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2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60" windowWidth="15195" windowHeight="10920"/>
  </bookViews>
  <sheets>
    <sheet name="Arkusz1" sheetId="1" r:id="rId1"/>
    <sheet name="Table" sheetId="2" state="hidden" r:id="rId2"/>
    <sheet name="Daten" sheetId="3" state="hidden" r:id="rId3"/>
  </sheets>
  <calcPr calcId="124519"/>
</workbook>
</file>

<file path=xl/calcChain.xml><?xml version="1.0" encoding="utf-8"?>
<calcChain xmlns="http://schemas.openxmlformats.org/spreadsheetml/2006/main">
  <c r="E48" i="1"/>
  <c r="E51"/>
  <c r="E50"/>
  <c r="E49"/>
  <c r="E7"/>
  <c r="E52"/>
  <c r="J36" i="3"/>
  <c r="C9"/>
  <c r="N53"/>
  <c r="E45" i="1"/>
  <c r="E59"/>
  <c r="E56"/>
  <c r="E57"/>
  <c r="E60"/>
  <c r="E62"/>
  <c r="E61"/>
  <c r="E63"/>
  <c r="O62" i="3"/>
  <c r="O61"/>
  <c r="O60"/>
  <c r="O59"/>
  <c r="O53"/>
  <c r="P62"/>
  <c r="P60"/>
  <c r="P59"/>
  <c r="P58"/>
  <c r="O38"/>
  <c r="P41"/>
  <c r="P39"/>
  <c r="P38"/>
  <c r="P37"/>
  <c r="O41"/>
  <c r="O40"/>
  <c r="O39"/>
  <c r="I36"/>
  <c r="F5"/>
  <c r="F4"/>
  <c r="F3"/>
  <c r="F2"/>
  <c r="E34"/>
  <c r="D34"/>
  <c r="C34"/>
  <c r="B34"/>
  <c r="C8"/>
  <c r="C10"/>
  <c r="C11"/>
</calcChain>
</file>

<file path=xl/sharedStrings.xml><?xml version="1.0" encoding="utf-8"?>
<sst xmlns="http://schemas.openxmlformats.org/spreadsheetml/2006/main" count="326" uniqueCount="209">
  <si>
    <t>m=</t>
  </si>
  <si>
    <t>m</t>
  </si>
  <si>
    <t>m1=</t>
  </si>
  <si>
    <t>m2=</t>
  </si>
  <si>
    <t>m3=</t>
  </si>
  <si>
    <t>Gwint</t>
  </si>
  <si>
    <t>wsp. tarcia</t>
  </si>
  <si>
    <t>Siła naciągu</t>
  </si>
  <si>
    <t>Moment dokręcenia</t>
  </si>
  <si>
    <t>M5</t>
  </si>
  <si>
    <t>M6</t>
  </si>
  <si>
    <t>M8</t>
  </si>
  <si>
    <t>M10</t>
  </si>
  <si>
    <t>M8X1</t>
  </si>
  <si>
    <t>M12</t>
  </si>
  <si>
    <t>M10X1,25</t>
  </si>
  <si>
    <t>M14</t>
  </si>
  <si>
    <t>M12X1,25</t>
  </si>
  <si>
    <t>M16</t>
  </si>
  <si>
    <t>M16X1,25</t>
  </si>
  <si>
    <t>M20</t>
  </si>
  <si>
    <t>M20X1,25</t>
  </si>
  <si>
    <t>M24</t>
  </si>
  <si>
    <t>M24X2</t>
  </si>
  <si>
    <t>x1 (Fv)</t>
  </si>
  <si>
    <t>y1(Ms)</t>
  </si>
  <si>
    <t>Współczynnik funkcji liniowej</t>
  </si>
  <si>
    <t>Funckcja liniowa przechodząca przez dwa punkty</t>
  </si>
  <si>
    <t>Rozmiar gwintu</t>
  </si>
  <si>
    <t>Klasa gwintu</t>
  </si>
  <si>
    <t>Rodzaj gwintu</t>
  </si>
  <si>
    <t>klasa gwintu</t>
  </si>
  <si>
    <t xml:space="preserve"> </t>
  </si>
  <si>
    <t>Fv</t>
  </si>
  <si>
    <t>Ms</t>
  </si>
  <si>
    <t>Znaczniki</t>
  </si>
  <si>
    <t>X</t>
  </si>
  <si>
    <t>punkt przecięcia</t>
  </si>
  <si>
    <t>x</t>
  </si>
  <si>
    <t>y</t>
  </si>
  <si>
    <t>Wskaźnik wybranego tarcia</t>
  </si>
  <si>
    <t>linia pozioma</t>
  </si>
  <si>
    <t>linia pionowa</t>
  </si>
  <si>
    <t>Linia punktu przecięcia</t>
  </si>
  <si>
    <t>Y</t>
  </si>
  <si>
    <t>Obliczanie punktu przeciecia się dwóch osi</t>
  </si>
  <si>
    <t>Poszukiwany punkt</t>
  </si>
  <si>
    <t>min</t>
  </si>
  <si>
    <t>max</t>
  </si>
  <si>
    <t>Współczynnik tarcia</t>
  </si>
  <si>
    <t>Wybrany punkt - poszukiwany</t>
  </si>
  <si>
    <t>Minimalna siła naciągu śruby wynosi</t>
  </si>
  <si>
    <t>Fv=</t>
  </si>
  <si>
    <t>[kN]</t>
  </si>
  <si>
    <t>Średnica rdzenia</t>
  </si>
  <si>
    <t>d3=</t>
  </si>
  <si>
    <t>[mm]</t>
  </si>
  <si>
    <t>Skok gwintu</t>
  </si>
  <si>
    <t>P=</t>
  </si>
  <si>
    <t>Średnica  gwintu</t>
  </si>
  <si>
    <t>d2=</t>
  </si>
  <si>
    <t>Tarcie pomiędzy śrubą a nakrętką</t>
  </si>
  <si>
    <t>µ=</t>
  </si>
  <si>
    <t>Średnica wew. nakrętki</t>
  </si>
  <si>
    <t>dw=</t>
  </si>
  <si>
    <t>Średnica zew. nakrętki</t>
  </si>
  <si>
    <t>Dz=</t>
  </si>
  <si>
    <t>Kąt wzniosu gwintu</t>
  </si>
  <si>
    <t>Pozorny kąt tarcia miedzy śrubą a nakrętką</t>
  </si>
  <si>
    <t>r=</t>
  </si>
  <si>
    <t>[N]</t>
  </si>
  <si>
    <t>Całkowita siła w śrubie</t>
  </si>
  <si>
    <t>Qw=</t>
  </si>
  <si>
    <t>Moment tarcia między zwojami nakrętki a śrubą</t>
  </si>
  <si>
    <t>Ms=</t>
  </si>
  <si>
    <t>[Nmm]</t>
  </si>
  <si>
    <t>Moment tarcia powierzchni oporowej pomiędzy podkładką a łbem śruby</t>
  </si>
  <si>
    <t>Mt=</t>
  </si>
  <si>
    <t>Średnia średnica tarcia łba śruby i podkładki</t>
  </si>
  <si>
    <t>dt=</t>
  </si>
  <si>
    <t>Całkowity moment do pokonania tarcia i dokręcenia śruby</t>
  </si>
  <si>
    <t>Mc=</t>
  </si>
  <si>
    <t>[Nm]</t>
  </si>
  <si>
    <t>Typ śruby</t>
  </si>
  <si>
    <t>Problem:</t>
  </si>
  <si>
    <t>Zanim zastosujesz koniecznie przeczytaj zastrzeżenie </t>
  </si>
  <si>
    <t>OZNACZENIE</t>
  </si>
  <si>
    <r>
      <t>P</t>
    </r>
    <r>
      <rPr>
        <b/>
        <sz val="10"/>
        <color indexed="63"/>
        <rFont val="Arial"/>
        <family val="2"/>
        <charset val="238"/>
      </rPr>
      <t> </t>
    </r>
  </si>
  <si>
    <t>D=d</t>
  </si>
  <si>
    <r>
      <t>D</t>
    </r>
    <r>
      <rPr>
        <b/>
        <i/>
        <vertAlign val="subscript"/>
        <sz val="10"/>
        <color indexed="63"/>
        <rFont val="Arial"/>
        <family val="2"/>
        <charset val="238"/>
      </rPr>
      <t>2</t>
    </r>
    <r>
      <rPr>
        <b/>
        <i/>
        <sz val="10"/>
        <color indexed="63"/>
        <rFont val="Arial"/>
        <family val="2"/>
        <charset val="238"/>
      </rPr>
      <t>=d</t>
    </r>
    <r>
      <rPr>
        <b/>
        <i/>
        <vertAlign val="subscript"/>
        <sz val="10"/>
        <color indexed="63"/>
        <rFont val="Arial"/>
        <family val="2"/>
        <charset val="238"/>
      </rPr>
      <t>2</t>
    </r>
    <r>
      <rPr>
        <b/>
        <sz val="10"/>
        <color indexed="63"/>
        <rFont val="Arial"/>
        <family val="2"/>
        <charset val="238"/>
      </rPr>
      <t>[mm]</t>
    </r>
  </si>
  <si>
    <r>
      <t>D</t>
    </r>
    <r>
      <rPr>
        <b/>
        <i/>
        <vertAlign val="subscript"/>
        <sz val="10"/>
        <color indexed="63"/>
        <rFont val="Arial"/>
        <family val="2"/>
        <charset val="238"/>
      </rPr>
      <t>1</t>
    </r>
    <r>
      <rPr>
        <b/>
        <i/>
        <sz val="10"/>
        <color indexed="63"/>
        <rFont val="Arial"/>
        <family val="2"/>
        <charset val="238"/>
      </rPr>
      <t>=d</t>
    </r>
    <r>
      <rPr>
        <b/>
        <i/>
        <vertAlign val="subscript"/>
        <sz val="10"/>
        <color indexed="63"/>
        <rFont val="Arial"/>
        <family val="2"/>
        <charset val="238"/>
      </rPr>
      <t>1</t>
    </r>
    <r>
      <rPr>
        <b/>
        <sz val="10"/>
        <color indexed="63"/>
        <rFont val="Arial"/>
        <family val="2"/>
        <charset val="238"/>
      </rPr>
      <t>[mm]</t>
    </r>
  </si>
  <si>
    <r>
      <t>d</t>
    </r>
    <r>
      <rPr>
        <b/>
        <i/>
        <vertAlign val="subscript"/>
        <sz val="10"/>
        <color indexed="63"/>
        <rFont val="Arial"/>
        <family val="2"/>
        <charset val="238"/>
      </rPr>
      <t>3</t>
    </r>
  </si>
  <si>
    <t>Pole rdzenia</t>
  </si>
  <si>
    <r>
      <t>[mm</t>
    </r>
    <r>
      <rPr>
        <b/>
        <vertAlign val="superscript"/>
        <sz val="10"/>
        <color indexed="63"/>
        <rFont val="Arial"/>
        <family val="2"/>
        <charset val="238"/>
      </rPr>
      <t>2</t>
    </r>
    <r>
      <rPr>
        <b/>
        <sz val="10"/>
        <color indexed="63"/>
        <rFont val="Arial"/>
        <family val="2"/>
        <charset val="238"/>
      </rPr>
      <t>]</t>
    </r>
  </si>
  <si>
    <t>M0,25</t>
  </si>
  <si>
    <t>M0,3</t>
  </si>
  <si>
    <t>M0,35</t>
  </si>
  <si>
    <t>M0,4</t>
  </si>
  <si>
    <t>M0,45</t>
  </si>
  <si>
    <t>M0,5</t>
  </si>
  <si>
    <t>M0,55</t>
  </si>
  <si>
    <t>M0,6</t>
  </si>
  <si>
    <t>M0,7</t>
  </si>
  <si>
    <t>M0,8</t>
  </si>
  <si>
    <t>M0,9</t>
  </si>
  <si>
    <t>M1</t>
  </si>
  <si>
    <t>M1x0,2</t>
  </si>
  <si>
    <t>M1,1</t>
  </si>
  <si>
    <t>M1,1x0,2</t>
  </si>
  <si>
    <t>M1,2</t>
  </si>
  <si>
    <t>M1,2x0,2</t>
  </si>
  <si>
    <t>M1,4</t>
  </si>
  <si>
    <t>M1,4x0,2</t>
  </si>
  <si>
    <t>M1,6</t>
  </si>
  <si>
    <t>M1,6x0,2</t>
  </si>
  <si>
    <t>M1,8</t>
  </si>
  <si>
    <t>M1,8x0,2</t>
  </si>
  <si>
    <t>M2</t>
  </si>
  <si>
    <t>M2x0,25</t>
  </si>
  <si>
    <t>M2,2</t>
  </si>
  <si>
    <t>M2,2x0,25</t>
  </si>
  <si>
    <t>M2,5</t>
  </si>
  <si>
    <t>M2,5x0,35</t>
  </si>
  <si>
    <t>M3</t>
  </si>
  <si>
    <t>M3x0,35</t>
  </si>
  <si>
    <t>M3,5</t>
  </si>
  <si>
    <t>M3,5x0,35</t>
  </si>
  <si>
    <t>M4</t>
  </si>
  <si>
    <t>M4x0,5</t>
  </si>
  <si>
    <t>M4,5</t>
  </si>
  <si>
    <t>M4,5x0,5</t>
  </si>
  <si>
    <t>M5x0,5</t>
  </si>
  <si>
    <t>M5,5</t>
  </si>
  <si>
    <t>M6x0,75</t>
  </si>
  <si>
    <t>M6x0,5</t>
  </si>
  <si>
    <t>M7</t>
  </si>
  <si>
    <t>M7x0,75</t>
  </si>
  <si>
    <t>M7x0,5</t>
  </si>
  <si>
    <t>M8x1</t>
  </si>
  <si>
    <t>M8x0,75</t>
  </si>
  <si>
    <t>M8x0,5</t>
  </si>
  <si>
    <t>M9</t>
  </si>
  <si>
    <t>M9x1</t>
  </si>
  <si>
    <t>M9x0,75</t>
  </si>
  <si>
    <t>M9x0,5</t>
  </si>
  <si>
    <t>M10x1,25</t>
  </si>
  <si>
    <t>M10x1</t>
  </si>
  <si>
    <t>M10x0,75</t>
  </si>
  <si>
    <t>M10x0,5</t>
  </si>
  <si>
    <t>M11</t>
  </si>
  <si>
    <t>M11x1</t>
  </si>
  <si>
    <t>M11x0,75</t>
  </si>
  <si>
    <t>M11x0,5</t>
  </si>
  <si>
    <t>M12x1,5</t>
  </si>
  <si>
    <t>M12x1,25</t>
  </si>
  <si>
    <t>M12x1</t>
  </si>
  <si>
    <t>M12x0,75</t>
  </si>
  <si>
    <t>M12x0,5</t>
  </si>
  <si>
    <t>M14x1,5</t>
  </si>
  <si>
    <t>M14x1,25</t>
  </si>
  <si>
    <t>M14x1</t>
  </si>
  <si>
    <t>M14x0,75</t>
  </si>
  <si>
    <t>M14x0,5</t>
  </si>
  <si>
    <t>M15x1,5</t>
  </si>
  <si>
    <t>M15x1</t>
  </si>
  <si>
    <t>M16x1,5</t>
  </si>
  <si>
    <t>M16x1</t>
  </si>
  <si>
    <t>M16x0,75</t>
  </si>
  <si>
    <t>M16x0,5</t>
  </si>
  <si>
    <t>M17x1,5</t>
  </si>
  <si>
    <t>M17x1</t>
  </si>
  <si>
    <t>M18</t>
  </si>
  <si>
    <t>M18x2</t>
  </si>
  <si>
    <t>M18x1,5</t>
  </si>
  <si>
    <t>M18x1</t>
  </si>
  <si>
    <t>M18x0,75</t>
  </si>
  <si>
    <t>M18x0,5</t>
  </si>
  <si>
    <t>M20x2</t>
  </si>
  <si>
    <t>M20x1,5</t>
  </si>
  <si>
    <t>M20x1</t>
  </si>
  <si>
    <t>M20x0,75</t>
  </si>
  <si>
    <t>M20x0,5</t>
  </si>
  <si>
    <t>M22</t>
  </si>
  <si>
    <t>M22x2</t>
  </si>
  <si>
    <t>M22x1,5</t>
  </si>
  <si>
    <t>M22x1</t>
  </si>
  <si>
    <t>M22x0,75</t>
  </si>
  <si>
    <t>M22x0,5</t>
  </si>
  <si>
    <t>M24x2</t>
  </si>
  <si>
    <t>M24x1,5</t>
  </si>
  <si>
    <t>M24x1</t>
  </si>
  <si>
    <t>M24x0,75</t>
  </si>
  <si>
    <t>M25x2</t>
  </si>
  <si>
    <t>M25x1,5</t>
  </si>
  <si>
    <t>M25x1</t>
  </si>
  <si>
    <t>M26x1,5</t>
  </si>
  <si>
    <t xml:space="preserve">min. Wartość </t>
  </si>
  <si>
    <t>poszukiwana</t>
  </si>
  <si>
    <r>
      <t>g=</t>
    </r>
    <r>
      <rPr>
        <sz val="11"/>
        <color indexed="8"/>
        <rFont val="CATIA Symbols"/>
        <family val="5"/>
      </rPr>
      <t/>
    </r>
  </si>
  <si>
    <t>Zapewnienie momentów obrotowych w metodzie obliczeń wg RINGSPANNA</t>
  </si>
  <si>
    <t>Przy wyższym momencie dokręcana śruba może nie wytrzymać.</t>
  </si>
  <si>
    <r>
      <t xml:space="preserve">Jeżeli wystąpi wartość rzeczywista </t>
    </r>
    <r>
      <rPr>
        <sz val="10"/>
        <rFont val="Symbol"/>
        <family val="1"/>
        <charset val="2"/>
      </rPr>
      <t>m=0,14</t>
    </r>
  </si>
  <si>
    <t>, wtedy przy momencie dokręcania śruby Ms= 73 [Nm]</t>
  </si>
  <si>
    <t>nie wystąpi siła naprężenia wstępnego Fs= 52,1KN ale Fs= 38,38 [kN].</t>
  </si>
  <si>
    <t>Przykład - śruba M10 klasa 12.9</t>
  </si>
  <si>
    <t xml:space="preserve">Na podstawie siłu Fs= 38,8kN obliczony zostaje moment obrotowy, podczas gdy naprężenia części konstrukcyjnych </t>
  </si>
  <si>
    <t>w piaście będą na bazie Fs= 52,1kN.</t>
  </si>
  <si>
    <r>
      <t xml:space="preserve">dopuszczony może zostac moment zgodny z powyższa metodą wg najniższej wartości </t>
    </r>
    <r>
      <rPr>
        <sz val="10"/>
        <rFont val="Symbol"/>
        <family val="1"/>
        <charset val="2"/>
      </rPr>
      <t>m</t>
    </r>
    <r>
      <rPr>
        <sz val="10"/>
        <rFont val="Arial"/>
        <charset val="238"/>
      </rPr>
      <t>=0,1.</t>
    </r>
  </si>
  <si>
    <r>
      <t xml:space="preserve">Ponieważ występujący w danym przypadku współczynnik </t>
    </r>
    <r>
      <rPr>
        <b/>
        <sz val="10"/>
        <rFont val="Arial"/>
        <family val="2"/>
        <charset val="238"/>
      </rPr>
      <t>tarcia</t>
    </r>
    <r>
      <rPr>
        <sz val="10"/>
        <rFont val="Arial"/>
        <charset val="238"/>
      </rPr>
      <t xml:space="preserve"> nie jest znany,</t>
    </r>
  </si>
</sst>
</file>

<file path=xl/styles.xml><?xml version="1.0" encoding="utf-8"?>
<styleSheet xmlns="http://schemas.openxmlformats.org/spreadsheetml/2006/main">
  <fonts count="20">
    <font>
      <sz val="10"/>
      <name val="Arial"/>
      <charset val="238"/>
    </font>
    <font>
      <sz val="8"/>
      <name val="Arial"/>
      <charset val="238"/>
    </font>
    <font>
      <sz val="10"/>
      <name val="Symbol"/>
      <family val="1"/>
      <charset val="2"/>
    </font>
    <font>
      <sz val="10"/>
      <color indexed="10"/>
      <name val="Arial"/>
      <charset val="238"/>
    </font>
    <font>
      <b/>
      <sz val="10"/>
      <name val="Arial"/>
      <family val="2"/>
      <charset val="238"/>
    </font>
    <font>
      <b/>
      <sz val="10"/>
      <name val="Tahoma"/>
      <family val="2"/>
    </font>
    <font>
      <sz val="11"/>
      <color indexed="8"/>
      <name val="Symbol"/>
      <family val="1"/>
      <charset val="2"/>
    </font>
    <font>
      <sz val="11"/>
      <color indexed="8"/>
      <name val="CATIA Symbols"/>
      <family val="5"/>
    </font>
    <font>
      <sz val="10"/>
      <name val="Comic Sans MS"/>
      <family val="4"/>
      <charset val="238"/>
    </font>
    <font>
      <b/>
      <sz val="11"/>
      <color indexed="8"/>
      <name val="Comic Sans MS"/>
      <family val="4"/>
      <charset val="238"/>
    </font>
    <font>
      <sz val="11"/>
      <color indexed="8"/>
      <name val="Comic Sans MS"/>
      <family val="4"/>
      <charset val="238"/>
    </font>
    <font>
      <sz val="10"/>
      <color indexed="63"/>
      <name val="Arial"/>
      <charset val="238"/>
    </font>
    <font>
      <sz val="10"/>
      <name val="Arial"/>
      <family val="2"/>
      <charset val="238"/>
    </font>
    <font>
      <sz val="10"/>
      <color indexed="63"/>
      <name val="Arial"/>
      <family val="2"/>
      <charset val="238"/>
    </font>
    <font>
      <b/>
      <sz val="10"/>
      <color indexed="63"/>
      <name val="Arial"/>
      <family val="2"/>
      <charset val="238"/>
    </font>
    <font>
      <b/>
      <i/>
      <sz val="10"/>
      <color indexed="63"/>
      <name val="Arial"/>
      <family val="2"/>
      <charset val="238"/>
    </font>
    <font>
      <b/>
      <i/>
      <vertAlign val="subscript"/>
      <sz val="10"/>
      <color indexed="63"/>
      <name val="Arial"/>
      <family val="2"/>
      <charset val="238"/>
    </font>
    <font>
      <b/>
      <vertAlign val="superscript"/>
      <sz val="10"/>
      <color indexed="63"/>
      <name val="Arial"/>
      <family val="2"/>
      <charset val="238"/>
    </font>
    <font>
      <b/>
      <sz val="10"/>
      <name val="Comic Sans MS"/>
      <family val="4"/>
      <charset val="238"/>
    </font>
    <font>
      <b/>
      <sz val="10"/>
      <color indexed="48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3"/>
      </left>
      <right style="medium">
        <color indexed="63"/>
      </right>
      <top/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8"/>
      </top>
      <bottom/>
      <diagonal/>
    </border>
    <border>
      <left style="medium">
        <color indexed="63"/>
      </left>
      <right style="thin">
        <color indexed="8"/>
      </right>
      <top style="thin">
        <color indexed="8"/>
      </top>
      <bottom/>
      <diagonal/>
    </border>
    <border>
      <left style="medium">
        <color indexed="63"/>
      </left>
      <right style="thin">
        <color indexed="8"/>
      </right>
      <top/>
      <bottom style="medium">
        <color indexed="63"/>
      </bottom>
      <diagonal/>
    </border>
    <border>
      <left style="medium">
        <color indexed="63"/>
      </left>
      <right style="thin">
        <color indexed="8"/>
      </right>
      <top style="medium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8"/>
      </bottom>
      <diagonal/>
    </border>
    <border>
      <left style="medium">
        <color indexed="63"/>
      </left>
      <right style="thin">
        <color indexed="8"/>
      </right>
      <top style="medium">
        <color indexed="63"/>
      </top>
      <bottom style="thin">
        <color indexed="8"/>
      </bottom>
      <diagonal/>
    </border>
    <border>
      <left style="medium">
        <color indexed="63"/>
      </left>
      <right style="medium">
        <color indexed="63"/>
      </right>
      <top style="thin">
        <color indexed="8"/>
      </top>
      <bottom style="medium">
        <color indexed="63"/>
      </bottom>
      <diagonal/>
    </border>
    <border>
      <left style="medium">
        <color indexed="63"/>
      </left>
      <right style="thin">
        <color indexed="8"/>
      </right>
      <top style="thin">
        <color indexed="8"/>
      </top>
      <bottom style="medium">
        <color indexed="63"/>
      </bottom>
      <diagonal/>
    </border>
    <border>
      <left style="thin">
        <color indexed="8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8"/>
      </left>
      <right style="medium">
        <color indexed="63"/>
      </right>
      <top style="medium">
        <color indexed="63"/>
      </top>
      <bottom style="thin">
        <color indexed="8"/>
      </bottom>
      <diagonal/>
    </border>
    <border>
      <left style="thin">
        <color indexed="8"/>
      </left>
      <right style="medium">
        <color indexed="63"/>
      </right>
      <top style="thin">
        <color indexed="8"/>
      </top>
      <bottom style="medium">
        <color indexed="63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63"/>
      </right>
      <top style="thin">
        <color indexed="8"/>
      </top>
      <bottom/>
      <diagonal/>
    </border>
    <border>
      <left style="thin">
        <color indexed="8"/>
      </left>
      <right style="medium">
        <color indexed="63"/>
      </right>
      <top/>
      <bottom style="medium">
        <color indexed="63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2" xfId="0" applyBorder="1"/>
    <xf numFmtId="0" fontId="0" fillId="3" borderId="12" xfId="0" applyFill="1" applyBorder="1"/>
    <xf numFmtId="0" fontId="3" fillId="4" borderId="12" xfId="0" applyFont="1" applyFill="1" applyBorder="1"/>
    <xf numFmtId="0" fontId="2" fillId="3" borderId="12" xfId="0" applyFont="1" applyFill="1" applyBorder="1" applyAlignment="1">
      <alignment horizontal="center"/>
    </xf>
    <xf numFmtId="0" fontId="0" fillId="4" borderId="12" xfId="0" applyFill="1" applyBorder="1"/>
    <xf numFmtId="0" fontId="0" fillId="2" borderId="12" xfId="0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5" borderId="12" xfId="0" applyFont="1" applyFill="1" applyBorder="1"/>
    <xf numFmtId="0" fontId="0" fillId="4" borderId="13" xfId="0" applyFill="1" applyBorder="1"/>
    <xf numFmtId="0" fontId="0" fillId="5" borderId="14" xfId="0" applyFill="1" applyBorder="1"/>
    <xf numFmtId="0" fontId="3" fillId="6" borderId="12" xfId="0" applyFont="1" applyFill="1" applyBorder="1"/>
    <xf numFmtId="0" fontId="0" fillId="6" borderId="12" xfId="0" applyFill="1" applyBorder="1"/>
    <xf numFmtId="0" fontId="3" fillId="7" borderId="12" xfId="0" applyFont="1" applyFill="1" applyBorder="1"/>
    <xf numFmtId="0" fontId="0" fillId="7" borderId="12" xfId="0" applyFill="1" applyBorder="1"/>
    <xf numFmtId="0" fontId="3" fillId="8" borderId="12" xfId="0" applyFont="1" applyFill="1" applyBorder="1"/>
    <xf numFmtId="0" fontId="0" fillId="8" borderId="12" xfId="0" applyFill="1" applyBorder="1"/>
    <xf numFmtId="0" fontId="0" fillId="4" borderId="0" xfId="0" applyFill="1" applyBorder="1"/>
    <xf numFmtId="0" fontId="0" fillId="9" borderId="12" xfId="0" applyFill="1" applyBorder="1" applyAlignment="1">
      <alignment horizontal="center"/>
    </xf>
    <xf numFmtId="0" fontId="5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12" xfId="0" applyFill="1" applyBorder="1" applyProtection="1">
      <protection locked="0"/>
    </xf>
    <xf numFmtId="0" fontId="0" fillId="0" borderId="0" xfId="0" applyAlignment="1">
      <alignment horizontal="right"/>
    </xf>
    <xf numFmtId="0" fontId="0" fillId="0" borderId="0" xfId="0"/>
    <xf numFmtId="0" fontId="6" fillId="0" borderId="0" xfId="0" applyFont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left" vertical="top"/>
    </xf>
    <xf numFmtId="0" fontId="8" fillId="0" borderId="0" xfId="0" applyFont="1"/>
    <xf numFmtId="0" fontId="10" fillId="0" borderId="0" xfId="0" applyFont="1"/>
    <xf numFmtId="0" fontId="8" fillId="0" borderId="0" xfId="0" applyFont="1" applyFill="1"/>
    <xf numFmtId="0" fontId="8" fillId="4" borderId="15" xfId="0" applyFont="1" applyFill="1" applyBorder="1"/>
    <xf numFmtId="0" fontId="8" fillId="4" borderId="16" xfId="0" applyFont="1" applyFill="1" applyBorder="1"/>
    <xf numFmtId="0" fontId="0" fillId="9" borderId="12" xfId="0" applyFill="1" applyBorder="1"/>
    <xf numFmtId="0" fontId="14" fillId="0" borderId="17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5" fillId="0" borderId="19" xfId="0" applyFont="1" applyBorder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3" fillId="0" borderId="22" xfId="0" applyFont="1" applyBorder="1" applyAlignment="1">
      <alignment horizontal="center" wrapText="1"/>
    </xf>
    <xf numFmtId="0" fontId="13" fillId="0" borderId="23" xfId="0" applyFont="1" applyBorder="1" applyAlignment="1">
      <alignment horizontal="center" wrapText="1"/>
    </xf>
    <xf numFmtId="0" fontId="13" fillId="0" borderId="24" xfId="0" applyFont="1" applyBorder="1" applyAlignment="1">
      <alignment horizontal="center" wrapText="1"/>
    </xf>
    <xf numFmtId="0" fontId="12" fillId="0" borderId="18" xfId="0" applyFont="1" applyBorder="1" applyAlignment="1">
      <alignment horizontal="right"/>
    </xf>
    <xf numFmtId="0" fontId="12" fillId="0" borderId="25" xfId="0" applyFont="1" applyBorder="1" applyAlignment="1">
      <alignment horizontal="right"/>
    </xf>
    <xf numFmtId="0" fontId="12" fillId="0" borderId="26" xfId="0" applyFont="1" applyBorder="1" applyAlignment="1">
      <alignment horizontal="right"/>
    </xf>
    <xf numFmtId="0" fontId="12" fillId="0" borderId="22" xfId="0" applyFont="1" applyBorder="1" applyAlignment="1">
      <alignment horizontal="right"/>
    </xf>
    <xf numFmtId="0" fontId="12" fillId="0" borderId="23" xfId="0" applyFont="1" applyBorder="1" applyAlignment="1">
      <alignment horizontal="right"/>
    </xf>
    <xf numFmtId="0" fontId="12" fillId="0" borderId="24" xfId="0" applyFont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13" fillId="4" borderId="27" xfId="0" applyFont="1" applyFill="1" applyBorder="1" applyAlignment="1">
      <alignment horizontal="center" wrapText="1"/>
    </xf>
    <xf numFmtId="0" fontId="13" fillId="4" borderId="28" xfId="0" applyFont="1" applyFill="1" applyBorder="1" applyAlignment="1">
      <alignment horizontal="center" wrapText="1"/>
    </xf>
    <xf numFmtId="0" fontId="12" fillId="4" borderId="29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8" fillId="10" borderId="16" xfId="0" applyFont="1" applyFill="1" applyBorder="1"/>
    <xf numFmtId="0" fontId="0" fillId="0" borderId="0" xfId="0" applyAlignment="1">
      <alignment horizontal="left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18" fillId="0" borderId="0" xfId="0" applyFont="1" applyBorder="1"/>
    <xf numFmtId="0" fontId="18" fillId="0" borderId="0" xfId="0" applyFont="1" applyAlignment="1">
      <alignment horizontal="right"/>
    </xf>
    <xf numFmtId="0" fontId="18" fillId="0" borderId="0" xfId="0" applyFont="1"/>
    <xf numFmtId="0" fontId="8" fillId="0" borderId="0" xfId="0" applyFont="1" applyBorder="1"/>
    <xf numFmtId="0" fontId="19" fillId="0" borderId="0" xfId="0" applyFont="1"/>
    <xf numFmtId="0" fontId="8" fillId="0" borderId="0" xfId="0" applyFont="1" applyAlignment="1"/>
    <xf numFmtId="0" fontId="0" fillId="0" borderId="0" xfId="0" applyAlignment="1"/>
    <xf numFmtId="0" fontId="8" fillId="0" borderId="0" xfId="0" applyFont="1" applyAlignment="1">
      <alignment wrapText="1"/>
    </xf>
    <xf numFmtId="0" fontId="0" fillId="0" borderId="0" xfId="0" applyAlignment="1">
      <alignment horizontal="center" vertical="top" wrapText="1"/>
    </xf>
    <xf numFmtId="0" fontId="0" fillId="0" borderId="30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/>
    <xf numFmtId="0" fontId="14" fillId="0" borderId="31" xfId="0" applyFont="1" applyBorder="1" applyAlignment="1">
      <alignment horizontal="center" wrapText="1"/>
    </xf>
    <xf numFmtId="0" fontId="14" fillId="0" borderId="32" xfId="0" applyFont="1" applyBorder="1" applyAlignment="1">
      <alignment horizontal="center" wrapText="1"/>
    </xf>
    <xf numFmtId="0" fontId="15" fillId="0" borderId="19" xfId="0" applyFont="1" applyBorder="1" applyAlignment="1">
      <alignment horizontal="center" wrapText="1"/>
    </xf>
    <xf numFmtId="0" fontId="15" fillId="0" borderId="17" xfId="0" applyFont="1" applyBorder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ny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PropertyBag">
  <ax:ocxPr ax:name="Caption" ax:value="Oblicz moment"/>
  <ax:ocxPr ax:name="Size" ax:value="3149;953"/>
  <ax:ocxPr ax:name="FontName" ax:value="Comic Sans MS"/>
  <ax:ocxPr ax:name="FontHeight" ax:value="195"/>
  <ax:ocxPr ax:name="FontCharSet" ax:value="238"/>
  <ax:ocxPr ax:name="FontPitchAndFamily" ax:value="2"/>
  <ax:ocxPr ax:name="ParagraphAlign" ax:value="3"/>
</ax:ocx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PropertyBag">
  <ax:ocxPr ax:name="Caption" ax:value="CommandButton1"/>
  <ax:ocxPr ax:name="Size" ax:value="2540;476"/>
  <ax:ocxPr ax:name="FontName" ax:value="Arial"/>
  <ax:ocxPr ax:name="FontHeight" ax:value="195"/>
  <ax:ocxPr ax:name="FontCharSet" ax:value="238"/>
  <ax:ocxPr ax:name="FontPitchAndFamily" ax:value="2"/>
  <ax:ocxPr ax:name="ParagraphAlign" ax:value="3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Moment dokręcania śrub</a:t>
            </a:r>
          </a:p>
        </c:rich>
      </c:tx>
      <c:layout>
        <c:manualLayout>
          <c:xMode val="edge"/>
          <c:yMode val="edge"/>
          <c:x val="0.35000051787481939"/>
          <c:y val="3.422986971590115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757591674940335"/>
          <c:y val="0.17848432066148462"/>
          <c:w val="0.63484942419718327"/>
          <c:h val="0.52322800851448914"/>
        </c:manualLayout>
      </c:layout>
      <c:scatterChart>
        <c:scatterStyle val="lineMarker"/>
        <c:ser>
          <c:idx val="0"/>
          <c:order val="0"/>
          <c:tx>
            <c:v>0,08</c:v>
          </c:tx>
          <c:spPr>
            <a:ln w="12700">
              <a:solidFill>
                <a:srgbClr val="FF6600"/>
              </a:solidFill>
              <a:prstDash val="solid"/>
            </a:ln>
            <a:effectLst/>
          </c:spPr>
          <c:marker>
            <c:spPr>
              <a:noFill/>
              <a:ln w="9525">
                <a:noFill/>
              </a:ln>
            </c:spPr>
          </c:marker>
          <c:xVal>
            <c:numRef>
              <c:f>Daten!$A$35:$A$498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xVal>
          <c:yVal>
            <c:numRef>
              <c:f>Daten!$B$35:$B$498</c:f>
              <c:numCache>
                <c:formatCode>General</c:formatCode>
                <c:ptCount val="464"/>
                <c:pt idx="0">
                  <c:v>0</c:v>
                </c:pt>
                <c:pt idx="1">
                  <c:v>2.1206225680933852</c:v>
                </c:pt>
                <c:pt idx="2">
                  <c:v>4.2412451361867705</c:v>
                </c:pt>
                <c:pt idx="3">
                  <c:v>6.3618677042801561</c:v>
                </c:pt>
                <c:pt idx="4">
                  <c:v>8.4824902723735409</c:v>
                </c:pt>
                <c:pt idx="5">
                  <c:v>10.603112840466926</c:v>
                </c:pt>
                <c:pt idx="6">
                  <c:v>12.723735408560312</c:v>
                </c:pt>
                <c:pt idx="7">
                  <c:v>14.844357976653697</c:v>
                </c:pt>
                <c:pt idx="8">
                  <c:v>16.964980544747082</c:v>
                </c:pt>
                <c:pt idx="9">
                  <c:v>19.085603112840467</c:v>
                </c:pt>
                <c:pt idx="10">
                  <c:v>21.206225680933851</c:v>
                </c:pt>
                <c:pt idx="11">
                  <c:v>23.326848249027236</c:v>
                </c:pt>
                <c:pt idx="12">
                  <c:v>25.447470817120625</c:v>
                </c:pt>
                <c:pt idx="13">
                  <c:v>27.568093385214009</c:v>
                </c:pt>
                <c:pt idx="14">
                  <c:v>29.688715953307394</c:v>
                </c:pt>
                <c:pt idx="15">
                  <c:v>31.809338521400779</c:v>
                </c:pt>
                <c:pt idx="16">
                  <c:v>33.929961089494164</c:v>
                </c:pt>
                <c:pt idx="17">
                  <c:v>36.050583657587552</c:v>
                </c:pt>
                <c:pt idx="18">
                  <c:v>38.171206225680933</c:v>
                </c:pt>
                <c:pt idx="19">
                  <c:v>40.291828793774322</c:v>
                </c:pt>
                <c:pt idx="20">
                  <c:v>42.412451361867703</c:v>
                </c:pt>
                <c:pt idx="21">
                  <c:v>44.533073929961091</c:v>
                </c:pt>
                <c:pt idx="22">
                  <c:v>46.653696498054472</c:v>
                </c:pt>
                <c:pt idx="23">
                  <c:v>48.774319066147861</c:v>
                </c:pt>
                <c:pt idx="24">
                  <c:v>50.894941634241249</c:v>
                </c:pt>
                <c:pt idx="25">
                  <c:v>53.01556420233463</c:v>
                </c:pt>
                <c:pt idx="26">
                  <c:v>55.136186770428019</c:v>
                </c:pt>
                <c:pt idx="27">
                  <c:v>57.2568093385214</c:v>
                </c:pt>
                <c:pt idx="28">
                  <c:v>59.377431906614788</c:v>
                </c:pt>
                <c:pt idx="29">
                  <c:v>61.498054474708169</c:v>
                </c:pt>
                <c:pt idx="30">
                  <c:v>63.618677042801558</c:v>
                </c:pt>
                <c:pt idx="31">
                  <c:v>65.739299610894946</c:v>
                </c:pt>
                <c:pt idx="32">
                  <c:v>67.859922178988327</c:v>
                </c:pt>
                <c:pt idx="33">
                  <c:v>69.980544747081709</c:v>
                </c:pt>
                <c:pt idx="34">
                  <c:v>72.101167315175104</c:v>
                </c:pt>
                <c:pt idx="35">
                  <c:v>74.221789883268485</c:v>
                </c:pt>
                <c:pt idx="36">
                  <c:v>76.342412451361866</c:v>
                </c:pt>
                <c:pt idx="37">
                  <c:v>78.463035019455248</c:v>
                </c:pt>
                <c:pt idx="38">
                  <c:v>80.583657587548643</c:v>
                </c:pt>
                <c:pt idx="39">
                  <c:v>82.704280155642024</c:v>
                </c:pt>
                <c:pt idx="40">
                  <c:v>84.824902723735406</c:v>
                </c:pt>
                <c:pt idx="41">
                  <c:v>86.945525291828801</c:v>
                </c:pt>
                <c:pt idx="42">
                  <c:v>89.066147859922182</c:v>
                </c:pt>
                <c:pt idx="43">
                  <c:v>91.186770428015564</c:v>
                </c:pt>
                <c:pt idx="44">
                  <c:v>93.307392996108945</c:v>
                </c:pt>
                <c:pt idx="45">
                  <c:v>95.42801556420234</c:v>
                </c:pt>
                <c:pt idx="46">
                  <c:v>97.548638132295721</c:v>
                </c:pt>
                <c:pt idx="47">
                  <c:v>99.669260700389103</c:v>
                </c:pt>
                <c:pt idx="48">
                  <c:v>101.7898832684825</c:v>
                </c:pt>
                <c:pt idx="49">
                  <c:v>103.91050583657588</c:v>
                </c:pt>
                <c:pt idx="50">
                  <c:v>106.03112840466926</c:v>
                </c:pt>
                <c:pt idx="51">
                  <c:v>108.15175097276264</c:v>
                </c:pt>
                <c:pt idx="52">
                  <c:v>110.27237354085604</c:v>
                </c:pt>
                <c:pt idx="53">
                  <c:v>112.39299610894942</c:v>
                </c:pt>
                <c:pt idx="54">
                  <c:v>114.5136186770428</c:v>
                </c:pt>
                <c:pt idx="55">
                  <c:v>116.63424124513618</c:v>
                </c:pt>
                <c:pt idx="56">
                  <c:v>118.75486381322958</c:v>
                </c:pt>
                <c:pt idx="57">
                  <c:v>120.87548638132296</c:v>
                </c:pt>
                <c:pt idx="58">
                  <c:v>122.99610894941634</c:v>
                </c:pt>
                <c:pt idx="59">
                  <c:v>125.11673151750973</c:v>
                </c:pt>
                <c:pt idx="60">
                  <c:v>127.23735408560312</c:v>
                </c:pt>
                <c:pt idx="61">
                  <c:v>129.35797665369651</c:v>
                </c:pt>
                <c:pt idx="62">
                  <c:v>131.47859922178989</c:v>
                </c:pt>
                <c:pt idx="63">
                  <c:v>133.59922178988327</c:v>
                </c:pt>
                <c:pt idx="64">
                  <c:v>135.71984435797665</c:v>
                </c:pt>
                <c:pt idx="65">
                  <c:v>137.84046692607004</c:v>
                </c:pt>
                <c:pt idx="66">
                  <c:v>139.96108949416342</c:v>
                </c:pt>
                <c:pt idx="67">
                  <c:v>142.0817120622568</c:v>
                </c:pt>
                <c:pt idx="68">
                  <c:v>144.20233463035021</c:v>
                </c:pt>
                <c:pt idx="69">
                  <c:v>146.32295719844359</c:v>
                </c:pt>
                <c:pt idx="70">
                  <c:v>148.44357976653697</c:v>
                </c:pt>
                <c:pt idx="71">
                  <c:v>150.56420233463035</c:v>
                </c:pt>
                <c:pt idx="72">
                  <c:v>152.68482490272373</c:v>
                </c:pt>
                <c:pt idx="73">
                  <c:v>154.80544747081711</c:v>
                </c:pt>
                <c:pt idx="74">
                  <c:v>156.9260700389105</c:v>
                </c:pt>
                <c:pt idx="75">
                  <c:v>159.04669260700391</c:v>
                </c:pt>
                <c:pt idx="76">
                  <c:v>161.16731517509729</c:v>
                </c:pt>
                <c:pt idx="77">
                  <c:v>163.28793774319067</c:v>
                </c:pt>
                <c:pt idx="78">
                  <c:v>165.40856031128405</c:v>
                </c:pt>
                <c:pt idx="79">
                  <c:v>167.52918287937743</c:v>
                </c:pt>
                <c:pt idx="80">
                  <c:v>169.64980544747081</c:v>
                </c:pt>
                <c:pt idx="81">
                  <c:v>171.77042801556419</c:v>
                </c:pt>
                <c:pt idx="82">
                  <c:v>173.8910505836576</c:v>
                </c:pt>
                <c:pt idx="83">
                  <c:v>176.01167315175098</c:v>
                </c:pt>
                <c:pt idx="84">
                  <c:v>178.13229571984436</c:v>
                </c:pt>
                <c:pt idx="85">
                  <c:v>180.25291828793775</c:v>
                </c:pt>
                <c:pt idx="86">
                  <c:v>182.37354085603113</c:v>
                </c:pt>
                <c:pt idx="87">
                  <c:v>184.49416342412451</c:v>
                </c:pt>
                <c:pt idx="88">
                  <c:v>186.61478599221789</c:v>
                </c:pt>
                <c:pt idx="89">
                  <c:v>188.7354085603113</c:v>
                </c:pt>
                <c:pt idx="90">
                  <c:v>190.85603112840468</c:v>
                </c:pt>
                <c:pt idx="91">
                  <c:v>192.97665369649806</c:v>
                </c:pt>
                <c:pt idx="92">
                  <c:v>195.09727626459144</c:v>
                </c:pt>
                <c:pt idx="93">
                  <c:v>197.21789883268482</c:v>
                </c:pt>
                <c:pt idx="94">
                  <c:v>199.33852140077821</c:v>
                </c:pt>
                <c:pt idx="95">
                  <c:v>201.45914396887159</c:v>
                </c:pt>
                <c:pt idx="96">
                  <c:v>203.579766536965</c:v>
                </c:pt>
                <c:pt idx="97">
                  <c:v>205.70038910505838</c:v>
                </c:pt>
                <c:pt idx="98">
                  <c:v>207.82101167315176</c:v>
                </c:pt>
                <c:pt idx="99">
                  <c:v>209.94163424124514</c:v>
                </c:pt>
                <c:pt idx="100">
                  <c:v>212.06225680933852</c:v>
                </c:pt>
                <c:pt idx="101">
                  <c:v>214.1828793774319</c:v>
                </c:pt>
                <c:pt idx="102">
                  <c:v>216.30350194552528</c:v>
                </c:pt>
                <c:pt idx="103">
                  <c:v>218.42412451361866</c:v>
                </c:pt>
                <c:pt idx="104">
                  <c:v>220.54474708171207</c:v>
                </c:pt>
                <c:pt idx="105">
                  <c:v>222.66536964980546</c:v>
                </c:pt>
                <c:pt idx="106">
                  <c:v>224.78599221789884</c:v>
                </c:pt>
                <c:pt idx="107">
                  <c:v>226.90661478599222</c:v>
                </c:pt>
                <c:pt idx="108">
                  <c:v>229.0272373540856</c:v>
                </c:pt>
                <c:pt idx="109">
                  <c:v>231.14785992217898</c:v>
                </c:pt>
                <c:pt idx="110">
                  <c:v>233.26848249027236</c:v>
                </c:pt>
                <c:pt idx="111">
                  <c:v>235.38910505836577</c:v>
                </c:pt>
                <c:pt idx="112">
                  <c:v>237.50972762645915</c:v>
                </c:pt>
                <c:pt idx="113">
                  <c:v>239.63035019455253</c:v>
                </c:pt>
                <c:pt idx="114">
                  <c:v>241.75097276264592</c:v>
                </c:pt>
                <c:pt idx="115">
                  <c:v>243.8715953307393</c:v>
                </c:pt>
                <c:pt idx="116">
                  <c:v>245.99221789883268</c:v>
                </c:pt>
                <c:pt idx="117">
                  <c:v>248.11284046692606</c:v>
                </c:pt>
                <c:pt idx="118">
                  <c:v>250.23346303501947</c:v>
                </c:pt>
                <c:pt idx="119">
                  <c:v>252.35408560311285</c:v>
                </c:pt>
                <c:pt idx="120">
                  <c:v>254.47470817120623</c:v>
                </c:pt>
                <c:pt idx="121">
                  <c:v>256.59533073929964</c:v>
                </c:pt>
                <c:pt idx="122">
                  <c:v>258.71595330739302</c:v>
                </c:pt>
                <c:pt idx="123">
                  <c:v>260.8365758754864</c:v>
                </c:pt>
                <c:pt idx="124">
                  <c:v>262.95719844357978</c:v>
                </c:pt>
                <c:pt idx="125">
                  <c:v>265.07782101167317</c:v>
                </c:pt>
                <c:pt idx="126">
                  <c:v>267.19844357976655</c:v>
                </c:pt>
                <c:pt idx="127">
                  <c:v>269.31906614785993</c:v>
                </c:pt>
                <c:pt idx="128">
                  <c:v>271.43968871595331</c:v>
                </c:pt>
                <c:pt idx="129">
                  <c:v>273.56031128404669</c:v>
                </c:pt>
                <c:pt idx="130">
                  <c:v>275.68093385214007</c:v>
                </c:pt>
                <c:pt idx="131">
                  <c:v>277.80155642023345</c:v>
                </c:pt>
                <c:pt idx="132">
                  <c:v>279.92217898832683</c:v>
                </c:pt>
                <c:pt idx="133">
                  <c:v>282.04280155642022</c:v>
                </c:pt>
                <c:pt idx="134">
                  <c:v>284.1634241245136</c:v>
                </c:pt>
                <c:pt idx="135">
                  <c:v>286.28404669260698</c:v>
                </c:pt>
                <c:pt idx="136">
                  <c:v>288.40466926070042</c:v>
                </c:pt>
                <c:pt idx="137">
                  <c:v>290.5252918287938</c:v>
                </c:pt>
                <c:pt idx="138">
                  <c:v>292.64591439688718</c:v>
                </c:pt>
                <c:pt idx="139">
                  <c:v>294.76653696498056</c:v>
                </c:pt>
                <c:pt idx="140">
                  <c:v>296.88715953307394</c:v>
                </c:pt>
                <c:pt idx="141">
                  <c:v>299.00778210116732</c:v>
                </c:pt>
                <c:pt idx="142">
                  <c:v>301.1284046692607</c:v>
                </c:pt>
                <c:pt idx="143">
                  <c:v>303.24902723735408</c:v>
                </c:pt>
                <c:pt idx="144">
                  <c:v>305.36964980544747</c:v>
                </c:pt>
                <c:pt idx="145">
                  <c:v>307.49027237354085</c:v>
                </c:pt>
                <c:pt idx="146">
                  <c:v>309.61089494163423</c:v>
                </c:pt>
                <c:pt idx="147">
                  <c:v>311.73151750972761</c:v>
                </c:pt>
                <c:pt idx="148">
                  <c:v>313.85214007782099</c:v>
                </c:pt>
                <c:pt idx="149">
                  <c:v>315.97276264591437</c:v>
                </c:pt>
                <c:pt idx="150">
                  <c:v>318.09338521400781</c:v>
                </c:pt>
                <c:pt idx="151">
                  <c:v>320.21400778210119</c:v>
                </c:pt>
                <c:pt idx="152">
                  <c:v>322.33463035019457</c:v>
                </c:pt>
                <c:pt idx="153">
                  <c:v>324.45525291828795</c:v>
                </c:pt>
                <c:pt idx="154">
                  <c:v>326.57587548638134</c:v>
                </c:pt>
                <c:pt idx="155">
                  <c:v>328.69649805447472</c:v>
                </c:pt>
                <c:pt idx="156">
                  <c:v>330.8171206225681</c:v>
                </c:pt>
                <c:pt idx="157">
                  <c:v>332.93774319066148</c:v>
                </c:pt>
                <c:pt idx="158">
                  <c:v>335.05836575875486</c:v>
                </c:pt>
                <c:pt idx="159">
                  <c:v>337.17898832684824</c:v>
                </c:pt>
                <c:pt idx="160">
                  <c:v>339.29961089494162</c:v>
                </c:pt>
                <c:pt idx="161">
                  <c:v>341.420233463035</c:v>
                </c:pt>
                <c:pt idx="162">
                  <c:v>343.54085603112838</c:v>
                </c:pt>
                <c:pt idx="163">
                  <c:v>345.66147859922177</c:v>
                </c:pt>
                <c:pt idx="164">
                  <c:v>347.7821011673152</c:v>
                </c:pt>
                <c:pt idx="165">
                  <c:v>349.90272373540859</c:v>
                </c:pt>
                <c:pt idx="166">
                  <c:v>352.02334630350197</c:v>
                </c:pt>
                <c:pt idx="167">
                  <c:v>354.14396887159535</c:v>
                </c:pt>
                <c:pt idx="168">
                  <c:v>356.26459143968873</c:v>
                </c:pt>
                <c:pt idx="169">
                  <c:v>358.38521400778211</c:v>
                </c:pt>
                <c:pt idx="170">
                  <c:v>360.50583657587549</c:v>
                </c:pt>
                <c:pt idx="171">
                  <c:v>362.62645914396887</c:v>
                </c:pt>
                <c:pt idx="172">
                  <c:v>364.74708171206225</c:v>
                </c:pt>
                <c:pt idx="173">
                  <c:v>366.86770428015564</c:v>
                </c:pt>
                <c:pt idx="174">
                  <c:v>368.98832684824902</c:v>
                </c:pt>
                <c:pt idx="175">
                  <c:v>371.1089494163424</c:v>
                </c:pt>
                <c:pt idx="176">
                  <c:v>373.22957198443578</c:v>
                </c:pt>
                <c:pt idx="177">
                  <c:v>375.35019455252916</c:v>
                </c:pt>
                <c:pt idx="178">
                  <c:v>377.4708171206226</c:v>
                </c:pt>
                <c:pt idx="179">
                  <c:v>379.59143968871598</c:v>
                </c:pt>
                <c:pt idx="180">
                  <c:v>381.71206225680936</c:v>
                </c:pt>
                <c:pt idx="181">
                  <c:v>383.83268482490274</c:v>
                </c:pt>
                <c:pt idx="182">
                  <c:v>385.95330739299612</c:v>
                </c:pt>
                <c:pt idx="183">
                  <c:v>388.0739299610895</c:v>
                </c:pt>
                <c:pt idx="184">
                  <c:v>390.19455252918289</c:v>
                </c:pt>
                <c:pt idx="185">
                  <c:v>392.31517509727627</c:v>
                </c:pt>
                <c:pt idx="186">
                  <c:v>394.43579766536965</c:v>
                </c:pt>
                <c:pt idx="187">
                  <c:v>396.55642023346303</c:v>
                </c:pt>
                <c:pt idx="188">
                  <c:v>398.67704280155641</c:v>
                </c:pt>
                <c:pt idx="189">
                  <c:v>400.79766536964979</c:v>
                </c:pt>
                <c:pt idx="190">
                  <c:v>402.91828793774317</c:v>
                </c:pt>
                <c:pt idx="191">
                  <c:v>405.03891050583655</c:v>
                </c:pt>
                <c:pt idx="192">
                  <c:v>407.15953307392999</c:v>
                </c:pt>
                <c:pt idx="193">
                  <c:v>409.28015564202337</c:v>
                </c:pt>
                <c:pt idx="194">
                  <c:v>411.40077821011675</c:v>
                </c:pt>
                <c:pt idx="195">
                  <c:v>413.52140077821014</c:v>
                </c:pt>
                <c:pt idx="196">
                  <c:v>415.64202334630352</c:v>
                </c:pt>
                <c:pt idx="197">
                  <c:v>417.7626459143969</c:v>
                </c:pt>
                <c:pt idx="198">
                  <c:v>419.88326848249028</c:v>
                </c:pt>
                <c:pt idx="199">
                  <c:v>422.00389105058366</c:v>
                </c:pt>
                <c:pt idx="200">
                  <c:v>424.12451361867704</c:v>
                </c:pt>
                <c:pt idx="201">
                  <c:v>426.24513618677042</c:v>
                </c:pt>
                <c:pt idx="202">
                  <c:v>428.3657587548638</c:v>
                </c:pt>
                <c:pt idx="203">
                  <c:v>430.48638132295719</c:v>
                </c:pt>
                <c:pt idx="204">
                  <c:v>432.60700389105057</c:v>
                </c:pt>
                <c:pt idx="205">
                  <c:v>434.72762645914395</c:v>
                </c:pt>
                <c:pt idx="206">
                  <c:v>436.84824902723733</c:v>
                </c:pt>
                <c:pt idx="207">
                  <c:v>438.96887159533077</c:v>
                </c:pt>
                <c:pt idx="208">
                  <c:v>441.08949416342415</c:v>
                </c:pt>
                <c:pt idx="209">
                  <c:v>443.21011673151753</c:v>
                </c:pt>
                <c:pt idx="210">
                  <c:v>445.33073929961091</c:v>
                </c:pt>
                <c:pt idx="211">
                  <c:v>447.45136186770429</c:v>
                </c:pt>
                <c:pt idx="212">
                  <c:v>449.57198443579767</c:v>
                </c:pt>
                <c:pt idx="213">
                  <c:v>451.69260700389106</c:v>
                </c:pt>
                <c:pt idx="214">
                  <c:v>453.81322957198444</c:v>
                </c:pt>
                <c:pt idx="215">
                  <c:v>455.93385214007782</c:v>
                </c:pt>
                <c:pt idx="216">
                  <c:v>458.0544747081712</c:v>
                </c:pt>
                <c:pt idx="217">
                  <c:v>460.17509727626458</c:v>
                </c:pt>
                <c:pt idx="218">
                  <c:v>462.29571984435796</c:v>
                </c:pt>
                <c:pt idx="219">
                  <c:v>464.41634241245134</c:v>
                </c:pt>
                <c:pt idx="220">
                  <c:v>466.53696498054472</c:v>
                </c:pt>
                <c:pt idx="221">
                  <c:v>468.65758754863816</c:v>
                </c:pt>
                <c:pt idx="222">
                  <c:v>470.77821011673154</c:v>
                </c:pt>
                <c:pt idx="223">
                  <c:v>472.89883268482492</c:v>
                </c:pt>
                <c:pt idx="224">
                  <c:v>475.01945525291831</c:v>
                </c:pt>
                <c:pt idx="225">
                  <c:v>477.14007782101169</c:v>
                </c:pt>
                <c:pt idx="226">
                  <c:v>479.26070038910507</c:v>
                </c:pt>
                <c:pt idx="227">
                  <c:v>481.38132295719845</c:v>
                </c:pt>
                <c:pt idx="228">
                  <c:v>483.50194552529183</c:v>
                </c:pt>
                <c:pt idx="229">
                  <c:v>485.62256809338521</c:v>
                </c:pt>
                <c:pt idx="230">
                  <c:v>487.74319066147859</c:v>
                </c:pt>
                <c:pt idx="231">
                  <c:v>489.86381322957197</c:v>
                </c:pt>
                <c:pt idx="232">
                  <c:v>491.98443579766536</c:v>
                </c:pt>
                <c:pt idx="233">
                  <c:v>494.10505836575874</c:v>
                </c:pt>
                <c:pt idx="234">
                  <c:v>496.22568093385212</c:v>
                </c:pt>
                <c:pt idx="235">
                  <c:v>498.34630350194556</c:v>
                </c:pt>
                <c:pt idx="236">
                  <c:v>500.46692607003894</c:v>
                </c:pt>
                <c:pt idx="237">
                  <c:v>502.58754863813232</c:v>
                </c:pt>
                <c:pt idx="238">
                  <c:v>504.7081712062257</c:v>
                </c:pt>
                <c:pt idx="239">
                  <c:v>506.82879377431908</c:v>
                </c:pt>
                <c:pt idx="240">
                  <c:v>508.94941634241246</c:v>
                </c:pt>
                <c:pt idx="241">
                  <c:v>511.07003891050584</c:v>
                </c:pt>
                <c:pt idx="242">
                  <c:v>513.19066147859928</c:v>
                </c:pt>
                <c:pt idx="243">
                  <c:v>515.31128404669266</c:v>
                </c:pt>
                <c:pt idx="244">
                  <c:v>517.43190661478604</c:v>
                </c:pt>
                <c:pt idx="245">
                  <c:v>519.55252918287943</c:v>
                </c:pt>
                <c:pt idx="246">
                  <c:v>521.67315175097281</c:v>
                </c:pt>
                <c:pt idx="247">
                  <c:v>523.79377431906619</c:v>
                </c:pt>
                <c:pt idx="248">
                  <c:v>525.91439688715957</c:v>
                </c:pt>
                <c:pt idx="249">
                  <c:v>528.03501945525295</c:v>
                </c:pt>
                <c:pt idx="250">
                  <c:v>530.15564202334633</c:v>
                </c:pt>
                <c:pt idx="251">
                  <c:v>532.27626459143971</c:v>
                </c:pt>
                <c:pt idx="252">
                  <c:v>534.39688715953309</c:v>
                </c:pt>
                <c:pt idx="253">
                  <c:v>536.51750972762648</c:v>
                </c:pt>
                <c:pt idx="254">
                  <c:v>538.63813229571986</c:v>
                </c:pt>
                <c:pt idx="255">
                  <c:v>540.75875486381324</c:v>
                </c:pt>
                <c:pt idx="256">
                  <c:v>542.87937743190662</c:v>
                </c:pt>
                <c:pt idx="257">
                  <c:v>545</c:v>
                </c:pt>
                <c:pt idx="258">
                  <c:v>547.12062256809338</c:v>
                </c:pt>
                <c:pt idx="259">
                  <c:v>549.24124513618676</c:v>
                </c:pt>
                <c:pt idx="260">
                  <c:v>551.36186770428014</c:v>
                </c:pt>
                <c:pt idx="261">
                  <c:v>553.48249027237352</c:v>
                </c:pt>
                <c:pt idx="262">
                  <c:v>555.60311284046691</c:v>
                </c:pt>
                <c:pt idx="263">
                  <c:v>557.72373540856029</c:v>
                </c:pt>
                <c:pt idx="264">
                  <c:v>559.84435797665367</c:v>
                </c:pt>
                <c:pt idx="265">
                  <c:v>561.96498054474705</c:v>
                </c:pt>
                <c:pt idx="266">
                  <c:v>564.08560311284043</c:v>
                </c:pt>
                <c:pt idx="267">
                  <c:v>566.20622568093381</c:v>
                </c:pt>
                <c:pt idx="268">
                  <c:v>568.32684824902719</c:v>
                </c:pt>
                <c:pt idx="269">
                  <c:v>570.44747081712057</c:v>
                </c:pt>
                <c:pt idx="270">
                  <c:v>572.56809338521396</c:v>
                </c:pt>
                <c:pt idx="271">
                  <c:v>574.68871595330745</c:v>
                </c:pt>
                <c:pt idx="272">
                  <c:v>576.80933852140083</c:v>
                </c:pt>
                <c:pt idx="273">
                  <c:v>578.92996108949421</c:v>
                </c:pt>
                <c:pt idx="274">
                  <c:v>581.05058365758759</c:v>
                </c:pt>
                <c:pt idx="275">
                  <c:v>583.17120622568098</c:v>
                </c:pt>
                <c:pt idx="276">
                  <c:v>585.29182879377436</c:v>
                </c:pt>
                <c:pt idx="277">
                  <c:v>587.41245136186774</c:v>
                </c:pt>
                <c:pt idx="278">
                  <c:v>589.53307392996112</c:v>
                </c:pt>
                <c:pt idx="279">
                  <c:v>591.6536964980545</c:v>
                </c:pt>
                <c:pt idx="280">
                  <c:v>593.77431906614788</c:v>
                </c:pt>
                <c:pt idx="281">
                  <c:v>595.89494163424126</c:v>
                </c:pt>
                <c:pt idx="282">
                  <c:v>598.01556420233464</c:v>
                </c:pt>
                <c:pt idx="283">
                  <c:v>600.13618677042803</c:v>
                </c:pt>
                <c:pt idx="284">
                  <c:v>602.25680933852141</c:v>
                </c:pt>
                <c:pt idx="285">
                  <c:v>604.37743190661479</c:v>
                </c:pt>
                <c:pt idx="286">
                  <c:v>606.49805447470817</c:v>
                </c:pt>
                <c:pt idx="287">
                  <c:v>608.61867704280155</c:v>
                </c:pt>
                <c:pt idx="288">
                  <c:v>610.73929961089493</c:v>
                </c:pt>
                <c:pt idx="289">
                  <c:v>612.85992217898831</c:v>
                </c:pt>
                <c:pt idx="290">
                  <c:v>614.98054474708169</c:v>
                </c:pt>
                <c:pt idx="291">
                  <c:v>617.10116731517508</c:v>
                </c:pt>
                <c:pt idx="292">
                  <c:v>619.22178988326846</c:v>
                </c:pt>
                <c:pt idx="293">
                  <c:v>621.34241245136184</c:v>
                </c:pt>
                <c:pt idx="294">
                  <c:v>623.46303501945522</c:v>
                </c:pt>
                <c:pt idx="295">
                  <c:v>625.5836575875486</c:v>
                </c:pt>
                <c:pt idx="296">
                  <c:v>627.70428015564198</c:v>
                </c:pt>
                <c:pt idx="297">
                  <c:v>629.82490272373536</c:v>
                </c:pt>
                <c:pt idx="298">
                  <c:v>631.94552529182874</c:v>
                </c:pt>
                <c:pt idx="299">
                  <c:v>634.06614785992224</c:v>
                </c:pt>
                <c:pt idx="300">
                  <c:v>636.18677042801562</c:v>
                </c:pt>
                <c:pt idx="301">
                  <c:v>638.307392996109</c:v>
                </c:pt>
                <c:pt idx="302">
                  <c:v>640.42801556420238</c:v>
                </c:pt>
                <c:pt idx="303">
                  <c:v>642.54863813229576</c:v>
                </c:pt>
                <c:pt idx="304">
                  <c:v>644.66926070038915</c:v>
                </c:pt>
                <c:pt idx="305">
                  <c:v>646.78988326848253</c:v>
                </c:pt>
                <c:pt idx="306">
                  <c:v>648.91050583657591</c:v>
                </c:pt>
                <c:pt idx="307">
                  <c:v>651.03112840466929</c:v>
                </c:pt>
                <c:pt idx="308">
                  <c:v>653.15175097276267</c:v>
                </c:pt>
                <c:pt idx="309">
                  <c:v>655.27237354085605</c:v>
                </c:pt>
                <c:pt idx="310">
                  <c:v>657.39299610894943</c:v>
                </c:pt>
                <c:pt idx="311">
                  <c:v>659.51361867704281</c:v>
                </c:pt>
                <c:pt idx="312">
                  <c:v>661.6342412451362</c:v>
                </c:pt>
                <c:pt idx="313">
                  <c:v>663.75486381322958</c:v>
                </c:pt>
                <c:pt idx="314">
                  <c:v>665.87548638132296</c:v>
                </c:pt>
                <c:pt idx="315">
                  <c:v>667.99610894941634</c:v>
                </c:pt>
                <c:pt idx="316">
                  <c:v>670.11673151750972</c:v>
                </c:pt>
                <c:pt idx="317">
                  <c:v>672.2373540856031</c:v>
                </c:pt>
                <c:pt idx="318">
                  <c:v>674.35797665369648</c:v>
                </c:pt>
                <c:pt idx="319">
                  <c:v>676.47859922178986</c:v>
                </c:pt>
                <c:pt idx="320">
                  <c:v>678.59922178988325</c:v>
                </c:pt>
                <c:pt idx="321">
                  <c:v>680.71984435797663</c:v>
                </c:pt>
                <c:pt idx="322">
                  <c:v>682.84046692607001</c:v>
                </c:pt>
                <c:pt idx="323">
                  <c:v>684.96108949416339</c:v>
                </c:pt>
                <c:pt idx="324">
                  <c:v>687.08171206225677</c:v>
                </c:pt>
                <c:pt idx="325">
                  <c:v>689.20233463035015</c:v>
                </c:pt>
                <c:pt idx="326">
                  <c:v>691.32295719844353</c:v>
                </c:pt>
                <c:pt idx="327">
                  <c:v>693.44357976653691</c:v>
                </c:pt>
                <c:pt idx="328">
                  <c:v>695.56420233463041</c:v>
                </c:pt>
                <c:pt idx="329">
                  <c:v>697.68482490272379</c:v>
                </c:pt>
                <c:pt idx="330">
                  <c:v>699.80544747081717</c:v>
                </c:pt>
                <c:pt idx="331">
                  <c:v>701.92607003891055</c:v>
                </c:pt>
                <c:pt idx="332">
                  <c:v>704.04669260700393</c:v>
                </c:pt>
                <c:pt idx="333">
                  <c:v>706.16731517509731</c:v>
                </c:pt>
                <c:pt idx="334">
                  <c:v>708.2879377431907</c:v>
                </c:pt>
                <c:pt idx="335">
                  <c:v>710.40856031128408</c:v>
                </c:pt>
                <c:pt idx="336">
                  <c:v>712.52918287937746</c:v>
                </c:pt>
                <c:pt idx="337">
                  <c:v>714.64980544747084</c:v>
                </c:pt>
                <c:pt idx="338">
                  <c:v>716.77042801556422</c:v>
                </c:pt>
                <c:pt idx="339">
                  <c:v>718.8910505836576</c:v>
                </c:pt>
                <c:pt idx="340">
                  <c:v>721.01167315175098</c:v>
                </c:pt>
                <c:pt idx="341">
                  <c:v>723.13229571984436</c:v>
                </c:pt>
                <c:pt idx="342">
                  <c:v>725.25291828793775</c:v>
                </c:pt>
                <c:pt idx="343">
                  <c:v>727.37354085603113</c:v>
                </c:pt>
                <c:pt idx="344">
                  <c:v>729.49416342412451</c:v>
                </c:pt>
                <c:pt idx="345">
                  <c:v>731.61478599221789</c:v>
                </c:pt>
                <c:pt idx="346">
                  <c:v>733.73540856031127</c:v>
                </c:pt>
                <c:pt idx="347">
                  <c:v>735.85603112840465</c:v>
                </c:pt>
                <c:pt idx="348">
                  <c:v>737.97665369649803</c:v>
                </c:pt>
                <c:pt idx="349">
                  <c:v>740.09727626459141</c:v>
                </c:pt>
                <c:pt idx="350">
                  <c:v>742.2178988326848</c:v>
                </c:pt>
                <c:pt idx="351">
                  <c:v>744.33852140077818</c:v>
                </c:pt>
                <c:pt idx="352">
                  <c:v>746.45914396887156</c:v>
                </c:pt>
                <c:pt idx="353">
                  <c:v>748.57976653696494</c:v>
                </c:pt>
                <c:pt idx="354">
                  <c:v>750.70038910505832</c:v>
                </c:pt>
                <c:pt idx="355">
                  <c:v>752.8210116731517</c:v>
                </c:pt>
                <c:pt idx="356">
                  <c:v>754.9416342412452</c:v>
                </c:pt>
                <c:pt idx="357">
                  <c:v>757.06225680933858</c:v>
                </c:pt>
                <c:pt idx="358">
                  <c:v>759.18287937743196</c:v>
                </c:pt>
                <c:pt idx="359">
                  <c:v>761.30350194552534</c:v>
                </c:pt>
                <c:pt idx="360">
                  <c:v>763.42412451361872</c:v>
                </c:pt>
                <c:pt idx="361">
                  <c:v>765.5447470817121</c:v>
                </c:pt>
                <c:pt idx="362">
                  <c:v>767.66536964980548</c:v>
                </c:pt>
                <c:pt idx="363">
                  <c:v>769.78599221789887</c:v>
                </c:pt>
                <c:pt idx="364">
                  <c:v>771.90661478599225</c:v>
                </c:pt>
                <c:pt idx="365">
                  <c:v>774.02723735408563</c:v>
                </c:pt>
                <c:pt idx="366">
                  <c:v>776.14785992217901</c:v>
                </c:pt>
                <c:pt idx="367">
                  <c:v>778.26848249027239</c:v>
                </c:pt>
                <c:pt idx="368">
                  <c:v>780.38910505836577</c:v>
                </c:pt>
                <c:pt idx="369">
                  <c:v>782.50972762645915</c:v>
                </c:pt>
                <c:pt idx="370">
                  <c:v>784.63035019455253</c:v>
                </c:pt>
                <c:pt idx="371">
                  <c:v>786.75097276264592</c:v>
                </c:pt>
                <c:pt idx="372">
                  <c:v>788.8715953307393</c:v>
                </c:pt>
                <c:pt idx="373">
                  <c:v>790.99221789883268</c:v>
                </c:pt>
                <c:pt idx="374">
                  <c:v>793.11284046692606</c:v>
                </c:pt>
                <c:pt idx="375">
                  <c:v>795.23346303501944</c:v>
                </c:pt>
                <c:pt idx="376">
                  <c:v>797.35408560311282</c:v>
                </c:pt>
                <c:pt idx="377">
                  <c:v>799.4747081712062</c:v>
                </c:pt>
                <c:pt idx="378">
                  <c:v>801.59533073929958</c:v>
                </c:pt>
                <c:pt idx="379">
                  <c:v>803.71595330739297</c:v>
                </c:pt>
                <c:pt idx="380">
                  <c:v>805.83657587548635</c:v>
                </c:pt>
                <c:pt idx="381">
                  <c:v>807.95719844357973</c:v>
                </c:pt>
                <c:pt idx="382">
                  <c:v>810.07782101167311</c:v>
                </c:pt>
                <c:pt idx="383">
                  <c:v>812.19844357976649</c:v>
                </c:pt>
                <c:pt idx="384">
                  <c:v>814.31906614785998</c:v>
                </c:pt>
                <c:pt idx="385">
                  <c:v>816.43968871595337</c:v>
                </c:pt>
                <c:pt idx="386">
                  <c:v>818.56031128404675</c:v>
                </c:pt>
                <c:pt idx="387">
                  <c:v>820.68093385214013</c:v>
                </c:pt>
                <c:pt idx="388">
                  <c:v>822.80155642023351</c:v>
                </c:pt>
                <c:pt idx="389">
                  <c:v>824.92217898832689</c:v>
                </c:pt>
                <c:pt idx="390">
                  <c:v>827.04280155642027</c:v>
                </c:pt>
                <c:pt idx="391">
                  <c:v>829.16342412451365</c:v>
                </c:pt>
                <c:pt idx="392">
                  <c:v>831.28404669260703</c:v>
                </c:pt>
                <c:pt idx="393">
                  <c:v>833.40466926070042</c:v>
                </c:pt>
                <c:pt idx="394">
                  <c:v>835.5252918287938</c:v>
                </c:pt>
                <c:pt idx="395">
                  <c:v>837.64591439688718</c:v>
                </c:pt>
                <c:pt idx="396">
                  <c:v>839.76653696498056</c:v>
                </c:pt>
                <c:pt idx="397">
                  <c:v>841.88715953307394</c:v>
                </c:pt>
                <c:pt idx="398">
                  <c:v>844.00778210116732</c:v>
                </c:pt>
                <c:pt idx="399">
                  <c:v>846.1284046692607</c:v>
                </c:pt>
                <c:pt idx="400">
                  <c:v>848.24902723735408</c:v>
                </c:pt>
                <c:pt idx="401">
                  <c:v>850.36964980544747</c:v>
                </c:pt>
                <c:pt idx="402">
                  <c:v>852.49027237354085</c:v>
                </c:pt>
                <c:pt idx="403">
                  <c:v>854.61089494163423</c:v>
                </c:pt>
                <c:pt idx="404">
                  <c:v>856.73151750972761</c:v>
                </c:pt>
                <c:pt idx="405">
                  <c:v>858.85214007782099</c:v>
                </c:pt>
                <c:pt idx="406">
                  <c:v>860.97276264591437</c:v>
                </c:pt>
                <c:pt idx="407">
                  <c:v>863.09338521400775</c:v>
                </c:pt>
                <c:pt idx="408">
                  <c:v>865.21400778210113</c:v>
                </c:pt>
                <c:pt idx="409">
                  <c:v>867.33463035019452</c:v>
                </c:pt>
                <c:pt idx="410">
                  <c:v>869.4552529182879</c:v>
                </c:pt>
                <c:pt idx="411">
                  <c:v>871.57587548638128</c:v>
                </c:pt>
                <c:pt idx="412">
                  <c:v>873.69649805447466</c:v>
                </c:pt>
                <c:pt idx="413">
                  <c:v>875.81712062256815</c:v>
                </c:pt>
                <c:pt idx="414">
                  <c:v>877.93774319066154</c:v>
                </c:pt>
                <c:pt idx="415">
                  <c:v>880.05836575875492</c:v>
                </c:pt>
                <c:pt idx="416">
                  <c:v>882.1789883268483</c:v>
                </c:pt>
                <c:pt idx="417">
                  <c:v>884.29961089494168</c:v>
                </c:pt>
                <c:pt idx="418">
                  <c:v>886.42023346303506</c:v>
                </c:pt>
                <c:pt idx="419">
                  <c:v>888.54085603112844</c:v>
                </c:pt>
                <c:pt idx="420">
                  <c:v>890.66147859922182</c:v>
                </c:pt>
                <c:pt idx="421">
                  <c:v>892.7821011673152</c:v>
                </c:pt>
                <c:pt idx="422">
                  <c:v>894.90272373540859</c:v>
                </c:pt>
                <c:pt idx="423">
                  <c:v>897.02334630350197</c:v>
                </c:pt>
                <c:pt idx="424">
                  <c:v>899.14396887159535</c:v>
                </c:pt>
                <c:pt idx="425">
                  <c:v>901.26459143968873</c:v>
                </c:pt>
                <c:pt idx="426">
                  <c:v>903.38521400778211</c:v>
                </c:pt>
                <c:pt idx="427">
                  <c:v>905.50583657587549</c:v>
                </c:pt>
                <c:pt idx="428">
                  <c:v>907.62645914396887</c:v>
                </c:pt>
                <c:pt idx="429">
                  <c:v>909.74708171206225</c:v>
                </c:pt>
                <c:pt idx="430">
                  <c:v>911.86770428015564</c:v>
                </c:pt>
                <c:pt idx="431">
                  <c:v>913.98832684824902</c:v>
                </c:pt>
                <c:pt idx="432">
                  <c:v>916.1089494163424</c:v>
                </c:pt>
                <c:pt idx="433">
                  <c:v>918.22957198443578</c:v>
                </c:pt>
                <c:pt idx="434">
                  <c:v>920.35019455252916</c:v>
                </c:pt>
                <c:pt idx="435">
                  <c:v>922.47081712062254</c:v>
                </c:pt>
                <c:pt idx="436">
                  <c:v>924.59143968871592</c:v>
                </c:pt>
                <c:pt idx="437">
                  <c:v>926.7120622568093</c:v>
                </c:pt>
                <c:pt idx="438">
                  <c:v>928.83268482490269</c:v>
                </c:pt>
                <c:pt idx="439">
                  <c:v>930.95330739299607</c:v>
                </c:pt>
                <c:pt idx="440">
                  <c:v>933.07392996108945</c:v>
                </c:pt>
                <c:pt idx="441">
                  <c:v>935.19455252918294</c:v>
                </c:pt>
                <c:pt idx="442">
                  <c:v>937.31517509727632</c:v>
                </c:pt>
                <c:pt idx="443">
                  <c:v>939.43579766536971</c:v>
                </c:pt>
                <c:pt idx="444">
                  <c:v>941.55642023346309</c:v>
                </c:pt>
                <c:pt idx="445">
                  <c:v>943.67704280155647</c:v>
                </c:pt>
                <c:pt idx="446">
                  <c:v>945.79766536964985</c:v>
                </c:pt>
                <c:pt idx="447">
                  <c:v>947.91828793774323</c:v>
                </c:pt>
                <c:pt idx="448">
                  <c:v>950.03891050583661</c:v>
                </c:pt>
                <c:pt idx="449">
                  <c:v>952.15953307392999</c:v>
                </c:pt>
                <c:pt idx="450">
                  <c:v>954.28015564202337</c:v>
                </c:pt>
                <c:pt idx="451">
                  <c:v>956.40077821011675</c:v>
                </c:pt>
                <c:pt idx="452">
                  <c:v>958.52140077821014</c:v>
                </c:pt>
                <c:pt idx="453">
                  <c:v>960.64202334630352</c:v>
                </c:pt>
                <c:pt idx="454">
                  <c:v>962.7626459143969</c:v>
                </c:pt>
                <c:pt idx="455">
                  <c:v>964.88326848249028</c:v>
                </c:pt>
                <c:pt idx="456">
                  <c:v>967.00389105058366</c:v>
                </c:pt>
                <c:pt idx="457">
                  <c:v>969.12451361867704</c:v>
                </c:pt>
                <c:pt idx="458">
                  <c:v>971.24513618677042</c:v>
                </c:pt>
                <c:pt idx="459">
                  <c:v>973.3657587548638</c:v>
                </c:pt>
                <c:pt idx="460">
                  <c:v>975.48638132295719</c:v>
                </c:pt>
                <c:pt idx="461">
                  <c:v>977.60700389105057</c:v>
                </c:pt>
                <c:pt idx="462">
                  <c:v>979.72762645914395</c:v>
                </c:pt>
              </c:numCache>
            </c:numRef>
          </c:yVal>
        </c:ser>
        <c:ser>
          <c:idx val="1"/>
          <c:order val="1"/>
          <c:tx>
            <c:v>0,1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pPr>
              <a:noFill/>
              <a:ln w="9525">
                <a:noFill/>
              </a:ln>
            </c:spPr>
          </c:marker>
          <c:xVal>
            <c:numRef>
              <c:f>Daten!$A$35:$A$498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xVal>
          <c:yVal>
            <c:numRef>
              <c:f>Daten!$C$35:$C$498</c:f>
              <c:numCache>
                <c:formatCode>General</c:formatCode>
                <c:ptCount val="464"/>
                <c:pt idx="0">
                  <c:v>0</c:v>
                </c:pt>
                <c:pt idx="1">
                  <c:v>2.5912698412698414</c:v>
                </c:pt>
                <c:pt idx="2">
                  <c:v>5.1825396825396828</c:v>
                </c:pt>
                <c:pt idx="3">
                  <c:v>7.7738095238095237</c:v>
                </c:pt>
                <c:pt idx="4">
                  <c:v>10.365079365079366</c:v>
                </c:pt>
                <c:pt idx="5">
                  <c:v>12.956349206349207</c:v>
                </c:pt>
                <c:pt idx="6">
                  <c:v>15.547619047619047</c:v>
                </c:pt>
                <c:pt idx="7">
                  <c:v>18.138888888888889</c:v>
                </c:pt>
                <c:pt idx="8">
                  <c:v>20.730158730158731</c:v>
                </c:pt>
                <c:pt idx="9">
                  <c:v>23.321428571428573</c:v>
                </c:pt>
                <c:pt idx="10">
                  <c:v>25.912698412698415</c:v>
                </c:pt>
                <c:pt idx="11">
                  <c:v>28.503968253968257</c:v>
                </c:pt>
                <c:pt idx="12">
                  <c:v>31.095238095238095</c:v>
                </c:pt>
                <c:pt idx="13">
                  <c:v>33.686507936507937</c:v>
                </c:pt>
                <c:pt idx="14">
                  <c:v>36.277777777777779</c:v>
                </c:pt>
                <c:pt idx="15">
                  <c:v>38.86904761904762</c:v>
                </c:pt>
                <c:pt idx="16">
                  <c:v>41.460317460317462</c:v>
                </c:pt>
                <c:pt idx="17">
                  <c:v>44.051587301587304</c:v>
                </c:pt>
                <c:pt idx="18">
                  <c:v>46.642857142857146</c:v>
                </c:pt>
                <c:pt idx="19">
                  <c:v>49.234126984126988</c:v>
                </c:pt>
                <c:pt idx="20">
                  <c:v>51.82539682539683</c:v>
                </c:pt>
                <c:pt idx="21">
                  <c:v>54.416666666666671</c:v>
                </c:pt>
                <c:pt idx="22">
                  <c:v>57.007936507936513</c:v>
                </c:pt>
                <c:pt idx="23">
                  <c:v>59.599206349206355</c:v>
                </c:pt>
                <c:pt idx="24">
                  <c:v>62.19047619047619</c:v>
                </c:pt>
                <c:pt idx="25">
                  <c:v>64.781746031746039</c:v>
                </c:pt>
                <c:pt idx="26">
                  <c:v>67.373015873015873</c:v>
                </c:pt>
                <c:pt idx="27">
                  <c:v>69.964285714285722</c:v>
                </c:pt>
                <c:pt idx="28">
                  <c:v>72.555555555555557</c:v>
                </c:pt>
                <c:pt idx="29">
                  <c:v>75.146825396825406</c:v>
                </c:pt>
                <c:pt idx="30">
                  <c:v>77.738095238095241</c:v>
                </c:pt>
                <c:pt idx="31">
                  <c:v>80.32936507936509</c:v>
                </c:pt>
                <c:pt idx="32">
                  <c:v>82.920634920634924</c:v>
                </c:pt>
                <c:pt idx="33">
                  <c:v>85.511904761904759</c:v>
                </c:pt>
                <c:pt idx="34">
                  <c:v>88.103174603174608</c:v>
                </c:pt>
                <c:pt idx="35">
                  <c:v>90.694444444444443</c:v>
                </c:pt>
                <c:pt idx="36">
                  <c:v>93.285714285714292</c:v>
                </c:pt>
                <c:pt idx="37">
                  <c:v>95.876984126984127</c:v>
                </c:pt>
                <c:pt idx="38">
                  <c:v>98.468253968253975</c:v>
                </c:pt>
                <c:pt idx="39">
                  <c:v>101.05952380952381</c:v>
                </c:pt>
                <c:pt idx="40">
                  <c:v>103.65079365079366</c:v>
                </c:pt>
                <c:pt idx="41">
                  <c:v>106.24206349206349</c:v>
                </c:pt>
                <c:pt idx="42">
                  <c:v>108.83333333333334</c:v>
                </c:pt>
                <c:pt idx="43">
                  <c:v>111.42460317460318</c:v>
                </c:pt>
                <c:pt idx="44">
                  <c:v>114.01587301587303</c:v>
                </c:pt>
                <c:pt idx="45">
                  <c:v>116.60714285714286</c:v>
                </c:pt>
                <c:pt idx="46">
                  <c:v>119.19841269841271</c:v>
                </c:pt>
                <c:pt idx="47">
                  <c:v>121.78968253968254</c:v>
                </c:pt>
                <c:pt idx="48">
                  <c:v>124.38095238095238</c:v>
                </c:pt>
                <c:pt idx="49">
                  <c:v>126.97222222222223</c:v>
                </c:pt>
                <c:pt idx="50">
                  <c:v>129.56349206349208</c:v>
                </c:pt>
                <c:pt idx="51">
                  <c:v>132.1547619047619</c:v>
                </c:pt>
                <c:pt idx="52">
                  <c:v>134.74603174603175</c:v>
                </c:pt>
                <c:pt idx="53">
                  <c:v>137.3373015873016</c:v>
                </c:pt>
                <c:pt idx="54">
                  <c:v>139.92857142857144</c:v>
                </c:pt>
                <c:pt idx="55">
                  <c:v>142.51984126984127</c:v>
                </c:pt>
                <c:pt idx="56">
                  <c:v>145.11111111111111</c:v>
                </c:pt>
                <c:pt idx="57">
                  <c:v>147.70238095238096</c:v>
                </c:pt>
                <c:pt idx="58">
                  <c:v>150.29365079365081</c:v>
                </c:pt>
                <c:pt idx="59">
                  <c:v>152.88492063492063</c:v>
                </c:pt>
                <c:pt idx="60">
                  <c:v>155.47619047619048</c:v>
                </c:pt>
                <c:pt idx="61">
                  <c:v>158.06746031746033</c:v>
                </c:pt>
                <c:pt idx="62">
                  <c:v>160.65873015873018</c:v>
                </c:pt>
                <c:pt idx="63">
                  <c:v>163.25</c:v>
                </c:pt>
                <c:pt idx="64">
                  <c:v>165.84126984126985</c:v>
                </c:pt>
                <c:pt idx="65">
                  <c:v>168.4325396825397</c:v>
                </c:pt>
                <c:pt idx="66">
                  <c:v>171.02380952380952</c:v>
                </c:pt>
                <c:pt idx="67">
                  <c:v>173.61507936507937</c:v>
                </c:pt>
                <c:pt idx="68">
                  <c:v>176.20634920634922</c:v>
                </c:pt>
                <c:pt idx="69">
                  <c:v>178.79761904761907</c:v>
                </c:pt>
                <c:pt idx="70">
                  <c:v>181.38888888888889</c:v>
                </c:pt>
                <c:pt idx="71">
                  <c:v>183.98015873015873</c:v>
                </c:pt>
                <c:pt idx="72">
                  <c:v>186.57142857142858</c:v>
                </c:pt>
                <c:pt idx="73">
                  <c:v>189.16269841269843</c:v>
                </c:pt>
                <c:pt idx="74">
                  <c:v>191.75396825396825</c:v>
                </c:pt>
                <c:pt idx="75">
                  <c:v>194.3452380952381</c:v>
                </c:pt>
                <c:pt idx="76">
                  <c:v>196.93650793650795</c:v>
                </c:pt>
                <c:pt idx="77">
                  <c:v>199.5277777777778</c:v>
                </c:pt>
                <c:pt idx="78">
                  <c:v>202.11904761904762</c:v>
                </c:pt>
                <c:pt idx="79">
                  <c:v>204.71031746031747</c:v>
                </c:pt>
                <c:pt idx="80">
                  <c:v>207.30158730158732</c:v>
                </c:pt>
                <c:pt idx="81">
                  <c:v>209.89285714285714</c:v>
                </c:pt>
                <c:pt idx="82">
                  <c:v>212.48412698412699</c:v>
                </c:pt>
                <c:pt idx="83">
                  <c:v>215.07539682539684</c:v>
                </c:pt>
                <c:pt idx="84">
                  <c:v>217.66666666666669</c:v>
                </c:pt>
                <c:pt idx="85">
                  <c:v>220.25793650793651</c:v>
                </c:pt>
                <c:pt idx="86">
                  <c:v>222.84920634920636</c:v>
                </c:pt>
                <c:pt idx="87">
                  <c:v>225.4404761904762</c:v>
                </c:pt>
                <c:pt idx="88">
                  <c:v>228.03174603174605</c:v>
                </c:pt>
                <c:pt idx="89">
                  <c:v>230.62301587301587</c:v>
                </c:pt>
                <c:pt idx="90">
                  <c:v>233.21428571428572</c:v>
                </c:pt>
                <c:pt idx="91">
                  <c:v>235.80555555555557</c:v>
                </c:pt>
                <c:pt idx="92">
                  <c:v>238.39682539682542</c:v>
                </c:pt>
                <c:pt idx="93">
                  <c:v>240.98809523809524</c:v>
                </c:pt>
                <c:pt idx="94">
                  <c:v>243.57936507936509</c:v>
                </c:pt>
                <c:pt idx="95">
                  <c:v>246.17063492063494</c:v>
                </c:pt>
                <c:pt idx="96">
                  <c:v>248.76190476190476</c:v>
                </c:pt>
                <c:pt idx="97">
                  <c:v>251.35317460317461</c:v>
                </c:pt>
                <c:pt idx="98">
                  <c:v>253.94444444444446</c:v>
                </c:pt>
                <c:pt idx="99">
                  <c:v>256.53571428571428</c:v>
                </c:pt>
                <c:pt idx="100">
                  <c:v>259.12698412698415</c:v>
                </c:pt>
                <c:pt idx="101">
                  <c:v>261.71825396825398</c:v>
                </c:pt>
                <c:pt idx="102">
                  <c:v>264.3095238095238</c:v>
                </c:pt>
                <c:pt idx="103">
                  <c:v>266.90079365079367</c:v>
                </c:pt>
                <c:pt idx="104">
                  <c:v>269.49206349206349</c:v>
                </c:pt>
                <c:pt idx="105">
                  <c:v>272.08333333333337</c:v>
                </c:pt>
                <c:pt idx="106">
                  <c:v>274.67460317460319</c:v>
                </c:pt>
                <c:pt idx="107">
                  <c:v>277.26587301587301</c:v>
                </c:pt>
                <c:pt idx="108">
                  <c:v>279.85714285714289</c:v>
                </c:pt>
                <c:pt idx="109">
                  <c:v>282.44841269841271</c:v>
                </c:pt>
                <c:pt idx="110">
                  <c:v>285.03968253968253</c:v>
                </c:pt>
                <c:pt idx="111">
                  <c:v>287.63095238095241</c:v>
                </c:pt>
                <c:pt idx="112">
                  <c:v>290.22222222222223</c:v>
                </c:pt>
                <c:pt idx="113">
                  <c:v>292.81349206349205</c:v>
                </c:pt>
                <c:pt idx="114">
                  <c:v>295.40476190476193</c:v>
                </c:pt>
                <c:pt idx="115">
                  <c:v>297.99603174603175</c:v>
                </c:pt>
                <c:pt idx="116">
                  <c:v>300.58730158730162</c:v>
                </c:pt>
                <c:pt idx="117">
                  <c:v>303.17857142857144</c:v>
                </c:pt>
                <c:pt idx="118">
                  <c:v>305.76984126984127</c:v>
                </c:pt>
                <c:pt idx="119">
                  <c:v>308.36111111111114</c:v>
                </c:pt>
                <c:pt idx="120">
                  <c:v>310.95238095238096</c:v>
                </c:pt>
                <c:pt idx="121">
                  <c:v>313.54365079365078</c:v>
                </c:pt>
                <c:pt idx="122">
                  <c:v>316.13492063492066</c:v>
                </c:pt>
                <c:pt idx="123">
                  <c:v>318.72619047619048</c:v>
                </c:pt>
                <c:pt idx="124">
                  <c:v>321.31746031746036</c:v>
                </c:pt>
                <c:pt idx="125">
                  <c:v>323.90873015873018</c:v>
                </c:pt>
                <c:pt idx="126">
                  <c:v>326.5</c:v>
                </c:pt>
                <c:pt idx="127">
                  <c:v>329.09126984126988</c:v>
                </c:pt>
                <c:pt idx="128">
                  <c:v>331.6825396825397</c:v>
                </c:pt>
                <c:pt idx="129">
                  <c:v>334.27380952380952</c:v>
                </c:pt>
                <c:pt idx="130">
                  <c:v>336.8650793650794</c:v>
                </c:pt>
                <c:pt idx="131">
                  <c:v>339.45634920634922</c:v>
                </c:pt>
                <c:pt idx="132">
                  <c:v>342.04761904761904</c:v>
                </c:pt>
                <c:pt idx="133">
                  <c:v>344.63888888888891</c:v>
                </c:pt>
                <c:pt idx="134">
                  <c:v>347.23015873015873</c:v>
                </c:pt>
                <c:pt idx="135">
                  <c:v>349.82142857142861</c:v>
                </c:pt>
                <c:pt idx="136">
                  <c:v>352.41269841269843</c:v>
                </c:pt>
                <c:pt idx="137">
                  <c:v>355.00396825396825</c:v>
                </c:pt>
                <c:pt idx="138">
                  <c:v>357.59523809523813</c:v>
                </c:pt>
                <c:pt idx="139">
                  <c:v>360.18650793650795</c:v>
                </c:pt>
                <c:pt idx="140">
                  <c:v>362.77777777777777</c:v>
                </c:pt>
                <c:pt idx="141">
                  <c:v>365.36904761904765</c:v>
                </c:pt>
                <c:pt idx="142">
                  <c:v>367.96031746031747</c:v>
                </c:pt>
                <c:pt idx="143">
                  <c:v>370.55158730158735</c:v>
                </c:pt>
                <c:pt idx="144">
                  <c:v>373.14285714285717</c:v>
                </c:pt>
                <c:pt idx="145">
                  <c:v>375.73412698412699</c:v>
                </c:pt>
                <c:pt idx="146">
                  <c:v>378.32539682539687</c:v>
                </c:pt>
                <c:pt idx="147">
                  <c:v>380.91666666666669</c:v>
                </c:pt>
                <c:pt idx="148">
                  <c:v>383.50793650793651</c:v>
                </c:pt>
                <c:pt idx="149">
                  <c:v>386.09920634920638</c:v>
                </c:pt>
                <c:pt idx="150">
                  <c:v>388.6904761904762</c:v>
                </c:pt>
                <c:pt idx="151">
                  <c:v>391.28174603174602</c:v>
                </c:pt>
                <c:pt idx="152">
                  <c:v>393.8730158730159</c:v>
                </c:pt>
                <c:pt idx="153">
                  <c:v>396.46428571428572</c:v>
                </c:pt>
                <c:pt idx="154">
                  <c:v>399.0555555555556</c:v>
                </c:pt>
                <c:pt idx="155">
                  <c:v>401.64682539682542</c:v>
                </c:pt>
                <c:pt idx="156">
                  <c:v>404.23809523809524</c:v>
                </c:pt>
                <c:pt idx="157">
                  <c:v>406.82936507936512</c:v>
                </c:pt>
                <c:pt idx="158">
                  <c:v>409.42063492063494</c:v>
                </c:pt>
                <c:pt idx="159">
                  <c:v>412.01190476190476</c:v>
                </c:pt>
                <c:pt idx="160">
                  <c:v>414.60317460317464</c:v>
                </c:pt>
                <c:pt idx="161">
                  <c:v>417.19444444444446</c:v>
                </c:pt>
                <c:pt idx="162">
                  <c:v>419.78571428571428</c:v>
                </c:pt>
                <c:pt idx="163">
                  <c:v>422.37698412698415</c:v>
                </c:pt>
                <c:pt idx="164">
                  <c:v>424.96825396825398</c:v>
                </c:pt>
                <c:pt idx="165">
                  <c:v>427.55952380952385</c:v>
                </c:pt>
                <c:pt idx="166">
                  <c:v>430.15079365079367</c:v>
                </c:pt>
                <c:pt idx="167">
                  <c:v>432.74206349206349</c:v>
                </c:pt>
                <c:pt idx="168">
                  <c:v>435.33333333333337</c:v>
                </c:pt>
                <c:pt idx="169">
                  <c:v>437.92460317460319</c:v>
                </c:pt>
                <c:pt idx="170">
                  <c:v>440.51587301587301</c:v>
                </c:pt>
                <c:pt idx="171">
                  <c:v>443.10714285714289</c:v>
                </c:pt>
                <c:pt idx="172">
                  <c:v>445.69841269841271</c:v>
                </c:pt>
                <c:pt idx="173">
                  <c:v>448.28968253968259</c:v>
                </c:pt>
                <c:pt idx="174">
                  <c:v>450.88095238095241</c:v>
                </c:pt>
                <c:pt idx="175">
                  <c:v>453.47222222222223</c:v>
                </c:pt>
                <c:pt idx="176">
                  <c:v>456.06349206349211</c:v>
                </c:pt>
                <c:pt idx="177">
                  <c:v>458.65476190476193</c:v>
                </c:pt>
                <c:pt idx="178">
                  <c:v>461.24603174603175</c:v>
                </c:pt>
                <c:pt idx="179">
                  <c:v>463.83730158730162</c:v>
                </c:pt>
                <c:pt idx="180">
                  <c:v>466.42857142857144</c:v>
                </c:pt>
                <c:pt idx="181">
                  <c:v>469.01984126984127</c:v>
                </c:pt>
                <c:pt idx="182">
                  <c:v>471.61111111111114</c:v>
                </c:pt>
                <c:pt idx="183">
                  <c:v>474.20238095238096</c:v>
                </c:pt>
                <c:pt idx="184">
                  <c:v>476.79365079365084</c:v>
                </c:pt>
                <c:pt idx="185">
                  <c:v>479.38492063492066</c:v>
                </c:pt>
                <c:pt idx="186">
                  <c:v>481.97619047619048</c:v>
                </c:pt>
                <c:pt idx="187">
                  <c:v>484.56746031746036</c:v>
                </c:pt>
                <c:pt idx="188">
                  <c:v>487.15873015873018</c:v>
                </c:pt>
                <c:pt idx="189">
                  <c:v>489.75</c:v>
                </c:pt>
                <c:pt idx="190">
                  <c:v>492.34126984126988</c:v>
                </c:pt>
                <c:pt idx="191">
                  <c:v>494.9325396825397</c:v>
                </c:pt>
                <c:pt idx="192">
                  <c:v>497.52380952380952</c:v>
                </c:pt>
                <c:pt idx="193">
                  <c:v>500.1150793650794</c:v>
                </c:pt>
                <c:pt idx="194">
                  <c:v>502.70634920634922</c:v>
                </c:pt>
                <c:pt idx="195">
                  <c:v>505.29761904761909</c:v>
                </c:pt>
                <c:pt idx="196">
                  <c:v>507.88888888888891</c:v>
                </c:pt>
                <c:pt idx="197">
                  <c:v>510.48015873015873</c:v>
                </c:pt>
                <c:pt idx="198">
                  <c:v>513.07142857142856</c:v>
                </c:pt>
                <c:pt idx="199">
                  <c:v>515.66269841269843</c:v>
                </c:pt>
                <c:pt idx="200">
                  <c:v>518.25396825396831</c:v>
                </c:pt>
                <c:pt idx="201">
                  <c:v>520.84523809523807</c:v>
                </c:pt>
                <c:pt idx="202">
                  <c:v>523.43650793650795</c:v>
                </c:pt>
                <c:pt idx="203">
                  <c:v>526.02777777777783</c:v>
                </c:pt>
                <c:pt idx="204">
                  <c:v>528.61904761904759</c:v>
                </c:pt>
                <c:pt idx="205">
                  <c:v>531.21031746031747</c:v>
                </c:pt>
                <c:pt idx="206">
                  <c:v>533.80158730158735</c:v>
                </c:pt>
                <c:pt idx="207">
                  <c:v>536.39285714285722</c:v>
                </c:pt>
                <c:pt idx="208">
                  <c:v>538.98412698412699</c:v>
                </c:pt>
                <c:pt idx="209">
                  <c:v>541.57539682539687</c:v>
                </c:pt>
                <c:pt idx="210">
                  <c:v>544.16666666666674</c:v>
                </c:pt>
                <c:pt idx="211">
                  <c:v>546.75793650793651</c:v>
                </c:pt>
                <c:pt idx="212">
                  <c:v>549.34920634920638</c:v>
                </c:pt>
                <c:pt idx="213">
                  <c:v>551.94047619047626</c:v>
                </c:pt>
                <c:pt idx="214">
                  <c:v>554.53174603174602</c:v>
                </c:pt>
                <c:pt idx="215">
                  <c:v>557.1230158730159</c:v>
                </c:pt>
                <c:pt idx="216">
                  <c:v>559.71428571428578</c:v>
                </c:pt>
                <c:pt idx="217">
                  <c:v>562.30555555555554</c:v>
                </c:pt>
                <c:pt idx="218">
                  <c:v>564.89682539682542</c:v>
                </c:pt>
                <c:pt idx="219">
                  <c:v>567.4880952380953</c:v>
                </c:pt>
                <c:pt idx="220">
                  <c:v>570.07936507936506</c:v>
                </c:pt>
                <c:pt idx="221">
                  <c:v>572.67063492063494</c:v>
                </c:pt>
                <c:pt idx="222">
                  <c:v>575.26190476190482</c:v>
                </c:pt>
                <c:pt idx="223">
                  <c:v>577.85317460317458</c:v>
                </c:pt>
                <c:pt idx="224">
                  <c:v>580.44444444444446</c:v>
                </c:pt>
                <c:pt idx="225">
                  <c:v>583.03571428571433</c:v>
                </c:pt>
                <c:pt idx="226">
                  <c:v>585.6269841269841</c:v>
                </c:pt>
                <c:pt idx="227">
                  <c:v>588.21825396825398</c:v>
                </c:pt>
                <c:pt idx="228">
                  <c:v>590.80952380952385</c:v>
                </c:pt>
                <c:pt idx="229">
                  <c:v>593.40079365079373</c:v>
                </c:pt>
                <c:pt idx="230">
                  <c:v>595.99206349206349</c:v>
                </c:pt>
                <c:pt idx="231">
                  <c:v>598.58333333333337</c:v>
                </c:pt>
                <c:pt idx="232">
                  <c:v>601.17460317460325</c:v>
                </c:pt>
                <c:pt idx="233">
                  <c:v>603.76587301587301</c:v>
                </c:pt>
                <c:pt idx="234">
                  <c:v>606.35714285714289</c:v>
                </c:pt>
                <c:pt idx="235">
                  <c:v>608.94841269841277</c:v>
                </c:pt>
                <c:pt idx="236">
                  <c:v>611.53968253968253</c:v>
                </c:pt>
                <c:pt idx="237">
                  <c:v>614.13095238095241</c:v>
                </c:pt>
                <c:pt idx="238">
                  <c:v>616.72222222222229</c:v>
                </c:pt>
                <c:pt idx="239">
                  <c:v>619.31349206349205</c:v>
                </c:pt>
                <c:pt idx="240">
                  <c:v>621.90476190476193</c:v>
                </c:pt>
                <c:pt idx="241">
                  <c:v>624.4960317460318</c:v>
                </c:pt>
                <c:pt idx="242">
                  <c:v>627.08730158730157</c:v>
                </c:pt>
                <c:pt idx="243">
                  <c:v>629.67857142857144</c:v>
                </c:pt>
                <c:pt idx="244">
                  <c:v>632.26984126984132</c:v>
                </c:pt>
                <c:pt idx="245">
                  <c:v>634.86111111111109</c:v>
                </c:pt>
                <c:pt idx="246">
                  <c:v>637.45238095238096</c:v>
                </c:pt>
                <c:pt idx="247">
                  <c:v>640.04365079365084</c:v>
                </c:pt>
                <c:pt idx="248">
                  <c:v>642.63492063492072</c:v>
                </c:pt>
                <c:pt idx="249">
                  <c:v>645.22619047619048</c:v>
                </c:pt>
                <c:pt idx="250">
                  <c:v>647.81746031746036</c:v>
                </c:pt>
                <c:pt idx="251">
                  <c:v>650.40873015873024</c:v>
                </c:pt>
                <c:pt idx="252">
                  <c:v>653</c:v>
                </c:pt>
                <c:pt idx="253">
                  <c:v>655.59126984126988</c:v>
                </c:pt>
                <c:pt idx="254">
                  <c:v>658.18253968253975</c:v>
                </c:pt>
                <c:pt idx="255">
                  <c:v>660.77380952380952</c:v>
                </c:pt>
                <c:pt idx="256">
                  <c:v>663.3650793650794</c:v>
                </c:pt>
                <c:pt idx="257">
                  <c:v>665.95634920634927</c:v>
                </c:pt>
                <c:pt idx="258">
                  <c:v>668.54761904761904</c:v>
                </c:pt>
                <c:pt idx="259">
                  <c:v>671.13888888888891</c:v>
                </c:pt>
                <c:pt idx="260">
                  <c:v>673.73015873015879</c:v>
                </c:pt>
                <c:pt idx="261">
                  <c:v>676.32142857142856</c:v>
                </c:pt>
                <c:pt idx="262">
                  <c:v>678.91269841269843</c:v>
                </c:pt>
                <c:pt idx="263">
                  <c:v>681.50396825396831</c:v>
                </c:pt>
                <c:pt idx="264">
                  <c:v>684.09523809523807</c:v>
                </c:pt>
                <c:pt idx="265">
                  <c:v>686.68650793650795</c:v>
                </c:pt>
                <c:pt idx="266">
                  <c:v>689.27777777777783</c:v>
                </c:pt>
                <c:pt idx="267">
                  <c:v>691.86904761904771</c:v>
                </c:pt>
                <c:pt idx="268">
                  <c:v>694.46031746031747</c:v>
                </c:pt>
                <c:pt idx="269">
                  <c:v>697.05158730158735</c:v>
                </c:pt>
                <c:pt idx="270">
                  <c:v>699.64285714285722</c:v>
                </c:pt>
                <c:pt idx="271">
                  <c:v>702.23412698412699</c:v>
                </c:pt>
                <c:pt idx="272">
                  <c:v>704.82539682539687</c:v>
                </c:pt>
                <c:pt idx="273">
                  <c:v>707.41666666666674</c:v>
                </c:pt>
                <c:pt idx="274">
                  <c:v>710.00793650793651</c:v>
                </c:pt>
                <c:pt idx="275">
                  <c:v>712.59920634920638</c:v>
                </c:pt>
                <c:pt idx="276">
                  <c:v>715.19047619047626</c:v>
                </c:pt>
                <c:pt idx="277">
                  <c:v>717.78174603174602</c:v>
                </c:pt>
                <c:pt idx="278">
                  <c:v>720.3730158730159</c:v>
                </c:pt>
                <c:pt idx="279">
                  <c:v>722.96428571428578</c:v>
                </c:pt>
                <c:pt idx="280">
                  <c:v>725.55555555555554</c:v>
                </c:pt>
                <c:pt idx="281">
                  <c:v>728.14682539682542</c:v>
                </c:pt>
                <c:pt idx="282">
                  <c:v>730.7380952380953</c:v>
                </c:pt>
                <c:pt idx="283">
                  <c:v>733.32936507936506</c:v>
                </c:pt>
                <c:pt idx="284">
                  <c:v>735.92063492063494</c:v>
                </c:pt>
                <c:pt idx="285">
                  <c:v>738.51190476190482</c:v>
                </c:pt>
                <c:pt idx="286">
                  <c:v>741.10317460317469</c:v>
                </c:pt>
                <c:pt idx="287">
                  <c:v>743.69444444444446</c:v>
                </c:pt>
                <c:pt idx="288">
                  <c:v>746.28571428571433</c:v>
                </c:pt>
                <c:pt idx="289">
                  <c:v>748.87698412698421</c:v>
                </c:pt>
                <c:pt idx="290">
                  <c:v>751.46825396825398</c:v>
                </c:pt>
                <c:pt idx="291">
                  <c:v>754.05952380952385</c:v>
                </c:pt>
                <c:pt idx="292">
                  <c:v>756.65079365079373</c:v>
                </c:pt>
                <c:pt idx="293">
                  <c:v>759.24206349206349</c:v>
                </c:pt>
                <c:pt idx="294">
                  <c:v>761.83333333333337</c:v>
                </c:pt>
                <c:pt idx="295">
                  <c:v>764.42460317460325</c:v>
                </c:pt>
                <c:pt idx="296">
                  <c:v>767.01587301587301</c:v>
                </c:pt>
                <c:pt idx="297">
                  <c:v>769.60714285714289</c:v>
                </c:pt>
                <c:pt idx="298">
                  <c:v>772.19841269841277</c:v>
                </c:pt>
                <c:pt idx="299">
                  <c:v>774.78968253968253</c:v>
                </c:pt>
                <c:pt idx="300">
                  <c:v>777.38095238095241</c:v>
                </c:pt>
                <c:pt idx="301">
                  <c:v>779.97222222222229</c:v>
                </c:pt>
                <c:pt idx="302">
                  <c:v>782.56349206349205</c:v>
                </c:pt>
                <c:pt idx="303">
                  <c:v>785.15476190476193</c:v>
                </c:pt>
                <c:pt idx="304">
                  <c:v>787.7460317460318</c:v>
                </c:pt>
                <c:pt idx="305">
                  <c:v>790.33730158730157</c:v>
                </c:pt>
                <c:pt idx="306">
                  <c:v>792.92857142857144</c:v>
                </c:pt>
                <c:pt idx="307">
                  <c:v>795.51984126984132</c:v>
                </c:pt>
                <c:pt idx="308">
                  <c:v>798.1111111111112</c:v>
                </c:pt>
                <c:pt idx="309">
                  <c:v>800.70238095238096</c:v>
                </c:pt>
                <c:pt idx="310">
                  <c:v>803.29365079365084</c:v>
                </c:pt>
                <c:pt idx="311">
                  <c:v>805.88492063492072</c:v>
                </c:pt>
                <c:pt idx="312">
                  <c:v>808.47619047619048</c:v>
                </c:pt>
                <c:pt idx="313">
                  <c:v>811.06746031746036</c:v>
                </c:pt>
                <c:pt idx="314">
                  <c:v>813.65873015873024</c:v>
                </c:pt>
                <c:pt idx="315">
                  <c:v>816.25</c:v>
                </c:pt>
                <c:pt idx="316">
                  <c:v>818.84126984126988</c:v>
                </c:pt>
                <c:pt idx="317">
                  <c:v>821.43253968253975</c:v>
                </c:pt>
                <c:pt idx="318">
                  <c:v>824.02380952380952</c:v>
                </c:pt>
                <c:pt idx="319">
                  <c:v>826.6150793650794</c:v>
                </c:pt>
                <c:pt idx="320">
                  <c:v>829.20634920634927</c:v>
                </c:pt>
                <c:pt idx="321">
                  <c:v>831.79761904761904</c:v>
                </c:pt>
                <c:pt idx="322">
                  <c:v>834.38888888888891</c:v>
                </c:pt>
                <c:pt idx="323">
                  <c:v>836.98015873015879</c:v>
                </c:pt>
                <c:pt idx="324">
                  <c:v>839.57142857142856</c:v>
                </c:pt>
                <c:pt idx="325">
                  <c:v>842.16269841269843</c:v>
                </c:pt>
                <c:pt idx="326">
                  <c:v>844.75396825396831</c:v>
                </c:pt>
                <c:pt idx="327">
                  <c:v>847.34523809523819</c:v>
                </c:pt>
                <c:pt idx="328">
                  <c:v>849.93650793650795</c:v>
                </c:pt>
                <c:pt idx="329">
                  <c:v>852.52777777777783</c:v>
                </c:pt>
                <c:pt idx="330">
                  <c:v>855.11904761904771</c:v>
                </c:pt>
                <c:pt idx="331">
                  <c:v>857.71031746031747</c:v>
                </c:pt>
                <c:pt idx="332">
                  <c:v>860.30158730158735</c:v>
                </c:pt>
                <c:pt idx="333">
                  <c:v>862.89285714285722</c:v>
                </c:pt>
                <c:pt idx="334">
                  <c:v>865.48412698412699</c:v>
                </c:pt>
                <c:pt idx="335">
                  <c:v>868.07539682539687</c:v>
                </c:pt>
                <c:pt idx="336">
                  <c:v>870.66666666666674</c:v>
                </c:pt>
                <c:pt idx="337">
                  <c:v>873.25793650793651</c:v>
                </c:pt>
                <c:pt idx="338">
                  <c:v>875.84920634920638</c:v>
                </c:pt>
                <c:pt idx="339">
                  <c:v>878.44047619047626</c:v>
                </c:pt>
                <c:pt idx="340">
                  <c:v>881.03174603174602</c:v>
                </c:pt>
                <c:pt idx="341">
                  <c:v>883.6230158730159</c:v>
                </c:pt>
                <c:pt idx="342">
                  <c:v>886.21428571428578</c:v>
                </c:pt>
                <c:pt idx="343">
                  <c:v>888.80555555555554</c:v>
                </c:pt>
                <c:pt idx="344">
                  <c:v>891.39682539682542</c:v>
                </c:pt>
                <c:pt idx="345">
                  <c:v>893.9880952380953</c:v>
                </c:pt>
                <c:pt idx="346">
                  <c:v>896.57936507936518</c:v>
                </c:pt>
                <c:pt idx="347">
                  <c:v>899.17063492063494</c:v>
                </c:pt>
                <c:pt idx="348">
                  <c:v>901.76190476190482</c:v>
                </c:pt>
                <c:pt idx="349">
                  <c:v>904.35317460317469</c:v>
                </c:pt>
                <c:pt idx="350">
                  <c:v>906.94444444444446</c:v>
                </c:pt>
                <c:pt idx="351">
                  <c:v>909.53571428571433</c:v>
                </c:pt>
                <c:pt idx="352">
                  <c:v>912.12698412698421</c:v>
                </c:pt>
                <c:pt idx="353">
                  <c:v>914.71825396825398</c:v>
                </c:pt>
                <c:pt idx="354">
                  <c:v>917.30952380952385</c:v>
                </c:pt>
                <c:pt idx="355">
                  <c:v>919.90079365079373</c:v>
                </c:pt>
                <c:pt idx="356">
                  <c:v>922.49206349206349</c:v>
                </c:pt>
                <c:pt idx="357">
                  <c:v>925.08333333333337</c:v>
                </c:pt>
                <c:pt idx="358">
                  <c:v>927.67460317460325</c:v>
                </c:pt>
                <c:pt idx="359">
                  <c:v>930.26587301587301</c:v>
                </c:pt>
                <c:pt idx="360">
                  <c:v>932.85714285714289</c:v>
                </c:pt>
                <c:pt idx="361">
                  <c:v>935.44841269841277</c:v>
                </c:pt>
                <c:pt idx="362">
                  <c:v>938.03968253968253</c:v>
                </c:pt>
                <c:pt idx="363">
                  <c:v>940.63095238095241</c:v>
                </c:pt>
                <c:pt idx="364">
                  <c:v>943.22222222222229</c:v>
                </c:pt>
                <c:pt idx="365">
                  <c:v>945.81349206349216</c:v>
                </c:pt>
                <c:pt idx="366">
                  <c:v>948.40476190476193</c:v>
                </c:pt>
                <c:pt idx="367">
                  <c:v>950.9960317460318</c:v>
                </c:pt>
                <c:pt idx="368">
                  <c:v>953.58730158730168</c:v>
                </c:pt>
                <c:pt idx="369">
                  <c:v>956.17857142857144</c:v>
                </c:pt>
                <c:pt idx="370">
                  <c:v>958.76984126984132</c:v>
                </c:pt>
                <c:pt idx="371">
                  <c:v>961.3611111111112</c:v>
                </c:pt>
                <c:pt idx="372">
                  <c:v>963.95238095238096</c:v>
                </c:pt>
                <c:pt idx="373">
                  <c:v>966.54365079365084</c:v>
                </c:pt>
                <c:pt idx="374">
                  <c:v>969.13492063492072</c:v>
                </c:pt>
                <c:pt idx="375">
                  <c:v>971.72619047619048</c:v>
                </c:pt>
                <c:pt idx="376">
                  <c:v>974.31746031746036</c:v>
                </c:pt>
                <c:pt idx="377">
                  <c:v>976.90873015873024</c:v>
                </c:pt>
                <c:pt idx="378">
                  <c:v>979.5</c:v>
                </c:pt>
                <c:pt idx="379">
                  <c:v>982.09126984126988</c:v>
                </c:pt>
                <c:pt idx="380">
                  <c:v>984.68253968253975</c:v>
                </c:pt>
                <c:pt idx="381">
                  <c:v>987.27380952380952</c:v>
                </c:pt>
                <c:pt idx="382">
                  <c:v>989.8650793650794</c:v>
                </c:pt>
                <c:pt idx="383">
                  <c:v>992.45634920634927</c:v>
                </c:pt>
                <c:pt idx="384">
                  <c:v>995.04761904761904</c:v>
                </c:pt>
                <c:pt idx="385">
                  <c:v>997.63888888888891</c:v>
                </c:pt>
                <c:pt idx="386">
                  <c:v>1000.2301587301588</c:v>
                </c:pt>
                <c:pt idx="387">
                  <c:v>1002.8214285714287</c:v>
                </c:pt>
                <c:pt idx="388">
                  <c:v>1005.4126984126984</c:v>
                </c:pt>
                <c:pt idx="389">
                  <c:v>1008.0039682539683</c:v>
                </c:pt>
                <c:pt idx="390">
                  <c:v>1010.5952380952382</c:v>
                </c:pt>
                <c:pt idx="391">
                  <c:v>1013.186507936508</c:v>
                </c:pt>
                <c:pt idx="392">
                  <c:v>1015.7777777777778</c:v>
                </c:pt>
                <c:pt idx="393">
                  <c:v>1018.3690476190477</c:v>
                </c:pt>
                <c:pt idx="394">
                  <c:v>1020.9603174603175</c:v>
                </c:pt>
                <c:pt idx="395">
                  <c:v>1023.5515873015873</c:v>
                </c:pt>
                <c:pt idx="396">
                  <c:v>1026.1428571428571</c:v>
                </c:pt>
                <c:pt idx="397">
                  <c:v>1028.734126984127</c:v>
                </c:pt>
                <c:pt idx="398">
                  <c:v>1031.3253968253969</c:v>
                </c:pt>
                <c:pt idx="399">
                  <c:v>1033.9166666666667</c:v>
                </c:pt>
                <c:pt idx="400">
                  <c:v>1036.5079365079366</c:v>
                </c:pt>
                <c:pt idx="401">
                  <c:v>1039.0992063492065</c:v>
                </c:pt>
                <c:pt idx="402">
                  <c:v>1041.6904761904761</c:v>
                </c:pt>
                <c:pt idx="403">
                  <c:v>1044.281746031746</c:v>
                </c:pt>
                <c:pt idx="404">
                  <c:v>1046.8730158730159</c:v>
                </c:pt>
                <c:pt idx="405">
                  <c:v>1049.4642857142858</c:v>
                </c:pt>
                <c:pt idx="406">
                  <c:v>1052.0555555555557</c:v>
                </c:pt>
                <c:pt idx="407">
                  <c:v>1054.6468253968255</c:v>
                </c:pt>
                <c:pt idx="408">
                  <c:v>1057.2380952380952</c:v>
                </c:pt>
                <c:pt idx="409">
                  <c:v>1059.8293650793651</c:v>
                </c:pt>
                <c:pt idx="410">
                  <c:v>1062.4206349206349</c:v>
                </c:pt>
                <c:pt idx="411">
                  <c:v>1065.0119047619048</c:v>
                </c:pt>
                <c:pt idx="412">
                  <c:v>1067.6031746031747</c:v>
                </c:pt>
                <c:pt idx="413">
                  <c:v>1070.1944444444446</c:v>
                </c:pt>
                <c:pt idx="414">
                  <c:v>1072.7857142857144</c:v>
                </c:pt>
                <c:pt idx="415">
                  <c:v>1075.3769841269841</c:v>
                </c:pt>
                <c:pt idx="416">
                  <c:v>1077.968253968254</c:v>
                </c:pt>
                <c:pt idx="417">
                  <c:v>1080.5595238095239</c:v>
                </c:pt>
                <c:pt idx="418">
                  <c:v>1083.1507936507937</c:v>
                </c:pt>
                <c:pt idx="419">
                  <c:v>1085.7420634920636</c:v>
                </c:pt>
                <c:pt idx="420">
                  <c:v>1088.3333333333335</c:v>
                </c:pt>
                <c:pt idx="421">
                  <c:v>1090.9246031746031</c:v>
                </c:pt>
                <c:pt idx="422">
                  <c:v>1093.515873015873</c:v>
                </c:pt>
                <c:pt idx="423">
                  <c:v>1096.1071428571429</c:v>
                </c:pt>
                <c:pt idx="424">
                  <c:v>1098.6984126984128</c:v>
                </c:pt>
                <c:pt idx="425">
                  <c:v>1101.2896825396826</c:v>
                </c:pt>
                <c:pt idx="426">
                  <c:v>1103.8809523809525</c:v>
                </c:pt>
                <c:pt idx="427">
                  <c:v>1106.4722222222222</c:v>
                </c:pt>
                <c:pt idx="428">
                  <c:v>1109.063492063492</c:v>
                </c:pt>
                <c:pt idx="429">
                  <c:v>1111.6547619047619</c:v>
                </c:pt>
                <c:pt idx="430">
                  <c:v>1114.2460317460318</c:v>
                </c:pt>
                <c:pt idx="431">
                  <c:v>1116.8373015873017</c:v>
                </c:pt>
                <c:pt idx="432">
                  <c:v>1119.4285714285716</c:v>
                </c:pt>
                <c:pt idx="433">
                  <c:v>1122.0198412698412</c:v>
                </c:pt>
                <c:pt idx="434">
                  <c:v>1124.6111111111111</c:v>
                </c:pt>
                <c:pt idx="435">
                  <c:v>1127.202380952381</c:v>
                </c:pt>
                <c:pt idx="436">
                  <c:v>1129.7936507936508</c:v>
                </c:pt>
                <c:pt idx="437">
                  <c:v>1132.3849206349207</c:v>
                </c:pt>
                <c:pt idx="438">
                  <c:v>1134.9761904761906</c:v>
                </c:pt>
                <c:pt idx="439">
                  <c:v>1137.5674603174605</c:v>
                </c:pt>
                <c:pt idx="440">
                  <c:v>1140.1587301587301</c:v>
                </c:pt>
                <c:pt idx="441">
                  <c:v>1142.75</c:v>
                </c:pt>
                <c:pt idx="442">
                  <c:v>1145.3412698412699</c:v>
                </c:pt>
                <c:pt idx="443">
                  <c:v>1147.9325396825398</c:v>
                </c:pt>
                <c:pt idx="444">
                  <c:v>1150.5238095238096</c:v>
                </c:pt>
                <c:pt idx="445">
                  <c:v>1153.1150793650795</c:v>
                </c:pt>
                <c:pt idx="446">
                  <c:v>1155.7063492063492</c:v>
                </c:pt>
                <c:pt idx="447">
                  <c:v>1158.297619047619</c:v>
                </c:pt>
                <c:pt idx="448">
                  <c:v>1160.8888888888889</c:v>
                </c:pt>
                <c:pt idx="449">
                  <c:v>1163.4801587301588</c:v>
                </c:pt>
                <c:pt idx="450">
                  <c:v>1166.0714285714287</c:v>
                </c:pt>
                <c:pt idx="451">
                  <c:v>1168.6626984126985</c:v>
                </c:pt>
                <c:pt idx="452">
                  <c:v>1171.2539682539682</c:v>
                </c:pt>
                <c:pt idx="453">
                  <c:v>1173.8452380952381</c:v>
                </c:pt>
                <c:pt idx="454">
                  <c:v>1176.436507936508</c:v>
                </c:pt>
                <c:pt idx="455">
                  <c:v>1179.0277777777778</c:v>
                </c:pt>
                <c:pt idx="456">
                  <c:v>1181.6190476190477</c:v>
                </c:pt>
                <c:pt idx="457">
                  <c:v>1184.2103174603176</c:v>
                </c:pt>
                <c:pt idx="458">
                  <c:v>1186.8015873015875</c:v>
                </c:pt>
                <c:pt idx="459">
                  <c:v>1189.3928571428571</c:v>
                </c:pt>
                <c:pt idx="460">
                  <c:v>1191.984126984127</c:v>
                </c:pt>
                <c:pt idx="461">
                  <c:v>1194.5753968253969</c:v>
                </c:pt>
                <c:pt idx="462">
                  <c:v>1197.1666666666667</c:v>
                </c:pt>
              </c:numCache>
            </c:numRef>
          </c:yVal>
        </c:ser>
        <c:ser>
          <c:idx val="2"/>
          <c:order val="2"/>
          <c:tx>
            <c:v>0,12</c:v>
          </c:tx>
          <c:spPr>
            <a:ln w="12700">
              <a:solidFill>
                <a:srgbClr val="008000"/>
              </a:solidFill>
              <a:prstDash val="solid"/>
            </a:ln>
            <a:effectLst/>
          </c:spPr>
          <c:marker>
            <c:spPr>
              <a:noFill/>
              <a:ln w="9525">
                <a:noFill/>
              </a:ln>
            </c:spPr>
          </c:marker>
          <c:xVal>
            <c:numRef>
              <c:f>Daten!$A$35:$A$498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xVal>
          <c:yVal>
            <c:numRef>
              <c:f>Daten!$D$35:$D$498</c:f>
              <c:numCache>
                <c:formatCode>General</c:formatCode>
                <c:ptCount val="464"/>
                <c:pt idx="0">
                  <c:v>0</c:v>
                </c:pt>
                <c:pt idx="1">
                  <c:v>3.0731707317073171</c:v>
                </c:pt>
                <c:pt idx="2">
                  <c:v>6.1463414634146343</c:v>
                </c:pt>
                <c:pt idx="3">
                  <c:v>9.2195121951219505</c:v>
                </c:pt>
                <c:pt idx="4">
                  <c:v>12.292682926829269</c:v>
                </c:pt>
                <c:pt idx="5">
                  <c:v>15.365853658536587</c:v>
                </c:pt>
                <c:pt idx="6">
                  <c:v>18.439024390243901</c:v>
                </c:pt>
                <c:pt idx="7">
                  <c:v>21.512195121951219</c:v>
                </c:pt>
                <c:pt idx="8">
                  <c:v>24.585365853658537</c:v>
                </c:pt>
                <c:pt idx="9">
                  <c:v>27.658536585365855</c:v>
                </c:pt>
                <c:pt idx="10">
                  <c:v>30.731707317073173</c:v>
                </c:pt>
                <c:pt idx="11">
                  <c:v>33.804878048780488</c:v>
                </c:pt>
                <c:pt idx="12">
                  <c:v>36.878048780487802</c:v>
                </c:pt>
                <c:pt idx="13">
                  <c:v>39.951219512195124</c:v>
                </c:pt>
                <c:pt idx="14">
                  <c:v>43.024390243902438</c:v>
                </c:pt>
                <c:pt idx="15">
                  <c:v>46.09756097560976</c:v>
                </c:pt>
                <c:pt idx="16">
                  <c:v>49.170731707317074</c:v>
                </c:pt>
                <c:pt idx="17">
                  <c:v>52.243902439024389</c:v>
                </c:pt>
                <c:pt idx="18">
                  <c:v>55.31707317073171</c:v>
                </c:pt>
                <c:pt idx="19">
                  <c:v>58.390243902439025</c:v>
                </c:pt>
                <c:pt idx="20">
                  <c:v>61.463414634146346</c:v>
                </c:pt>
                <c:pt idx="21">
                  <c:v>64.536585365853654</c:v>
                </c:pt>
                <c:pt idx="22">
                  <c:v>67.609756097560975</c:v>
                </c:pt>
                <c:pt idx="23">
                  <c:v>70.682926829268297</c:v>
                </c:pt>
                <c:pt idx="24">
                  <c:v>73.756097560975604</c:v>
                </c:pt>
                <c:pt idx="25">
                  <c:v>76.829268292682926</c:v>
                </c:pt>
                <c:pt idx="26">
                  <c:v>79.902439024390247</c:v>
                </c:pt>
                <c:pt idx="27">
                  <c:v>82.975609756097569</c:v>
                </c:pt>
                <c:pt idx="28">
                  <c:v>86.048780487804876</c:v>
                </c:pt>
                <c:pt idx="29">
                  <c:v>89.121951219512198</c:v>
                </c:pt>
                <c:pt idx="30">
                  <c:v>92.195121951219519</c:v>
                </c:pt>
                <c:pt idx="31">
                  <c:v>95.268292682926827</c:v>
                </c:pt>
                <c:pt idx="32">
                  <c:v>98.341463414634148</c:v>
                </c:pt>
                <c:pt idx="33">
                  <c:v>101.41463414634147</c:v>
                </c:pt>
                <c:pt idx="34">
                  <c:v>104.48780487804878</c:v>
                </c:pt>
                <c:pt idx="35">
                  <c:v>107.5609756097561</c:v>
                </c:pt>
                <c:pt idx="36">
                  <c:v>110.63414634146342</c:v>
                </c:pt>
                <c:pt idx="37">
                  <c:v>113.70731707317073</c:v>
                </c:pt>
                <c:pt idx="38">
                  <c:v>116.78048780487805</c:v>
                </c:pt>
                <c:pt idx="39">
                  <c:v>119.85365853658537</c:v>
                </c:pt>
                <c:pt idx="40">
                  <c:v>122.92682926829269</c:v>
                </c:pt>
                <c:pt idx="41">
                  <c:v>126</c:v>
                </c:pt>
                <c:pt idx="42">
                  <c:v>129.07317073170731</c:v>
                </c:pt>
                <c:pt idx="43">
                  <c:v>132.14634146341464</c:v>
                </c:pt>
                <c:pt idx="44">
                  <c:v>135.21951219512195</c:v>
                </c:pt>
                <c:pt idx="45">
                  <c:v>138.29268292682926</c:v>
                </c:pt>
                <c:pt idx="46">
                  <c:v>141.36585365853659</c:v>
                </c:pt>
                <c:pt idx="47">
                  <c:v>144.4390243902439</c:v>
                </c:pt>
                <c:pt idx="48">
                  <c:v>147.51219512195121</c:v>
                </c:pt>
                <c:pt idx="49">
                  <c:v>150.58536585365854</c:v>
                </c:pt>
                <c:pt idx="50">
                  <c:v>153.65853658536585</c:v>
                </c:pt>
                <c:pt idx="51">
                  <c:v>156.73170731707319</c:v>
                </c:pt>
                <c:pt idx="52">
                  <c:v>159.80487804878049</c:v>
                </c:pt>
                <c:pt idx="53">
                  <c:v>162.8780487804878</c:v>
                </c:pt>
                <c:pt idx="54">
                  <c:v>165.95121951219514</c:v>
                </c:pt>
                <c:pt idx="55">
                  <c:v>169.02439024390245</c:v>
                </c:pt>
                <c:pt idx="56">
                  <c:v>172.09756097560975</c:v>
                </c:pt>
                <c:pt idx="57">
                  <c:v>175.17073170731709</c:v>
                </c:pt>
                <c:pt idx="58">
                  <c:v>178.2439024390244</c:v>
                </c:pt>
                <c:pt idx="59">
                  <c:v>181.3170731707317</c:v>
                </c:pt>
                <c:pt idx="60">
                  <c:v>184.39024390243904</c:v>
                </c:pt>
                <c:pt idx="61">
                  <c:v>187.46341463414635</c:v>
                </c:pt>
                <c:pt idx="62">
                  <c:v>190.53658536585365</c:v>
                </c:pt>
                <c:pt idx="63">
                  <c:v>193.60975609756099</c:v>
                </c:pt>
                <c:pt idx="64">
                  <c:v>196.6829268292683</c:v>
                </c:pt>
                <c:pt idx="65">
                  <c:v>199.7560975609756</c:v>
                </c:pt>
                <c:pt idx="66">
                  <c:v>202.82926829268294</c:v>
                </c:pt>
                <c:pt idx="67">
                  <c:v>205.90243902439025</c:v>
                </c:pt>
                <c:pt idx="68">
                  <c:v>208.97560975609755</c:v>
                </c:pt>
                <c:pt idx="69">
                  <c:v>212.04878048780489</c:v>
                </c:pt>
                <c:pt idx="70">
                  <c:v>215.1219512195122</c:v>
                </c:pt>
                <c:pt idx="71">
                  <c:v>218.19512195121951</c:v>
                </c:pt>
                <c:pt idx="72">
                  <c:v>221.26829268292684</c:v>
                </c:pt>
                <c:pt idx="73">
                  <c:v>224.34146341463415</c:v>
                </c:pt>
                <c:pt idx="74">
                  <c:v>227.41463414634146</c:v>
                </c:pt>
                <c:pt idx="75">
                  <c:v>230.48780487804879</c:v>
                </c:pt>
                <c:pt idx="76">
                  <c:v>233.5609756097561</c:v>
                </c:pt>
                <c:pt idx="77">
                  <c:v>236.63414634146341</c:v>
                </c:pt>
                <c:pt idx="78">
                  <c:v>239.70731707317074</c:v>
                </c:pt>
                <c:pt idx="79">
                  <c:v>242.78048780487805</c:v>
                </c:pt>
                <c:pt idx="80">
                  <c:v>245.85365853658539</c:v>
                </c:pt>
                <c:pt idx="81">
                  <c:v>248.92682926829269</c:v>
                </c:pt>
                <c:pt idx="82">
                  <c:v>252</c:v>
                </c:pt>
                <c:pt idx="83">
                  <c:v>255.07317073170734</c:v>
                </c:pt>
                <c:pt idx="84">
                  <c:v>258.14634146341461</c:v>
                </c:pt>
                <c:pt idx="85">
                  <c:v>261.21951219512198</c:v>
                </c:pt>
                <c:pt idx="86">
                  <c:v>264.29268292682929</c:v>
                </c:pt>
                <c:pt idx="87">
                  <c:v>267.36585365853659</c:v>
                </c:pt>
                <c:pt idx="88">
                  <c:v>270.4390243902439</c:v>
                </c:pt>
                <c:pt idx="89">
                  <c:v>273.51219512195121</c:v>
                </c:pt>
                <c:pt idx="90">
                  <c:v>276.58536585365852</c:v>
                </c:pt>
                <c:pt idx="91">
                  <c:v>279.65853658536588</c:v>
                </c:pt>
                <c:pt idx="92">
                  <c:v>282.73170731707319</c:v>
                </c:pt>
                <c:pt idx="93">
                  <c:v>285.80487804878049</c:v>
                </c:pt>
                <c:pt idx="94">
                  <c:v>288.8780487804878</c:v>
                </c:pt>
                <c:pt idx="95">
                  <c:v>291.95121951219511</c:v>
                </c:pt>
                <c:pt idx="96">
                  <c:v>295.02439024390242</c:v>
                </c:pt>
                <c:pt idx="97">
                  <c:v>298.09756097560978</c:v>
                </c:pt>
                <c:pt idx="98">
                  <c:v>301.17073170731709</c:v>
                </c:pt>
                <c:pt idx="99">
                  <c:v>304.2439024390244</c:v>
                </c:pt>
                <c:pt idx="100">
                  <c:v>307.3170731707317</c:v>
                </c:pt>
                <c:pt idx="101">
                  <c:v>310.39024390243901</c:v>
                </c:pt>
                <c:pt idx="102">
                  <c:v>313.46341463414637</c:v>
                </c:pt>
                <c:pt idx="103">
                  <c:v>316.53658536585368</c:v>
                </c:pt>
                <c:pt idx="104">
                  <c:v>319.60975609756099</c:v>
                </c:pt>
                <c:pt idx="105">
                  <c:v>322.6829268292683</c:v>
                </c:pt>
                <c:pt idx="106">
                  <c:v>325.7560975609756</c:v>
                </c:pt>
                <c:pt idx="107">
                  <c:v>328.82926829268291</c:v>
                </c:pt>
                <c:pt idx="108">
                  <c:v>331.90243902439028</c:v>
                </c:pt>
                <c:pt idx="109">
                  <c:v>334.97560975609758</c:v>
                </c:pt>
                <c:pt idx="110">
                  <c:v>338.04878048780489</c:v>
                </c:pt>
                <c:pt idx="111">
                  <c:v>341.1219512195122</c:v>
                </c:pt>
                <c:pt idx="112">
                  <c:v>344.19512195121951</c:v>
                </c:pt>
                <c:pt idx="113">
                  <c:v>347.26829268292681</c:v>
                </c:pt>
                <c:pt idx="114">
                  <c:v>350.34146341463418</c:v>
                </c:pt>
                <c:pt idx="115">
                  <c:v>353.41463414634148</c:v>
                </c:pt>
                <c:pt idx="116">
                  <c:v>356.48780487804879</c:v>
                </c:pt>
                <c:pt idx="117">
                  <c:v>359.5609756097561</c:v>
                </c:pt>
                <c:pt idx="118">
                  <c:v>362.63414634146341</c:v>
                </c:pt>
                <c:pt idx="119">
                  <c:v>365.70731707317071</c:v>
                </c:pt>
                <c:pt idx="120">
                  <c:v>368.78048780487808</c:v>
                </c:pt>
                <c:pt idx="121">
                  <c:v>371.85365853658539</c:v>
                </c:pt>
                <c:pt idx="122">
                  <c:v>374.92682926829269</c:v>
                </c:pt>
                <c:pt idx="123">
                  <c:v>378</c:v>
                </c:pt>
                <c:pt idx="124">
                  <c:v>381.07317073170731</c:v>
                </c:pt>
                <c:pt idx="125">
                  <c:v>384.14634146341461</c:v>
                </c:pt>
                <c:pt idx="126">
                  <c:v>387.21951219512198</c:v>
                </c:pt>
                <c:pt idx="127">
                  <c:v>390.29268292682929</c:v>
                </c:pt>
                <c:pt idx="128">
                  <c:v>393.36585365853659</c:v>
                </c:pt>
                <c:pt idx="129">
                  <c:v>396.4390243902439</c:v>
                </c:pt>
                <c:pt idx="130">
                  <c:v>399.51219512195121</c:v>
                </c:pt>
                <c:pt idx="131">
                  <c:v>402.58536585365857</c:v>
                </c:pt>
                <c:pt idx="132">
                  <c:v>405.65853658536588</c:v>
                </c:pt>
                <c:pt idx="133">
                  <c:v>408.73170731707319</c:v>
                </c:pt>
                <c:pt idx="134">
                  <c:v>411.80487804878049</c:v>
                </c:pt>
                <c:pt idx="135">
                  <c:v>414.8780487804878</c:v>
                </c:pt>
                <c:pt idx="136">
                  <c:v>417.95121951219511</c:v>
                </c:pt>
                <c:pt idx="137">
                  <c:v>421.02439024390247</c:v>
                </c:pt>
                <c:pt idx="138">
                  <c:v>424.09756097560978</c:v>
                </c:pt>
                <c:pt idx="139">
                  <c:v>427.17073170731709</c:v>
                </c:pt>
                <c:pt idx="140">
                  <c:v>430.2439024390244</c:v>
                </c:pt>
                <c:pt idx="141">
                  <c:v>433.3170731707317</c:v>
                </c:pt>
                <c:pt idx="142">
                  <c:v>436.39024390243901</c:v>
                </c:pt>
                <c:pt idx="143">
                  <c:v>439.46341463414637</c:v>
                </c:pt>
                <c:pt idx="144">
                  <c:v>442.53658536585368</c:v>
                </c:pt>
                <c:pt idx="145">
                  <c:v>445.60975609756099</c:v>
                </c:pt>
                <c:pt idx="146">
                  <c:v>448.6829268292683</c:v>
                </c:pt>
                <c:pt idx="147">
                  <c:v>451.7560975609756</c:v>
                </c:pt>
                <c:pt idx="148">
                  <c:v>454.82926829268291</c:v>
                </c:pt>
                <c:pt idx="149">
                  <c:v>457.90243902439028</c:v>
                </c:pt>
                <c:pt idx="150">
                  <c:v>460.97560975609758</c:v>
                </c:pt>
                <c:pt idx="151">
                  <c:v>464.04878048780489</c:v>
                </c:pt>
                <c:pt idx="152">
                  <c:v>467.1219512195122</c:v>
                </c:pt>
                <c:pt idx="153">
                  <c:v>470.19512195121951</c:v>
                </c:pt>
                <c:pt idx="154">
                  <c:v>473.26829268292681</c:v>
                </c:pt>
                <c:pt idx="155">
                  <c:v>476.34146341463418</c:v>
                </c:pt>
                <c:pt idx="156">
                  <c:v>479.41463414634148</c:v>
                </c:pt>
                <c:pt idx="157">
                  <c:v>482.48780487804879</c:v>
                </c:pt>
                <c:pt idx="158">
                  <c:v>485.5609756097561</c:v>
                </c:pt>
                <c:pt idx="159">
                  <c:v>488.63414634146341</c:v>
                </c:pt>
                <c:pt idx="160">
                  <c:v>491.70731707317077</c:v>
                </c:pt>
                <c:pt idx="161">
                  <c:v>494.78048780487808</c:v>
                </c:pt>
                <c:pt idx="162">
                  <c:v>497.85365853658539</c:v>
                </c:pt>
                <c:pt idx="163">
                  <c:v>500.92682926829269</c:v>
                </c:pt>
                <c:pt idx="164">
                  <c:v>504</c:v>
                </c:pt>
                <c:pt idx="165">
                  <c:v>507.07317073170731</c:v>
                </c:pt>
                <c:pt idx="166">
                  <c:v>510.14634146341467</c:v>
                </c:pt>
                <c:pt idx="167">
                  <c:v>513.21951219512198</c:v>
                </c:pt>
                <c:pt idx="168">
                  <c:v>516.29268292682923</c:v>
                </c:pt>
                <c:pt idx="169">
                  <c:v>519.36585365853659</c:v>
                </c:pt>
                <c:pt idx="170">
                  <c:v>522.43902439024396</c:v>
                </c:pt>
                <c:pt idx="171">
                  <c:v>525.51219512195121</c:v>
                </c:pt>
                <c:pt idx="172">
                  <c:v>528.58536585365857</c:v>
                </c:pt>
                <c:pt idx="173">
                  <c:v>531.65853658536582</c:v>
                </c:pt>
                <c:pt idx="174">
                  <c:v>534.73170731707319</c:v>
                </c:pt>
                <c:pt idx="175">
                  <c:v>537.80487804878055</c:v>
                </c:pt>
                <c:pt idx="176">
                  <c:v>540.8780487804878</c:v>
                </c:pt>
                <c:pt idx="177">
                  <c:v>543.95121951219517</c:v>
                </c:pt>
                <c:pt idx="178">
                  <c:v>547.02439024390242</c:v>
                </c:pt>
                <c:pt idx="179">
                  <c:v>550.09756097560978</c:v>
                </c:pt>
                <c:pt idx="180">
                  <c:v>553.17073170731703</c:v>
                </c:pt>
                <c:pt idx="181">
                  <c:v>556.2439024390244</c:v>
                </c:pt>
                <c:pt idx="182">
                  <c:v>559.31707317073176</c:v>
                </c:pt>
                <c:pt idx="183">
                  <c:v>562.39024390243901</c:v>
                </c:pt>
                <c:pt idx="184">
                  <c:v>565.46341463414637</c:v>
                </c:pt>
                <c:pt idx="185">
                  <c:v>568.53658536585363</c:v>
                </c:pt>
                <c:pt idx="186">
                  <c:v>571.60975609756099</c:v>
                </c:pt>
                <c:pt idx="187">
                  <c:v>574.68292682926835</c:v>
                </c:pt>
                <c:pt idx="188">
                  <c:v>577.7560975609756</c:v>
                </c:pt>
                <c:pt idx="189">
                  <c:v>580.82926829268297</c:v>
                </c:pt>
                <c:pt idx="190">
                  <c:v>583.90243902439022</c:v>
                </c:pt>
                <c:pt idx="191">
                  <c:v>586.97560975609758</c:v>
                </c:pt>
                <c:pt idx="192">
                  <c:v>590.04878048780483</c:v>
                </c:pt>
                <c:pt idx="193">
                  <c:v>593.1219512195122</c:v>
                </c:pt>
                <c:pt idx="194">
                  <c:v>596.19512195121956</c:v>
                </c:pt>
                <c:pt idx="195">
                  <c:v>599.26829268292681</c:v>
                </c:pt>
                <c:pt idx="196">
                  <c:v>602.34146341463418</c:v>
                </c:pt>
                <c:pt idx="197">
                  <c:v>605.41463414634143</c:v>
                </c:pt>
                <c:pt idx="198">
                  <c:v>608.48780487804879</c:v>
                </c:pt>
                <c:pt idx="199">
                  <c:v>611.56097560975616</c:v>
                </c:pt>
                <c:pt idx="200">
                  <c:v>614.63414634146341</c:v>
                </c:pt>
                <c:pt idx="201">
                  <c:v>617.70731707317077</c:v>
                </c:pt>
                <c:pt idx="202">
                  <c:v>620.78048780487802</c:v>
                </c:pt>
                <c:pt idx="203">
                  <c:v>623.85365853658539</c:v>
                </c:pt>
                <c:pt idx="204">
                  <c:v>626.92682926829275</c:v>
                </c:pt>
                <c:pt idx="205">
                  <c:v>630</c:v>
                </c:pt>
                <c:pt idx="206">
                  <c:v>633.07317073170736</c:v>
                </c:pt>
                <c:pt idx="207">
                  <c:v>636.14634146341461</c:v>
                </c:pt>
                <c:pt idx="208">
                  <c:v>639.21951219512198</c:v>
                </c:pt>
                <c:pt idx="209">
                  <c:v>642.29268292682923</c:v>
                </c:pt>
                <c:pt idx="210">
                  <c:v>645.36585365853659</c:v>
                </c:pt>
                <c:pt idx="211">
                  <c:v>648.43902439024396</c:v>
                </c:pt>
                <c:pt idx="212">
                  <c:v>651.51219512195121</c:v>
                </c:pt>
                <c:pt idx="213">
                  <c:v>654.58536585365857</c:v>
                </c:pt>
                <c:pt idx="214">
                  <c:v>657.65853658536582</c:v>
                </c:pt>
                <c:pt idx="215">
                  <c:v>660.73170731707319</c:v>
                </c:pt>
                <c:pt idx="216">
                  <c:v>663.80487804878055</c:v>
                </c:pt>
                <c:pt idx="217">
                  <c:v>666.8780487804878</c:v>
                </c:pt>
                <c:pt idx="218">
                  <c:v>669.95121951219517</c:v>
                </c:pt>
                <c:pt idx="219">
                  <c:v>673.02439024390242</c:v>
                </c:pt>
                <c:pt idx="220">
                  <c:v>676.09756097560978</c:v>
                </c:pt>
                <c:pt idx="221">
                  <c:v>679.17073170731703</c:v>
                </c:pt>
                <c:pt idx="222">
                  <c:v>682.2439024390244</c:v>
                </c:pt>
                <c:pt idx="223">
                  <c:v>685.31707317073176</c:v>
                </c:pt>
                <c:pt idx="224">
                  <c:v>688.39024390243901</c:v>
                </c:pt>
                <c:pt idx="225">
                  <c:v>691.46341463414637</c:v>
                </c:pt>
                <c:pt idx="226">
                  <c:v>694.53658536585363</c:v>
                </c:pt>
                <c:pt idx="227">
                  <c:v>697.60975609756099</c:v>
                </c:pt>
                <c:pt idx="228">
                  <c:v>700.68292682926835</c:v>
                </c:pt>
                <c:pt idx="229">
                  <c:v>703.7560975609756</c:v>
                </c:pt>
                <c:pt idx="230">
                  <c:v>706.82926829268297</c:v>
                </c:pt>
                <c:pt idx="231">
                  <c:v>709.90243902439022</c:v>
                </c:pt>
                <c:pt idx="232">
                  <c:v>712.97560975609758</c:v>
                </c:pt>
                <c:pt idx="233">
                  <c:v>716.04878048780495</c:v>
                </c:pt>
                <c:pt idx="234">
                  <c:v>719.1219512195122</c:v>
                </c:pt>
                <c:pt idx="235">
                  <c:v>722.19512195121956</c:v>
                </c:pt>
                <c:pt idx="236">
                  <c:v>725.26829268292681</c:v>
                </c:pt>
                <c:pt idx="237">
                  <c:v>728.34146341463418</c:v>
                </c:pt>
                <c:pt idx="238">
                  <c:v>731.41463414634143</c:v>
                </c:pt>
                <c:pt idx="239">
                  <c:v>734.48780487804879</c:v>
                </c:pt>
                <c:pt idx="240">
                  <c:v>737.56097560975616</c:v>
                </c:pt>
                <c:pt idx="241">
                  <c:v>740.63414634146341</c:v>
                </c:pt>
                <c:pt idx="242">
                  <c:v>743.70731707317077</c:v>
                </c:pt>
                <c:pt idx="243">
                  <c:v>746.78048780487802</c:v>
                </c:pt>
                <c:pt idx="244">
                  <c:v>749.85365853658539</c:v>
                </c:pt>
                <c:pt idx="245">
                  <c:v>752.92682926829275</c:v>
                </c:pt>
                <c:pt idx="246">
                  <c:v>756</c:v>
                </c:pt>
                <c:pt idx="247">
                  <c:v>759.07317073170736</c:v>
                </c:pt>
                <c:pt idx="248">
                  <c:v>762.14634146341461</c:v>
                </c:pt>
                <c:pt idx="249">
                  <c:v>765.21951219512198</c:v>
                </c:pt>
                <c:pt idx="250">
                  <c:v>768.29268292682923</c:v>
                </c:pt>
                <c:pt idx="251">
                  <c:v>771.36585365853659</c:v>
                </c:pt>
                <c:pt idx="252">
                  <c:v>774.43902439024396</c:v>
                </c:pt>
                <c:pt idx="253">
                  <c:v>777.51219512195121</c:v>
                </c:pt>
                <c:pt idx="254">
                  <c:v>780.58536585365857</c:v>
                </c:pt>
                <c:pt idx="255">
                  <c:v>783.65853658536582</c:v>
                </c:pt>
                <c:pt idx="256">
                  <c:v>786.73170731707319</c:v>
                </c:pt>
                <c:pt idx="257">
                  <c:v>789.80487804878055</c:v>
                </c:pt>
                <c:pt idx="258">
                  <c:v>792.8780487804878</c:v>
                </c:pt>
                <c:pt idx="259">
                  <c:v>795.95121951219517</c:v>
                </c:pt>
                <c:pt idx="260">
                  <c:v>799.02439024390242</c:v>
                </c:pt>
                <c:pt idx="261">
                  <c:v>802.09756097560978</c:v>
                </c:pt>
                <c:pt idx="262">
                  <c:v>805.17073170731715</c:v>
                </c:pt>
                <c:pt idx="263">
                  <c:v>808.2439024390244</c:v>
                </c:pt>
                <c:pt idx="264">
                  <c:v>811.31707317073176</c:v>
                </c:pt>
                <c:pt idx="265">
                  <c:v>814.39024390243901</c:v>
                </c:pt>
                <c:pt idx="266">
                  <c:v>817.46341463414637</c:v>
                </c:pt>
                <c:pt idx="267">
                  <c:v>820.53658536585363</c:v>
                </c:pt>
                <c:pt idx="268">
                  <c:v>823.60975609756099</c:v>
                </c:pt>
                <c:pt idx="269">
                  <c:v>826.68292682926835</c:v>
                </c:pt>
                <c:pt idx="270">
                  <c:v>829.7560975609756</c:v>
                </c:pt>
                <c:pt idx="271">
                  <c:v>832.82926829268297</c:v>
                </c:pt>
                <c:pt idx="272">
                  <c:v>835.90243902439022</c:v>
                </c:pt>
                <c:pt idx="273">
                  <c:v>838.97560975609758</c:v>
                </c:pt>
                <c:pt idx="274">
                  <c:v>842.04878048780495</c:v>
                </c:pt>
                <c:pt idx="275">
                  <c:v>845.1219512195122</c:v>
                </c:pt>
                <c:pt idx="276">
                  <c:v>848.19512195121956</c:v>
                </c:pt>
                <c:pt idx="277">
                  <c:v>851.26829268292681</c:v>
                </c:pt>
                <c:pt idx="278">
                  <c:v>854.34146341463418</c:v>
                </c:pt>
                <c:pt idx="279">
                  <c:v>857.41463414634143</c:v>
                </c:pt>
                <c:pt idx="280">
                  <c:v>860.48780487804879</c:v>
                </c:pt>
                <c:pt idx="281">
                  <c:v>863.56097560975616</c:v>
                </c:pt>
                <c:pt idx="282">
                  <c:v>866.63414634146341</c:v>
                </c:pt>
                <c:pt idx="283">
                  <c:v>869.70731707317077</c:v>
                </c:pt>
                <c:pt idx="284">
                  <c:v>872.78048780487802</c:v>
                </c:pt>
                <c:pt idx="285">
                  <c:v>875.85365853658539</c:v>
                </c:pt>
                <c:pt idx="286">
                  <c:v>878.92682926829275</c:v>
                </c:pt>
                <c:pt idx="287">
                  <c:v>882</c:v>
                </c:pt>
                <c:pt idx="288">
                  <c:v>885.07317073170736</c:v>
                </c:pt>
                <c:pt idx="289">
                  <c:v>888.14634146341461</c:v>
                </c:pt>
                <c:pt idx="290">
                  <c:v>891.21951219512198</c:v>
                </c:pt>
                <c:pt idx="291">
                  <c:v>894.29268292682934</c:v>
                </c:pt>
                <c:pt idx="292">
                  <c:v>897.36585365853659</c:v>
                </c:pt>
                <c:pt idx="293">
                  <c:v>900.43902439024396</c:v>
                </c:pt>
                <c:pt idx="294">
                  <c:v>903.51219512195121</c:v>
                </c:pt>
                <c:pt idx="295">
                  <c:v>906.58536585365857</c:v>
                </c:pt>
                <c:pt idx="296">
                  <c:v>909.65853658536582</c:v>
                </c:pt>
                <c:pt idx="297">
                  <c:v>912.73170731707319</c:v>
                </c:pt>
                <c:pt idx="298">
                  <c:v>915.80487804878055</c:v>
                </c:pt>
                <c:pt idx="299">
                  <c:v>918.8780487804878</c:v>
                </c:pt>
                <c:pt idx="300">
                  <c:v>921.95121951219517</c:v>
                </c:pt>
                <c:pt idx="301">
                  <c:v>925.02439024390242</c:v>
                </c:pt>
                <c:pt idx="302">
                  <c:v>928.09756097560978</c:v>
                </c:pt>
                <c:pt idx="303">
                  <c:v>931.17073170731715</c:v>
                </c:pt>
                <c:pt idx="304">
                  <c:v>934.2439024390244</c:v>
                </c:pt>
                <c:pt idx="305">
                  <c:v>937.31707317073176</c:v>
                </c:pt>
                <c:pt idx="306">
                  <c:v>940.39024390243901</c:v>
                </c:pt>
                <c:pt idx="307">
                  <c:v>943.46341463414637</c:v>
                </c:pt>
                <c:pt idx="308">
                  <c:v>946.53658536585363</c:v>
                </c:pt>
                <c:pt idx="309">
                  <c:v>949.60975609756099</c:v>
                </c:pt>
                <c:pt idx="310">
                  <c:v>952.68292682926835</c:v>
                </c:pt>
                <c:pt idx="311">
                  <c:v>955.7560975609756</c:v>
                </c:pt>
                <c:pt idx="312">
                  <c:v>958.82926829268297</c:v>
                </c:pt>
                <c:pt idx="313">
                  <c:v>961.90243902439022</c:v>
                </c:pt>
                <c:pt idx="314">
                  <c:v>964.97560975609758</c:v>
                </c:pt>
                <c:pt idx="315">
                  <c:v>968.04878048780495</c:v>
                </c:pt>
                <c:pt idx="316">
                  <c:v>971.1219512195122</c:v>
                </c:pt>
                <c:pt idx="317">
                  <c:v>974.19512195121956</c:v>
                </c:pt>
                <c:pt idx="318">
                  <c:v>977.26829268292681</c:v>
                </c:pt>
                <c:pt idx="319">
                  <c:v>980.34146341463418</c:v>
                </c:pt>
                <c:pt idx="320">
                  <c:v>983.41463414634154</c:v>
                </c:pt>
                <c:pt idx="321">
                  <c:v>986.48780487804879</c:v>
                </c:pt>
                <c:pt idx="322">
                  <c:v>989.56097560975616</c:v>
                </c:pt>
                <c:pt idx="323">
                  <c:v>992.63414634146341</c:v>
                </c:pt>
                <c:pt idx="324">
                  <c:v>995.70731707317077</c:v>
                </c:pt>
                <c:pt idx="325">
                  <c:v>998.78048780487802</c:v>
                </c:pt>
                <c:pt idx="326">
                  <c:v>1001.8536585365854</c:v>
                </c:pt>
                <c:pt idx="327">
                  <c:v>1004.9268292682927</c:v>
                </c:pt>
                <c:pt idx="328">
                  <c:v>1008</c:v>
                </c:pt>
                <c:pt idx="329">
                  <c:v>1011.0731707317074</c:v>
                </c:pt>
                <c:pt idx="330">
                  <c:v>1014.1463414634146</c:v>
                </c:pt>
                <c:pt idx="331">
                  <c:v>1017.219512195122</c:v>
                </c:pt>
                <c:pt idx="332">
                  <c:v>1020.2926829268293</c:v>
                </c:pt>
                <c:pt idx="333">
                  <c:v>1023.3658536585366</c:v>
                </c:pt>
                <c:pt idx="334">
                  <c:v>1026.439024390244</c:v>
                </c:pt>
                <c:pt idx="335">
                  <c:v>1029.5121951219512</c:v>
                </c:pt>
                <c:pt idx="336">
                  <c:v>1032.5853658536585</c:v>
                </c:pt>
                <c:pt idx="337">
                  <c:v>1035.6585365853659</c:v>
                </c:pt>
                <c:pt idx="338">
                  <c:v>1038.7317073170732</c:v>
                </c:pt>
                <c:pt idx="339">
                  <c:v>1041.8048780487804</c:v>
                </c:pt>
                <c:pt idx="340">
                  <c:v>1044.8780487804879</c:v>
                </c:pt>
                <c:pt idx="341">
                  <c:v>1047.9512195121952</c:v>
                </c:pt>
                <c:pt idx="342">
                  <c:v>1051.0243902439024</c:v>
                </c:pt>
                <c:pt idx="343">
                  <c:v>1054.0975609756097</c:v>
                </c:pt>
                <c:pt idx="344">
                  <c:v>1057.1707317073171</c:v>
                </c:pt>
                <c:pt idx="345">
                  <c:v>1060.2439024390244</c:v>
                </c:pt>
                <c:pt idx="346">
                  <c:v>1063.3170731707316</c:v>
                </c:pt>
                <c:pt idx="347">
                  <c:v>1066.3902439024391</c:v>
                </c:pt>
                <c:pt idx="348">
                  <c:v>1069.4634146341464</c:v>
                </c:pt>
                <c:pt idx="349">
                  <c:v>1072.5365853658536</c:v>
                </c:pt>
                <c:pt idx="350">
                  <c:v>1075.6097560975611</c:v>
                </c:pt>
                <c:pt idx="351">
                  <c:v>1078.6829268292684</c:v>
                </c:pt>
                <c:pt idx="352">
                  <c:v>1081.7560975609756</c:v>
                </c:pt>
                <c:pt idx="353">
                  <c:v>1084.8292682926829</c:v>
                </c:pt>
                <c:pt idx="354">
                  <c:v>1087.9024390243903</c:v>
                </c:pt>
                <c:pt idx="355">
                  <c:v>1090.9756097560976</c:v>
                </c:pt>
                <c:pt idx="356">
                  <c:v>1094.0487804878048</c:v>
                </c:pt>
                <c:pt idx="357">
                  <c:v>1097.1219512195123</c:v>
                </c:pt>
                <c:pt idx="358">
                  <c:v>1100.1951219512196</c:v>
                </c:pt>
                <c:pt idx="359">
                  <c:v>1103.2682926829268</c:v>
                </c:pt>
                <c:pt idx="360">
                  <c:v>1106.3414634146341</c:v>
                </c:pt>
                <c:pt idx="361">
                  <c:v>1109.4146341463415</c:v>
                </c:pt>
                <c:pt idx="362">
                  <c:v>1112.4878048780488</c:v>
                </c:pt>
                <c:pt idx="363">
                  <c:v>1115.560975609756</c:v>
                </c:pt>
                <c:pt idx="364">
                  <c:v>1118.6341463414635</c:v>
                </c:pt>
                <c:pt idx="365">
                  <c:v>1121.7073170731708</c:v>
                </c:pt>
                <c:pt idx="366">
                  <c:v>1124.780487804878</c:v>
                </c:pt>
                <c:pt idx="367">
                  <c:v>1127.8536585365855</c:v>
                </c:pt>
                <c:pt idx="368">
                  <c:v>1130.9268292682927</c:v>
                </c:pt>
                <c:pt idx="369">
                  <c:v>1134</c:v>
                </c:pt>
                <c:pt idx="370">
                  <c:v>1137.0731707317073</c:v>
                </c:pt>
                <c:pt idx="371">
                  <c:v>1140.1463414634147</c:v>
                </c:pt>
                <c:pt idx="372">
                  <c:v>1143.219512195122</c:v>
                </c:pt>
                <c:pt idx="373">
                  <c:v>1146.2926829268292</c:v>
                </c:pt>
                <c:pt idx="374">
                  <c:v>1149.3658536585367</c:v>
                </c:pt>
                <c:pt idx="375">
                  <c:v>1152.439024390244</c:v>
                </c:pt>
                <c:pt idx="376">
                  <c:v>1155.5121951219512</c:v>
                </c:pt>
                <c:pt idx="377">
                  <c:v>1158.5853658536585</c:v>
                </c:pt>
                <c:pt idx="378">
                  <c:v>1161.6585365853659</c:v>
                </c:pt>
                <c:pt idx="379">
                  <c:v>1164.7317073170732</c:v>
                </c:pt>
                <c:pt idx="380">
                  <c:v>1167.8048780487804</c:v>
                </c:pt>
                <c:pt idx="381">
                  <c:v>1170.8780487804879</c:v>
                </c:pt>
                <c:pt idx="382">
                  <c:v>1173.9512195121952</c:v>
                </c:pt>
                <c:pt idx="383">
                  <c:v>1177.0243902439024</c:v>
                </c:pt>
                <c:pt idx="384">
                  <c:v>1180.0975609756097</c:v>
                </c:pt>
                <c:pt idx="385">
                  <c:v>1183.1707317073171</c:v>
                </c:pt>
                <c:pt idx="386">
                  <c:v>1186.2439024390244</c:v>
                </c:pt>
                <c:pt idx="387">
                  <c:v>1189.3170731707316</c:v>
                </c:pt>
                <c:pt idx="388">
                  <c:v>1192.3902439024391</c:v>
                </c:pt>
                <c:pt idx="389">
                  <c:v>1195.4634146341464</c:v>
                </c:pt>
                <c:pt idx="390">
                  <c:v>1198.5365853658536</c:v>
                </c:pt>
                <c:pt idx="391">
                  <c:v>1201.6097560975611</c:v>
                </c:pt>
                <c:pt idx="392">
                  <c:v>1204.6829268292684</c:v>
                </c:pt>
                <c:pt idx="393">
                  <c:v>1207.7560975609756</c:v>
                </c:pt>
                <c:pt idx="394">
                  <c:v>1210.8292682926829</c:v>
                </c:pt>
                <c:pt idx="395">
                  <c:v>1213.9024390243903</c:v>
                </c:pt>
                <c:pt idx="396">
                  <c:v>1216.9756097560976</c:v>
                </c:pt>
                <c:pt idx="397">
                  <c:v>1220.0487804878048</c:v>
                </c:pt>
                <c:pt idx="398">
                  <c:v>1223.1219512195123</c:v>
                </c:pt>
                <c:pt idx="399">
                  <c:v>1226.1951219512196</c:v>
                </c:pt>
                <c:pt idx="400">
                  <c:v>1229.2682926829268</c:v>
                </c:pt>
                <c:pt idx="401">
                  <c:v>1232.3414634146341</c:v>
                </c:pt>
                <c:pt idx="402">
                  <c:v>1235.4146341463415</c:v>
                </c:pt>
                <c:pt idx="403">
                  <c:v>1238.4878048780488</c:v>
                </c:pt>
                <c:pt idx="404">
                  <c:v>1241.560975609756</c:v>
                </c:pt>
                <c:pt idx="405">
                  <c:v>1244.6341463414635</c:v>
                </c:pt>
                <c:pt idx="406">
                  <c:v>1247.7073170731708</c:v>
                </c:pt>
                <c:pt idx="407">
                  <c:v>1250.780487804878</c:v>
                </c:pt>
                <c:pt idx="408">
                  <c:v>1253.8536585365855</c:v>
                </c:pt>
                <c:pt idx="409">
                  <c:v>1256.9268292682927</c:v>
                </c:pt>
                <c:pt idx="410">
                  <c:v>1260</c:v>
                </c:pt>
                <c:pt idx="411">
                  <c:v>1263.0731707317073</c:v>
                </c:pt>
                <c:pt idx="412">
                  <c:v>1266.1463414634147</c:v>
                </c:pt>
                <c:pt idx="413">
                  <c:v>1269.219512195122</c:v>
                </c:pt>
                <c:pt idx="414">
                  <c:v>1272.2926829268292</c:v>
                </c:pt>
                <c:pt idx="415">
                  <c:v>1275.3658536585367</c:v>
                </c:pt>
                <c:pt idx="416">
                  <c:v>1278.439024390244</c:v>
                </c:pt>
                <c:pt idx="417">
                  <c:v>1281.5121951219512</c:v>
                </c:pt>
                <c:pt idx="418">
                  <c:v>1284.5853658536585</c:v>
                </c:pt>
                <c:pt idx="419">
                  <c:v>1287.6585365853659</c:v>
                </c:pt>
                <c:pt idx="420">
                  <c:v>1290.7317073170732</c:v>
                </c:pt>
                <c:pt idx="421">
                  <c:v>1293.8048780487804</c:v>
                </c:pt>
                <c:pt idx="422">
                  <c:v>1296.8780487804879</c:v>
                </c:pt>
                <c:pt idx="423">
                  <c:v>1299.9512195121952</c:v>
                </c:pt>
                <c:pt idx="424">
                  <c:v>1303.0243902439024</c:v>
                </c:pt>
                <c:pt idx="425">
                  <c:v>1306.0975609756099</c:v>
                </c:pt>
                <c:pt idx="426">
                  <c:v>1309.1707317073171</c:v>
                </c:pt>
                <c:pt idx="427">
                  <c:v>1312.2439024390244</c:v>
                </c:pt>
                <c:pt idx="428">
                  <c:v>1315.3170731707316</c:v>
                </c:pt>
                <c:pt idx="429">
                  <c:v>1318.3902439024391</c:v>
                </c:pt>
                <c:pt idx="430">
                  <c:v>1321.4634146341464</c:v>
                </c:pt>
                <c:pt idx="431">
                  <c:v>1324.5365853658536</c:v>
                </c:pt>
                <c:pt idx="432">
                  <c:v>1327.6097560975611</c:v>
                </c:pt>
                <c:pt idx="433">
                  <c:v>1330.6829268292684</c:v>
                </c:pt>
                <c:pt idx="434">
                  <c:v>1333.7560975609756</c:v>
                </c:pt>
                <c:pt idx="435">
                  <c:v>1336.8292682926829</c:v>
                </c:pt>
                <c:pt idx="436">
                  <c:v>1339.9024390243903</c:v>
                </c:pt>
                <c:pt idx="437">
                  <c:v>1342.9756097560976</c:v>
                </c:pt>
                <c:pt idx="438">
                  <c:v>1346.0487804878048</c:v>
                </c:pt>
                <c:pt idx="439">
                  <c:v>1349.1219512195123</c:v>
                </c:pt>
                <c:pt idx="440">
                  <c:v>1352.1951219512196</c:v>
                </c:pt>
                <c:pt idx="441">
                  <c:v>1355.2682926829268</c:v>
                </c:pt>
                <c:pt idx="442">
                  <c:v>1358.3414634146341</c:v>
                </c:pt>
                <c:pt idx="443">
                  <c:v>1361.4146341463415</c:v>
                </c:pt>
                <c:pt idx="444">
                  <c:v>1364.4878048780488</c:v>
                </c:pt>
                <c:pt idx="445">
                  <c:v>1367.560975609756</c:v>
                </c:pt>
                <c:pt idx="446">
                  <c:v>1370.6341463414635</c:v>
                </c:pt>
                <c:pt idx="447">
                  <c:v>1373.7073170731708</c:v>
                </c:pt>
                <c:pt idx="448">
                  <c:v>1376.780487804878</c:v>
                </c:pt>
                <c:pt idx="449">
                  <c:v>1379.8536585365855</c:v>
                </c:pt>
                <c:pt idx="450">
                  <c:v>1382.9268292682927</c:v>
                </c:pt>
                <c:pt idx="451">
                  <c:v>1386</c:v>
                </c:pt>
                <c:pt idx="452">
                  <c:v>1389.0731707317073</c:v>
                </c:pt>
                <c:pt idx="453">
                  <c:v>1392.1463414634147</c:v>
                </c:pt>
                <c:pt idx="454">
                  <c:v>1395.219512195122</c:v>
                </c:pt>
                <c:pt idx="455">
                  <c:v>1398.2926829268292</c:v>
                </c:pt>
                <c:pt idx="456">
                  <c:v>1401.3658536585367</c:v>
                </c:pt>
                <c:pt idx="457">
                  <c:v>1404.439024390244</c:v>
                </c:pt>
                <c:pt idx="458">
                  <c:v>1407.5121951219512</c:v>
                </c:pt>
                <c:pt idx="459">
                  <c:v>1410.5853658536585</c:v>
                </c:pt>
                <c:pt idx="460">
                  <c:v>1413.6585365853659</c:v>
                </c:pt>
                <c:pt idx="461">
                  <c:v>1416.7317073170732</c:v>
                </c:pt>
                <c:pt idx="462">
                  <c:v>1419.8048780487804</c:v>
                </c:pt>
              </c:numCache>
            </c:numRef>
          </c:yVal>
        </c:ser>
        <c:ser>
          <c:idx val="3"/>
          <c:order val="3"/>
          <c:tx>
            <c:v>0,08</c:v>
          </c:tx>
          <c:spPr>
            <a:ln w="12700">
              <a:solidFill>
                <a:srgbClr val="339966"/>
              </a:solidFill>
              <a:prstDash val="solid"/>
            </a:ln>
            <a:effectLst/>
          </c:spPr>
          <c:marker>
            <c:spPr>
              <a:noFill/>
              <a:ln w="9525">
                <a:noFill/>
              </a:ln>
            </c:spPr>
          </c:marker>
          <c:xVal>
            <c:numRef>
              <c:f>Daten!$A$35:$A$498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xVal>
          <c:yVal>
            <c:numRef>
              <c:f>Daten!$E$35:$E$498</c:f>
              <c:numCache>
                <c:formatCode>General</c:formatCode>
                <c:ptCount val="464"/>
                <c:pt idx="0">
                  <c:v>0</c:v>
                </c:pt>
                <c:pt idx="1">
                  <c:v>2.1206225680933852</c:v>
                </c:pt>
                <c:pt idx="2">
                  <c:v>4.2412451361867705</c:v>
                </c:pt>
                <c:pt idx="3">
                  <c:v>6.3618677042801561</c:v>
                </c:pt>
                <c:pt idx="4">
                  <c:v>8.4824902723735409</c:v>
                </c:pt>
                <c:pt idx="5">
                  <c:v>10.603112840466926</c:v>
                </c:pt>
                <c:pt idx="6">
                  <c:v>12.723735408560312</c:v>
                </c:pt>
                <c:pt idx="7">
                  <c:v>14.844357976653697</c:v>
                </c:pt>
                <c:pt idx="8">
                  <c:v>16.964980544747082</c:v>
                </c:pt>
                <c:pt idx="9">
                  <c:v>19.085603112840467</c:v>
                </c:pt>
                <c:pt idx="10">
                  <c:v>21.206225680933851</c:v>
                </c:pt>
                <c:pt idx="11">
                  <c:v>23.326848249027236</c:v>
                </c:pt>
                <c:pt idx="12">
                  <c:v>25.447470817120625</c:v>
                </c:pt>
                <c:pt idx="13">
                  <c:v>27.568093385214009</c:v>
                </c:pt>
                <c:pt idx="14">
                  <c:v>29.688715953307394</c:v>
                </c:pt>
                <c:pt idx="15">
                  <c:v>31.809338521400779</c:v>
                </c:pt>
                <c:pt idx="16">
                  <c:v>33.929961089494164</c:v>
                </c:pt>
                <c:pt idx="17">
                  <c:v>36.050583657587552</c:v>
                </c:pt>
                <c:pt idx="18">
                  <c:v>38.171206225680933</c:v>
                </c:pt>
                <c:pt idx="19">
                  <c:v>40.291828793774322</c:v>
                </c:pt>
                <c:pt idx="20">
                  <c:v>42.412451361867703</c:v>
                </c:pt>
                <c:pt idx="21">
                  <c:v>44.533073929961091</c:v>
                </c:pt>
                <c:pt idx="22">
                  <c:v>46.653696498054472</c:v>
                </c:pt>
                <c:pt idx="23">
                  <c:v>48.774319066147861</c:v>
                </c:pt>
                <c:pt idx="24">
                  <c:v>50.894941634241249</c:v>
                </c:pt>
                <c:pt idx="25">
                  <c:v>53.01556420233463</c:v>
                </c:pt>
                <c:pt idx="26">
                  <c:v>55.136186770428019</c:v>
                </c:pt>
                <c:pt idx="27">
                  <c:v>57.2568093385214</c:v>
                </c:pt>
                <c:pt idx="28">
                  <c:v>59.377431906614788</c:v>
                </c:pt>
                <c:pt idx="29">
                  <c:v>61.498054474708169</c:v>
                </c:pt>
                <c:pt idx="30">
                  <c:v>63.618677042801558</c:v>
                </c:pt>
                <c:pt idx="31">
                  <c:v>65.739299610894946</c:v>
                </c:pt>
                <c:pt idx="32">
                  <c:v>67.859922178988327</c:v>
                </c:pt>
                <c:pt idx="33">
                  <c:v>69.980544747081709</c:v>
                </c:pt>
                <c:pt idx="34">
                  <c:v>72.101167315175104</c:v>
                </c:pt>
                <c:pt idx="35">
                  <c:v>74.221789883268485</c:v>
                </c:pt>
                <c:pt idx="36">
                  <c:v>76.342412451361866</c:v>
                </c:pt>
                <c:pt idx="37">
                  <c:v>78.463035019455248</c:v>
                </c:pt>
                <c:pt idx="38">
                  <c:v>80.583657587548643</c:v>
                </c:pt>
                <c:pt idx="39">
                  <c:v>82.704280155642024</c:v>
                </c:pt>
                <c:pt idx="40">
                  <c:v>84.824902723735406</c:v>
                </c:pt>
                <c:pt idx="41">
                  <c:v>86.945525291828801</c:v>
                </c:pt>
                <c:pt idx="42">
                  <c:v>89.066147859922182</c:v>
                </c:pt>
                <c:pt idx="43">
                  <c:v>91.186770428015564</c:v>
                </c:pt>
                <c:pt idx="44">
                  <c:v>93.307392996108945</c:v>
                </c:pt>
                <c:pt idx="45">
                  <c:v>95.42801556420234</c:v>
                </c:pt>
                <c:pt idx="46">
                  <c:v>97.548638132295721</c:v>
                </c:pt>
                <c:pt idx="47">
                  <c:v>99.669260700389103</c:v>
                </c:pt>
                <c:pt idx="48">
                  <c:v>101.7898832684825</c:v>
                </c:pt>
                <c:pt idx="49">
                  <c:v>103.91050583657588</c:v>
                </c:pt>
                <c:pt idx="50">
                  <c:v>106.03112840466926</c:v>
                </c:pt>
                <c:pt idx="51">
                  <c:v>108.15175097276264</c:v>
                </c:pt>
                <c:pt idx="52">
                  <c:v>110.27237354085604</c:v>
                </c:pt>
                <c:pt idx="53">
                  <c:v>112.39299610894942</c:v>
                </c:pt>
                <c:pt idx="54">
                  <c:v>114.5136186770428</c:v>
                </c:pt>
                <c:pt idx="55">
                  <c:v>116.63424124513618</c:v>
                </c:pt>
                <c:pt idx="56">
                  <c:v>118.75486381322958</c:v>
                </c:pt>
                <c:pt idx="57">
                  <c:v>120.87548638132296</c:v>
                </c:pt>
                <c:pt idx="58">
                  <c:v>122.99610894941634</c:v>
                </c:pt>
                <c:pt idx="59">
                  <c:v>125.11673151750973</c:v>
                </c:pt>
                <c:pt idx="60">
                  <c:v>127.23735408560312</c:v>
                </c:pt>
                <c:pt idx="61">
                  <c:v>129.35797665369651</c:v>
                </c:pt>
                <c:pt idx="62">
                  <c:v>131.47859922178989</c:v>
                </c:pt>
                <c:pt idx="63">
                  <c:v>133.59922178988327</c:v>
                </c:pt>
                <c:pt idx="64">
                  <c:v>135.71984435797665</c:v>
                </c:pt>
                <c:pt idx="65">
                  <c:v>137.84046692607004</c:v>
                </c:pt>
                <c:pt idx="66">
                  <c:v>139.96108949416342</c:v>
                </c:pt>
                <c:pt idx="67">
                  <c:v>142.0817120622568</c:v>
                </c:pt>
                <c:pt idx="68">
                  <c:v>144.20233463035021</c:v>
                </c:pt>
                <c:pt idx="69">
                  <c:v>146.32295719844359</c:v>
                </c:pt>
                <c:pt idx="70">
                  <c:v>148.44357976653697</c:v>
                </c:pt>
                <c:pt idx="71">
                  <c:v>150.56420233463035</c:v>
                </c:pt>
                <c:pt idx="72">
                  <c:v>152.68482490272373</c:v>
                </c:pt>
                <c:pt idx="73">
                  <c:v>154.80544747081711</c:v>
                </c:pt>
                <c:pt idx="74">
                  <c:v>156.9260700389105</c:v>
                </c:pt>
                <c:pt idx="75">
                  <c:v>159.04669260700391</c:v>
                </c:pt>
                <c:pt idx="76">
                  <c:v>161.16731517509729</c:v>
                </c:pt>
                <c:pt idx="77">
                  <c:v>163.28793774319067</c:v>
                </c:pt>
                <c:pt idx="78">
                  <c:v>165.40856031128405</c:v>
                </c:pt>
                <c:pt idx="79">
                  <c:v>167.52918287937743</c:v>
                </c:pt>
                <c:pt idx="80">
                  <c:v>169.64980544747081</c:v>
                </c:pt>
                <c:pt idx="81">
                  <c:v>171.77042801556419</c:v>
                </c:pt>
                <c:pt idx="82">
                  <c:v>173.8910505836576</c:v>
                </c:pt>
                <c:pt idx="83">
                  <c:v>176.01167315175098</c:v>
                </c:pt>
                <c:pt idx="84">
                  <c:v>178.13229571984436</c:v>
                </c:pt>
                <c:pt idx="85">
                  <c:v>180.25291828793775</c:v>
                </c:pt>
                <c:pt idx="86">
                  <c:v>182.37354085603113</c:v>
                </c:pt>
                <c:pt idx="87">
                  <c:v>184.49416342412451</c:v>
                </c:pt>
                <c:pt idx="88">
                  <c:v>186.61478599221789</c:v>
                </c:pt>
                <c:pt idx="89">
                  <c:v>188.7354085603113</c:v>
                </c:pt>
                <c:pt idx="90">
                  <c:v>190.85603112840468</c:v>
                </c:pt>
                <c:pt idx="91">
                  <c:v>192.97665369649806</c:v>
                </c:pt>
                <c:pt idx="92">
                  <c:v>195.09727626459144</c:v>
                </c:pt>
                <c:pt idx="93">
                  <c:v>197.21789883268482</c:v>
                </c:pt>
                <c:pt idx="94">
                  <c:v>199.33852140077821</c:v>
                </c:pt>
                <c:pt idx="95">
                  <c:v>201.45914396887159</c:v>
                </c:pt>
                <c:pt idx="96">
                  <c:v>203.579766536965</c:v>
                </c:pt>
                <c:pt idx="97">
                  <c:v>205.70038910505838</c:v>
                </c:pt>
                <c:pt idx="98">
                  <c:v>207.82101167315176</c:v>
                </c:pt>
                <c:pt idx="99">
                  <c:v>209.94163424124514</c:v>
                </c:pt>
                <c:pt idx="100">
                  <c:v>212.06225680933852</c:v>
                </c:pt>
                <c:pt idx="101">
                  <c:v>214.1828793774319</c:v>
                </c:pt>
                <c:pt idx="102">
                  <c:v>216.30350194552528</c:v>
                </c:pt>
                <c:pt idx="103">
                  <c:v>218.42412451361866</c:v>
                </c:pt>
                <c:pt idx="104">
                  <c:v>220.54474708171207</c:v>
                </c:pt>
                <c:pt idx="105">
                  <c:v>222.66536964980546</c:v>
                </c:pt>
                <c:pt idx="106">
                  <c:v>224.78599221789884</c:v>
                </c:pt>
                <c:pt idx="107">
                  <c:v>226.90661478599222</c:v>
                </c:pt>
                <c:pt idx="108">
                  <c:v>229.0272373540856</c:v>
                </c:pt>
                <c:pt idx="109">
                  <c:v>231.14785992217898</c:v>
                </c:pt>
                <c:pt idx="110">
                  <c:v>233.26848249027236</c:v>
                </c:pt>
                <c:pt idx="111">
                  <c:v>235.38910505836577</c:v>
                </c:pt>
                <c:pt idx="112">
                  <c:v>237.50972762645915</c:v>
                </c:pt>
                <c:pt idx="113">
                  <c:v>239.63035019455253</c:v>
                </c:pt>
                <c:pt idx="114">
                  <c:v>241.75097276264592</c:v>
                </c:pt>
                <c:pt idx="115">
                  <c:v>243.8715953307393</c:v>
                </c:pt>
                <c:pt idx="116">
                  <c:v>245.99221789883268</c:v>
                </c:pt>
                <c:pt idx="117">
                  <c:v>248.11284046692606</c:v>
                </c:pt>
                <c:pt idx="118">
                  <c:v>250.23346303501947</c:v>
                </c:pt>
                <c:pt idx="119">
                  <c:v>252.35408560311285</c:v>
                </c:pt>
                <c:pt idx="120">
                  <c:v>254.47470817120623</c:v>
                </c:pt>
                <c:pt idx="121">
                  <c:v>256.59533073929964</c:v>
                </c:pt>
                <c:pt idx="122">
                  <c:v>258.71595330739302</c:v>
                </c:pt>
                <c:pt idx="123">
                  <c:v>260.8365758754864</c:v>
                </c:pt>
                <c:pt idx="124">
                  <c:v>262.95719844357978</c:v>
                </c:pt>
                <c:pt idx="125">
                  <c:v>265.07782101167317</c:v>
                </c:pt>
                <c:pt idx="126">
                  <c:v>267.19844357976655</c:v>
                </c:pt>
                <c:pt idx="127">
                  <c:v>269.31906614785993</c:v>
                </c:pt>
                <c:pt idx="128">
                  <c:v>271.43968871595331</c:v>
                </c:pt>
                <c:pt idx="129">
                  <c:v>273.56031128404669</c:v>
                </c:pt>
                <c:pt idx="130">
                  <c:v>275.68093385214007</c:v>
                </c:pt>
                <c:pt idx="131">
                  <c:v>277.80155642023345</c:v>
                </c:pt>
                <c:pt idx="132">
                  <c:v>279.92217898832683</c:v>
                </c:pt>
                <c:pt idx="133">
                  <c:v>282.04280155642022</c:v>
                </c:pt>
                <c:pt idx="134">
                  <c:v>284.1634241245136</c:v>
                </c:pt>
                <c:pt idx="135">
                  <c:v>286.28404669260698</c:v>
                </c:pt>
                <c:pt idx="136">
                  <c:v>288.40466926070042</c:v>
                </c:pt>
                <c:pt idx="137">
                  <c:v>290.5252918287938</c:v>
                </c:pt>
                <c:pt idx="138">
                  <c:v>292.64591439688718</c:v>
                </c:pt>
                <c:pt idx="139">
                  <c:v>294.76653696498056</c:v>
                </c:pt>
                <c:pt idx="140">
                  <c:v>296.88715953307394</c:v>
                </c:pt>
                <c:pt idx="141">
                  <c:v>299.00778210116732</c:v>
                </c:pt>
                <c:pt idx="142">
                  <c:v>301.1284046692607</c:v>
                </c:pt>
                <c:pt idx="143">
                  <c:v>303.24902723735408</c:v>
                </c:pt>
                <c:pt idx="144">
                  <c:v>305.36964980544747</c:v>
                </c:pt>
                <c:pt idx="145">
                  <c:v>307.49027237354085</c:v>
                </c:pt>
                <c:pt idx="146">
                  <c:v>309.61089494163423</c:v>
                </c:pt>
                <c:pt idx="147">
                  <c:v>311.73151750972761</c:v>
                </c:pt>
                <c:pt idx="148">
                  <c:v>313.85214007782099</c:v>
                </c:pt>
                <c:pt idx="149">
                  <c:v>315.97276264591437</c:v>
                </c:pt>
                <c:pt idx="150">
                  <c:v>318.09338521400781</c:v>
                </c:pt>
                <c:pt idx="151">
                  <c:v>320.21400778210119</c:v>
                </c:pt>
                <c:pt idx="152">
                  <c:v>322.33463035019457</c:v>
                </c:pt>
                <c:pt idx="153">
                  <c:v>324.45525291828795</c:v>
                </c:pt>
                <c:pt idx="154">
                  <c:v>326.57587548638134</c:v>
                </c:pt>
                <c:pt idx="155">
                  <c:v>328.69649805447472</c:v>
                </c:pt>
                <c:pt idx="156">
                  <c:v>330.8171206225681</c:v>
                </c:pt>
                <c:pt idx="157">
                  <c:v>332.93774319066148</c:v>
                </c:pt>
                <c:pt idx="158">
                  <c:v>335.05836575875486</c:v>
                </c:pt>
                <c:pt idx="159">
                  <c:v>337.17898832684824</c:v>
                </c:pt>
                <c:pt idx="160">
                  <c:v>339.29961089494162</c:v>
                </c:pt>
                <c:pt idx="161">
                  <c:v>341.420233463035</c:v>
                </c:pt>
                <c:pt idx="162">
                  <c:v>343.54085603112838</c:v>
                </c:pt>
                <c:pt idx="163">
                  <c:v>345.66147859922177</c:v>
                </c:pt>
                <c:pt idx="164">
                  <c:v>347.7821011673152</c:v>
                </c:pt>
                <c:pt idx="165">
                  <c:v>349.90272373540859</c:v>
                </c:pt>
                <c:pt idx="166">
                  <c:v>352.02334630350197</c:v>
                </c:pt>
                <c:pt idx="167">
                  <c:v>354.14396887159535</c:v>
                </c:pt>
                <c:pt idx="168">
                  <c:v>356.26459143968873</c:v>
                </c:pt>
                <c:pt idx="169">
                  <c:v>358.38521400778211</c:v>
                </c:pt>
                <c:pt idx="170">
                  <c:v>360.50583657587549</c:v>
                </c:pt>
                <c:pt idx="171">
                  <c:v>362.62645914396887</c:v>
                </c:pt>
                <c:pt idx="172">
                  <c:v>364.74708171206225</c:v>
                </c:pt>
                <c:pt idx="173">
                  <c:v>366.86770428015564</c:v>
                </c:pt>
                <c:pt idx="174">
                  <c:v>368.98832684824902</c:v>
                </c:pt>
                <c:pt idx="175">
                  <c:v>371.1089494163424</c:v>
                </c:pt>
                <c:pt idx="176">
                  <c:v>373.22957198443578</c:v>
                </c:pt>
                <c:pt idx="177">
                  <c:v>375.35019455252916</c:v>
                </c:pt>
                <c:pt idx="178">
                  <c:v>377.4708171206226</c:v>
                </c:pt>
                <c:pt idx="179">
                  <c:v>379.59143968871598</c:v>
                </c:pt>
                <c:pt idx="180">
                  <c:v>381.71206225680936</c:v>
                </c:pt>
                <c:pt idx="181">
                  <c:v>383.83268482490274</c:v>
                </c:pt>
                <c:pt idx="182">
                  <c:v>385.95330739299612</c:v>
                </c:pt>
                <c:pt idx="183">
                  <c:v>388.0739299610895</c:v>
                </c:pt>
                <c:pt idx="184">
                  <c:v>390.19455252918289</c:v>
                </c:pt>
                <c:pt idx="185">
                  <c:v>392.31517509727627</c:v>
                </c:pt>
                <c:pt idx="186">
                  <c:v>394.43579766536965</c:v>
                </c:pt>
                <c:pt idx="187">
                  <c:v>396.55642023346303</c:v>
                </c:pt>
                <c:pt idx="188">
                  <c:v>398.67704280155641</c:v>
                </c:pt>
                <c:pt idx="189">
                  <c:v>400.79766536964979</c:v>
                </c:pt>
                <c:pt idx="190">
                  <c:v>402.91828793774317</c:v>
                </c:pt>
                <c:pt idx="191">
                  <c:v>405.03891050583655</c:v>
                </c:pt>
                <c:pt idx="192">
                  <c:v>407.15953307392999</c:v>
                </c:pt>
                <c:pt idx="193">
                  <c:v>409.28015564202337</c:v>
                </c:pt>
                <c:pt idx="194">
                  <c:v>411.40077821011675</c:v>
                </c:pt>
                <c:pt idx="195">
                  <c:v>413.52140077821014</c:v>
                </c:pt>
                <c:pt idx="196">
                  <c:v>415.64202334630352</c:v>
                </c:pt>
                <c:pt idx="197">
                  <c:v>417.7626459143969</c:v>
                </c:pt>
                <c:pt idx="198">
                  <c:v>419.88326848249028</c:v>
                </c:pt>
                <c:pt idx="199">
                  <c:v>422.00389105058366</c:v>
                </c:pt>
                <c:pt idx="200">
                  <c:v>424.12451361867704</c:v>
                </c:pt>
                <c:pt idx="201">
                  <c:v>426.24513618677042</c:v>
                </c:pt>
                <c:pt idx="202">
                  <c:v>428.3657587548638</c:v>
                </c:pt>
                <c:pt idx="203">
                  <c:v>430.48638132295719</c:v>
                </c:pt>
                <c:pt idx="204">
                  <c:v>432.60700389105057</c:v>
                </c:pt>
                <c:pt idx="205">
                  <c:v>434.72762645914395</c:v>
                </c:pt>
                <c:pt idx="206">
                  <c:v>436.84824902723733</c:v>
                </c:pt>
                <c:pt idx="207">
                  <c:v>438.96887159533077</c:v>
                </c:pt>
                <c:pt idx="208">
                  <c:v>441.08949416342415</c:v>
                </c:pt>
                <c:pt idx="209">
                  <c:v>443.21011673151753</c:v>
                </c:pt>
                <c:pt idx="210">
                  <c:v>445.33073929961091</c:v>
                </c:pt>
                <c:pt idx="211">
                  <c:v>447.45136186770429</c:v>
                </c:pt>
                <c:pt idx="212">
                  <c:v>449.57198443579767</c:v>
                </c:pt>
                <c:pt idx="213">
                  <c:v>451.69260700389106</c:v>
                </c:pt>
                <c:pt idx="214">
                  <c:v>453.81322957198444</c:v>
                </c:pt>
                <c:pt idx="215">
                  <c:v>455.93385214007782</c:v>
                </c:pt>
                <c:pt idx="216">
                  <c:v>458.0544747081712</c:v>
                </c:pt>
                <c:pt idx="217">
                  <c:v>460.17509727626458</c:v>
                </c:pt>
                <c:pt idx="218">
                  <c:v>462.29571984435796</c:v>
                </c:pt>
                <c:pt idx="219">
                  <c:v>464.41634241245134</c:v>
                </c:pt>
                <c:pt idx="220">
                  <c:v>466.53696498054472</c:v>
                </c:pt>
                <c:pt idx="221">
                  <c:v>468.65758754863816</c:v>
                </c:pt>
                <c:pt idx="222">
                  <c:v>470.77821011673154</c:v>
                </c:pt>
                <c:pt idx="223">
                  <c:v>472.89883268482492</c:v>
                </c:pt>
                <c:pt idx="224">
                  <c:v>475.01945525291831</c:v>
                </c:pt>
                <c:pt idx="225">
                  <c:v>477.14007782101169</c:v>
                </c:pt>
                <c:pt idx="226">
                  <c:v>479.26070038910507</c:v>
                </c:pt>
                <c:pt idx="227">
                  <c:v>481.38132295719845</c:v>
                </c:pt>
                <c:pt idx="228">
                  <c:v>483.50194552529183</c:v>
                </c:pt>
                <c:pt idx="229">
                  <c:v>485.62256809338521</c:v>
                </c:pt>
                <c:pt idx="230">
                  <c:v>487.74319066147859</c:v>
                </c:pt>
                <c:pt idx="231">
                  <c:v>489.86381322957197</c:v>
                </c:pt>
                <c:pt idx="232">
                  <c:v>491.98443579766536</c:v>
                </c:pt>
                <c:pt idx="233">
                  <c:v>494.10505836575874</c:v>
                </c:pt>
                <c:pt idx="234">
                  <c:v>496.22568093385212</c:v>
                </c:pt>
                <c:pt idx="235">
                  <c:v>498.34630350194556</c:v>
                </c:pt>
                <c:pt idx="236">
                  <c:v>500.46692607003894</c:v>
                </c:pt>
                <c:pt idx="237">
                  <c:v>502.58754863813232</c:v>
                </c:pt>
                <c:pt idx="238">
                  <c:v>504.7081712062257</c:v>
                </c:pt>
                <c:pt idx="239">
                  <c:v>506.82879377431908</c:v>
                </c:pt>
                <c:pt idx="240">
                  <c:v>508.94941634241246</c:v>
                </c:pt>
                <c:pt idx="241">
                  <c:v>511.07003891050584</c:v>
                </c:pt>
                <c:pt idx="242">
                  <c:v>513.19066147859928</c:v>
                </c:pt>
                <c:pt idx="243">
                  <c:v>515.31128404669266</c:v>
                </c:pt>
                <c:pt idx="244">
                  <c:v>517.43190661478604</c:v>
                </c:pt>
                <c:pt idx="245">
                  <c:v>519.55252918287943</c:v>
                </c:pt>
                <c:pt idx="246">
                  <c:v>521.67315175097281</c:v>
                </c:pt>
                <c:pt idx="247">
                  <c:v>523.79377431906619</c:v>
                </c:pt>
                <c:pt idx="248">
                  <c:v>525.91439688715957</c:v>
                </c:pt>
                <c:pt idx="249">
                  <c:v>528.03501945525295</c:v>
                </c:pt>
                <c:pt idx="250">
                  <c:v>530.15564202334633</c:v>
                </c:pt>
                <c:pt idx="251">
                  <c:v>532.27626459143971</c:v>
                </c:pt>
                <c:pt idx="252">
                  <c:v>534.39688715953309</c:v>
                </c:pt>
                <c:pt idx="253">
                  <c:v>536.51750972762648</c:v>
                </c:pt>
                <c:pt idx="254">
                  <c:v>538.63813229571986</c:v>
                </c:pt>
                <c:pt idx="255">
                  <c:v>540.75875486381324</c:v>
                </c:pt>
                <c:pt idx="256">
                  <c:v>542.87937743190662</c:v>
                </c:pt>
                <c:pt idx="257">
                  <c:v>545</c:v>
                </c:pt>
                <c:pt idx="258">
                  <c:v>547.12062256809338</c:v>
                </c:pt>
                <c:pt idx="259">
                  <c:v>549.24124513618676</c:v>
                </c:pt>
                <c:pt idx="260">
                  <c:v>551.36186770428014</c:v>
                </c:pt>
                <c:pt idx="261">
                  <c:v>553.48249027237352</c:v>
                </c:pt>
                <c:pt idx="262">
                  <c:v>555.60311284046691</c:v>
                </c:pt>
                <c:pt idx="263">
                  <c:v>557.72373540856029</c:v>
                </c:pt>
                <c:pt idx="264">
                  <c:v>559.84435797665367</c:v>
                </c:pt>
                <c:pt idx="265">
                  <c:v>561.96498054474705</c:v>
                </c:pt>
                <c:pt idx="266">
                  <c:v>564.08560311284043</c:v>
                </c:pt>
                <c:pt idx="267">
                  <c:v>566.20622568093381</c:v>
                </c:pt>
                <c:pt idx="268">
                  <c:v>568.32684824902719</c:v>
                </c:pt>
                <c:pt idx="269">
                  <c:v>570.44747081712057</c:v>
                </c:pt>
                <c:pt idx="270">
                  <c:v>572.56809338521396</c:v>
                </c:pt>
                <c:pt idx="271">
                  <c:v>574.68871595330745</c:v>
                </c:pt>
                <c:pt idx="272">
                  <c:v>576.80933852140083</c:v>
                </c:pt>
                <c:pt idx="273">
                  <c:v>578.92996108949421</c:v>
                </c:pt>
                <c:pt idx="274">
                  <c:v>581.05058365758759</c:v>
                </c:pt>
                <c:pt idx="275">
                  <c:v>583.17120622568098</c:v>
                </c:pt>
                <c:pt idx="276">
                  <c:v>585.29182879377436</c:v>
                </c:pt>
                <c:pt idx="277">
                  <c:v>587.41245136186774</c:v>
                </c:pt>
                <c:pt idx="278">
                  <c:v>589.53307392996112</c:v>
                </c:pt>
                <c:pt idx="279">
                  <c:v>591.6536964980545</c:v>
                </c:pt>
                <c:pt idx="280">
                  <c:v>593.77431906614788</c:v>
                </c:pt>
                <c:pt idx="281">
                  <c:v>595.89494163424126</c:v>
                </c:pt>
                <c:pt idx="282">
                  <c:v>598.01556420233464</c:v>
                </c:pt>
                <c:pt idx="283">
                  <c:v>600.13618677042803</c:v>
                </c:pt>
                <c:pt idx="284">
                  <c:v>602.25680933852141</c:v>
                </c:pt>
                <c:pt idx="285">
                  <c:v>604.37743190661479</c:v>
                </c:pt>
                <c:pt idx="286">
                  <c:v>606.49805447470817</c:v>
                </c:pt>
                <c:pt idx="287">
                  <c:v>608.61867704280155</c:v>
                </c:pt>
                <c:pt idx="288">
                  <c:v>610.73929961089493</c:v>
                </c:pt>
                <c:pt idx="289">
                  <c:v>612.85992217898831</c:v>
                </c:pt>
                <c:pt idx="290">
                  <c:v>614.98054474708169</c:v>
                </c:pt>
                <c:pt idx="291">
                  <c:v>617.10116731517508</c:v>
                </c:pt>
                <c:pt idx="292">
                  <c:v>619.22178988326846</c:v>
                </c:pt>
                <c:pt idx="293">
                  <c:v>621.34241245136184</c:v>
                </c:pt>
                <c:pt idx="294">
                  <c:v>623.46303501945522</c:v>
                </c:pt>
                <c:pt idx="295">
                  <c:v>625.5836575875486</c:v>
                </c:pt>
                <c:pt idx="296">
                  <c:v>627.70428015564198</c:v>
                </c:pt>
                <c:pt idx="297">
                  <c:v>629.82490272373536</c:v>
                </c:pt>
                <c:pt idx="298">
                  <c:v>631.94552529182874</c:v>
                </c:pt>
                <c:pt idx="299">
                  <c:v>634.06614785992224</c:v>
                </c:pt>
                <c:pt idx="300">
                  <c:v>636.18677042801562</c:v>
                </c:pt>
                <c:pt idx="301">
                  <c:v>638.307392996109</c:v>
                </c:pt>
                <c:pt idx="302">
                  <c:v>640.42801556420238</c:v>
                </c:pt>
                <c:pt idx="303">
                  <c:v>642.54863813229576</c:v>
                </c:pt>
                <c:pt idx="304">
                  <c:v>644.66926070038915</c:v>
                </c:pt>
                <c:pt idx="305">
                  <c:v>646.78988326848253</c:v>
                </c:pt>
                <c:pt idx="306">
                  <c:v>648.91050583657591</c:v>
                </c:pt>
                <c:pt idx="307">
                  <c:v>651.03112840466929</c:v>
                </c:pt>
                <c:pt idx="308">
                  <c:v>653.15175097276267</c:v>
                </c:pt>
                <c:pt idx="309">
                  <c:v>655.27237354085605</c:v>
                </c:pt>
                <c:pt idx="310">
                  <c:v>657.39299610894943</c:v>
                </c:pt>
                <c:pt idx="311">
                  <c:v>659.51361867704281</c:v>
                </c:pt>
                <c:pt idx="312">
                  <c:v>661.6342412451362</c:v>
                </c:pt>
                <c:pt idx="313">
                  <c:v>663.75486381322958</c:v>
                </c:pt>
                <c:pt idx="314">
                  <c:v>665.87548638132296</c:v>
                </c:pt>
                <c:pt idx="315">
                  <c:v>667.99610894941634</c:v>
                </c:pt>
                <c:pt idx="316">
                  <c:v>670.11673151750972</c:v>
                </c:pt>
                <c:pt idx="317">
                  <c:v>672.2373540856031</c:v>
                </c:pt>
                <c:pt idx="318">
                  <c:v>674.35797665369648</c:v>
                </c:pt>
                <c:pt idx="319">
                  <c:v>676.47859922178986</c:v>
                </c:pt>
                <c:pt idx="320">
                  <c:v>678.59922178988325</c:v>
                </c:pt>
                <c:pt idx="321">
                  <c:v>680.71984435797663</c:v>
                </c:pt>
                <c:pt idx="322">
                  <c:v>682.84046692607001</c:v>
                </c:pt>
                <c:pt idx="323">
                  <c:v>684.96108949416339</c:v>
                </c:pt>
                <c:pt idx="324">
                  <c:v>687.08171206225677</c:v>
                </c:pt>
                <c:pt idx="325">
                  <c:v>689.20233463035015</c:v>
                </c:pt>
                <c:pt idx="326">
                  <c:v>691.32295719844353</c:v>
                </c:pt>
                <c:pt idx="327">
                  <c:v>693.44357976653691</c:v>
                </c:pt>
                <c:pt idx="328">
                  <c:v>695.56420233463041</c:v>
                </c:pt>
                <c:pt idx="329">
                  <c:v>697.68482490272379</c:v>
                </c:pt>
                <c:pt idx="330">
                  <c:v>699.80544747081717</c:v>
                </c:pt>
                <c:pt idx="331">
                  <c:v>701.92607003891055</c:v>
                </c:pt>
                <c:pt idx="332">
                  <c:v>704.04669260700393</c:v>
                </c:pt>
                <c:pt idx="333">
                  <c:v>706.16731517509731</c:v>
                </c:pt>
                <c:pt idx="334">
                  <c:v>708.2879377431907</c:v>
                </c:pt>
                <c:pt idx="335">
                  <c:v>710.40856031128408</c:v>
                </c:pt>
                <c:pt idx="336">
                  <c:v>712.52918287937746</c:v>
                </c:pt>
                <c:pt idx="337">
                  <c:v>714.64980544747084</c:v>
                </c:pt>
                <c:pt idx="338">
                  <c:v>716.77042801556422</c:v>
                </c:pt>
                <c:pt idx="339">
                  <c:v>718.8910505836576</c:v>
                </c:pt>
                <c:pt idx="340">
                  <c:v>721.01167315175098</c:v>
                </c:pt>
                <c:pt idx="341">
                  <c:v>723.13229571984436</c:v>
                </c:pt>
                <c:pt idx="342">
                  <c:v>725.25291828793775</c:v>
                </c:pt>
                <c:pt idx="343">
                  <c:v>727.37354085603113</c:v>
                </c:pt>
                <c:pt idx="344">
                  <c:v>729.49416342412451</c:v>
                </c:pt>
                <c:pt idx="345">
                  <c:v>731.61478599221789</c:v>
                </c:pt>
                <c:pt idx="346">
                  <c:v>733.73540856031127</c:v>
                </c:pt>
                <c:pt idx="347">
                  <c:v>735.85603112840465</c:v>
                </c:pt>
                <c:pt idx="348">
                  <c:v>737.97665369649803</c:v>
                </c:pt>
                <c:pt idx="349">
                  <c:v>740.09727626459141</c:v>
                </c:pt>
                <c:pt idx="350">
                  <c:v>742.2178988326848</c:v>
                </c:pt>
                <c:pt idx="351">
                  <c:v>744.33852140077818</c:v>
                </c:pt>
                <c:pt idx="352">
                  <c:v>746.45914396887156</c:v>
                </c:pt>
                <c:pt idx="353">
                  <c:v>748.57976653696494</c:v>
                </c:pt>
                <c:pt idx="354">
                  <c:v>750.70038910505832</c:v>
                </c:pt>
                <c:pt idx="355">
                  <c:v>752.8210116731517</c:v>
                </c:pt>
                <c:pt idx="356">
                  <c:v>754.9416342412452</c:v>
                </c:pt>
                <c:pt idx="357">
                  <c:v>757.06225680933858</c:v>
                </c:pt>
                <c:pt idx="358">
                  <c:v>759.18287937743196</c:v>
                </c:pt>
                <c:pt idx="359">
                  <c:v>761.30350194552534</c:v>
                </c:pt>
                <c:pt idx="360">
                  <c:v>763.42412451361872</c:v>
                </c:pt>
                <c:pt idx="361">
                  <c:v>765.5447470817121</c:v>
                </c:pt>
                <c:pt idx="362">
                  <c:v>767.66536964980548</c:v>
                </c:pt>
                <c:pt idx="363">
                  <c:v>769.78599221789887</c:v>
                </c:pt>
                <c:pt idx="364">
                  <c:v>771.90661478599225</c:v>
                </c:pt>
                <c:pt idx="365">
                  <c:v>774.02723735408563</c:v>
                </c:pt>
                <c:pt idx="366">
                  <c:v>776.14785992217901</c:v>
                </c:pt>
                <c:pt idx="367">
                  <c:v>778.26848249027239</c:v>
                </c:pt>
                <c:pt idx="368">
                  <c:v>780.38910505836577</c:v>
                </c:pt>
                <c:pt idx="369">
                  <c:v>782.50972762645915</c:v>
                </c:pt>
                <c:pt idx="370">
                  <c:v>784.63035019455253</c:v>
                </c:pt>
                <c:pt idx="371">
                  <c:v>786.75097276264592</c:v>
                </c:pt>
                <c:pt idx="372">
                  <c:v>788.8715953307393</c:v>
                </c:pt>
                <c:pt idx="373">
                  <c:v>790.99221789883268</c:v>
                </c:pt>
                <c:pt idx="374">
                  <c:v>793.11284046692606</c:v>
                </c:pt>
                <c:pt idx="375">
                  <c:v>795.23346303501944</c:v>
                </c:pt>
                <c:pt idx="376">
                  <c:v>797.35408560311282</c:v>
                </c:pt>
                <c:pt idx="377">
                  <c:v>799.4747081712062</c:v>
                </c:pt>
                <c:pt idx="378">
                  <c:v>801.59533073929958</c:v>
                </c:pt>
                <c:pt idx="379">
                  <c:v>803.71595330739297</c:v>
                </c:pt>
                <c:pt idx="380">
                  <c:v>805.83657587548635</c:v>
                </c:pt>
                <c:pt idx="381">
                  <c:v>807.95719844357973</c:v>
                </c:pt>
                <c:pt idx="382">
                  <c:v>810.07782101167311</c:v>
                </c:pt>
                <c:pt idx="383">
                  <c:v>812.19844357976649</c:v>
                </c:pt>
                <c:pt idx="384">
                  <c:v>814.31906614785998</c:v>
                </c:pt>
                <c:pt idx="385">
                  <c:v>816.43968871595337</c:v>
                </c:pt>
                <c:pt idx="386">
                  <c:v>818.56031128404675</c:v>
                </c:pt>
                <c:pt idx="387">
                  <c:v>820.68093385214013</c:v>
                </c:pt>
                <c:pt idx="388">
                  <c:v>822.80155642023351</c:v>
                </c:pt>
                <c:pt idx="389">
                  <c:v>824.92217898832689</c:v>
                </c:pt>
                <c:pt idx="390">
                  <c:v>827.04280155642027</c:v>
                </c:pt>
                <c:pt idx="391">
                  <c:v>829.16342412451365</c:v>
                </c:pt>
                <c:pt idx="392">
                  <c:v>831.28404669260703</c:v>
                </c:pt>
                <c:pt idx="393">
                  <c:v>833.40466926070042</c:v>
                </c:pt>
                <c:pt idx="394">
                  <c:v>835.5252918287938</c:v>
                </c:pt>
                <c:pt idx="395">
                  <c:v>837.64591439688718</c:v>
                </c:pt>
                <c:pt idx="396">
                  <c:v>839.76653696498056</c:v>
                </c:pt>
                <c:pt idx="397">
                  <c:v>841.88715953307394</c:v>
                </c:pt>
                <c:pt idx="398">
                  <c:v>844.00778210116732</c:v>
                </c:pt>
                <c:pt idx="399">
                  <c:v>846.1284046692607</c:v>
                </c:pt>
                <c:pt idx="400">
                  <c:v>848.24902723735408</c:v>
                </c:pt>
                <c:pt idx="401">
                  <c:v>850.36964980544747</c:v>
                </c:pt>
                <c:pt idx="402">
                  <c:v>852.49027237354085</c:v>
                </c:pt>
                <c:pt idx="403">
                  <c:v>854.61089494163423</c:v>
                </c:pt>
                <c:pt idx="404">
                  <c:v>856.73151750972761</c:v>
                </c:pt>
                <c:pt idx="405">
                  <c:v>858.85214007782099</c:v>
                </c:pt>
                <c:pt idx="406">
                  <c:v>860.97276264591437</c:v>
                </c:pt>
                <c:pt idx="407">
                  <c:v>863.09338521400775</c:v>
                </c:pt>
                <c:pt idx="408">
                  <c:v>865.21400778210113</c:v>
                </c:pt>
                <c:pt idx="409">
                  <c:v>867.33463035019452</c:v>
                </c:pt>
                <c:pt idx="410">
                  <c:v>869.4552529182879</c:v>
                </c:pt>
                <c:pt idx="411">
                  <c:v>871.57587548638128</c:v>
                </c:pt>
                <c:pt idx="412">
                  <c:v>873.69649805447466</c:v>
                </c:pt>
                <c:pt idx="413">
                  <c:v>875.81712062256815</c:v>
                </c:pt>
                <c:pt idx="414">
                  <c:v>877.93774319066154</c:v>
                </c:pt>
                <c:pt idx="415">
                  <c:v>880.05836575875492</c:v>
                </c:pt>
                <c:pt idx="416">
                  <c:v>882.1789883268483</c:v>
                </c:pt>
                <c:pt idx="417">
                  <c:v>884.29961089494168</c:v>
                </c:pt>
                <c:pt idx="418">
                  <c:v>886.42023346303506</c:v>
                </c:pt>
                <c:pt idx="419">
                  <c:v>888.54085603112844</c:v>
                </c:pt>
                <c:pt idx="420">
                  <c:v>890.66147859922182</c:v>
                </c:pt>
                <c:pt idx="421">
                  <c:v>892.7821011673152</c:v>
                </c:pt>
                <c:pt idx="422">
                  <c:v>894.90272373540859</c:v>
                </c:pt>
                <c:pt idx="423">
                  <c:v>897.02334630350197</c:v>
                </c:pt>
                <c:pt idx="424">
                  <c:v>899.14396887159535</c:v>
                </c:pt>
                <c:pt idx="425">
                  <c:v>901.26459143968873</c:v>
                </c:pt>
                <c:pt idx="426">
                  <c:v>903.38521400778211</c:v>
                </c:pt>
                <c:pt idx="427">
                  <c:v>905.50583657587549</c:v>
                </c:pt>
                <c:pt idx="428">
                  <c:v>907.62645914396887</c:v>
                </c:pt>
                <c:pt idx="429">
                  <c:v>909.74708171206225</c:v>
                </c:pt>
                <c:pt idx="430">
                  <c:v>911.86770428015564</c:v>
                </c:pt>
                <c:pt idx="431">
                  <c:v>913.98832684824902</c:v>
                </c:pt>
                <c:pt idx="432">
                  <c:v>916.1089494163424</c:v>
                </c:pt>
                <c:pt idx="433">
                  <c:v>918.22957198443578</c:v>
                </c:pt>
                <c:pt idx="434">
                  <c:v>920.35019455252916</c:v>
                </c:pt>
                <c:pt idx="435">
                  <c:v>922.47081712062254</c:v>
                </c:pt>
                <c:pt idx="436">
                  <c:v>924.59143968871592</c:v>
                </c:pt>
                <c:pt idx="437">
                  <c:v>926.7120622568093</c:v>
                </c:pt>
                <c:pt idx="438">
                  <c:v>928.83268482490269</c:v>
                </c:pt>
                <c:pt idx="439">
                  <c:v>930.95330739299607</c:v>
                </c:pt>
                <c:pt idx="440">
                  <c:v>933.07392996108945</c:v>
                </c:pt>
                <c:pt idx="441">
                  <c:v>935.19455252918294</c:v>
                </c:pt>
                <c:pt idx="442">
                  <c:v>937.31517509727632</c:v>
                </c:pt>
                <c:pt idx="443">
                  <c:v>939.43579766536971</c:v>
                </c:pt>
                <c:pt idx="444">
                  <c:v>941.55642023346309</c:v>
                </c:pt>
                <c:pt idx="445">
                  <c:v>943.67704280155647</c:v>
                </c:pt>
                <c:pt idx="446">
                  <c:v>945.79766536964985</c:v>
                </c:pt>
                <c:pt idx="447">
                  <c:v>947.91828793774323</c:v>
                </c:pt>
                <c:pt idx="448">
                  <c:v>950.03891050583661</c:v>
                </c:pt>
                <c:pt idx="449">
                  <c:v>952.15953307392999</c:v>
                </c:pt>
                <c:pt idx="450">
                  <c:v>954.28015564202337</c:v>
                </c:pt>
                <c:pt idx="451">
                  <c:v>956.40077821011675</c:v>
                </c:pt>
                <c:pt idx="452">
                  <c:v>958.52140077821014</c:v>
                </c:pt>
                <c:pt idx="453">
                  <c:v>960.64202334630352</c:v>
                </c:pt>
                <c:pt idx="454">
                  <c:v>962.7626459143969</c:v>
                </c:pt>
                <c:pt idx="455">
                  <c:v>964.88326848249028</c:v>
                </c:pt>
                <c:pt idx="456">
                  <c:v>967.00389105058366</c:v>
                </c:pt>
                <c:pt idx="457">
                  <c:v>969.12451361867704</c:v>
                </c:pt>
                <c:pt idx="458">
                  <c:v>971.24513618677042</c:v>
                </c:pt>
                <c:pt idx="459">
                  <c:v>973.3657587548638</c:v>
                </c:pt>
                <c:pt idx="460">
                  <c:v>975.48638132295719</c:v>
                </c:pt>
                <c:pt idx="461">
                  <c:v>977.60700389105057</c:v>
                </c:pt>
                <c:pt idx="462">
                  <c:v>979.72762645914395</c:v>
                </c:pt>
              </c:numCache>
            </c:numRef>
          </c:yVal>
        </c:ser>
        <c:ser>
          <c:idx val="4"/>
          <c:order val="4"/>
          <c:tx>
            <c:v>LP1</c:v>
          </c:tx>
          <c:spPr>
            <a:ln w="12700">
              <a:solidFill>
                <a:srgbClr val="3D96AE"/>
              </a:solidFill>
              <a:prstDash val="solid"/>
            </a:ln>
            <a:effectLst/>
          </c:spPr>
          <c:marker>
            <c:spPr>
              <a:noFill/>
              <a:ln w="9525">
                <a:noFill/>
              </a:ln>
            </c:spPr>
          </c:marker>
          <c:xVal>
            <c:numRef>
              <c:f>Daten!$O$37:$O$42</c:f>
              <c:numCache>
                <c:formatCode>General</c:formatCode>
                <c:ptCount val="6"/>
                <c:pt idx="0">
                  <c:v>0.01</c:v>
                </c:pt>
                <c:pt idx="1">
                  <c:v>514</c:v>
                </c:pt>
                <c:pt idx="2">
                  <c:v>257</c:v>
                </c:pt>
                <c:pt idx="3">
                  <c:v>257</c:v>
                </c:pt>
                <c:pt idx="4">
                  <c:v>257</c:v>
                </c:pt>
              </c:numCache>
            </c:numRef>
          </c:xVal>
          <c:yVal>
            <c:numRef>
              <c:f>Daten!$P$37:$P$42</c:f>
              <c:numCache>
                <c:formatCode>General</c:formatCode>
                <c:ptCount val="6"/>
                <c:pt idx="0">
                  <c:v>545</c:v>
                </c:pt>
                <c:pt idx="1">
                  <c:v>545</c:v>
                </c:pt>
                <c:pt idx="2">
                  <c:v>545</c:v>
                </c:pt>
                <c:pt idx="3">
                  <c:v>0</c:v>
                </c:pt>
                <c:pt idx="4">
                  <c:v>817.5</c:v>
                </c:pt>
              </c:numCache>
            </c:numRef>
          </c:yVal>
        </c:ser>
        <c:ser>
          <c:idx val="5"/>
          <c:order val="5"/>
          <c:tx>
            <c:v>LP2</c:v>
          </c:tx>
          <c:spPr>
            <a:ln w="12700">
              <a:solidFill>
                <a:srgbClr val="DA8137"/>
              </a:solidFill>
              <a:prstDash val="solid"/>
            </a:ln>
            <a:effectLst/>
          </c:spPr>
          <c:marker>
            <c:spPr>
              <a:noFill/>
              <a:ln w="9525">
                <a:noFill/>
              </a:ln>
            </c:spPr>
          </c:marker>
          <c:xVal>
            <c:numRef>
              <c:f>Daten!$O$58:$O$64</c:f>
              <c:numCache>
                <c:formatCode>General</c:formatCode>
                <c:ptCount val="7"/>
                <c:pt idx="0">
                  <c:v>0.01</c:v>
                </c:pt>
                <c:pt idx="1">
                  <c:v>420.64318529862175</c:v>
                </c:pt>
                <c:pt idx="2">
                  <c:v>210.32159264931087</c:v>
                </c:pt>
                <c:pt idx="3">
                  <c:v>210.32159264931087</c:v>
                </c:pt>
                <c:pt idx="4">
                  <c:v>210.32159264931087</c:v>
                </c:pt>
              </c:numCache>
            </c:numRef>
          </c:xVal>
          <c:yVal>
            <c:numRef>
              <c:f>Daten!$P$58:$P$62</c:f>
              <c:numCache>
                <c:formatCode>General</c:formatCode>
                <c:ptCount val="5"/>
                <c:pt idx="0">
                  <c:v>545</c:v>
                </c:pt>
                <c:pt idx="1">
                  <c:v>545</c:v>
                </c:pt>
                <c:pt idx="2">
                  <c:v>545</c:v>
                </c:pt>
                <c:pt idx="3">
                  <c:v>0</c:v>
                </c:pt>
                <c:pt idx="4">
                  <c:v>817.5</c:v>
                </c:pt>
              </c:numCache>
            </c:numRef>
          </c:yVal>
        </c:ser>
        <c:ser>
          <c:idx val="6"/>
          <c:order val="6"/>
          <c:tx>
            <c:v>PP</c:v>
          </c:tx>
          <c:spPr>
            <a:ln w="12700">
              <a:solidFill>
                <a:srgbClr val="8EA5CB"/>
              </a:solidFill>
              <a:prstDash val="solid"/>
            </a:ln>
            <a:effectLst/>
          </c:spPr>
          <c:marker>
            <c:symbol val="diamond"/>
            <c:size val="9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Daten!$N$53</c:f>
              <c:numCache>
                <c:formatCode>General</c:formatCode>
                <c:ptCount val="1"/>
                <c:pt idx="0">
                  <c:v>210.32159264931087</c:v>
                </c:pt>
              </c:numCache>
            </c:numRef>
          </c:xVal>
          <c:yVal>
            <c:numRef>
              <c:f>Daten!$O$53</c:f>
              <c:numCache>
                <c:formatCode>General</c:formatCode>
                <c:ptCount val="1"/>
                <c:pt idx="0">
                  <c:v>545</c:v>
                </c:pt>
              </c:numCache>
            </c:numRef>
          </c:yVal>
        </c:ser>
        <c:axId val="82753792"/>
        <c:axId val="84287872"/>
      </c:scatterChart>
      <c:valAx>
        <c:axId val="82753792"/>
        <c:scaling>
          <c:orientation val="minMax"/>
        </c:scaling>
        <c:axPos val="b"/>
        <c:majorGridlines>
          <c:spPr>
            <a:ln w="3175">
              <a:solidFill>
                <a:srgbClr val="CCCC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Fv[kN]</a:t>
                </a:r>
              </a:p>
            </c:rich>
          </c:tx>
          <c:layout>
            <c:manualLayout>
              <c:xMode val="edge"/>
              <c:yMode val="edge"/>
              <c:x val="0.38181874677253025"/>
              <c:y val="0.789731994159719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84287872"/>
        <c:crosses val="autoZero"/>
        <c:crossBetween val="midCat"/>
      </c:valAx>
      <c:valAx>
        <c:axId val="84287872"/>
        <c:scaling>
          <c:orientation val="minMax"/>
        </c:scaling>
        <c:axPos val="l"/>
        <c:majorGridlines>
          <c:spPr>
            <a:ln w="3175">
              <a:solidFill>
                <a:srgbClr val="CCCC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Ms[Nm]</a:t>
                </a:r>
              </a:p>
            </c:rich>
          </c:tx>
          <c:layout>
            <c:manualLayout>
              <c:xMode val="edge"/>
              <c:yMode val="edge"/>
              <c:x val="7.5757687851692517E-3"/>
              <c:y val="0.361858622710955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827537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b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000000000000011" r="0.75000000000000011" t="1" header="0.5" footer="0.5"/>
    <c:pageSetup paperSize="9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16</xdr:row>
      <xdr:rowOff>57150</xdr:rowOff>
    </xdr:from>
    <xdr:to>
      <xdr:col>8</xdr:col>
      <xdr:colOff>85725</xdr:colOff>
      <xdr:row>40</xdr:row>
      <xdr:rowOff>66675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8</xdr:row>
      <xdr:rowOff>66675</xdr:rowOff>
    </xdr:from>
    <xdr:to>
      <xdr:col>2</xdr:col>
      <xdr:colOff>1152525</xdr:colOff>
      <xdr:row>8</xdr:row>
      <xdr:rowOff>66675</xdr:rowOff>
    </xdr:to>
    <xdr:sp macro="" textlink="">
      <xdr:nvSpPr>
        <xdr:cNvPr id="1055" name="Line 31"/>
        <xdr:cNvSpPr>
          <a:spLocks noChangeShapeType="1"/>
        </xdr:cNvSpPr>
      </xdr:nvSpPr>
      <xdr:spPr bwMode="auto">
        <a:xfrm>
          <a:off x="1647825" y="1409700"/>
          <a:ext cx="962025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190500</xdr:colOff>
      <xdr:row>6</xdr:row>
      <xdr:rowOff>95250</xdr:rowOff>
    </xdr:from>
    <xdr:to>
      <xdr:col>2</xdr:col>
      <xdr:colOff>1152525</xdr:colOff>
      <xdr:row>6</xdr:row>
      <xdr:rowOff>95250</xdr:rowOff>
    </xdr:to>
    <xdr:sp macro="" textlink="">
      <xdr:nvSpPr>
        <xdr:cNvPr id="1056" name="Line 32"/>
        <xdr:cNvSpPr>
          <a:spLocks noChangeShapeType="1"/>
        </xdr:cNvSpPr>
      </xdr:nvSpPr>
      <xdr:spPr bwMode="auto">
        <a:xfrm>
          <a:off x="1647825" y="1114425"/>
          <a:ext cx="962025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714375</xdr:colOff>
      <xdr:row>8</xdr:row>
      <xdr:rowOff>38100</xdr:rowOff>
    </xdr:from>
    <xdr:to>
      <xdr:col>6</xdr:col>
      <xdr:colOff>866775</xdr:colOff>
      <xdr:row>8</xdr:row>
      <xdr:rowOff>152400</xdr:rowOff>
    </xdr:to>
    <xdr:sp macro="" textlink="">
      <xdr:nvSpPr>
        <xdr:cNvPr id="1057" name="AutoShape 33"/>
        <xdr:cNvSpPr>
          <a:spLocks noChangeArrowheads="1"/>
        </xdr:cNvSpPr>
      </xdr:nvSpPr>
      <xdr:spPr bwMode="auto">
        <a:xfrm>
          <a:off x="5514975" y="1381125"/>
          <a:ext cx="152400" cy="114300"/>
        </a:xfrm>
        <a:prstGeom prst="diamond">
          <a:avLst/>
        </a:prstGeom>
        <a:solidFill>
          <a:srgbClr val="CCFFFF"/>
        </a:solidFill>
        <a:ln w="9525">
          <a:solidFill>
            <a:srgbClr val="008000"/>
          </a:solidFill>
          <a:miter lim="800000"/>
          <a:headEnd/>
          <a:tailEnd/>
        </a:ln>
      </xdr:spPr>
    </xdr:sp>
    <xdr:clientData/>
  </xdr:twoCellAnchor>
  <xdr:twoCellAnchor editAs="oneCell">
    <xdr:from>
      <xdr:col>7</xdr:col>
      <xdr:colOff>523875</xdr:colOff>
      <xdr:row>10</xdr:row>
      <xdr:rowOff>38100</xdr:rowOff>
    </xdr:from>
    <xdr:to>
      <xdr:col>10</xdr:col>
      <xdr:colOff>238125</xdr:colOff>
      <xdr:row>25</xdr:row>
      <xdr:rowOff>123825</xdr:rowOff>
    </xdr:to>
    <xdr:pic>
      <xdr:nvPicPr>
        <xdr:cNvPr id="1060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00775" y="1704975"/>
          <a:ext cx="1543050" cy="251460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11</xdr:col>
      <xdr:colOff>133350</xdr:colOff>
      <xdr:row>10</xdr:row>
      <xdr:rowOff>47625</xdr:rowOff>
    </xdr:from>
    <xdr:to>
      <xdr:col>13</xdr:col>
      <xdr:colOff>476250</xdr:colOff>
      <xdr:row>20</xdr:row>
      <xdr:rowOff>85725</xdr:rowOff>
    </xdr:to>
    <xdr:pic>
      <xdr:nvPicPr>
        <xdr:cNvPr id="1061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48650" y="1714500"/>
          <a:ext cx="1562100" cy="165735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8</xdr:col>
      <xdr:colOff>200025</xdr:colOff>
      <xdr:row>28</xdr:row>
      <xdr:rowOff>9525</xdr:rowOff>
    </xdr:from>
    <xdr:to>
      <xdr:col>14</xdr:col>
      <xdr:colOff>352425</xdr:colOff>
      <xdr:row>39</xdr:row>
      <xdr:rowOff>76200</xdr:rowOff>
    </xdr:to>
    <xdr:pic>
      <xdr:nvPicPr>
        <xdr:cNvPr id="1063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86525" y="4591050"/>
          <a:ext cx="3810000" cy="184785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>
    <xdr:from>
      <xdr:col>5</xdr:col>
      <xdr:colOff>66675</xdr:colOff>
      <xdr:row>51</xdr:row>
      <xdr:rowOff>95250</xdr:rowOff>
    </xdr:from>
    <xdr:to>
      <xdr:col>5</xdr:col>
      <xdr:colOff>400050</xdr:colOff>
      <xdr:row>51</xdr:row>
      <xdr:rowOff>95250</xdr:rowOff>
    </xdr:to>
    <xdr:sp macro="" textlink="">
      <xdr:nvSpPr>
        <xdr:cNvPr id="1064" name="Line 40"/>
        <xdr:cNvSpPr>
          <a:spLocks noChangeShapeType="1"/>
        </xdr:cNvSpPr>
      </xdr:nvSpPr>
      <xdr:spPr bwMode="auto">
        <a:xfrm>
          <a:off x="4429125" y="8715375"/>
          <a:ext cx="333375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86</xdr:row>
      <xdr:rowOff>0</xdr:rowOff>
    </xdr:from>
    <xdr:to>
      <xdr:col>5</xdr:col>
      <xdr:colOff>333375</xdr:colOff>
      <xdr:row>100</xdr:row>
      <xdr:rowOff>28575</xdr:rowOff>
    </xdr:to>
    <xdr:pic>
      <xdr:nvPicPr>
        <xdr:cNvPr id="508929" name="Picture 1" descr="gwin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163675"/>
          <a:ext cx="4400550" cy="2295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323232"/>
      </a:dk1>
      <a:lt1>
        <a:sysClr val="window" lastClr="F9F9F9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1"/>
  <dimension ref="A2:O4212"/>
  <sheetViews>
    <sheetView showGridLines="0" tabSelected="1" workbookViewId="0">
      <selection activeCell="C13" sqref="C13"/>
    </sheetView>
  </sheetViews>
  <sheetFormatPr defaultRowHeight="12.75"/>
  <cols>
    <col min="2" max="2" width="12.7109375" customWidth="1"/>
    <col min="3" max="3" width="26" customWidth="1"/>
    <col min="4" max="4" width="7.85546875" customWidth="1"/>
    <col min="5" max="5" width="9.7109375" customWidth="1"/>
    <col min="6" max="6" width="6.5703125" customWidth="1"/>
    <col min="7" max="7" width="13.140625" customWidth="1"/>
  </cols>
  <sheetData>
    <row r="2" spans="1:15" ht="16.5" customHeight="1">
      <c r="A2" t="s">
        <v>28</v>
      </c>
      <c r="H2" s="50" t="s">
        <v>84</v>
      </c>
      <c r="I2" s="88" t="s">
        <v>199</v>
      </c>
      <c r="J2" s="88"/>
      <c r="K2" s="88"/>
      <c r="L2" s="88"/>
      <c r="M2" s="88"/>
      <c r="N2" s="88"/>
      <c r="O2" s="88"/>
    </row>
    <row r="3" spans="1:15">
      <c r="I3" t="s">
        <v>208</v>
      </c>
    </row>
    <row r="4" spans="1:15">
      <c r="A4" t="s">
        <v>29</v>
      </c>
      <c r="I4" t="s">
        <v>207</v>
      </c>
    </row>
    <row r="5" spans="1:15">
      <c r="I5" t="s">
        <v>204</v>
      </c>
    </row>
    <row r="6" spans="1:15">
      <c r="I6" t="s">
        <v>200</v>
      </c>
    </row>
    <row r="7" spans="1:15">
      <c r="A7" t="s">
        <v>49</v>
      </c>
      <c r="C7" s="45" t="s">
        <v>47</v>
      </c>
      <c r="E7" s="77">
        <f>INDEX(Daten!$B$16:$B$19,Daten!$D$17)</f>
        <v>0.08</v>
      </c>
      <c r="I7" t="s">
        <v>201</v>
      </c>
      <c r="M7" t="s">
        <v>202</v>
      </c>
    </row>
    <row r="8" spans="1:15">
      <c r="I8" t="s">
        <v>203</v>
      </c>
    </row>
    <row r="9" spans="1:15">
      <c r="C9" s="45" t="s">
        <v>48</v>
      </c>
      <c r="F9" t="s">
        <v>46</v>
      </c>
      <c r="I9" t="s">
        <v>205</v>
      </c>
    </row>
    <row r="10" spans="1:15">
      <c r="I10" t="s">
        <v>206</v>
      </c>
    </row>
    <row r="20" spans="6:15">
      <c r="F20" s="1"/>
    </row>
    <row r="28" spans="6:15">
      <c r="O28" s="2"/>
    </row>
    <row r="29" spans="6:15">
      <c r="O29" s="2"/>
    </row>
    <row r="30" spans="6:15">
      <c r="O30" s="2"/>
    </row>
    <row r="32" spans="6:15">
      <c r="O32" s="2"/>
    </row>
    <row r="43" spans="1:7" ht="15">
      <c r="A43" s="50"/>
      <c r="B43" s="50" t="s">
        <v>51</v>
      </c>
      <c r="C43" s="50"/>
      <c r="D43" s="50"/>
      <c r="E43" s="50"/>
      <c r="F43" s="50"/>
    </row>
    <row r="44" spans="1:7" ht="15">
      <c r="A44" s="50"/>
      <c r="B44" s="50"/>
      <c r="C44" s="50"/>
      <c r="D44" s="50"/>
      <c r="E44" s="50"/>
      <c r="F44" s="50"/>
    </row>
    <row r="45" spans="1:7" ht="16.5">
      <c r="A45" s="50"/>
      <c r="B45" s="50"/>
      <c r="D45" s="85" t="s">
        <v>52</v>
      </c>
      <c r="E45" s="84">
        <f>Daten!N53</f>
        <v>210.32159264931087</v>
      </c>
      <c r="F45" s="86" t="s">
        <v>53</v>
      </c>
    </row>
    <row r="46" spans="1:7" ht="15">
      <c r="A46" s="50"/>
      <c r="B46" s="50"/>
      <c r="C46" s="50"/>
      <c r="D46" s="50"/>
      <c r="E46" s="50"/>
      <c r="F46" s="50"/>
    </row>
    <row r="47" spans="1:7" ht="15">
      <c r="A47" s="50"/>
      <c r="B47" s="50"/>
      <c r="C47" s="50"/>
      <c r="D47" s="50"/>
      <c r="E47" s="50"/>
      <c r="F47" s="50"/>
    </row>
    <row r="48" spans="1:7" ht="18">
      <c r="A48" s="89" t="s">
        <v>83</v>
      </c>
      <c r="B48" s="90"/>
      <c r="C48" s="90"/>
      <c r="D48" s="48"/>
      <c r="E48" s="49" t="str">
        <f>INDEX(Table!A108:A120,Table!$I$148)</f>
        <v>M24x2</v>
      </c>
      <c r="F48" s="50"/>
      <c r="G48" s="46"/>
    </row>
    <row r="49" spans="1:7" ht="15">
      <c r="A49" s="89" t="s">
        <v>54</v>
      </c>
      <c r="B49" s="90"/>
      <c r="C49" s="90"/>
      <c r="D49" s="50" t="s">
        <v>55</v>
      </c>
      <c r="E49" s="78">
        <f>IF(E48=0," ",INDEX(Table!F108:F120,Table!$I$148))</f>
        <v>21.545999999999999</v>
      </c>
      <c r="F49" s="50" t="s">
        <v>56</v>
      </c>
      <c r="G49" s="46"/>
    </row>
    <row r="50" spans="1:7" ht="15">
      <c r="A50" s="89" t="s">
        <v>57</v>
      </c>
      <c r="B50" s="90"/>
      <c r="C50" s="90"/>
      <c r="D50" s="50" t="s">
        <v>58</v>
      </c>
      <c r="E50" s="78">
        <f>IF(E48=0," ",INDEX(Table!B108:B120,Table!$I$148))</f>
        <v>2</v>
      </c>
      <c r="F50" s="50" t="s">
        <v>56</v>
      </c>
      <c r="G50" s="46"/>
    </row>
    <row r="51" spans="1:7" ht="15">
      <c r="A51" s="89" t="s">
        <v>59</v>
      </c>
      <c r="B51" s="90"/>
      <c r="C51" s="90"/>
      <c r="D51" s="50" t="s">
        <v>60</v>
      </c>
      <c r="E51" s="78">
        <f>IF(E48=0," ",INDEX(Table!D108:D120,Table!$I$148))</f>
        <v>22.701000000000001</v>
      </c>
      <c r="F51" s="50" t="s">
        <v>56</v>
      </c>
      <c r="G51" s="46"/>
    </row>
    <row r="52" spans="1:7" ht="16.5">
      <c r="A52" s="89" t="s">
        <v>61</v>
      </c>
      <c r="B52" s="90"/>
      <c r="C52" s="90"/>
      <c r="D52" s="51" t="s">
        <v>62</v>
      </c>
      <c r="E52" s="78">
        <f>E7</f>
        <v>0.08</v>
      </c>
      <c r="F52" s="50"/>
      <c r="G52" s="79" t="s">
        <v>196</v>
      </c>
    </row>
    <row r="53" spans="1:7" ht="16.5">
      <c r="A53" s="89" t="s">
        <v>63</v>
      </c>
      <c r="B53" s="90"/>
      <c r="C53" s="90"/>
      <c r="D53" s="51" t="s">
        <v>64</v>
      </c>
      <c r="E53" s="54">
        <v>17</v>
      </c>
      <c r="F53" s="50" t="s">
        <v>56</v>
      </c>
      <c r="G53" s="46" t="s">
        <v>197</v>
      </c>
    </row>
    <row r="54" spans="1:7" ht="16.5">
      <c r="A54" s="89" t="s">
        <v>65</v>
      </c>
      <c r="B54" s="90"/>
      <c r="C54" s="90"/>
      <c r="D54" s="51" t="s">
        <v>66</v>
      </c>
      <c r="E54" s="53">
        <v>25.4</v>
      </c>
      <c r="F54" s="50" t="s">
        <v>56</v>
      </c>
      <c r="G54" s="46"/>
    </row>
    <row r="55" spans="1:7" ht="15">
      <c r="B55" s="50"/>
      <c r="C55" s="50"/>
      <c r="D55" s="50"/>
      <c r="E55" s="50"/>
      <c r="F55" s="50"/>
      <c r="G55" s="46"/>
    </row>
    <row r="56" spans="1:7" ht="15.75">
      <c r="A56" s="89" t="s">
        <v>67</v>
      </c>
      <c r="B56" s="90"/>
      <c r="C56" s="90"/>
      <c r="D56" s="47" t="s">
        <v>198</v>
      </c>
      <c r="E56" s="50">
        <f>DEGREES(ATAN((E50/(PI()*E51))))</f>
        <v>1.6063639731308041</v>
      </c>
      <c r="F56" s="50"/>
      <c r="G56" s="46"/>
    </row>
    <row r="57" spans="1:7" ht="15.75">
      <c r="A57" s="89" t="s">
        <v>68</v>
      </c>
      <c r="B57" s="90"/>
      <c r="C57" s="90"/>
      <c r="D57" s="47" t="s">
        <v>69</v>
      </c>
      <c r="E57" s="50">
        <f>DEGREES(ATAN((E52/(COS(30*PI()/180)))))</f>
        <v>5.2777790563119771</v>
      </c>
      <c r="F57" s="50"/>
      <c r="G57" s="46"/>
    </row>
    <row r="58" spans="1:7" ht="35.25" customHeight="1">
      <c r="B58" s="91"/>
      <c r="C58" s="91"/>
      <c r="D58" s="51"/>
      <c r="E58" s="50"/>
      <c r="F58" s="50"/>
      <c r="G58" s="46"/>
    </row>
    <row r="59" spans="1:7" ht="16.5">
      <c r="A59" s="89" t="s">
        <v>71</v>
      </c>
      <c r="B59" s="90"/>
      <c r="C59" s="90"/>
      <c r="D59" s="51" t="s">
        <v>72</v>
      </c>
      <c r="E59" s="50">
        <f>E45*1000</f>
        <v>210321.59264931089</v>
      </c>
      <c r="F59" s="50" t="s">
        <v>70</v>
      </c>
      <c r="G59" s="46"/>
    </row>
    <row r="60" spans="1:7" ht="31.5" customHeight="1">
      <c r="A60" s="91" t="s">
        <v>73</v>
      </c>
      <c r="B60" s="90"/>
      <c r="C60" s="90"/>
      <c r="D60" s="51" t="s">
        <v>74</v>
      </c>
      <c r="E60" s="50">
        <f>0.5*E59*E51*TAN((E56+E57)*PI()/180)</f>
        <v>288219.28563166969</v>
      </c>
      <c r="F60" s="50" t="s">
        <v>75</v>
      </c>
      <c r="G60" s="46"/>
    </row>
    <row r="61" spans="1:7" ht="33.75" customHeight="1">
      <c r="A61" s="91" t="s">
        <v>76</v>
      </c>
      <c r="B61" s="90"/>
      <c r="C61" s="90"/>
      <c r="D61" s="51" t="s">
        <v>77</v>
      </c>
      <c r="E61" s="50">
        <f>E59*0.5*E62*E52</f>
        <v>178352.71056661563</v>
      </c>
      <c r="F61" s="50" t="s">
        <v>75</v>
      </c>
      <c r="G61" s="46"/>
    </row>
    <row r="62" spans="1:7" ht="36.75" customHeight="1">
      <c r="A62" s="91" t="s">
        <v>78</v>
      </c>
      <c r="B62" s="90"/>
      <c r="C62" s="90"/>
      <c r="D62" s="51" t="s">
        <v>79</v>
      </c>
      <c r="E62" s="87">
        <f>0.5*(E53+E54)</f>
        <v>21.2</v>
      </c>
      <c r="F62" s="50" t="s">
        <v>56</v>
      </c>
      <c r="G62" s="46"/>
    </row>
    <row r="63" spans="1:7" ht="38.25" customHeight="1">
      <c r="A63" s="91" t="s">
        <v>80</v>
      </c>
      <c r="B63" s="90"/>
      <c r="C63" s="90"/>
      <c r="D63" s="51" t="s">
        <v>81</v>
      </c>
      <c r="E63" s="52">
        <f>SUM(E60+E61)/1000</f>
        <v>466.57199619828532</v>
      </c>
      <c r="F63" s="50" t="s">
        <v>82</v>
      </c>
      <c r="G63" s="46"/>
    </row>
    <row r="64" spans="1:7" ht="15">
      <c r="B64" s="50"/>
      <c r="C64" s="50"/>
      <c r="D64" s="50"/>
      <c r="E64" s="50"/>
      <c r="F64" s="50"/>
    </row>
    <row r="4212" spans="15:15">
      <c r="O4212" t="s">
        <v>32</v>
      </c>
    </row>
  </sheetData>
  <mergeCells count="15">
    <mergeCell ref="A63:C63"/>
    <mergeCell ref="A52:C52"/>
    <mergeCell ref="A53:C53"/>
    <mergeCell ref="B58:C58"/>
    <mergeCell ref="A54:C54"/>
    <mergeCell ref="A62:C62"/>
    <mergeCell ref="A48:C48"/>
    <mergeCell ref="A49:C49"/>
    <mergeCell ref="A50:C50"/>
    <mergeCell ref="A51:C51"/>
    <mergeCell ref="A56:C56"/>
    <mergeCell ref="A57:C57"/>
    <mergeCell ref="A59:C59"/>
    <mergeCell ref="A60:C60"/>
    <mergeCell ref="A61:C61"/>
  </mergeCells>
  <phoneticPr fontId="1" type="noConversion"/>
  <pageMargins left="0.75" right="0.75" top="1" bottom="1" header="0.5" footer="0.5"/>
  <pageSetup paperSize="9" scale="69" orientation="portrait" verticalDpi="0" r:id="rId1"/>
  <headerFooter alignWithMargins="0"/>
  <rowBreaks count="1" manualBreakCount="1">
    <brk id="68" max="16383" man="1"/>
  </rowBreaks>
  <colBreaks count="1" manualBreakCount="1">
    <brk id="7" max="1048575" man="1"/>
  </colBreaks>
  <drawing r:id="rId2"/>
  <legacyDrawing r:id="rId3"/>
  <controls>
    <control shapeId="1043" r:id="rId4" name="CommandButton3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Arkusz2"/>
  <dimension ref="A1:P561"/>
  <sheetViews>
    <sheetView topLeftCell="A25" workbookViewId="0">
      <selection activeCell="I148" sqref="I148"/>
    </sheetView>
  </sheetViews>
  <sheetFormatPr defaultRowHeight="12.75"/>
  <cols>
    <col min="1" max="1" width="14.28515625" customWidth="1"/>
    <col min="2" max="2" width="14.140625" customWidth="1"/>
    <col min="3" max="3" width="14.28515625" customWidth="1"/>
  </cols>
  <sheetData>
    <row r="1" spans="1:10">
      <c r="C1">
        <v>1</v>
      </c>
      <c r="D1">
        <v>2</v>
      </c>
      <c r="E1">
        <v>3</v>
      </c>
      <c r="F1">
        <v>1</v>
      </c>
      <c r="G1">
        <v>2</v>
      </c>
      <c r="H1">
        <v>3</v>
      </c>
    </row>
    <row r="2" spans="1:10">
      <c r="C2" s="101" t="s">
        <v>7</v>
      </c>
      <c r="D2" s="101"/>
      <c r="E2" s="101"/>
      <c r="F2" s="102" t="s">
        <v>8</v>
      </c>
      <c r="G2" s="102"/>
      <c r="H2" s="102"/>
    </row>
    <row r="3" spans="1:10" ht="13.5" thickBot="1">
      <c r="A3" t="s">
        <v>5</v>
      </c>
      <c r="B3" t="s">
        <v>6</v>
      </c>
      <c r="C3" s="2">
        <v>8.8000000000000007</v>
      </c>
      <c r="D3" s="2">
        <v>10.9</v>
      </c>
      <c r="E3" s="2">
        <v>12.9</v>
      </c>
      <c r="F3" s="2">
        <v>8.8000000000000007</v>
      </c>
      <c r="G3" s="2">
        <v>10.9</v>
      </c>
      <c r="H3" s="2">
        <v>12.9</v>
      </c>
    </row>
    <row r="4" spans="1:10">
      <c r="A4" s="3" t="s">
        <v>9</v>
      </c>
      <c r="B4" s="19">
        <v>0.08</v>
      </c>
      <c r="C4" s="12">
        <v>7.6</v>
      </c>
      <c r="D4" s="4">
        <v>11.1</v>
      </c>
      <c r="E4" s="5">
        <v>13</v>
      </c>
      <c r="F4" s="4">
        <v>4.4000000000000004</v>
      </c>
      <c r="G4" s="4">
        <v>6.5</v>
      </c>
      <c r="H4" s="5">
        <v>7.6</v>
      </c>
      <c r="I4" s="18">
        <v>1</v>
      </c>
      <c r="J4" s="18">
        <v>1</v>
      </c>
    </row>
    <row r="5" spans="1:10">
      <c r="A5" s="6" t="s">
        <v>9</v>
      </c>
      <c r="B5" s="20">
        <v>0.1</v>
      </c>
      <c r="C5" s="13">
        <v>7.4</v>
      </c>
      <c r="D5" s="7">
        <v>10.8</v>
      </c>
      <c r="E5" s="8">
        <v>12.7</v>
      </c>
      <c r="F5" s="18">
        <v>5.2</v>
      </c>
      <c r="G5" s="18">
        <v>7.6</v>
      </c>
      <c r="H5" s="8">
        <v>8.9</v>
      </c>
      <c r="I5" s="18">
        <v>2</v>
      </c>
      <c r="J5" s="18">
        <v>1</v>
      </c>
    </row>
    <row r="6" spans="1:10">
      <c r="A6" s="6" t="s">
        <v>9</v>
      </c>
      <c r="B6" s="20">
        <v>0.12</v>
      </c>
      <c r="C6" s="13">
        <v>7.2</v>
      </c>
      <c r="D6" s="18">
        <v>10.6</v>
      </c>
      <c r="E6" s="8">
        <v>12.4</v>
      </c>
      <c r="F6" s="18">
        <v>5.9</v>
      </c>
      <c r="G6" s="18">
        <v>8.6</v>
      </c>
      <c r="H6" s="8">
        <v>10</v>
      </c>
      <c r="I6" s="18">
        <v>3</v>
      </c>
      <c r="J6" s="18">
        <v>1</v>
      </c>
    </row>
    <row r="7" spans="1:10" ht="13.5" thickBot="1">
      <c r="A7" s="9" t="s">
        <v>9</v>
      </c>
      <c r="B7" s="21">
        <v>0.14000000000000001</v>
      </c>
      <c r="C7" s="14">
        <v>7</v>
      </c>
      <c r="D7" s="10">
        <v>10.3</v>
      </c>
      <c r="E7" s="11">
        <v>12</v>
      </c>
      <c r="F7" s="10">
        <v>6.5</v>
      </c>
      <c r="G7" s="10">
        <v>9.5</v>
      </c>
      <c r="H7" s="11">
        <v>11.2</v>
      </c>
      <c r="I7" s="18">
        <v>4</v>
      </c>
      <c r="J7" s="18">
        <v>1</v>
      </c>
    </row>
    <row r="8" spans="1:10">
      <c r="A8" s="3" t="s">
        <v>10</v>
      </c>
      <c r="B8" s="19">
        <v>0.08</v>
      </c>
      <c r="C8" s="12">
        <v>10.7</v>
      </c>
      <c r="D8" s="4">
        <v>15.7</v>
      </c>
      <c r="E8" s="5">
        <v>18.399999999999999</v>
      </c>
      <c r="F8" s="4">
        <v>7.7</v>
      </c>
      <c r="G8" s="4">
        <v>11.3</v>
      </c>
      <c r="H8" s="5">
        <v>13.2</v>
      </c>
      <c r="I8" s="18">
        <v>1</v>
      </c>
      <c r="J8" s="18">
        <v>2</v>
      </c>
    </row>
    <row r="9" spans="1:10">
      <c r="A9" s="6" t="s">
        <v>10</v>
      </c>
      <c r="B9" s="20">
        <v>0.1</v>
      </c>
      <c r="C9" s="13">
        <v>10.4</v>
      </c>
      <c r="D9" s="18">
        <v>15.3</v>
      </c>
      <c r="E9" s="8">
        <v>17.899999999999999</v>
      </c>
      <c r="F9" s="18">
        <v>9</v>
      </c>
      <c r="G9" s="18">
        <v>13.2</v>
      </c>
      <c r="H9" s="8">
        <v>15.4</v>
      </c>
      <c r="I9" s="18">
        <v>2</v>
      </c>
      <c r="J9" s="18">
        <v>2</v>
      </c>
    </row>
    <row r="10" spans="1:10">
      <c r="A10" s="6" t="s">
        <v>10</v>
      </c>
      <c r="B10" s="20">
        <v>0.12</v>
      </c>
      <c r="C10" s="13">
        <v>10.199999999999999</v>
      </c>
      <c r="D10" s="18">
        <v>14.9</v>
      </c>
      <c r="E10" s="8">
        <v>17.5</v>
      </c>
      <c r="F10" s="18">
        <v>10.1</v>
      </c>
      <c r="G10" s="18">
        <v>14.9</v>
      </c>
      <c r="H10" s="8">
        <v>17.399999999999999</v>
      </c>
      <c r="I10" s="18">
        <v>3</v>
      </c>
      <c r="J10" s="18">
        <v>2</v>
      </c>
    </row>
    <row r="11" spans="1:10" ht="13.5" thickBot="1">
      <c r="A11" s="9" t="s">
        <v>10</v>
      </c>
      <c r="B11" s="21">
        <v>0.14000000000000001</v>
      </c>
      <c r="C11" s="14">
        <v>9.9</v>
      </c>
      <c r="D11" s="10">
        <v>14.5</v>
      </c>
      <c r="E11" s="11">
        <v>17</v>
      </c>
      <c r="F11" s="10">
        <v>11.3</v>
      </c>
      <c r="G11" s="10">
        <v>16.5</v>
      </c>
      <c r="H11" s="11">
        <v>19.3</v>
      </c>
      <c r="I11" s="18">
        <v>4</v>
      </c>
      <c r="J11" s="18">
        <v>2</v>
      </c>
    </row>
    <row r="12" spans="1:10">
      <c r="A12" s="3" t="s">
        <v>11</v>
      </c>
      <c r="B12" s="19">
        <v>0.08</v>
      </c>
      <c r="C12" s="12">
        <v>19.5</v>
      </c>
      <c r="D12" s="4">
        <v>28.7</v>
      </c>
      <c r="E12" s="5">
        <v>33.6</v>
      </c>
      <c r="F12" s="4">
        <v>18.5</v>
      </c>
      <c r="G12" s="4">
        <v>27.2</v>
      </c>
      <c r="H12" s="5">
        <v>31.8</v>
      </c>
      <c r="I12" s="18">
        <v>1</v>
      </c>
      <c r="J12" s="18">
        <v>3</v>
      </c>
    </row>
    <row r="13" spans="1:10">
      <c r="A13" s="6" t="s">
        <v>11</v>
      </c>
      <c r="B13" s="20">
        <v>0.1</v>
      </c>
      <c r="C13" s="13">
        <v>19.100000000000001</v>
      </c>
      <c r="D13" s="18">
        <v>28</v>
      </c>
      <c r="E13" s="8">
        <v>32.799999999999997</v>
      </c>
      <c r="F13" s="18">
        <v>21.3</v>
      </c>
      <c r="G13" s="18">
        <v>31.8</v>
      </c>
      <c r="H13" s="8">
        <v>37.200000000000003</v>
      </c>
      <c r="I13" s="18">
        <v>2</v>
      </c>
      <c r="J13" s="18">
        <v>3</v>
      </c>
    </row>
    <row r="14" spans="1:10">
      <c r="A14" s="6" t="s">
        <v>11</v>
      </c>
      <c r="B14" s="20">
        <v>0.12</v>
      </c>
      <c r="C14" s="13">
        <v>18.600000000000001</v>
      </c>
      <c r="D14" s="18">
        <v>27.3</v>
      </c>
      <c r="E14" s="8">
        <v>32</v>
      </c>
      <c r="F14" s="18">
        <v>24.6</v>
      </c>
      <c r="G14" s="18">
        <v>36.1</v>
      </c>
      <c r="H14" s="8">
        <v>42.2</v>
      </c>
      <c r="I14" s="18">
        <v>3</v>
      </c>
      <c r="J14" s="18">
        <v>3</v>
      </c>
    </row>
    <row r="15" spans="1:10" ht="13.5" thickBot="1">
      <c r="A15" s="9" t="s">
        <v>11</v>
      </c>
      <c r="B15" s="21">
        <v>0.14000000000000001</v>
      </c>
      <c r="C15" s="14">
        <v>18.100000000000001</v>
      </c>
      <c r="D15" s="10">
        <v>26.6</v>
      </c>
      <c r="E15" s="11">
        <v>31.1</v>
      </c>
      <c r="F15" s="10">
        <v>27.3</v>
      </c>
      <c r="G15" s="10">
        <v>40.1</v>
      </c>
      <c r="H15" s="11">
        <v>46.9</v>
      </c>
      <c r="I15" s="18">
        <v>4</v>
      </c>
      <c r="J15" s="18">
        <v>3</v>
      </c>
    </row>
    <row r="16" spans="1:10">
      <c r="A16" s="3" t="s">
        <v>13</v>
      </c>
      <c r="B16" s="19">
        <v>0.08</v>
      </c>
      <c r="C16" s="12">
        <v>21.2</v>
      </c>
      <c r="D16" s="4">
        <v>31.1</v>
      </c>
      <c r="E16" s="5">
        <v>36.4</v>
      </c>
      <c r="F16" s="4">
        <v>19.3</v>
      </c>
      <c r="G16" s="4">
        <v>28.4</v>
      </c>
      <c r="H16" s="5">
        <v>33.200000000000003</v>
      </c>
      <c r="I16" s="18">
        <v>1</v>
      </c>
      <c r="J16" s="18">
        <v>4</v>
      </c>
    </row>
    <row r="17" spans="1:10">
      <c r="A17" s="6" t="s">
        <v>13</v>
      </c>
      <c r="B17" s="20">
        <v>0.1</v>
      </c>
      <c r="C17" s="13">
        <v>20.7</v>
      </c>
      <c r="D17" s="18">
        <v>30.4</v>
      </c>
      <c r="E17" s="8">
        <v>35.6</v>
      </c>
      <c r="F17" s="18">
        <v>22.8</v>
      </c>
      <c r="G17" s="18">
        <v>33.5</v>
      </c>
      <c r="H17" s="8">
        <v>39.200000000000003</v>
      </c>
      <c r="I17" s="18">
        <v>2</v>
      </c>
      <c r="J17" s="18">
        <v>4</v>
      </c>
    </row>
    <row r="18" spans="1:10">
      <c r="A18" s="6" t="s">
        <v>13</v>
      </c>
      <c r="B18" s="20">
        <v>0.12</v>
      </c>
      <c r="C18" s="13">
        <v>20.2</v>
      </c>
      <c r="D18" s="18">
        <v>29.7</v>
      </c>
      <c r="E18" s="8">
        <v>34.700000000000003</v>
      </c>
      <c r="F18" s="18">
        <v>26.1</v>
      </c>
      <c r="G18" s="18">
        <v>38.299999999999997</v>
      </c>
      <c r="H18" s="8">
        <v>44.9</v>
      </c>
      <c r="I18" s="18">
        <v>3</v>
      </c>
      <c r="J18" s="18">
        <v>4</v>
      </c>
    </row>
    <row r="19" spans="1:10" ht="13.5" thickBot="1">
      <c r="A19" s="9" t="s">
        <v>13</v>
      </c>
      <c r="B19" s="21">
        <v>0.14000000000000001</v>
      </c>
      <c r="C19" s="14">
        <v>19.7</v>
      </c>
      <c r="D19" s="10">
        <v>28.9</v>
      </c>
      <c r="E19" s="11">
        <v>33.9</v>
      </c>
      <c r="F19" s="10">
        <v>29.2</v>
      </c>
      <c r="G19" s="10">
        <v>42.8</v>
      </c>
      <c r="H19" s="11">
        <v>50.1</v>
      </c>
      <c r="I19" s="18">
        <v>4</v>
      </c>
      <c r="J19" s="18">
        <v>4</v>
      </c>
    </row>
    <row r="20" spans="1:10">
      <c r="A20" s="3" t="s">
        <v>12</v>
      </c>
      <c r="B20" s="19">
        <v>0.08</v>
      </c>
      <c r="C20" s="12">
        <v>31</v>
      </c>
      <c r="D20" s="4">
        <v>45.6</v>
      </c>
      <c r="E20" s="5">
        <v>53.3</v>
      </c>
      <c r="F20" s="4">
        <v>35.9</v>
      </c>
      <c r="G20" s="4">
        <v>52.7</v>
      </c>
      <c r="H20" s="5">
        <v>61.7</v>
      </c>
      <c r="I20" s="18">
        <v>1</v>
      </c>
      <c r="J20" s="18">
        <v>5</v>
      </c>
    </row>
    <row r="21" spans="1:10">
      <c r="A21" s="6" t="s">
        <v>12</v>
      </c>
      <c r="B21" s="20">
        <v>0.1</v>
      </c>
      <c r="C21" s="13">
        <v>30.3</v>
      </c>
      <c r="D21" s="18">
        <v>44.5</v>
      </c>
      <c r="E21" s="8">
        <v>52.1</v>
      </c>
      <c r="F21" s="18">
        <v>42.1</v>
      </c>
      <c r="G21" s="18">
        <v>61.8</v>
      </c>
      <c r="H21" s="8">
        <v>72.3</v>
      </c>
      <c r="I21" s="18">
        <v>2</v>
      </c>
      <c r="J21" s="18">
        <v>5</v>
      </c>
    </row>
    <row r="22" spans="1:10">
      <c r="A22" s="6" t="s">
        <v>12</v>
      </c>
      <c r="B22" s="20">
        <v>0.12</v>
      </c>
      <c r="C22" s="13">
        <v>29.6</v>
      </c>
      <c r="D22" s="18">
        <v>43.4</v>
      </c>
      <c r="E22" s="8">
        <v>50.8</v>
      </c>
      <c r="F22" s="18">
        <v>47.8</v>
      </c>
      <c r="G22" s="18">
        <v>70.2</v>
      </c>
      <c r="H22" s="8">
        <v>82.2</v>
      </c>
      <c r="I22" s="18">
        <v>3</v>
      </c>
      <c r="J22" s="18">
        <v>5</v>
      </c>
    </row>
    <row r="23" spans="1:10" ht="13.5" thickBot="1">
      <c r="A23" s="9" t="s">
        <v>12</v>
      </c>
      <c r="B23" s="21">
        <v>0.14000000000000001</v>
      </c>
      <c r="C23" s="14">
        <v>28.8</v>
      </c>
      <c r="D23" s="10">
        <v>42.3</v>
      </c>
      <c r="E23" s="11">
        <v>49.5</v>
      </c>
      <c r="F23" s="10">
        <v>53.2</v>
      </c>
      <c r="G23" s="10">
        <v>78.099999999999994</v>
      </c>
      <c r="H23" s="11">
        <v>91.3</v>
      </c>
      <c r="I23" s="18">
        <v>4</v>
      </c>
      <c r="J23" s="18">
        <v>5</v>
      </c>
    </row>
    <row r="24" spans="1:10">
      <c r="A24" s="3" t="s">
        <v>15</v>
      </c>
      <c r="B24" s="19">
        <v>0.08</v>
      </c>
      <c r="C24" s="12">
        <v>33.1</v>
      </c>
      <c r="D24" s="4">
        <v>48.6</v>
      </c>
      <c r="E24" s="5">
        <v>56.8</v>
      </c>
      <c r="F24" s="4">
        <v>37.200000000000003</v>
      </c>
      <c r="G24" s="4">
        <v>54.6</v>
      </c>
      <c r="H24" s="5">
        <v>63.9</v>
      </c>
      <c r="I24" s="18">
        <v>1</v>
      </c>
      <c r="J24" s="18">
        <v>6</v>
      </c>
    </row>
    <row r="25" spans="1:10">
      <c r="A25" s="6" t="s">
        <v>15</v>
      </c>
      <c r="B25" s="20">
        <v>0.1</v>
      </c>
      <c r="C25" s="13">
        <v>32.4</v>
      </c>
      <c r="D25" s="18">
        <v>47.5</v>
      </c>
      <c r="E25" s="8">
        <v>55.6</v>
      </c>
      <c r="F25" s="18">
        <v>43.9</v>
      </c>
      <c r="G25" s="18">
        <v>64.5</v>
      </c>
      <c r="H25" s="8">
        <v>75.400000000000006</v>
      </c>
      <c r="I25" s="18">
        <v>2</v>
      </c>
      <c r="J25" s="18">
        <v>6</v>
      </c>
    </row>
    <row r="26" spans="1:10">
      <c r="A26" s="6" t="s">
        <v>15</v>
      </c>
      <c r="B26" s="20">
        <v>0.12</v>
      </c>
      <c r="C26" s="13">
        <v>31.6</v>
      </c>
      <c r="D26" s="18">
        <v>46.4</v>
      </c>
      <c r="E26" s="8">
        <v>54.3</v>
      </c>
      <c r="F26" s="18">
        <v>50.2</v>
      </c>
      <c r="G26" s="18">
        <v>73.7</v>
      </c>
      <c r="H26" s="8">
        <v>86.2</v>
      </c>
      <c r="I26" s="18">
        <v>3</v>
      </c>
      <c r="J26" s="18">
        <v>6</v>
      </c>
    </row>
    <row r="27" spans="1:10" ht="13.5" thickBot="1">
      <c r="A27" s="9" t="s">
        <v>15</v>
      </c>
      <c r="B27" s="21">
        <v>0.14000000000000001</v>
      </c>
      <c r="C27" s="14">
        <v>30.8</v>
      </c>
      <c r="D27" s="10">
        <v>45.2</v>
      </c>
      <c r="E27" s="11">
        <v>53</v>
      </c>
      <c r="F27" s="10">
        <v>56</v>
      </c>
      <c r="G27" s="10">
        <v>82.3</v>
      </c>
      <c r="H27" s="11">
        <v>96.3</v>
      </c>
      <c r="I27" s="18">
        <v>4</v>
      </c>
      <c r="J27" s="18">
        <v>6</v>
      </c>
    </row>
    <row r="28" spans="1:10">
      <c r="A28" s="16" t="s">
        <v>14</v>
      </c>
      <c r="B28" s="19">
        <v>0.08</v>
      </c>
      <c r="C28" s="12">
        <v>45.2</v>
      </c>
      <c r="D28" s="4">
        <v>66.3</v>
      </c>
      <c r="E28" s="5">
        <v>77.599999999999994</v>
      </c>
      <c r="F28" s="12">
        <v>62.7</v>
      </c>
      <c r="G28" s="4">
        <v>92</v>
      </c>
      <c r="H28" s="5">
        <v>108</v>
      </c>
      <c r="I28" s="18">
        <v>1</v>
      </c>
      <c r="J28" s="18">
        <v>7</v>
      </c>
    </row>
    <row r="29" spans="1:10">
      <c r="A29" s="15" t="s">
        <v>14</v>
      </c>
      <c r="B29" s="20">
        <v>0.1</v>
      </c>
      <c r="C29" s="13">
        <v>44.1</v>
      </c>
      <c r="D29" s="18">
        <v>64.900000000000006</v>
      </c>
      <c r="E29" s="8">
        <v>75.900000000000006</v>
      </c>
      <c r="F29" s="13">
        <v>73.5</v>
      </c>
      <c r="G29" s="18">
        <v>108</v>
      </c>
      <c r="H29" s="8">
        <v>126</v>
      </c>
      <c r="I29" s="18">
        <v>2</v>
      </c>
      <c r="J29" s="18">
        <v>7</v>
      </c>
    </row>
    <row r="30" spans="1:10">
      <c r="A30" s="15" t="s">
        <v>14</v>
      </c>
      <c r="B30" s="20">
        <v>0.12</v>
      </c>
      <c r="C30" s="13">
        <v>43.1</v>
      </c>
      <c r="D30" s="18">
        <v>63.3</v>
      </c>
      <c r="E30" s="8">
        <v>74.099999999999994</v>
      </c>
      <c r="F30" s="13">
        <v>83.6</v>
      </c>
      <c r="G30" s="18">
        <v>123</v>
      </c>
      <c r="H30" s="8">
        <v>144</v>
      </c>
      <c r="I30" s="18">
        <v>3</v>
      </c>
      <c r="J30" s="18">
        <v>7</v>
      </c>
    </row>
    <row r="31" spans="1:10" ht="13.5" thickBot="1">
      <c r="A31" s="17" t="s">
        <v>14</v>
      </c>
      <c r="B31" s="21">
        <v>0.14000000000000001</v>
      </c>
      <c r="C31" s="14">
        <v>41.9</v>
      </c>
      <c r="D31" s="10">
        <v>61.6</v>
      </c>
      <c r="E31" s="11">
        <v>72.099999999999994</v>
      </c>
      <c r="F31" s="14">
        <v>93.1</v>
      </c>
      <c r="G31" s="10">
        <v>137</v>
      </c>
      <c r="H31" s="11">
        <v>160</v>
      </c>
      <c r="I31" s="18">
        <v>4</v>
      </c>
      <c r="J31" s="18">
        <v>7</v>
      </c>
    </row>
    <row r="32" spans="1:10" ht="13.5" thickBot="1">
      <c r="A32" s="3" t="s">
        <v>17</v>
      </c>
      <c r="B32" s="19">
        <v>0.08</v>
      </c>
      <c r="C32" s="12">
        <v>50.1</v>
      </c>
      <c r="D32" s="4">
        <v>73.599999999999994</v>
      </c>
      <c r="E32" s="5">
        <v>86.2</v>
      </c>
      <c r="F32" s="12">
        <v>66.3</v>
      </c>
      <c r="G32" s="4">
        <v>97.4</v>
      </c>
      <c r="H32" s="5">
        <v>114</v>
      </c>
      <c r="I32" s="18">
        <v>1</v>
      </c>
      <c r="J32" s="18">
        <v>8</v>
      </c>
    </row>
    <row r="33" spans="1:10" ht="13.5" thickBot="1">
      <c r="A33" s="3" t="s">
        <v>17</v>
      </c>
      <c r="B33" s="20">
        <v>0.1</v>
      </c>
      <c r="C33" s="13">
        <v>49.1</v>
      </c>
      <c r="D33" s="18">
        <v>72.099999999999994</v>
      </c>
      <c r="E33" s="8">
        <v>84.4</v>
      </c>
      <c r="F33" s="13">
        <v>78.8</v>
      </c>
      <c r="G33" s="18">
        <v>116</v>
      </c>
      <c r="H33" s="8">
        <v>135</v>
      </c>
      <c r="I33" s="18">
        <v>2</v>
      </c>
      <c r="J33" s="18">
        <v>8</v>
      </c>
    </row>
    <row r="34" spans="1:10" ht="13.5" thickBot="1">
      <c r="A34" s="3" t="s">
        <v>17</v>
      </c>
      <c r="B34" s="20">
        <v>0.12</v>
      </c>
      <c r="C34" s="13">
        <v>48</v>
      </c>
      <c r="D34" s="18">
        <v>70.5</v>
      </c>
      <c r="E34" s="8">
        <v>82.5</v>
      </c>
      <c r="F34" s="13">
        <v>90.5</v>
      </c>
      <c r="G34" s="18">
        <v>133</v>
      </c>
      <c r="H34" s="8">
        <v>155</v>
      </c>
      <c r="I34" s="18">
        <v>3</v>
      </c>
      <c r="J34" s="18">
        <v>8</v>
      </c>
    </row>
    <row r="35" spans="1:10" ht="13.5" thickBot="1">
      <c r="A35" s="3" t="s">
        <v>17</v>
      </c>
      <c r="B35" s="21">
        <v>0.14000000000000001</v>
      </c>
      <c r="C35" s="14">
        <v>46.8</v>
      </c>
      <c r="D35" s="10">
        <v>68.8</v>
      </c>
      <c r="E35" s="11">
        <v>80.5</v>
      </c>
      <c r="F35" s="14">
        <v>101</v>
      </c>
      <c r="G35" s="10">
        <v>149</v>
      </c>
      <c r="H35" s="11">
        <v>174</v>
      </c>
      <c r="I35" s="18">
        <v>4</v>
      </c>
      <c r="J35" s="18">
        <v>8</v>
      </c>
    </row>
    <row r="36" spans="1:10" ht="13.5" thickBot="1">
      <c r="A36" s="3" t="s">
        <v>16</v>
      </c>
      <c r="B36" s="19">
        <v>0.08</v>
      </c>
      <c r="C36" s="12">
        <v>62</v>
      </c>
      <c r="D36" s="4">
        <v>91</v>
      </c>
      <c r="E36" s="5">
        <v>106</v>
      </c>
      <c r="F36" s="12">
        <v>99.6</v>
      </c>
      <c r="G36" s="4">
        <v>146</v>
      </c>
      <c r="H36" s="5">
        <v>171</v>
      </c>
      <c r="I36" s="18">
        <v>1</v>
      </c>
      <c r="J36" s="18">
        <v>9</v>
      </c>
    </row>
    <row r="37" spans="1:10" ht="13.5" thickBot="1">
      <c r="A37" s="3" t="s">
        <v>16</v>
      </c>
      <c r="B37" s="20">
        <v>0.1</v>
      </c>
      <c r="C37" s="13">
        <v>60.6</v>
      </c>
      <c r="D37" s="18">
        <v>88.9</v>
      </c>
      <c r="E37" s="8">
        <v>104</v>
      </c>
      <c r="F37" s="13">
        <v>117</v>
      </c>
      <c r="G37" s="18">
        <v>172</v>
      </c>
      <c r="H37" s="8">
        <v>201</v>
      </c>
      <c r="I37" s="18">
        <v>2</v>
      </c>
      <c r="J37" s="18">
        <v>9</v>
      </c>
    </row>
    <row r="38" spans="1:10" ht="13.5" thickBot="1">
      <c r="A38" s="3" t="s">
        <v>16</v>
      </c>
      <c r="B38" s="20">
        <v>0.12</v>
      </c>
      <c r="C38" s="13">
        <v>59.1</v>
      </c>
      <c r="D38" s="18">
        <v>86.7</v>
      </c>
      <c r="E38" s="8">
        <v>101</v>
      </c>
      <c r="F38" s="13">
        <v>133</v>
      </c>
      <c r="G38" s="18">
        <v>195</v>
      </c>
      <c r="H38" s="8">
        <v>229</v>
      </c>
      <c r="I38" s="18">
        <v>3</v>
      </c>
      <c r="J38" s="18">
        <v>9</v>
      </c>
    </row>
    <row r="39" spans="1:10" ht="13.5" thickBot="1">
      <c r="A39" s="3" t="s">
        <v>16</v>
      </c>
      <c r="B39" s="21">
        <v>0.14000000000000001</v>
      </c>
      <c r="C39" s="14">
        <v>57.5</v>
      </c>
      <c r="D39" s="10">
        <v>84.4</v>
      </c>
      <c r="E39" s="11">
        <v>98.8</v>
      </c>
      <c r="F39" s="14">
        <v>148</v>
      </c>
      <c r="G39" s="10">
        <v>218</v>
      </c>
      <c r="H39" s="11">
        <v>255</v>
      </c>
      <c r="I39" s="18">
        <v>4</v>
      </c>
      <c r="J39" s="18">
        <v>9</v>
      </c>
    </row>
    <row r="40" spans="1:10" ht="13.5" thickBot="1">
      <c r="A40" s="3" t="s">
        <v>18</v>
      </c>
      <c r="B40" s="19">
        <v>0.08</v>
      </c>
      <c r="C40" s="12">
        <v>84.7</v>
      </c>
      <c r="D40" s="4">
        <v>124</v>
      </c>
      <c r="E40" s="5">
        <v>145</v>
      </c>
      <c r="F40" s="12">
        <v>153</v>
      </c>
      <c r="G40" s="4">
        <v>224</v>
      </c>
      <c r="H40" s="5">
        <v>262</v>
      </c>
      <c r="I40" s="18">
        <v>1</v>
      </c>
      <c r="J40" s="18">
        <v>10</v>
      </c>
    </row>
    <row r="41" spans="1:10" ht="13.5" thickBot="1">
      <c r="A41" s="3" t="s">
        <v>18</v>
      </c>
      <c r="B41" s="20">
        <v>0.1</v>
      </c>
      <c r="C41" s="13">
        <v>82.9</v>
      </c>
      <c r="D41" s="18">
        <v>122</v>
      </c>
      <c r="E41" s="8">
        <v>142</v>
      </c>
      <c r="F41" s="13">
        <v>180</v>
      </c>
      <c r="G41" s="18">
        <v>264</v>
      </c>
      <c r="H41" s="8">
        <v>309</v>
      </c>
      <c r="I41" s="18">
        <v>2</v>
      </c>
      <c r="J41" s="18">
        <v>10</v>
      </c>
    </row>
    <row r="42" spans="1:10" ht="13.5" thickBot="1">
      <c r="A42" s="3" t="s">
        <v>18</v>
      </c>
      <c r="B42" s="20">
        <v>0.12</v>
      </c>
      <c r="C42" s="13">
        <v>80.900000000000006</v>
      </c>
      <c r="D42" s="18">
        <v>119</v>
      </c>
      <c r="E42" s="8">
        <v>139</v>
      </c>
      <c r="F42" s="13">
        <v>206</v>
      </c>
      <c r="G42" s="18">
        <v>302</v>
      </c>
      <c r="H42" s="8">
        <v>354</v>
      </c>
      <c r="I42" s="18">
        <v>3</v>
      </c>
      <c r="J42" s="18">
        <v>10</v>
      </c>
    </row>
    <row r="43" spans="1:10" ht="13.5" thickBot="1">
      <c r="A43" s="3" t="s">
        <v>18</v>
      </c>
      <c r="B43" s="20">
        <v>0.14000000000000001</v>
      </c>
      <c r="C43" s="13">
        <v>78.8</v>
      </c>
      <c r="D43" s="18">
        <v>116</v>
      </c>
      <c r="E43" s="8">
        <v>135</v>
      </c>
      <c r="F43" s="13">
        <v>230</v>
      </c>
      <c r="G43" s="18">
        <v>338</v>
      </c>
      <c r="H43" s="8">
        <v>395</v>
      </c>
      <c r="I43" s="18">
        <v>4</v>
      </c>
      <c r="J43" s="18">
        <v>10</v>
      </c>
    </row>
    <row r="44" spans="1:10">
      <c r="A44" s="16" t="s">
        <v>19</v>
      </c>
      <c r="B44" s="19">
        <v>0.08</v>
      </c>
      <c r="C44" s="12">
        <v>91.4</v>
      </c>
      <c r="D44" s="4">
        <v>134</v>
      </c>
      <c r="E44" s="5">
        <v>157</v>
      </c>
      <c r="F44" s="4">
        <v>159</v>
      </c>
      <c r="G44" s="4">
        <v>233</v>
      </c>
      <c r="H44" s="5">
        <v>273</v>
      </c>
      <c r="I44" s="18">
        <v>1</v>
      </c>
      <c r="J44" s="18">
        <v>11</v>
      </c>
    </row>
    <row r="45" spans="1:10">
      <c r="A45" s="15" t="s">
        <v>19</v>
      </c>
      <c r="B45" s="20">
        <v>0.1</v>
      </c>
      <c r="C45" s="13">
        <v>89.6</v>
      </c>
      <c r="D45" s="18">
        <v>132</v>
      </c>
      <c r="E45" s="8">
        <v>154</v>
      </c>
      <c r="F45" s="18">
        <v>189</v>
      </c>
      <c r="G45" s="18">
        <v>278</v>
      </c>
      <c r="H45" s="8">
        <v>325</v>
      </c>
      <c r="I45" s="18">
        <v>2</v>
      </c>
      <c r="J45" s="18">
        <v>11</v>
      </c>
    </row>
    <row r="46" spans="1:10">
      <c r="A46" s="15" t="s">
        <v>19</v>
      </c>
      <c r="B46" s="20">
        <v>0.12</v>
      </c>
      <c r="C46" s="13">
        <v>87.6</v>
      </c>
      <c r="D46" s="18">
        <v>129</v>
      </c>
      <c r="E46" s="8">
        <v>151</v>
      </c>
      <c r="F46" s="18">
        <v>218</v>
      </c>
      <c r="G46" s="18">
        <v>320</v>
      </c>
      <c r="H46" s="8">
        <v>374</v>
      </c>
      <c r="I46" s="18">
        <v>3</v>
      </c>
      <c r="J46" s="18">
        <v>11</v>
      </c>
    </row>
    <row r="47" spans="1:10" ht="13.5" thickBot="1">
      <c r="A47" s="17" t="s">
        <v>19</v>
      </c>
      <c r="B47" s="21">
        <v>0.14000000000000001</v>
      </c>
      <c r="C47" s="14">
        <v>85.5</v>
      </c>
      <c r="D47" s="10">
        <v>125</v>
      </c>
      <c r="E47" s="11">
        <v>147</v>
      </c>
      <c r="F47" s="10">
        <v>244</v>
      </c>
      <c r="G47" s="10">
        <v>359</v>
      </c>
      <c r="H47" s="11">
        <v>420</v>
      </c>
      <c r="I47" s="18">
        <v>4</v>
      </c>
      <c r="J47" s="18">
        <v>11</v>
      </c>
    </row>
    <row r="48" spans="1:10">
      <c r="A48" s="16" t="s">
        <v>20</v>
      </c>
      <c r="B48" s="19">
        <v>0.08</v>
      </c>
      <c r="C48" s="12">
        <v>136</v>
      </c>
      <c r="D48" s="4">
        <v>194</v>
      </c>
      <c r="E48" s="5">
        <v>227</v>
      </c>
      <c r="F48" s="4">
        <v>308</v>
      </c>
      <c r="G48" s="4">
        <v>438</v>
      </c>
      <c r="H48" s="5">
        <v>513</v>
      </c>
      <c r="I48" s="18">
        <v>1</v>
      </c>
      <c r="J48" s="18">
        <v>12</v>
      </c>
    </row>
    <row r="49" spans="1:10">
      <c r="A49" s="15" t="s">
        <v>20</v>
      </c>
      <c r="B49" s="20">
        <v>0.1</v>
      </c>
      <c r="C49" s="13">
        <v>134</v>
      </c>
      <c r="D49" s="18">
        <v>190</v>
      </c>
      <c r="E49" s="8">
        <v>223</v>
      </c>
      <c r="F49" s="18">
        <v>363</v>
      </c>
      <c r="G49" s="18">
        <v>517</v>
      </c>
      <c r="H49" s="8">
        <v>605</v>
      </c>
      <c r="I49" s="18">
        <v>2</v>
      </c>
      <c r="J49" s="18">
        <v>12</v>
      </c>
    </row>
    <row r="50" spans="1:10">
      <c r="A50" s="15" t="s">
        <v>20</v>
      </c>
      <c r="B50" s="20">
        <v>0.12</v>
      </c>
      <c r="C50" s="13">
        <v>130</v>
      </c>
      <c r="D50" s="18">
        <v>186</v>
      </c>
      <c r="E50" s="8">
        <v>217</v>
      </c>
      <c r="F50" s="18">
        <v>415</v>
      </c>
      <c r="G50" s="18">
        <v>592</v>
      </c>
      <c r="H50" s="8">
        <v>692</v>
      </c>
      <c r="I50" s="18">
        <v>3</v>
      </c>
      <c r="J50" s="18">
        <v>12</v>
      </c>
    </row>
    <row r="51" spans="1:10" ht="13.5" thickBot="1">
      <c r="A51" s="17" t="s">
        <v>20</v>
      </c>
      <c r="B51" s="21">
        <v>0.14000000000000001</v>
      </c>
      <c r="C51" s="14">
        <v>127</v>
      </c>
      <c r="D51" s="10">
        <v>181</v>
      </c>
      <c r="E51" s="11">
        <v>212</v>
      </c>
      <c r="F51" s="10">
        <v>464</v>
      </c>
      <c r="G51" s="10">
        <v>661</v>
      </c>
      <c r="H51" s="11">
        <v>773</v>
      </c>
      <c r="I51" s="18">
        <v>4</v>
      </c>
      <c r="J51" s="18">
        <v>12</v>
      </c>
    </row>
    <row r="52" spans="1:10">
      <c r="A52" s="16" t="s">
        <v>21</v>
      </c>
      <c r="B52" s="19">
        <v>0.08</v>
      </c>
      <c r="C52" s="12">
        <v>154</v>
      </c>
      <c r="D52" s="4">
        <v>219</v>
      </c>
      <c r="E52" s="5">
        <v>257</v>
      </c>
      <c r="F52" s="4">
        <v>327</v>
      </c>
      <c r="G52" s="4">
        <v>466</v>
      </c>
      <c r="H52" s="5">
        <v>545</v>
      </c>
      <c r="I52" s="18">
        <v>1</v>
      </c>
      <c r="J52" s="18">
        <v>13</v>
      </c>
    </row>
    <row r="53" spans="1:10">
      <c r="A53" s="15" t="s">
        <v>21</v>
      </c>
      <c r="B53" s="20">
        <v>0.1</v>
      </c>
      <c r="C53" s="13">
        <v>151</v>
      </c>
      <c r="D53" s="18">
        <v>215</v>
      </c>
      <c r="E53" s="8">
        <v>252</v>
      </c>
      <c r="F53" s="18">
        <v>392</v>
      </c>
      <c r="G53" s="18">
        <v>558</v>
      </c>
      <c r="H53" s="8">
        <v>653</v>
      </c>
      <c r="I53" s="18">
        <v>2</v>
      </c>
      <c r="J53" s="18">
        <v>13</v>
      </c>
    </row>
    <row r="54" spans="1:10">
      <c r="A54" s="15" t="s">
        <v>21</v>
      </c>
      <c r="B54" s="20">
        <v>0.12</v>
      </c>
      <c r="C54" s="13">
        <v>148</v>
      </c>
      <c r="D54" s="18">
        <v>211</v>
      </c>
      <c r="E54" s="8">
        <v>246</v>
      </c>
      <c r="F54" s="18">
        <v>454</v>
      </c>
      <c r="G54" s="18">
        <v>646</v>
      </c>
      <c r="H54" s="8">
        <v>756</v>
      </c>
      <c r="I54" s="18">
        <v>3</v>
      </c>
      <c r="J54" s="18">
        <v>13</v>
      </c>
    </row>
    <row r="55" spans="1:10" ht="13.5" thickBot="1">
      <c r="A55" s="17" t="s">
        <v>21</v>
      </c>
      <c r="B55" s="21">
        <v>0.14000000000000001</v>
      </c>
      <c r="C55" s="14">
        <v>144</v>
      </c>
      <c r="D55" s="10">
        <v>206</v>
      </c>
      <c r="E55" s="11">
        <v>241</v>
      </c>
      <c r="F55" s="10">
        <v>511</v>
      </c>
      <c r="G55" s="10">
        <v>728</v>
      </c>
      <c r="H55" s="11">
        <v>852</v>
      </c>
      <c r="I55" s="18">
        <v>4</v>
      </c>
      <c r="J55" s="18">
        <v>13</v>
      </c>
    </row>
    <row r="56" spans="1:10">
      <c r="A56" s="16" t="s">
        <v>22</v>
      </c>
      <c r="B56" s="19">
        <v>0.08</v>
      </c>
      <c r="C56" s="12">
        <v>196</v>
      </c>
      <c r="D56" s="4">
        <v>280</v>
      </c>
      <c r="E56" s="5">
        <v>327</v>
      </c>
      <c r="F56" s="4">
        <v>529</v>
      </c>
      <c r="G56" s="4">
        <v>754</v>
      </c>
      <c r="H56" s="5">
        <v>882</v>
      </c>
      <c r="I56" s="18">
        <v>1</v>
      </c>
      <c r="J56" s="18">
        <v>14</v>
      </c>
    </row>
    <row r="57" spans="1:10">
      <c r="A57" s="15" t="s">
        <v>22</v>
      </c>
      <c r="B57" s="20">
        <v>0.1</v>
      </c>
      <c r="C57" s="13">
        <v>192</v>
      </c>
      <c r="D57" s="18">
        <v>274</v>
      </c>
      <c r="E57" s="8">
        <v>320</v>
      </c>
      <c r="F57" s="18">
        <v>625</v>
      </c>
      <c r="G57" s="18">
        <v>890</v>
      </c>
      <c r="H57" s="8">
        <v>1041</v>
      </c>
      <c r="I57" s="18">
        <v>2</v>
      </c>
      <c r="J57" s="18">
        <v>14</v>
      </c>
    </row>
    <row r="58" spans="1:10">
      <c r="A58" s="15" t="s">
        <v>22</v>
      </c>
      <c r="B58" s="20">
        <v>0.12</v>
      </c>
      <c r="C58" s="13">
        <v>188</v>
      </c>
      <c r="D58" s="18">
        <v>267</v>
      </c>
      <c r="E58" s="8">
        <v>313</v>
      </c>
      <c r="F58" s="18">
        <v>714</v>
      </c>
      <c r="G58" s="18">
        <v>1017</v>
      </c>
      <c r="H58" s="8">
        <v>1190</v>
      </c>
      <c r="I58" s="18">
        <v>3</v>
      </c>
      <c r="J58" s="18">
        <v>14</v>
      </c>
    </row>
    <row r="59" spans="1:10" ht="13.5" thickBot="1">
      <c r="A59" s="17" t="s">
        <v>22</v>
      </c>
      <c r="B59" s="21">
        <v>0.14000000000000001</v>
      </c>
      <c r="C59" s="14">
        <v>183</v>
      </c>
      <c r="D59" s="10">
        <v>260</v>
      </c>
      <c r="E59" s="11">
        <v>305</v>
      </c>
      <c r="F59" s="10">
        <v>798</v>
      </c>
      <c r="G59" s="10">
        <v>1136</v>
      </c>
      <c r="H59" s="11">
        <v>1329</v>
      </c>
      <c r="I59" s="18">
        <v>4</v>
      </c>
      <c r="J59" s="18">
        <v>14</v>
      </c>
    </row>
    <row r="60" spans="1:10">
      <c r="A60" s="16" t="s">
        <v>23</v>
      </c>
      <c r="B60" s="19">
        <v>0.08</v>
      </c>
      <c r="C60" s="12">
        <v>217</v>
      </c>
      <c r="D60" s="4">
        <v>310</v>
      </c>
      <c r="E60" s="5">
        <v>362</v>
      </c>
      <c r="F60" s="4">
        <v>557</v>
      </c>
      <c r="G60" s="4">
        <v>793</v>
      </c>
      <c r="H60" s="5">
        <v>928</v>
      </c>
      <c r="I60" s="18">
        <v>1</v>
      </c>
      <c r="J60" s="18">
        <v>15</v>
      </c>
    </row>
    <row r="61" spans="1:10">
      <c r="A61" s="15" t="s">
        <v>23</v>
      </c>
      <c r="B61" s="20">
        <v>0.1</v>
      </c>
      <c r="C61" s="13">
        <v>213</v>
      </c>
      <c r="D61" s="18">
        <v>304</v>
      </c>
      <c r="E61" s="8">
        <v>355</v>
      </c>
      <c r="F61" s="18">
        <v>666</v>
      </c>
      <c r="G61" s="18">
        <v>949</v>
      </c>
      <c r="H61" s="8">
        <v>1110</v>
      </c>
      <c r="I61" s="18">
        <v>2</v>
      </c>
      <c r="J61" s="18">
        <v>15</v>
      </c>
    </row>
    <row r="62" spans="1:10">
      <c r="A62" s="15" t="s">
        <v>23</v>
      </c>
      <c r="B62" s="20">
        <v>0.12</v>
      </c>
      <c r="C62" s="13">
        <v>209</v>
      </c>
      <c r="D62" s="18">
        <v>297</v>
      </c>
      <c r="E62" s="8">
        <v>348</v>
      </c>
      <c r="F62" s="18">
        <v>769</v>
      </c>
      <c r="G62" s="18">
        <v>1095</v>
      </c>
      <c r="H62" s="8">
        <v>1282</v>
      </c>
      <c r="I62" s="18">
        <v>3</v>
      </c>
      <c r="J62" s="18">
        <v>15</v>
      </c>
    </row>
    <row r="63" spans="1:10" ht="13.5" thickBot="1">
      <c r="A63" s="17" t="s">
        <v>23</v>
      </c>
      <c r="B63" s="21">
        <v>0.14000000000000001</v>
      </c>
      <c r="C63" s="14">
        <v>204</v>
      </c>
      <c r="D63" s="10">
        <v>290</v>
      </c>
      <c r="E63" s="11">
        <v>339</v>
      </c>
      <c r="F63" s="10">
        <v>865</v>
      </c>
      <c r="G63" s="10">
        <v>1232</v>
      </c>
      <c r="H63" s="11">
        <v>1442</v>
      </c>
      <c r="I63" s="18">
        <v>4</v>
      </c>
      <c r="J63" s="18">
        <v>15</v>
      </c>
    </row>
    <row r="87" spans="1:7">
      <c r="A87" s="100"/>
      <c r="B87" s="100"/>
      <c r="C87" s="100"/>
      <c r="D87" s="100"/>
      <c r="E87" s="100"/>
      <c r="F87" s="100"/>
      <c r="G87" s="100"/>
    </row>
    <row r="88" spans="1:7">
      <c r="A88" s="92"/>
      <c r="B88" s="92"/>
      <c r="C88" s="92"/>
      <c r="D88" s="92"/>
      <c r="E88" s="92"/>
      <c r="F88" s="92"/>
      <c r="G88" s="92"/>
    </row>
    <row r="89" spans="1:7">
      <c r="A89" s="92"/>
      <c r="B89" s="92"/>
      <c r="C89" s="92"/>
      <c r="D89" s="92"/>
      <c r="E89" s="92"/>
      <c r="F89" s="92"/>
      <c r="G89" s="92"/>
    </row>
    <row r="90" spans="1:7">
      <c r="A90" s="92"/>
      <c r="B90" s="92"/>
      <c r="C90" s="92"/>
      <c r="D90" s="92"/>
      <c r="E90" s="92"/>
      <c r="F90" s="92"/>
      <c r="G90" s="92"/>
    </row>
    <row r="91" spans="1:7">
      <c r="A91" s="92"/>
      <c r="B91" s="92"/>
      <c r="C91" s="92"/>
      <c r="D91" s="92"/>
      <c r="E91" s="92"/>
      <c r="F91" s="92"/>
      <c r="G91" s="92"/>
    </row>
    <row r="92" spans="1:7">
      <c r="A92" s="92"/>
      <c r="B92" s="92"/>
      <c r="C92" s="92"/>
      <c r="D92" s="92"/>
      <c r="E92" s="92"/>
      <c r="F92" s="92"/>
      <c r="G92" s="92"/>
    </row>
    <row r="93" spans="1:7">
      <c r="A93" s="92"/>
      <c r="B93" s="92"/>
      <c r="C93" s="92"/>
      <c r="D93" s="92"/>
      <c r="E93" s="92"/>
      <c r="F93" s="92"/>
      <c r="G93" s="92"/>
    </row>
    <row r="94" spans="1:7">
      <c r="A94" s="92"/>
      <c r="B94" s="92"/>
      <c r="C94" s="92"/>
      <c r="D94" s="92"/>
      <c r="E94" s="92"/>
      <c r="F94" s="92"/>
      <c r="G94" s="92"/>
    </row>
    <row r="95" spans="1:7">
      <c r="A95" s="92"/>
      <c r="B95" s="92"/>
      <c r="C95" s="92"/>
      <c r="D95" s="92"/>
      <c r="E95" s="92"/>
      <c r="F95" s="92"/>
      <c r="G95" s="92"/>
    </row>
    <row r="96" spans="1:7">
      <c r="A96" s="92"/>
      <c r="B96" s="92"/>
      <c r="C96" s="92"/>
      <c r="D96" s="92"/>
      <c r="E96" s="92"/>
      <c r="F96" s="92"/>
      <c r="G96" s="92"/>
    </row>
    <row r="97" spans="1:16">
      <c r="A97" s="92"/>
      <c r="B97" s="92"/>
      <c r="C97" s="92"/>
      <c r="D97" s="92"/>
      <c r="E97" s="92"/>
      <c r="F97" s="92"/>
      <c r="G97" s="92"/>
    </row>
    <row r="98" spans="1:16">
      <c r="A98" s="92"/>
      <c r="B98" s="92"/>
      <c r="C98" s="92"/>
      <c r="D98" s="92"/>
      <c r="E98" s="92"/>
      <c r="F98" s="92"/>
      <c r="G98" s="92"/>
    </row>
    <row r="99" spans="1:16">
      <c r="A99" s="92"/>
      <c r="B99" s="92"/>
      <c r="C99" s="92"/>
      <c r="D99" s="92"/>
      <c r="E99" s="92"/>
      <c r="F99" s="92"/>
      <c r="G99" s="92"/>
    </row>
    <row r="100" spans="1:16">
      <c r="A100" s="94"/>
      <c r="B100" s="94"/>
      <c r="C100" s="94"/>
      <c r="D100" s="94"/>
      <c r="E100" s="94"/>
      <c r="F100" s="94"/>
      <c r="G100" s="94"/>
    </row>
    <row r="101" spans="1:16">
      <c r="A101" s="94"/>
      <c r="B101" s="94"/>
      <c r="C101" s="94"/>
      <c r="D101" s="94"/>
      <c r="E101" s="94"/>
      <c r="F101" s="94"/>
      <c r="G101" s="94"/>
    </row>
    <row r="102" spans="1:16" ht="12.75" customHeight="1">
      <c r="A102" s="95" t="s">
        <v>85</v>
      </c>
      <c r="B102" s="95"/>
      <c r="C102" s="95"/>
      <c r="D102" s="95"/>
      <c r="E102" s="95"/>
      <c r="F102" s="95"/>
      <c r="G102" s="95"/>
    </row>
    <row r="103" spans="1:16">
      <c r="A103" s="94"/>
      <c r="B103" s="94"/>
      <c r="C103" s="94"/>
      <c r="D103" s="94"/>
      <c r="E103" s="94"/>
      <c r="F103" s="94"/>
      <c r="G103" s="94"/>
    </row>
    <row r="104" spans="1:16">
      <c r="A104" s="92"/>
      <c r="B104" s="92"/>
      <c r="C104" s="92"/>
      <c r="D104" s="92"/>
      <c r="E104" s="92"/>
      <c r="F104" s="92"/>
      <c r="G104" s="92"/>
    </row>
    <row r="105" spans="1:16">
      <c r="A105" s="93"/>
      <c r="B105" s="93"/>
      <c r="C105" s="93"/>
      <c r="D105" s="93"/>
      <c r="E105" s="93"/>
      <c r="F105" s="93"/>
      <c r="G105" s="93"/>
    </row>
    <row r="106" spans="1:16" ht="26.25">
      <c r="A106" s="96" t="s">
        <v>86</v>
      </c>
      <c r="B106" s="58" t="s">
        <v>87</v>
      </c>
      <c r="C106" s="58" t="s">
        <v>88</v>
      </c>
      <c r="D106" s="98" t="s">
        <v>89</v>
      </c>
      <c r="E106" s="98" t="s">
        <v>90</v>
      </c>
      <c r="F106" s="58" t="s">
        <v>91</v>
      </c>
      <c r="G106" s="59" t="s">
        <v>92</v>
      </c>
      <c r="J106" s="96" t="s">
        <v>86</v>
      </c>
      <c r="K106" s="58" t="s">
        <v>87</v>
      </c>
      <c r="L106" s="58" t="s">
        <v>88</v>
      </c>
      <c r="M106" s="98" t="s">
        <v>89</v>
      </c>
      <c r="N106" s="98" t="s">
        <v>90</v>
      </c>
      <c r="O106" s="58" t="s">
        <v>91</v>
      </c>
      <c r="P106" s="59" t="s">
        <v>92</v>
      </c>
    </row>
    <row r="107" spans="1:16" ht="15" thickBot="1">
      <c r="A107" s="97"/>
      <c r="B107" s="56" t="s">
        <v>56</v>
      </c>
      <c r="C107" s="56" t="s">
        <v>56</v>
      </c>
      <c r="D107" s="99"/>
      <c r="E107" s="99"/>
      <c r="F107" s="56" t="s">
        <v>56</v>
      </c>
      <c r="G107" s="60" t="s">
        <v>93</v>
      </c>
      <c r="J107" s="97"/>
      <c r="K107" s="56" t="s">
        <v>56</v>
      </c>
      <c r="L107" s="56" t="s">
        <v>56</v>
      </c>
      <c r="M107" s="99"/>
      <c r="N107" s="99"/>
      <c r="O107" s="56" t="s">
        <v>56</v>
      </c>
      <c r="P107" s="60" t="s">
        <v>93</v>
      </c>
    </row>
    <row r="108" spans="1:16" ht="13.5" thickBot="1">
      <c r="A108" s="72" t="s">
        <v>9</v>
      </c>
      <c r="B108" s="57">
        <v>0.8</v>
      </c>
      <c r="C108" s="57">
        <v>5</v>
      </c>
      <c r="D108" s="57">
        <v>4.4800000000000004</v>
      </c>
      <c r="E108" s="57">
        <v>4.1340000000000003</v>
      </c>
      <c r="F108" s="57">
        <v>4.0190000000000001</v>
      </c>
      <c r="G108" s="61">
        <v>12.676</v>
      </c>
      <c r="J108" s="72" t="s">
        <v>94</v>
      </c>
      <c r="K108" s="57">
        <v>7.4999999999999997E-2</v>
      </c>
      <c r="L108" s="57">
        <v>0.25</v>
      </c>
      <c r="M108" s="57">
        <v>0.20100000000000001</v>
      </c>
      <c r="N108" s="57">
        <v>0.16900000000000001</v>
      </c>
      <c r="O108" s="57">
        <v>0.158</v>
      </c>
      <c r="P108" s="61">
        <v>0.02</v>
      </c>
    </row>
    <row r="109" spans="1:16" ht="13.5" thickBot="1">
      <c r="A109" s="72" t="s">
        <v>10</v>
      </c>
      <c r="B109" s="57">
        <v>1</v>
      </c>
      <c r="C109" s="57">
        <v>6</v>
      </c>
      <c r="D109" s="57">
        <v>5.35</v>
      </c>
      <c r="E109" s="57">
        <v>4.9169999999999998</v>
      </c>
      <c r="F109" s="57">
        <v>4.7729999999999997</v>
      </c>
      <c r="G109" s="61">
        <v>17.884</v>
      </c>
      <c r="J109" s="72" t="s">
        <v>95</v>
      </c>
      <c r="K109" s="57">
        <v>0.08</v>
      </c>
      <c r="L109" s="57">
        <v>0.3</v>
      </c>
      <c r="M109" s="57">
        <v>0.248</v>
      </c>
      <c r="N109" s="57">
        <v>0.21299999999999999</v>
      </c>
      <c r="O109" s="57">
        <v>0.20200000000000001</v>
      </c>
      <c r="P109" s="61">
        <v>3.2000000000000001E-2</v>
      </c>
    </row>
    <row r="110" spans="1:16" ht="13.5" thickBot="1">
      <c r="A110" s="72" t="s">
        <v>11</v>
      </c>
      <c r="B110" s="57">
        <v>1.25</v>
      </c>
      <c r="C110" s="57">
        <v>8</v>
      </c>
      <c r="D110" s="57">
        <v>7.1879999999999997</v>
      </c>
      <c r="E110" s="57">
        <v>6.6470000000000002</v>
      </c>
      <c r="F110" s="57">
        <v>6.4660000000000002</v>
      </c>
      <c r="G110" s="61">
        <v>32.823999999999998</v>
      </c>
      <c r="J110" s="72" t="s">
        <v>96</v>
      </c>
      <c r="K110" s="57">
        <v>0.09</v>
      </c>
      <c r="L110" s="57">
        <v>0.35</v>
      </c>
      <c r="M110" s="57">
        <v>0.29199999999999998</v>
      </c>
      <c r="N110" s="57">
        <v>0.253</v>
      </c>
      <c r="O110" s="57">
        <v>0.24</v>
      </c>
      <c r="P110" s="61">
        <v>4.4999999999999998E-2</v>
      </c>
    </row>
    <row r="111" spans="1:16" ht="13.5" thickBot="1">
      <c r="A111" s="72" t="s">
        <v>138</v>
      </c>
      <c r="B111" s="57">
        <v>1</v>
      </c>
      <c r="C111" s="57">
        <v>8</v>
      </c>
      <c r="D111" s="57">
        <v>7.35</v>
      </c>
      <c r="E111" s="57">
        <v>6.9169999999999998</v>
      </c>
      <c r="F111" s="57">
        <v>6.7729999999999997</v>
      </c>
      <c r="G111" s="61">
        <v>36.012</v>
      </c>
      <c r="J111" s="72" t="s">
        <v>97</v>
      </c>
      <c r="K111" s="57">
        <v>0.1</v>
      </c>
      <c r="L111" s="57">
        <v>0.4</v>
      </c>
      <c r="M111" s="57">
        <v>0.33500000000000002</v>
      </c>
      <c r="N111" s="57">
        <v>0.29199999999999998</v>
      </c>
      <c r="O111" s="57">
        <v>0.27700000000000002</v>
      </c>
      <c r="P111" s="61">
        <v>0.06</v>
      </c>
    </row>
    <row r="112" spans="1:16" ht="13.5" thickBot="1">
      <c r="A112" s="74" t="s">
        <v>12</v>
      </c>
      <c r="B112" s="65">
        <v>1.5</v>
      </c>
      <c r="C112" s="65">
        <v>10</v>
      </c>
      <c r="D112" s="65">
        <v>9.0259999999999998</v>
      </c>
      <c r="E112" s="65">
        <v>8.3759999999999994</v>
      </c>
      <c r="F112" s="65">
        <v>8.16</v>
      </c>
      <c r="G112" s="66">
        <v>52.265999999999998</v>
      </c>
      <c r="J112" s="72" t="s">
        <v>98</v>
      </c>
      <c r="K112" s="57">
        <v>0.1</v>
      </c>
      <c r="L112" s="57">
        <v>0.45</v>
      </c>
      <c r="M112" s="57">
        <v>0.38500000000000001</v>
      </c>
      <c r="N112" s="57">
        <v>0.34200000000000003</v>
      </c>
      <c r="O112" s="57">
        <v>0.32700000000000001</v>
      </c>
      <c r="P112" s="61">
        <v>8.4000000000000005E-2</v>
      </c>
    </row>
    <row r="113" spans="1:16" ht="13.5" thickBot="1">
      <c r="A113" s="75" t="s">
        <v>145</v>
      </c>
      <c r="B113" s="64">
        <v>1.25</v>
      </c>
      <c r="C113" s="64">
        <v>10</v>
      </c>
      <c r="D113" s="64">
        <v>9.1880000000000006</v>
      </c>
      <c r="E113" s="64">
        <v>8.6470000000000002</v>
      </c>
      <c r="F113" s="64">
        <v>8.4659999999999993</v>
      </c>
      <c r="G113" s="67">
        <v>56.268999999999998</v>
      </c>
      <c r="J113" s="72" t="s">
        <v>99</v>
      </c>
      <c r="K113" s="57">
        <v>0.125</v>
      </c>
      <c r="L113" s="57">
        <v>0.5</v>
      </c>
      <c r="M113" s="57">
        <v>0.41899999999999998</v>
      </c>
      <c r="N113" s="57">
        <v>0.36499999999999999</v>
      </c>
      <c r="O113" s="57">
        <v>0.34699999999999998</v>
      </c>
      <c r="P113" s="61">
        <v>9.4E-2</v>
      </c>
    </row>
    <row r="114" spans="1:16" ht="13.5" thickBot="1">
      <c r="A114" s="75" t="s">
        <v>14</v>
      </c>
      <c r="B114" s="64">
        <v>1.75</v>
      </c>
      <c r="C114" s="64">
        <v>12</v>
      </c>
      <c r="D114" s="64">
        <v>10.863</v>
      </c>
      <c r="E114" s="64">
        <v>10.106</v>
      </c>
      <c r="F114" s="64">
        <v>9.8529999999999998</v>
      </c>
      <c r="G114" s="67">
        <v>76.209000000000003</v>
      </c>
      <c r="J114" s="72" t="s">
        <v>100</v>
      </c>
      <c r="K114" s="57">
        <v>0.125</v>
      </c>
      <c r="L114" s="57">
        <v>0.55000000000000004</v>
      </c>
      <c r="M114" s="57">
        <v>0.46899999999999997</v>
      </c>
      <c r="N114" s="57">
        <v>0.41499999999999998</v>
      </c>
      <c r="O114" s="57">
        <v>0.39700000000000002</v>
      </c>
      <c r="P114" s="61">
        <v>0.123</v>
      </c>
    </row>
    <row r="115" spans="1:16" ht="13.5" thickBot="1">
      <c r="A115" s="75" t="s">
        <v>154</v>
      </c>
      <c r="B115" s="64">
        <v>1.25</v>
      </c>
      <c r="C115" s="64">
        <v>12</v>
      </c>
      <c r="D115" s="64">
        <v>11.188000000000001</v>
      </c>
      <c r="E115" s="64">
        <v>10.647</v>
      </c>
      <c r="F115" s="64">
        <v>10.465999999999999</v>
      </c>
      <c r="G115" s="67">
        <v>85.992999999999995</v>
      </c>
      <c r="J115" s="72" t="s">
        <v>101</v>
      </c>
      <c r="K115" s="57">
        <v>0.15</v>
      </c>
      <c r="L115" s="57">
        <v>0.6</v>
      </c>
      <c r="M115" s="57">
        <v>0.503</v>
      </c>
      <c r="N115" s="57">
        <v>0.438</v>
      </c>
      <c r="O115" s="57">
        <v>0.41599999999999998</v>
      </c>
      <c r="P115" s="61">
        <v>0.13600000000000001</v>
      </c>
    </row>
    <row r="116" spans="1:16" ht="13.5" thickBot="1">
      <c r="A116" s="75" t="s">
        <v>16</v>
      </c>
      <c r="B116" s="64">
        <v>2</v>
      </c>
      <c r="C116" s="64">
        <v>14</v>
      </c>
      <c r="D116" s="64">
        <v>12.701000000000001</v>
      </c>
      <c r="E116" s="64">
        <v>11.835000000000001</v>
      </c>
      <c r="F116" s="64">
        <v>11.545999999999999</v>
      </c>
      <c r="G116" s="67">
        <v>104.65300000000001</v>
      </c>
      <c r="J116" s="72" t="s">
        <v>102</v>
      </c>
      <c r="K116" s="57">
        <v>0.17499999999999999</v>
      </c>
      <c r="L116" s="57">
        <v>0.7</v>
      </c>
      <c r="M116" s="57">
        <v>0.58599999999999997</v>
      </c>
      <c r="N116" s="57">
        <v>0.51100000000000001</v>
      </c>
      <c r="O116" s="57">
        <v>0.48499999999999999</v>
      </c>
      <c r="P116" s="61">
        <v>0.185</v>
      </c>
    </row>
    <row r="117" spans="1:16" ht="13.5" thickBot="1">
      <c r="A117" s="75" t="s">
        <v>18</v>
      </c>
      <c r="B117" s="64">
        <v>2</v>
      </c>
      <c r="C117" s="64">
        <v>16</v>
      </c>
      <c r="D117" s="64">
        <v>14.701000000000001</v>
      </c>
      <c r="E117" s="64">
        <v>13.835000000000001</v>
      </c>
      <c r="F117" s="64">
        <v>13.545999999999999</v>
      </c>
      <c r="G117" s="67">
        <v>144.048</v>
      </c>
      <c r="J117" s="72" t="s">
        <v>103</v>
      </c>
      <c r="K117" s="57">
        <v>0.2</v>
      </c>
      <c r="L117" s="57">
        <v>0.8</v>
      </c>
      <c r="M117" s="57">
        <v>0.67</v>
      </c>
      <c r="N117" s="57">
        <v>0.58299999999999996</v>
      </c>
      <c r="O117" s="57">
        <v>0.55500000000000005</v>
      </c>
      <c r="P117" s="61">
        <v>0.24099999999999999</v>
      </c>
    </row>
    <row r="118" spans="1:16" ht="13.5" thickBot="1">
      <c r="A118" s="75" t="s">
        <v>20</v>
      </c>
      <c r="B118" s="64">
        <v>2.5</v>
      </c>
      <c r="C118" s="64">
        <v>20</v>
      </c>
      <c r="D118" s="64">
        <v>18.376000000000001</v>
      </c>
      <c r="E118" s="64">
        <v>17.294</v>
      </c>
      <c r="F118" s="64">
        <v>16.933</v>
      </c>
      <c r="G118" s="67">
        <v>225.07599999999999</v>
      </c>
      <c r="J118" s="72" t="s">
        <v>104</v>
      </c>
      <c r="K118" s="57">
        <v>0.22500000000000001</v>
      </c>
      <c r="L118" s="57">
        <v>0.9</v>
      </c>
      <c r="M118" s="57">
        <v>0.754</v>
      </c>
      <c r="N118" s="57">
        <v>0.65600000000000003</v>
      </c>
      <c r="O118" s="57">
        <v>0.624</v>
      </c>
      <c r="P118" s="61">
        <v>0.30599999999999999</v>
      </c>
    </row>
    <row r="119" spans="1:16" ht="13.5" thickBot="1">
      <c r="A119" s="75" t="s">
        <v>22</v>
      </c>
      <c r="B119" s="64">
        <v>3</v>
      </c>
      <c r="C119" s="64">
        <v>24</v>
      </c>
      <c r="D119" s="64">
        <v>22.050999999999998</v>
      </c>
      <c r="E119" s="64">
        <v>20.751999999999999</v>
      </c>
      <c r="F119" s="64">
        <v>20.318999999999999</v>
      </c>
      <c r="G119" s="67">
        <v>324.10899999999998</v>
      </c>
      <c r="J119" s="72" t="s">
        <v>105</v>
      </c>
      <c r="K119" s="57">
        <v>0.25</v>
      </c>
      <c r="L119" s="57">
        <v>1</v>
      </c>
      <c r="M119" s="57">
        <v>0.83799999999999997</v>
      </c>
      <c r="N119" s="57">
        <v>0.72899999999999998</v>
      </c>
      <c r="O119" s="57">
        <v>0.69299999999999995</v>
      </c>
      <c r="P119" s="61">
        <v>0.377</v>
      </c>
    </row>
    <row r="120" spans="1:16" ht="13.5" thickBot="1">
      <c r="A120" s="75" t="s">
        <v>188</v>
      </c>
      <c r="B120" s="64">
        <v>2</v>
      </c>
      <c r="C120" s="64">
        <v>24</v>
      </c>
      <c r="D120" s="64">
        <v>22.701000000000001</v>
      </c>
      <c r="E120" s="64">
        <v>21.835000000000001</v>
      </c>
      <c r="F120" s="64">
        <v>21.545999999999999</v>
      </c>
      <c r="G120" s="67">
        <v>364.42899999999997</v>
      </c>
      <c r="J120" s="72" t="s">
        <v>106</v>
      </c>
      <c r="K120" s="57">
        <v>0.2</v>
      </c>
      <c r="L120" s="57">
        <v>1</v>
      </c>
      <c r="M120" s="57">
        <v>0.87</v>
      </c>
      <c r="N120" s="57">
        <v>0.78300000000000003</v>
      </c>
      <c r="O120" s="57">
        <v>0.755</v>
      </c>
      <c r="P120" s="61">
        <v>0.44700000000000001</v>
      </c>
    </row>
    <row r="121" spans="1:16" ht="13.5" thickBot="1">
      <c r="J121" s="72" t="s">
        <v>107</v>
      </c>
      <c r="K121" s="57">
        <v>0.25</v>
      </c>
      <c r="L121" s="57">
        <v>1.1000000000000001</v>
      </c>
      <c r="M121" s="57">
        <v>0.93799999999999994</v>
      </c>
      <c r="N121" s="57">
        <v>0.82899999999999996</v>
      </c>
      <c r="O121" s="57">
        <v>0.79300000000000004</v>
      </c>
      <c r="P121" s="61">
        <v>0.49399999999999999</v>
      </c>
    </row>
    <row r="122" spans="1:16" ht="13.5" thickBot="1">
      <c r="J122" s="72" t="s">
        <v>108</v>
      </c>
      <c r="K122" s="57">
        <v>0.2</v>
      </c>
      <c r="L122" s="57">
        <v>1.1000000000000001</v>
      </c>
      <c r="M122" s="57">
        <v>0.97</v>
      </c>
      <c r="N122" s="57">
        <v>0.88300000000000001</v>
      </c>
      <c r="O122" s="57">
        <v>0.85499999999999998</v>
      </c>
      <c r="P122" s="61">
        <v>0.57299999999999995</v>
      </c>
    </row>
    <row r="123" spans="1:16" ht="13.5" thickBot="1">
      <c r="A123" s="72"/>
      <c r="B123" s="57"/>
      <c r="C123" s="57"/>
      <c r="D123" s="57"/>
      <c r="E123" s="57"/>
      <c r="F123" s="57"/>
      <c r="G123" s="61"/>
      <c r="J123" s="72" t="s">
        <v>109</v>
      </c>
      <c r="K123" s="57">
        <v>0.25</v>
      </c>
      <c r="L123" s="57">
        <v>1.2</v>
      </c>
      <c r="M123" s="57">
        <v>1.038</v>
      </c>
      <c r="N123" s="57">
        <v>0.92900000000000005</v>
      </c>
      <c r="O123" s="57">
        <v>0.89300000000000002</v>
      </c>
      <c r="P123" s="61">
        <v>0.626</v>
      </c>
    </row>
    <row r="124" spans="1:16" ht="13.5" thickBot="1">
      <c r="A124" s="72"/>
      <c r="B124" s="57"/>
      <c r="C124" s="57"/>
      <c r="D124" s="57"/>
      <c r="E124" s="57"/>
      <c r="F124" s="57"/>
      <c r="G124" s="61"/>
      <c r="J124" s="72" t="s">
        <v>110</v>
      </c>
      <c r="K124" s="57">
        <v>0.2</v>
      </c>
      <c r="L124" s="57">
        <v>1.2</v>
      </c>
      <c r="M124" s="57">
        <v>1.07</v>
      </c>
      <c r="N124" s="57">
        <v>0.98299999999999998</v>
      </c>
      <c r="O124" s="57">
        <v>0.95499999999999996</v>
      </c>
      <c r="P124" s="61">
        <v>0.71499999999999997</v>
      </c>
    </row>
    <row r="125" spans="1:16" ht="13.5" thickBot="1">
      <c r="A125" s="72"/>
      <c r="B125" s="57"/>
      <c r="C125" s="57"/>
      <c r="D125" s="57"/>
      <c r="E125" s="57"/>
      <c r="F125" s="57"/>
      <c r="G125" s="61"/>
      <c r="J125" s="72" t="s">
        <v>111</v>
      </c>
      <c r="K125" s="57">
        <v>0.3</v>
      </c>
      <c r="L125" s="57">
        <v>1.4</v>
      </c>
      <c r="M125" s="57">
        <v>1.2050000000000001</v>
      </c>
      <c r="N125" s="57">
        <v>1.075</v>
      </c>
      <c r="O125" s="57">
        <v>1.032</v>
      </c>
      <c r="P125" s="61">
        <v>0.83599999999999997</v>
      </c>
    </row>
    <row r="126" spans="1:16" ht="13.5" thickBot="1">
      <c r="A126" s="72"/>
      <c r="B126" s="57"/>
      <c r="C126" s="57"/>
      <c r="D126" s="57"/>
      <c r="E126" s="57"/>
      <c r="F126" s="57"/>
      <c r="G126" s="61"/>
      <c r="J126" s="72" t="s">
        <v>112</v>
      </c>
      <c r="K126" s="57">
        <v>0.2</v>
      </c>
      <c r="L126" s="57">
        <v>1.4</v>
      </c>
      <c r="M126" s="57">
        <v>1.27</v>
      </c>
      <c r="N126" s="57">
        <v>1.1830000000000001</v>
      </c>
      <c r="O126" s="57">
        <v>1.155</v>
      </c>
      <c r="P126" s="61">
        <v>1.0469999999999999</v>
      </c>
    </row>
    <row r="127" spans="1:16" ht="13.5" thickBot="1">
      <c r="A127" s="72"/>
      <c r="B127" s="57"/>
      <c r="C127" s="57"/>
      <c r="D127" s="57"/>
      <c r="E127" s="57"/>
      <c r="F127" s="57"/>
      <c r="G127" s="61"/>
      <c r="J127" s="72" t="s">
        <v>113</v>
      </c>
      <c r="K127" s="57">
        <v>0.35</v>
      </c>
      <c r="L127" s="57">
        <v>1.6</v>
      </c>
      <c r="M127" s="57">
        <v>1.373</v>
      </c>
      <c r="N127" s="57">
        <v>1.2210000000000001</v>
      </c>
      <c r="O127" s="57">
        <v>1.171</v>
      </c>
      <c r="P127" s="61">
        <v>1.0760000000000001</v>
      </c>
    </row>
    <row r="128" spans="1:16" ht="13.5" thickBot="1">
      <c r="A128" s="72"/>
      <c r="B128" s="57"/>
      <c r="C128" s="57"/>
      <c r="D128" s="57"/>
      <c r="E128" s="57"/>
      <c r="F128" s="57"/>
      <c r="G128" s="61"/>
      <c r="J128" s="72" t="s">
        <v>114</v>
      </c>
      <c r="K128" s="57">
        <v>0.2</v>
      </c>
      <c r="L128" s="57">
        <v>1.6</v>
      </c>
      <c r="M128" s="57">
        <v>1.47</v>
      </c>
      <c r="N128" s="57">
        <v>1.383</v>
      </c>
      <c r="O128" s="57">
        <v>1.355</v>
      </c>
      <c r="P128" s="61">
        <v>1.44</v>
      </c>
    </row>
    <row r="129" spans="1:16" ht="13.5" thickBot="1">
      <c r="A129" s="72"/>
      <c r="B129" s="57"/>
      <c r="C129" s="57"/>
      <c r="D129" s="57"/>
      <c r="E129" s="57"/>
      <c r="F129" s="57"/>
      <c r="G129" s="61"/>
      <c r="J129" s="72" t="s">
        <v>115</v>
      </c>
      <c r="K129" s="57">
        <v>0.35</v>
      </c>
      <c r="L129" s="57">
        <v>1.8</v>
      </c>
      <c r="M129" s="57">
        <v>1.573</v>
      </c>
      <c r="N129" s="57">
        <v>1.421</v>
      </c>
      <c r="O129" s="57">
        <v>1.371</v>
      </c>
      <c r="P129" s="61">
        <v>1.4750000000000001</v>
      </c>
    </row>
    <row r="130" spans="1:16" ht="13.5" thickBot="1">
      <c r="A130" s="72"/>
      <c r="B130" s="57"/>
      <c r="C130" s="57"/>
      <c r="D130" s="57"/>
      <c r="E130" s="57"/>
      <c r="F130" s="57"/>
      <c r="G130" s="61"/>
      <c r="J130" s="72" t="s">
        <v>116</v>
      </c>
      <c r="K130" s="57">
        <v>0.2</v>
      </c>
      <c r="L130" s="57">
        <v>1.8</v>
      </c>
      <c r="M130" s="57">
        <v>1.67</v>
      </c>
      <c r="N130" s="57">
        <v>1.583</v>
      </c>
      <c r="O130" s="57">
        <v>1.5549999999999999</v>
      </c>
      <c r="P130" s="61">
        <v>1.897</v>
      </c>
    </row>
    <row r="131" spans="1:16" ht="13.5" thickBot="1">
      <c r="A131" s="72"/>
      <c r="B131" s="57"/>
      <c r="C131" s="57"/>
      <c r="D131" s="57"/>
      <c r="E131" s="57"/>
      <c r="F131" s="57"/>
      <c r="G131" s="61"/>
      <c r="J131" s="72" t="s">
        <v>117</v>
      </c>
      <c r="K131" s="57">
        <v>0.4</v>
      </c>
      <c r="L131" s="57">
        <v>2</v>
      </c>
      <c r="M131" s="57">
        <v>1.74</v>
      </c>
      <c r="N131" s="57">
        <v>1.5669999999999999</v>
      </c>
      <c r="O131" s="57">
        <v>1.5089999999999999</v>
      </c>
      <c r="P131" s="61">
        <v>1.788</v>
      </c>
    </row>
    <row r="132" spans="1:16" ht="13.5" thickBot="1">
      <c r="A132" s="72"/>
      <c r="B132" s="57"/>
      <c r="C132" s="57"/>
      <c r="D132" s="57"/>
      <c r="E132" s="57"/>
      <c r="F132" s="57"/>
      <c r="G132" s="61"/>
      <c r="J132" s="72" t="s">
        <v>118</v>
      </c>
      <c r="K132" s="57">
        <v>0.25</v>
      </c>
      <c r="L132" s="57">
        <v>2</v>
      </c>
      <c r="M132" s="57">
        <v>1.8380000000000001</v>
      </c>
      <c r="N132" s="57">
        <v>1.7290000000000001</v>
      </c>
      <c r="O132" s="57">
        <v>1.6930000000000001</v>
      </c>
      <c r="P132" s="61">
        <v>2.2509999999999999</v>
      </c>
    </row>
    <row r="133" spans="1:16" ht="13.5" thickBot="1">
      <c r="A133" s="72"/>
      <c r="B133" s="57"/>
      <c r="C133" s="57"/>
      <c r="D133" s="57"/>
      <c r="E133" s="57"/>
      <c r="F133" s="57"/>
      <c r="G133" s="61"/>
      <c r="J133" s="72" t="s">
        <v>119</v>
      </c>
      <c r="K133" s="57">
        <v>0.45</v>
      </c>
      <c r="L133" s="57">
        <v>2.2000000000000002</v>
      </c>
      <c r="M133" s="57">
        <v>1.9079999999999999</v>
      </c>
      <c r="N133" s="57">
        <v>1.7130000000000001</v>
      </c>
      <c r="O133" s="57">
        <v>1.6479999999999999</v>
      </c>
      <c r="P133" s="61">
        <v>2.1320000000000001</v>
      </c>
    </row>
    <row r="134" spans="1:16" ht="26.25" thickBot="1">
      <c r="A134" s="72"/>
      <c r="B134" s="57"/>
      <c r="C134" s="57"/>
      <c r="D134" s="57"/>
      <c r="E134" s="57"/>
      <c r="F134" s="57"/>
      <c r="G134" s="61"/>
      <c r="J134" s="72" t="s">
        <v>120</v>
      </c>
      <c r="K134" s="57">
        <v>0.25</v>
      </c>
      <c r="L134" s="57">
        <v>2.2000000000000002</v>
      </c>
      <c r="M134" s="57">
        <v>2.0379999999999998</v>
      </c>
      <c r="N134" s="57">
        <v>1.929</v>
      </c>
      <c r="O134" s="57">
        <v>1.893</v>
      </c>
      <c r="P134" s="61">
        <v>2.8140000000000001</v>
      </c>
    </row>
    <row r="135" spans="1:16" ht="13.5" thickBot="1">
      <c r="A135" s="72"/>
      <c r="B135" s="57"/>
      <c r="C135" s="57"/>
      <c r="D135" s="57"/>
      <c r="E135" s="57"/>
      <c r="F135" s="57"/>
      <c r="G135" s="61"/>
      <c r="J135" s="72" t="s">
        <v>121</v>
      </c>
      <c r="K135" s="57">
        <v>0.45</v>
      </c>
      <c r="L135" s="57">
        <v>2.5</v>
      </c>
      <c r="M135" s="57">
        <v>2.2080000000000002</v>
      </c>
      <c r="N135" s="57">
        <v>2.0129999999999999</v>
      </c>
      <c r="O135" s="57">
        <v>1.948</v>
      </c>
      <c r="P135" s="61">
        <v>2.9790000000000001</v>
      </c>
    </row>
    <row r="136" spans="1:16" ht="26.25" thickBot="1">
      <c r="A136" s="72"/>
      <c r="B136" s="57"/>
      <c r="C136" s="57"/>
      <c r="D136" s="57"/>
      <c r="E136" s="57"/>
      <c r="F136" s="57"/>
      <c r="G136" s="61"/>
      <c r="J136" s="72" t="s">
        <v>122</v>
      </c>
      <c r="K136" s="57">
        <v>0.35</v>
      </c>
      <c r="L136" s="57">
        <v>2.5</v>
      </c>
      <c r="M136" s="57">
        <v>2.2730000000000001</v>
      </c>
      <c r="N136" s="57">
        <v>2.121</v>
      </c>
      <c r="O136" s="57">
        <v>2.0710000000000002</v>
      </c>
      <c r="P136" s="61">
        <v>3.3660000000000001</v>
      </c>
    </row>
    <row r="137" spans="1:16" ht="13.5" thickBot="1">
      <c r="A137" s="72"/>
      <c r="B137" s="57"/>
      <c r="C137" s="57"/>
      <c r="D137" s="57"/>
      <c r="E137" s="57"/>
      <c r="F137" s="57"/>
      <c r="G137" s="61"/>
      <c r="J137" s="72" t="s">
        <v>123</v>
      </c>
      <c r="K137" s="57">
        <v>0.5</v>
      </c>
      <c r="L137" s="57">
        <v>3</v>
      </c>
      <c r="M137" s="57">
        <v>2.6749999999999998</v>
      </c>
      <c r="N137" s="57">
        <v>2.4590000000000001</v>
      </c>
      <c r="O137" s="57">
        <v>2.387</v>
      </c>
      <c r="P137" s="61">
        <v>4.4710000000000001</v>
      </c>
    </row>
    <row r="138" spans="1:16" ht="13.5" thickBot="1">
      <c r="A138" s="72"/>
      <c r="B138" s="57"/>
      <c r="C138" s="57"/>
      <c r="D138" s="57"/>
      <c r="E138" s="57"/>
      <c r="F138" s="57"/>
      <c r="G138" s="61"/>
      <c r="J138" s="72" t="s">
        <v>124</v>
      </c>
      <c r="K138" s="57">
        <v>0.35</v>
      </c>
      <c r="L138" s="57">
        <v>3</v>
      </c>
      <c r="M138" s="57">
        <v>2.7730000000000001</v>
      </c>
      <c r="N138" s="57">
        <v>2.621</v>
      </c>
      <c r="O138" s="57">
        <v>2.5710000000000002</v>
      </c>
      <c r="P138" s="61">
        <v>5.1870000000000003</v>
      </c>
    </row>
    <row r="139" spans="1:16" ht="13.5" thickBot="1">
      <c r="A139" s="72"/>
      <c r="B139" s="57"/>
      <c r="C139" s="57"/>
      <c r="D139" s="57"/>
      <c r="E139" s="57"/>
      <c r="F139" s="57"/>
      <c r="G139" s="61"/>
      <c r="J139" s="72" t="s">
        <v>125</v>
      </c>
      <c r="K139" s="57">
        <v>0.6</v>
      </c>
      <c r="L139" s="57">
        <v>3.5</v>
      </c>
      <c r="M139" s="57">
        <v>3.11</v>
      </c>
      <c r="N139" s="57">
        <v>2.85</v>
      </c>
      <c r="O139" s="57">
        <v>2.7639999999999998</v>
      </c>
      <c r="P139" s="61">
        <v>5.9969999999999999</v>
      </c>
    </row>
    <row r="140" spans="1:16" ht="26.25" thickBot="1">
      <c r="A140" s="72"/>
      <c r="B140" s="57"/>
      <c r="C140" s="57"/>
      <c r="D140" s="57"/>
      <c r="E140" s="57"/>
      <c r="F140" s="57"/>
      <c r="G140" s="61"/>
      <c r="J140" s="72" t="s">
        <v>126</v>
      </c>
      <c r="K140" s="57">
        <v>0.35</v>
      </c>
      <c r="L140" s="57">
        <v>3.5</v>
      </c>
      <c r="M140" s="57">
        <v>3.2730000000000001</v>
      </c>
      <c r="N140" s="57">
        <v>3.121</v>
      </c>
      <c r="O140" s="57">
        <v>3.0710000000000002</v>
      </c>
      <c r="P140" s="61">
        <v>7.4009999999999998</v>
      </c>
    </row>
    <row r="141" spans="1:16" ht="13.5" thickBot="1">
      <c r="A141" s="72"/>
      <c r="B141" s="57"/>
      <c r="C141" s="57"/>
      <c r="D141" s="57"/>
      <c r="E141" s="57"/>
      <c r="F141" s="57"/>
      <c r="G141" s="61"/>
      <c r="J141" s="72" t="s">
        <v>127</v>
      </c>
      <c r="K141" s="57">
        <v>0.7</v>
      </c>
      <c r="L141" s="57">
        <v>4</v>
      </c>
      <c r="M141" s="57">
        <v>3.5449999999999999</v>
      </c>
      <c r="N141" s="57">
        <v>3.242</v>
      </c>
      <c r="O141" s="57">
        <v>3.141</v>
      </c>
      <c r="P141" s="61">
        <v>7.7460000000000004</v>
      </c>
    </row>
    <row r="142" spans="1:16" ht="13.5" thickBot="1">
      <c r="A142" s="72"/>
      <c r="B142" s="57"/>
      <c r="C142" s="57"/>
      <c r="D142" s="57"/>
      <c r="E142" s="57"/>
      <c r="F142" s="57"/>
      <c r="G142" s="61"/>
      <c r="J142" s="72" t="s">
        <v>128</v>
      </c>
      <c r="K142" s="57">
        <v>0.5</v>
      </c>
      <c r="L142" s="57">
        <v>4</v>
      </c>
      <c r="M142" s="57">
        <v>3.6749999999999998</v>
      </c>
      <c r="N142" s="57">
        <v>3.4590000000000001</v>
      </c>
      <c r="O142" s="57">
        <v>3.387</v>
      </c>
      <c r="P142" s="61">
        <v>9.0030000000000001</v>
      </c>
    </row>
    <row r="143" spans="1:16" ht="13.5" thickBot="1">
      <c r="A143" s="72"/>
      <c r="B143" s="57"/>
      <c r="C143" s="57"/>
      <c r="D143" s="57"/>
      <c r="E143" s="57"/>
      <c r="F143" s="57"/>
      <c r="G143" s="61"/>
      <c r="J143" s="72" t="s">
        <v>129</v>
      </c>
      <c r="K143" s="57">
        <v>0.75</v>
      </c>
      <c r="L143" s="57">
        <v>4.5</v>
      </c>
      <c r="M143" s="57">
        <v>4.0129999999999999</v>
      </c>
      <c r="N143" s="57">
        <v>3.6880000000000002</v>
      </c>
      <c r="O143" s="57">
        <v>3.58</v>
      </c>
      <c r="P143" s="61">
        <v>10.06</v>
      </c>
    </row>
    <row r="144" spans="1:16" ht="13.5" thickBot="1">
      <c r="A144" s="72"/>
      <c r="B144" s="57"/>
      <c r="C144" s="57"/>
      <c r="D144" s="57"/>
      <c r="E144" s="57"/>
      <c r="F144" s="57"/>
      <c r="G144" s="61"/>
      <c r="J144" s="72" t="s">
        <v>130</v>
      </c>
      <c r="K144" s="57">
        <v>0.5</v>
      </c>
      <c r="L144" s="57">
        <v>4.5</v>
      </c>
      <c r="M144" s="57">
        <v>4.1749999999999998</v>
      </c>
      <c r="N144" s="57">
        <v>3.9590000000000001</v>
      </c>
      <c r="O144" s="57">
        <v>3.887</v>
      </c>
      <c r="P144" s="61">
        <v>11.858000000000001</v>
      </c>
    </row>
    <row r="145" spans="1:16" ht="13.5" thickBot="1">
      <c r="J145" s="72" t="s">
        <v>9</v>
      </c>
      <c r="K145" s="57">
        <v>0.8</v>
      </c>
      <c r="L145" s="57">
        <v>5</v>
      </c>
      <c r="M145" s="57">
        <v>4.4800000000000004</v>
      </c>
      <c r="N145" s="57">
        <v>4.1340000000000003</v>
      </c>
      <c r="O145" s="57">
        <v>4.0190000000000001</v>
      </c>
      <c r="P145" s="61">
        <v>12.676</v>
      </c>
    </row>
    <row r="146" spans="1:16" ht="13.5" thickBot="1">
      <c r="A146" s="72"/>
      <c r="B146" s="57"/>
      <c r="C146" s="57"/>
      <c r="D146" s="57"/>
      <c r="E146" s="57"/>
      <c r="F146" s="57"/>
      <c r="G146" s="61"/>
      <c r="J146" s="72" t="s">
        <v>131</v>
      </c>
      <c r="K146" s="57">
        <v>0.5</v>
      </c>
      <c r="L146" s="57">
        <v>5</v>
      </c>
      <c r="M146" s="57">
        <v>4.6749999999999998</v>
      </c>
      <c r="N146" s="57">
        <v>4.4589999999999996</v>
      </c>
      <c r="O146" s="57">
        <v>4.3869999999999996</v>
      </c>
      <c r="P146" s="61">
        <v>15.105</v>
      </c>
    </row>
    <row r="147" spans="1:16" ht="13.5" thickBot="1">
      <c r="A147" s="72"/>
      <c r="B147" s="57"/>
      <c r="C147" s="57"/>
      <c r="D147" s="57"/>
      <c r="E147" s="57"/>
      <c r="F147" s="57"/>
      <c r="G147" s="61"/>
      <c r="J147" s="72" t="s">
        <v>132</v>
      </c>
      <c r="K147" s="57">
        <v>0.5</v>
      </c>
      <c r="L147" s="57">
        <v>5.5</v>
      </c>
      <c r="M147" s="57">
        <v>5.1749999999999998</v>
      </c>
      <c r="N147" s="57">
        <v>4.9589999999999996</v>
      </c>
      <c r="O147" s="57">
        <v>4.8869999999999996</v>
      </c>
      <c r="P147" s="61">
        <v>18.745000000000001</v>
      </c>
    </row>
    <row r="148" spans="1:16" ht="13.5" thickBot="1">
      <c r="I148">
        <v>13</v>
      </c>
      <c r="J148" s="72" t="s">
        <v>10</v>
      </c>
      <c r="K148" s="57">
        <v>1</v>
      </c>
      <c r="L148" s="57">
        <v>6</v>
      </c>
      <c r="M148" s="57">
        <v>5.35</v>
      </c>
      <c r="N148" s="57">
        <v>4.9169999999999998</v>
      </c>
      <c r="O148" s="57">
        <v>4.7729999999999997</v>
      </c>
      <c r="P148" s="61">
        <v>17.884</v>
      </c>
    </row>
    <row r="149" spans="1:16" ht="13.5" thickBot="1">
      <c r="A149" s="72"/>
      <c r="B149" s="57"/>
      <c r="C149" s="57"/>
      <c r="D149" s="57"/>
      <c r="E149" s="57"/>
      <c r="F149" s="57"/>
      <c r="G149" s="61"/>
      <c r="J149" s="72" t="s">
        <v>133</v>
      </c>
      <c r="K149" s="57">
        <v>0.75</v>
      </c>
      <c r="L149" s="57">
        <v>6</v>
      </c>
      <c r="M149" s="57">
        <v>5.5129999999999999</v>
      </c>
      <c r="N149" s="57">
        <v>5.1879999999999997</v>
      </c>
      <c r="O149" s="57">
        <v>5.08</v>
      </c>
      <c r="P149" s="61">
        <v>20.257000000000001</v>
      </c>
    </row>
    <row r="150" spans="1:16" ht="13.5" thickBot="1">
      <c r="A150" s="72"/>
      <c r="B150" s="57"/>
      <c r="C150" s="57"/>
      <c r="D150" s="57"/>
      <c r="E150" s="57"/>
      <c r="F150" s="57"/>
      <c r="G150" s="61"/>
      <c r="J150" s="72" t="s">
        <v>134</v>
      </c>
      <c r="K150" s="57">
        <v>0.5</v>
      </c>
      <c r="L150" s="57">
        <v>6</v>
      </c>
      <c r="M150" s="57">
        <v>5.6749999999999998</v>
      </c>
      <c r="N150" s="57">
        <v>5.4589999999999996</v>
      </c>
      <c r="O150" s="57">
        <v>5.3869999999999996</v>
      </c>
      <c r="P150" s="61">
        <v>22.777000000000001</v>
      </c>
    </row>
    <row r="151" spans="1:16" ht="13.5" thickBot="1">
      <c r="A151" s="72"/>
      <c r="B151" s="57"/>
      <c r="C151" s="57"/>
      <c r="D151" s="57"/>
      <c r="E151" s="57"/>
      <c r="F151" s="57"/>
      <c r="G151" s="61"/>
      <c r="J151" s="72" t="s">
        <v>135</v>
      </c>
      <c r="K151" s="57">
        <v>1</v>
      </c>
      <c r="L151" s="57">
        <v>7</v>
      </c>
      <c r="M151" s="57">
        <v>6.35</v>
      </c>
      <c r="N151" s="57">
        <v>5.9169999999999998</v>
      </c>
      <c r="O151" s="57">
        <v>5.7729999999999997</v>
      </c>
      <c r="P151" s="61">
        <v>26.163</v>
      </c>
    </row>
    <row r="152" spans="1:16" ht="13.5" thickBot="1">
      <c r="A152" s="72"/>
      <c r="B152" s="57"/>
      <c r="C152" s="57"/>
      <c r="D152" s="57"/>
      <c r="E152" s="57"/>
      <c r="F152" s="57"/>
      <c r="G152" s="61"/>
      <c r="J152" s="72" t="s">
        <v>136</v>
      </c>
      <c r="K152" s="57">
        <v>0.75</v>
      </c>
      <c r="L152" s="57">
        <v>7</v>
      </c>
      <c r="M152" s="57">
        <v>6.5129999999999999</v>
      </c>
      <c r="N152" s="57">
        <v>6.1879999999999997</v>
      </c>
      <c r="O152" s="57">
        <v>6.08</v>
      </c>
      <c r="P152" s="61">
        <v>29.016999999999999</v>
      </c>
    </row>
    <row r="153" spans="1:16" ht="13.5" thickBot="1">
      <c r="A153" s="72"/>
      <c r="B153" s="57"/>
      <c r="C153" s="57"/>
      <c r="D153" s="57"/>
      <c r="E153" s="57"/>
      <c r="F153" s="57"/>
      <c r="G153" s="61"/>
      <c r="J153" s="72" t="s">
        <v>137</v>
      </c>
      <c r="K153" s="57">
        <v>0.5</v>
      </c>
      <c r="L153" s="57">
        <v>7</v>
      </c>
      <c r="M153" s="57">
        <v>6.6749999999999998</v>
      </c>
      <c r="N153" s="57">
        <v>6.4589999999999996</v>
      </c>
      <c r="O153" s="57">
        <v>6.3869999999999996</v>
      </c>
      <c r="P153" s="61">
        <v>32.018999999999998</v>
      </c>
    </row>
    <row r="154" spans="1:16" ht="13.5" thickBot="1">
      <c r="J154" s="72" t="s">
        <v>11</v>
      </c>
      <c r="K154" s="57">
        <v>1.25</v>
      </c>
      <c r="L154" s="57">
        <v>8</v>
      </c>
      <c r="M154" s="57">
        <v>7.1879999999999997</v>
      </c>
      <c r="N154" s="57">
        <v>6.6470000000000002</v>
      </c>
      <c r="O154" s="57">
        <v>6.4660000000000002</v>
      </c>
      <c r="P154" s="61">
        <v>32.823999999999998</v>
      </c>
    </row>
    <row r="155" spans="1:16" ht="13.5" thickBot="1">
      <c r="J155" s="72" t="s">
        <v>138</v>
      </c>
      <c r="K155" s="57">
        <v>1</v>
      </c>
      <c r="L155" s="57">
        <v>8</v>
      </c>
      <c r="M155" s="57">
        <v>7.35</v>
      </c>
      <c r="N155" s="57">
        <v>6.9169999999999998</v>
      </c>
      <c r="O155" s="57">
        <v>6.7729999999999997</v>
      </c>
      <c r="P155" s="61">
        <v>36.012</v>
      </c>
    </row>
    <row r="156" spans="1:16" ht="13.5" thickBot="1">
      <c r="A156" s="72"/>
      <c r="B156" s="57"/>
      <c r="C156" s="57"/>
      <c r="D156" s="57"/>
      <c r="E156" s="57"/>
      <c r="F156" s="57"/>
      <c r="G156" s="61"/>
      <c r="J156" s="72" t="s">
        <v>139</v>
      </c>
      <c r="K156" s="57">
        <v>0.75</v>
      </c>
      <c r="L156" s="57">
        <v>8</v>
      </c>
      <c r="M156" s="57">
        <v>7.5129999999999999</v>
      </c>
      <c r="N156" s="57">
        <v>7.1879999999999997</v>
      </c>
      <c r="O156" s="57">
        <v>7.08</v>
      </c>
      <c r="P156" s="61">
        <v>39.347999999999999</v>
      </c>
    </row>
    <row r="157" spans="1:16" ht="13.5" thickBot="1">
      <c r="A157" s="72"/>
      <c r="B157" s="57"/>
      <c r="C157" s="57"/>
      <c r="D157" s="57"/>
      <c r="E157" s="57"/>
      <c r="F157" s="57"/>
      <c r="G157" s="61"/>
      <c r="J157" s="72" t="s">
        <v>140</v>
      </c>
      <c r="K157" s="57">
        <v>0.5</v>
      </c>
      <c r="L157" s="57">
        <v>8</v>
      </c>
      <c r="M157" s="57">
        <v>7.6749999999999998</v>
      </c>
      <c r="N157" s="57">
        <v>7.4589999999999996</v>
      </c>
      <c r="O157" s="57">
        <v>7.3869999999999996</v>
      </c>
      <c r="P157" s="61">
        <v>42.831000000000003</v>
      </c>
    </row>
    <row r="158" spans="1:16" ht="13.5" thickBot="1">
      <c r="A158" s="72"/>
      <c r="B158" s="57"/>
      <c r="C158" s="57"/>
      <c r="D158" s="57"/>
      <c r="E158" s="57"/>
      <c r="F158" s="57"/>
      <c r="G158" s="61"/>
      <c r="J158" s="72" t="s">
        <v>141</v>
      </c>
      <c r="K158" s="57">
        <v>1.25</v>
      </c>
      <c r="L158" s="57">
        <v>9</v>
      </c>
      <c r="M158" s="57">
        <v>8.1880000000000006</v>
      </c>
      <c r="N158" s="57">
        <v>7.6470000000000002</v>
      </c>
      <c r="O158" s="57">
        <v>7.4660000000000002</v>
      </c>
      <c r="P158" s="61">
        <v>43.762</v>
      </c>
    </row>
    <row r="159" spans="1:16" ht="13.5" thickBot="1">
      <c r="A159" s="72"/>
      <c r="B159" s="57"/>
      <c r="C159" s="57"/>
      <c r="D159" s="57"/>
      <c r="E159" s="57"/>
      <c r="F159" s="57"/>
      <c r="G159" s="61"/>
      <c r="J159" s="72" t="s">
        <v>142</v>
      </c>
      <c r="K159" s="57">
        <v>1</v>
      </c>
      <c r="L159" s="57">
        <v>9</v>
      </c>
      <c r="M159" s="57">
        <v>8.35</v>
      </c>
      <c r="N159" s="57">
        <v>7.9169999999999998</v>
      </c>
      <c r="O159" s="57">
        <v>7.7729999999999997</v>
      </c>
      <c r="P159" s="61">
        <v>47.430999999999997</v>
      </c>
    </row>
    <row r="160" spans="1:16" ht="13.5" thickBot="1">
      <c r="A160" s="72"/>
      <c r="B160" s="57"/>
      <c r="C160" s="57"/>
      <c r="D160" s="57"/>
      <c r="E160" s="57"/>
      <c r="F160" s="57"/>
      <c r="G160" s="61"/>
      <c r="J160" s="72" t="s">
        <v>143</v>
      </c>
      <c r="K160" s="57">
        <v>0.75</v>
      </c>
      <c r="L160" s="57">
        <v>9</v>
      </c>
      <c r="M160" s="57">
        <v>8.5129999999999999</v>
      </c>
      <c r="N160" s="57">
        <v>8.1880000000000006</v>
      </c>
      <c r="O160" s="57">
        <v>8.08</v>
      </c>
      <c r="P160" s="61">
        <v>51.247999999999998</v>
      </c>
    </row>
    <row r="161" spans="1:16">
      <c r="A161" s="73"/>
      <c r="B161" s="62"/>
      <c r="C161" s="62"/>
      <c r="D161" s="62"/>
      <c r="E161" s="62"/>
      <c r="F161" s="62"/>
      <c r="G161" s="63"/>
      <c r="J161" s="73" t="s">
        <v>144</v>
      </c>
      <c r="K161" s="62">
        <v>0.5</v>
      </c>
      <c r="L161" s="62">
        <v>9</v>
      </c>
      <c r="M161" s="62">
        <v>8.6750000000000007</v>
      </c>
      <c r="N161" s="62">
        <v>8.4589999999999996</v>
      </c>
      <c r="O161" s="62">
        <v>8.3870000000000005</v>
      </c>
      <c r="P161" s="63">
        <v>55.213000000000001</v>
      </c>
    </row>
    <row r="162" spans="1:16" ht="13.5" thickBot="1">
      <c r="J162" s="74" t="s">
        <v>12</v>
      </c>
      <c r="K162" s="65">
        <v>1.5</v>
      </c>
      <c r="L162" s="65">
        <v>10</v>
      </c>
      <c r="M162" s="65">
        <v>9.0259999999999998</v>
      </c>
      <c r="N162" s="65">
        <v>8.3759999999999994</v>
      </c>
      <c r="O162" s="65">
        <v>8.16</v>
      </c>
      <c r="P162" s="66">
        <v>52.265999999999998</v>
      </c>
    </row>
    <row r="163" spans="1:16" ht="13.5" thickBot="1">
      <c r="A163" s="18"/>
      <c r="B163" s="18"/>
      <c r="C163" s="18"/>
      <c r="D163" s="18"/>
      <c r="E163" s="18"/>
      <c r="F163" s="18"/>
      <c r="G163" s="18"/>
      <c r="J163" s="75" t="s">
        <v>145</v>
      </c>
      <c r="K163" s="64">
        <v>1.25</v>
      </c>
      <c r="L163" s="64">
        <v>10</v>
      </c>
      <c r="M163" s="64">
        <v>9.1880000000000006</v>
      </c>
      <c r="N163" s="64">
        <v>8.6470000000000002</v>
      </c>
      <c r="O163" s="64">
        <v>8.4659999999999993</v>
      </c>
      <c r="P163" s="67">
        <v>56.268999999999998</v>
      </c>
    </row>
    <row r="164" spans="1:16" ht="13.5" thickBot="1">
      <c r="A164" s="80"/>
      <c r="B164" s="81"/>
      <c r="C164" s="81"/>
      <c r="D164" s="81"/>
      <c r="E164" s="81"/>
      <c r="F164" s="81"/>
      <c r="G164" s="81"/>
      <c r="J164" s="75" t="s">
        <v>146</v>
      </c>
      <c r="K164" s="64">
        <v>1</v>
      </c>
      <c r="L164" s="64">
        <v>10</v>
      </c>
      <c r="M164" s="64">
        <v>9.35</v>
      </c>
      <c r="N164" s="64">
        <v>8.9169999999999998</v>
      </c>
      <c r="O164" s="64">
        <v>8.7729999999999997</v>
      </c>
      <c r="P164" s="67">
        <v>60.42</v>
      </c>
    </row>
    <row r="165" spans="1:16" ht="13.5" thickBot="1">
      <c r="A165" s="80"/>
      <c r="B165" s="81"/>
      <c r="C165" s="81"/>
      <c r="D165" s="81"/>
      <c r="E165" s="81"/>
      <c r="F165" s="81"/>
      <c r="G165" s="81"/>
      <c r="J165" s="75" t="s">
        <v>147</v>
      </c>
      <c r="K165" s="64">
        <v>0.75</v>
      </c>
      <c r="L165" s="64">
        <v>10</v>
      </c>
      <c r="M165" s="64">
        <v>9.5129999999999999</v>
      </c>
      <c r="N165" s="64">
        <v>9.1880000000000006</v>
      </c>
      <c r="O165" s="64">
        <v>9.08</v>
      </c>
      <c r="P165" s="67">
        <v>64.718000000000004</v>
      </c>
    </row>
    <row r="166" spans="1:16" ht="13.5" thickBot="1">
      <c r="A166" s="80"/>
      <c r="B166" s="81"/>
      <c r="C166" s="81"/>
      <c r="D166" s="81"/>
      <c r="E166" s="81"/>
      <c r="F166" s="81"/>
      <c r="G166" s="81"/>
      <c r="J166" s="75" t="s">
        <v>148</v>
      </c>
      <c r="K166" s="64">
        <v>0.5</v>
      </c>
      <c r="L166" s="64">
        <v>10</v>
      </c>
      <c r="M166" s="64">
        <v>9.6750000000000007</v>
      </c>
      <c r="N166" s="64">
        <v>9.4589999999999996</v>
      </c>
      <c r="O166" s="64">
        <v>9.3870000000000005</v>
      </c>
      <c r="P166" s="67">
        <v>69.164000000000001</v>
      </c>
    </row>
    <row r="167" spans="1:16" ht="13.5" thickBot="1">
      <c r="A167" s="80"/>
      <c r="B167" s="81"/>
      <c r="C167" s="81"/>
      <c r="D167" s="81"/>
      <c r="E167" s="81"/>
      <c r="F167" s="81"/>
      <c r="G167" s="81"/>
      <c r="J167" s="75" t="s">
        <v>149</v>
      </c>
      <c r="K167" s="64">
        <v>1.5</v>
      </c>
      <c r="L167" s="64">
        <v>11</v>
      </c>
      <c r="M167" s="64">
        <v>10.026</v>
      </c>
      <c r="N167" s="64">
        <v>9.3759999999999994</v>
      </c>
      <c r="O167" s="64">
        <v>9.16</v>
      </c>
      <c r="P167" s="67">
        <v>65.861999999999995</v>
      </c>
    </row>
    <row r="168" spans="1:16" ht="13.5" thickBot="1">
      <c r="A168" s="80"/>
      <c r="B168" s="81"/>
      <c r="C168" s="81"/>
      <c r="D168" s="81"/>
      <c r="E168" s="81"/>
      <c r="F168" s="81"/>
      <c r="G168" s="81"/>
      <c r="J168" s="75" t="s">
        <v>150</v>
      </c>
      <c r="K168" s="64">
        <v>1</v>
      </c>
      <c r="L168" s="64">
        <v>11</v>
      </c>
      <c r="M168" s="64">
        <v>10.35</v>
      </c>
      <c r="N168" s="64">
        <v>9.9169999999999998</v>
      </c>
      <c r="O168" s="64">
        <v>9.7729999999999997</v>
      </c>
      <c r="P168" s="67">
        <v>74.978999999999999</v>
      </c>
    </row>
    <row r="169" spans="1:16" ht="13.5" thickBot="1">
      <c r="A169" s="80"/>
      <c r="B169" s="81"/>
      <c r="C169" s="81"/>
      <c r="D169" s="81"/>
      <c r="E169" s="81"/>
      <c r="F169" s="81"/>
      <c r="G169" s="81"/>
      <c r="J169" s="75" t="s">
        <v>151</v>
      </c>
      <c r="K169" s="64">
        <v>0.75</v>
      </c>
      <c r="L169" s="64">
        <v>11</v>
      </c>
      <c r="M169" s="64">
        <v>10.513</v>
      </c>
      <c r="N169" s="64">
        <v>10.188000000000001</v>
      </c>
      <c r="O169" s="64">
        <v>10.08</v>
      </c>
      <c r="P169" s="67">
        <v>79.759</v>
      </c>
    </row>
    <row r="170" spans="1:16" ht="13.5" thickBot="1">
      <c r="A170" s="80"/>
      <c r="B170" s="81"/>
      <c r="C170" s="81"/>
      <c r="D170" s="81"/>
      <c r="E170" s="81"/>
      <c r="F170" s="81"/>
      <c r="G170" s="81"/>
      <c r="J170" s="75" t="s">
        <v>152</v>
      </c>
      <c r="K170" s="64">
        <v>0.5</v>
      </c>
      <c r="L170" s="64">
        <v>11</v>
      </c>
      <c r="M170" s="64">
        <v>10.675000000000001</v>
      </c>
      <c r="N170" s="64">
        <v>10.459</v>
      </c>
      <c r="O170" s="64">
        <v>10.387</v>
      </c>
      <c r="P170" s="67">
        <v>84.686000000000007</v>
      </c>
    </row>
    <row r="171" spans="1:16" ht="13.5" thickBot="1">
      <c r="A171" s="18"/>
      <c r="B171" s="18"/>
      <c r="C171" s="18"/>
      <c r="D171" s="18"/>
      <c r="E171" s="18"/>
      <c r="F171" s="18"/>
      <c r="G171" s="18"/>
      <c r="J171" s="75" t="s">
        <v>14</v>
      </c>
      <c r="K171" s="64">
        <v>1.75</v>
      </c>
      <c r="L171" s="64">
        <v>12</v>
      </c>
      <c r="M171" s="64">
        <v>10.863</v>
      </c>
      <c r="N171" s="64">
        <v>10.106</v>
      </c>
      <c r="O171" s="64">
        <v>9.8529999999999998</v>
      </c>
      <c r="P171" s="67">
        <v>76.209000000000003</v>
      </c>
    </row>
    <row r="172" spans="1:16" ht="13.5" thickBot="1">
      <c r="A172" s="80"/>
      <c r="B172" s="81"/>
      <c r="C172" s="81"/>
      <c r="D172" s="81"/>
      <c r="E172" s="81"/>
      <c r="F172" s="81"/>
      <c r="G172" s="81"/>
      <c r="J172" s="75" t="s">
        <v>153</v>
      </c>
      <c r="K172" s="64">
        <v>1.5</v>
      </c>
      <c r="L172" s="64">
        <v>12</v>
      </c>
      <c r="M172" s="64">
        <v>11.026</v>
      </c>
      <c r="N172" s="64">
        <v>10.375999999999999</v>
      </c>
      <c r="O172" s="64">
        <v>10.16</v>
      </c>
      <c r="P172" s="67">
        <v>81.027000000000001</v>
      </c>
    </row>
    <row r="173" spans="1:16" ht="13.5" thickBot="1">
      <c r="A173" s="18"/>
      <c r="B173" s="18"/>
      <c r="C173" s="18"/>
      <c r="D173" s="18"/>
      <c r="E173" s="18"/>
      <c r="F173" s="18"/>
      <c r="G173" s="18"/>
      <c r="J173" s="75" t="s">
        <v>154</v>
      </c>
      <c r="K173" s="64">
        <v>1.25</v>
      </c>
      <c r="L173" s="64">
        <v>12</v>
      </c>
      <c r="M173" s="64">
        <v>11.188000000000001</v>
      </c>
      <c r="N173" s="64">
        <v>10.647</v>
      </c>
      <c r="O173" s="64">
        <v>10.465999999999999</v>
      </c>
      <c r="P173" s="67">
        <v>85.992999999999995</v>
      </c>
    </row>
    <row r="174" spans="1:16" ht="13.5" thickBot="1">
      <c r="A174" s="80"/>
      <c r="B174" s="81"/>
      <c r="C174" s="81"/>
      <c r="D174" s="81"/>
      <c r="E174" s="81"/>
      <c r="F174" s="81"/>
      <c r="G174" s="81"/>
      <c r="J174" s="75" t="s">
        <v>155</v>
      </c>
      <c r="K174" s="64">
        <v>1</v>
      </c>
      <c r="L174" s="64">
        <v>12</v>
      </c>
      <c r="M174" s="64">
        <v>11.35</v>
      </c>
      <c r="N174" s="64">
        <v>10.917</v>
      </c>
      <c r="O174" s="64">
        <v>10.773</v>
      </c>
      <c r="P174" s="67">
        <v>91.106999999999999</v>
      </c>
    </row>
    <row r="175" spans="1:16" ht="13.5" thickBot="1">
      <c r="A175" s="80"/>
      <c r="B175" s="81"/>
      <c r="C175" s="81"/>
      <c r="D175" s="81"/>
      <c r="E175" s="81"/>
      <c r="F175" s="81"/>
      <c r="G175" s="81"/>
      <c r="J175" s="75" t="s">
        <v>156</v>
      </c>
      <c r="K175" s="64">
        <v>0.75</v>
      </c>
      <c r="L175" s="64">
        <v>12</v>
      </c>
      <c r="M175" s="64">
        <v>11.513</v>
      </c>
      <c r="N175" s="64">
        <v>11.188000000000001</v>
      </c>
      <c r="O175" s="64">
        <v>11.08</v>
      </c>
      <c r="P175" s="67">
        <v>96.369</v>
      </c>
    </row>
    <row r="176" spans="1:16" ht="13.5" thickBot="1">
      <c r="A176" s="80"/>
      <c r="B176" s="81"/>
      <c r="C176" s="81"/>
      <c r="D176" s="81"/>
      <c r="E176" s="81"/>
      <c r="F176" s="81"/>
      <c r="G176" s="81"/>
      <c r="J176" s="75" t="s">
        <v>157</v>
      </c>
      <c r="K176" s="64">
        <v>0.5</v>
      </c>
      <c r="L176" s="64">
        <v>12</v>
      </c>
      <c r="M176" s="64">
        <v>11.675000000000001</v>
      </c>
      <c r="N176" s="64">
        <v>11.459</v>
      </c>
      <c r="O176" s="64">
        <v>11.387</v>
      </c>
      <c r="P176" s="67">
        <v>101.77800000000001</v>
      </c>
    </row>
    <row r="177" spans="1:16" ht="13.5" thickBot="1">
      <c r="A177" s="18"/>
      <c r="B177" s="18"/>
      <c r="C177" s="18"/>
      <c r="D177" s="18"/>
      <c r="E177" s="18"/>
      <c r="F177" s="18"/>
      <c r="G177" s="18"/>
      <c r="J177" s="75" t="s">
        <v>16</v>
      </c>
      <c r="K177" s="64">
        <v>2</v>
      </c>
      <c r="L177" s="64">
        <v>14</v>
      </c>
      <c r="M177" s="64">
        <v>12.701000000000001</v>
      </c>
      <c r="N177" s="64">
        <v>11.835000000000001</v>
      </c>
      <c r="O177" s="64">
        <v>11.545999999999999</v>
      </c>
      <c r="P177" s="67">
        <v>104.65300000000001</v>
      </c>
    </row>
    <row r="178" spans="1:16" ht="13.5" thickBot="1">
      <c r="A178" s="80"/>
      <c r="B178" s="81"/>
      <c r="C178" s="81"/>
      <c r="D178" s="81"/>
      <c r="E178" s="81"/>
      <c r="F178" s="81"/>
      <c r="G178" s="81"/>
      <c r="J178" s="75" t="s">
        <v>158</v>
      </c>
      <c r="K178" s="64">
        <v>1.5</v>
      </c>
      <c r="L178" s="64">
        <v>14</v>
      </c>
      <c r="M178" s="64">
        <v>13.026</v>
      </c>
      <c r="N178" s="64">
        <v>12.375999999999999</v>
      </c>
      <c r="O178" s="64">
        <v>12.16</v>
      </c>
      <c r="P178" s="67">
        <v>116.069</v>
      </c>
    </row>
    <row r="179" spans="1:16" ht="13.5" thickBot="1">
      <c r="A179" s="80"/>
      <c r="B179" s="81"/>
      <c r="C179" s="81"/>
      <c r="D179" s="81"/>
      <c r="E179" s="81"/>
      <c r="F179" s="81"/>
      <c r="G179" s="81"/>
      <c r="J179" s="75" t="s">
        <v>159</v>
      </c>
      <c r="K179" s="64">
        <v>1.25</v>
      </c>
      <c r="L179" s="64">
        <v>14</v>
      </c>
      <c r="M179" s="64">
        <v>13.188000000000001</v>
      </c>
      <c r="N179" s="64">
        <v>12.647</v>
      </c>
      <c r="O179" s="64">
        <v>12.465999999999999</v>
      </c>
      <c r="P179" s="67">
        <v>121.998</v>
      </c>
    </row>
    <row r="180" spans="1:16" ht="13.5" thickBot="1">
      <c r="A180" s="80"/>
      <c r="B180" s="81"/>
      <c r="C180" s="81"/>
      <c r="D180" s="81"/>
      <c r="E180" s="81"/>
      <c r="F180" s="81"/>
      <c r="G180" s="81"/>
      <c r="J180" s="75" t="s">
        <v>160</v>
      </c>
      <c r="K180" s="64">
        <v>1</v>
      </c>
      <c r="L180" s="64">
        <v>14</v>
      </c>
      <c r="M180" s="64">
        <v>13.35</v>
      </c>
      <c r="N180" s="64">
        <v>12.917</v>
      </c>
      <c r="O180" s="64">
        <v>12.773</v>
      </c>
      <c r="P180" s="67">
        <v>128.07499999999999</v>
      </c>
    </row>
    <row r="181" spans="1:16" ht="13.5" thickBot="1">
      <c r="A181" s="80"/>
      <c r="B181" s="81"/>
      <c r="C181" s="81"/>
      <c r="D181" s="81"/>
      <c r="E181" s="81"/>
      <c r="F181" s="81"/>
      <c r="G181" s="81"/>
      <c r="J181" s="75" t="s">
        <v>161</v>
      </c>
      <c r="K181" s="64">
        <v>0.75</v>
      </c>
      <c r="L181" s="64">
        <v>14</v>
      </c>
      <c r="M181" s="64">
        <v>13.513</v>
      </c>
      <c r="N181" s="64">
        <v>13.188000000000001</v>
      </c>
      <c r="O181" s="64">
        <v>13.08</v>
      </c>
      <c r="P181" s="67">
        <v>134.30000000000001</v>
      </c>
    </row>
    <row r="182" spans="1:16" ht="13.5" thickBot="1">
      <c r="A182" s="80"/>
      <c r="B182" s="81"/>
      <c r="C182" s="81"/>
      <c r="D182" s="81"/>
      <c r="E182" s="81"/>
      <c r="F182" s="81"/>
      <c r="G182" s="81"/>
      <c r="J182" s="75" t="s">
        <v>162</v>
      </c>
      <c r="K182" s="64">
        <v>0.5</v>
      </c>
      <c r="L182" s="64">
        <v>14</v>
      </c>
      <c r="M182" s="64">
        <v>13.675000000000001</v>
      </c>
      <c r="N182" s="64">
        <v>13.459</v>
      </c>
      <c r="O182" s="64">
        <v>13.387</v>
      </c>
      <c r="P182" s="67">
        <v>140.672</v>
      </c>
    </row>
    <row r="183" spans="1:16" ht="13.5" thickBot="1">
      <c r="A183" s="80"/>
      <c r="B183" s="81"/>
      <c r="C183" s="81"/>
      <c r="D183" s="81"/>
      <c r="E183" s="81"/>
      <c r="F183" s="81"/>
      <c r="G183" s="81"/>
      <c r="J183" s="75" t="s">
        <v>163</v>
      </c>
      <c r="K183" s="64">
        <v>1.5</v>
      </c>
      <c r="L183" s="64">
        <v>15</v>
      </c>
      <c r="M183" s="64">
        <v>14.026</v>
      </c>
      <c r="N183" s="64">
        <v>13.375999999999999</v>
      </c>
      <c r="O183" s="64">
        <v>13.16</v>
      </c>
      <c r="P183" s="67">
        <v>135.94399999999999</v>
      </c>
    </row>
    <row r="184" spans="1:16" ht="13.5" thickBot="1">
      <c r="A184" s="80"/>
      <c r="B184" s="81"/>
      <c r="C184" s="81"/>
      <c r="D184" s="81"/>
      <c r="E184" s="81"/>
      <c r="F184" s="81"/>
      <c r="G184" s="81"/>
      <c r="J184" s="75" t="s">
        <v>164</v>
      </c>
      <c r="K184" s="64">
        <v>1</v>
      </c>
      <c r="L184" s="64">
        <v>15</v>
      </c>
      <c r="M184" s="64">
        <v>14.35</v>
      </c>
      <c r="N184" s="64">
        <v>13.917</v>
      </c>
      <c r="O184" s="64">
        <v>13.773</v>
      </c>
      <c r="P184" s="67">
        <v>148.91399999999999</v>
      </c>
    </row>
    <row r="185" spans="1:16" ht="13.5" thickBot="1">
      <c r="A185" s="18"/>
      <c r="B185" s="18"/>
      <c r="C185" s="18"/>
      <c r="D185" s="18"/>
      <c r="E185" s="18"/>
      <c r="F185" s="18"/>
      <c r="G185" s="18"/>
      <c r="J185" s="75" t="s">
        <v>18</v>
      </c>
      <c r="K185" s="64">
        <v>2</v>
      </c>
      <c r="L185" s="64">
        <v>16</v>
      </c>
      <c r="M185" s="64">
        <v>14.701000000000001</v>
      </c>
      <c r="N185" s="64">
        <v>13.835000000000001</v>
      </c>
      <c r="O185" s="64">
        <v>13.545999999999999</v>
      </c>
      <c r="P185" s="67">
        <v>144.048</v>
      </c>
    </row>
    <row r="186" spans="1:16" ht="13.5" thickBot="1">
      <c r="A186" s="80"/>
      <c r="B186" s="81"/>
      <c r="C186" s="81"/>
      <c r="D186" s="81"/>
      <c r="E186" s="81"/>
      <c r="F186" s="81"/>
      <c r="G186" s="81"/>
      <c r="J186" s="75" t="s">
        <v>165</v>
      </c>
      <c r="K186" s="64">
        <v>1.5</v>
      </c>
      <c r="L186" s="64">
        <v>16</v>
      </c>
      <c r="M186" s="64">
        <v>15.026</v>
      </c>
      <c r="N186" s="64">
        <v>14.375999999999999</v>
      </c>
      <c r="O186" s="64">
        <v>14.16</v>
      </c>
      <c r="P186" s="67">
        <v>157.38999999999999</v>
      </c>
    </row>
    <row r="187" spans="1:16" ht="13.5" thickBot="1">
      <c r="A187" s="80"/>
      <c r="B187" s="81"/>
      <c r="C187" s="81"/>
      <c r="D187" s="81"/>
      <c r="E187" s="81"/>
      <c r="F187" s="81"/>
      <c r="G187" s="81"/>
      <c r="J187" s="75" t="s">
        <v>166</v>
      </c>
      <c r="K187" s="64">
        <v>1</v>
      </c>
      <c r="L187" s="64">
        <v>16</v>
      </c>
      <c r="M187" s="64">
        <v>15.35</v>
      </c>
      <c r="N187" s="64">
        <v>14.917</v>
      </c>
      <c r="O187" s="64">
        <v>14.773</v>
      </c>
      <c r="P187" s="67">
        <v>171.32300000000001</v>
      </c>
    </row>
    <row r="188" spans="1:16" ht="13.5" thickBot="1">
      <c r="A188" s="80"/>
      <c r="B188" s="81"/>
      <c r="C188" s="81"/>
      <c r="D188" s="81"/>
      <c r="E188" s="81"/>
      <c r="F188" s="81"/>
      <c r="G188" s="81"/>
      <c r="J188" s="75" t="s">
        <v>167</v>
      </c>
      <c r="K188" s="64">
        <v>0.75</v>
      </c>
      <c r="L188" s="64">
        <v>16</v>
      </c>
      <c r="M188" s="64">
        <v>15.513</v>
      </c>
      <c r="N188" s="64">
        <v>15.188000000000001</v>
      </c>
      <c r="O188" s="64">
        <v>15.08</v>
      </c>
      <c r="P188" s="67">
        <v>178.51</v>
      </c>
    </row>
    <row r="189" spans="1:16" ht="13.5" thickBot="1">
      <c r="A189" s="80"/>
      <c r="B189" s="81"/>
      <c r="C189" s="81"/>
      <c r="D189" s="81"/>
      <c r="E189" s="81"/>
      <c r="F189" s="81"/>
      <c r="G189" s="81"/>
      <c r="J189" s="75" t="s">
        <v>168</v>
      </c>
      <c r="K189" s="64">
        <v>0.5</v>
      </c>
      <c r="L189" s="64">
        <v>16</v>
      </c>
      <c r="M189" s="64">
        <v>15.675000000000001</v>
      </c>
      <c r="N189" s="64">
        <v>15.459</v>
      </c>
      <c r="O189" s="64">
        <v>15.387</v>
      </c>
      <c r="P189" s="67">
        <v>185.846</v>
      </c>
    </row>
    <row r="190" spans="1:16" ht="13.5" thickBot="1">
      <c r="A190" s="80"/>
      <c r="B190" s="81"/>
      <c r="C190" s="81"/>
      <c r="D190" s="81"/>
      <c r="E190" s="81"/>
      <c r="F190" s="81"/>
      <c r="G190" s="81"/>
      <c r="J190" s="75" t="s">
        <v>169</v>
      </c>
      <c r="K190" s="64">
        <v>1.5</v>
      </c>
      <c r="L190" s="64">
        <v>17</v>
      </c>
      <c r="M190" s="64">
        <v>16.026</v>
      </c>
      <c r="N190" s="64">
        <v>15.375999999999999</v>
      </c>
      <c r="O190" s="64">
        <v>15.16</v>
      </c>
      <c r="P190" s="67">
        <v>180.40600000000001</v>
      </c>
    </row>
    <row r="191" spans="1:16" ht="13.5" thickBot="1">
      <c r="A191" s="80"/>
      <c r="B191" s="81"/>
      <c r="C191" s="81"/>
      <c r="D191" s="81"/>
      <c r="E191" s="81"/>
      <c r="F191" s="81"/>
      <c r="G191" s="81"/>
      <c r="J191" s="75" t="s">
        <v>170</v>
      </c>
      <c r="K191" s="64">
        <v>1</v>
      </c>
      <c r="L191" s="64">
        <v>17</v>
      </c>
      <c r="M191" s="64">
        <v>16.350000000000001</v>
      </c>
      <c r="N191" s="64">
        <v>15.917</v>
      </c>
      <c r="O191" s="64">
        <v>15.773</v>
      </c>
      <c r="P191" s="67">
        <v>195.30099999999999</v>
      </c>
    </row>
    <row r="192" spans="1:16" ht="13.5" thickBot="1">
      <c r="A192" s="18"/>
      <c r="B192" s="18"/>
      <c r="C192" s="18"/>
      <c r="D192" s="18"/>
      <c r="E192" s="18"/>
      <c r="F192" s="18"/>
      <c r="G192" s="18"/>
      <c r="J192" s="75" t="s">
        <v>171</v>
      </c>
      <c r="K192" s="64">
        <v>2.5</v>
      </c>
      <c r="L192" s="64">
        <v>18</v>
      </c>
      <c r="M192" s="64">
        <v>16.376000000000001</v>
      </c>
      <c r="N192" s="64">
        <v>15.294</v>
      </c>
      <c r="O192" s="64">
        <v>14.933</v>
      </c>
      <c r="P192" s="67">
        <v>175.047</v>
      </c>
    </row>
    <row r="193" spans="1:16" ht="13.5" thickBot="1">
      <c r="A193" s="80"/>
      <c r="B193" s="81"/>
      <c r="C193" s="81"/>
      <c r="D193" s="81"/>
      <c r="E193" s="81"/>
      <c r="F193" s="81"/>
      <c r="G193" s="81"/>
      <c r="J193" s="75" t="s">
        <v>172</v>
      </c>
      <c r="K193" s="64">
        <v>2</v>
      </c>
      <c r="L193" s="64">
        <v>18</v>
      </c>
      <c r="M193" s="64">
        <v>16.701000000000001</v>
      </c>
      <c r="N193" s="64">
        <v>15.835000000000001</v>
      </c>
      <c r="O193" s="64">
        <v>15.545999999999999</v>
      </c>
      <c r="P193" s="67">
        <v>189.72399999999999</v>
      </c>
    </row>
    <row r="194" spans="1:16" ht="13.5" thickBot="1">
      <c r="A194" s="80"/>
      <c r="B194" s="81"/>
      <c r="C194" s="81"/>
      <c r="D194" s="81"/>
      <c r="E194" s="81"/>
      <c r="F194" s="81"/>
      <c r="G194" s="81"/>
      <c r="J194" s="75" t="s">
        <v>173</v>
      </c>
      <c r="K194" s="64">
        <v>1.5</v>
      </c>
      <c r="L194" s="64">
        <v>18</v>
      </c>
      <c r="M194" s="64">
        <v>17.026</v>
      </c>
      <c r="N194" s="64">
        <v>16.376000000000001</v>
      </c>
      <c r="O194" s="64">
        <v>16.16</v>
      </c>
      <c r="P194" s="67">
        <v>204.99199999999999</v>
      </c>
    </row>
    <row r="195" spans="1:16" ht="13.5" thickBot="1">
      <c r="A195" s="80"/>
      <c r="B195" s="81"/>
      <c r="C195" s="81"/>
      <c r="D195" s="81"/>
      <c r="E195" s="81"/>
      <c r="F195" s="81"/>
      <c r="G195" s="81"/>
      <c r="J195" s="75" t="s">
        <v>174</v>
      </c>
      <c r="K195" s="64">
        <v>1</v>
      </c>
      <c r="L195" s="64">
        <v>18</v>
      </c>
      <c r="M195" s="64">
        <v>17.350000000000001</v>
      </c>
      <c r="N195" s="64">
        <v>16.917000000000002</v>
      </c>
      <c r="O195" s="64">
        <v>16.773</v>
      </c>
      <c r="P195" s="67">
        <v>220.85</v>
      </c>
    </row>
    <row r="196" spans="1:16" ht="13.5" thickBot="1">
      <c r="A196" s="80"/>
      <c r="B196" s="81"/>
      <c r="C196" s="81"/>
      <c r="D196" s="81"/>
      <c r="E196" s="81"/>
      <c r="F196" s="81"/>
      <c r="G196" s="81"/>
      <c r="J196" s="75" t="s">
        <v>175</v>
      </c>
      <c r="K196" s="64">
        <v>0.75</v>
      </c>
      <c r="L196" s="64">
        <v>18</v>
      </c>
      <c r="M196" s="64">
        <v>17.513000000000002</v>
      </c>
      <c r="N196" s="64">
        <v>17.187999999999999</v>
      </c>
      <c r="O196" s="64">
        <v>17.079999999999998</v>
      </c>
      <c r="P196" s="67">
        <v>229.001</v>
      </c>
    </row>
    <row r="197" spans="1:16" ht="13.5" thickBot="1">
      <c r="A197" s="80"/>
      <c r="B197" s="81"/>
      <c r="C197" s="81"/>
      <c r="D197" s="81"/>
      <c r="E197" s="81"/>
      <c r="F197" s="81"/>
      <c r="G197" s="81"/>
      <c r="J197" s="75" t="s">
        <v>176</v>
      </c>
      <c r="K197" s="64">
        <v>0.5</v>
      </c>
      <c r="L197" s="64">
        <v>18</v>
      </c>
      <c r="M197" s="64">
        <v>17.675000000000001</v>
      </c>
      <c r="N197" s="64">
        <v>17.459</v>
      </c>
      <c r="O197" s="64">
        <v>17.387</v>
      </c>
      <c r="P197" s="67">
        <v>237.3</v>
      </c>
    </row>
    <row r="198" spans="1:16" ht="13.5" thickBot="1">
      <c r="A198" s="18"/>
      <c r="B198" s="18"/>
      <c r="C198" s="18"/>
      <c r="D198" s="18"/>
      <c r="E198" s="18"/>
      <c r="F198" s="18"/>
      <c r="G198" s="18"/>
      <c r="J198" s="75" t="s">
        <v>20</v>
      </c>
      <c r="K198" s="64">
        <v>2.5</v>
      </c>
      <c r="L198" s="64">
        <v>20</v>
      </c>
      <c r="M198" s="64">
        <v>18.376000000000001</v>
      </c>
      <c r="N198" s="64">
        <v>17.294</v>
      </c>
      <c r="O198" s="64">
        <v>16.933</v>
      </c>
      <c r="P198" s="67">
        <v>225.07599999999999</v>
      </c>
    </row>
    <row r="199" spans="1:16" ht="13.5" thickBot="1">
      <c r="A199" s="80"/>
      <c r="B199" s="81"/>
      <c r="C199" s="81"/>
      <c r="D199" s="81"/>
      <c r="E199" s="81"/>
      <c r="F199" s="81"/>
      <c r="G199" s="81"/>
      <c r="J199" s="75" t="s">
        <v>177</v>
      </c>
      <c r="K199" s="64">
        <v>2</v>
      </c>
      <c r="L199" s="64">
        <v>20</v>
      </c>
      <c r="M199" s="64">
        <v>18.701000000000001</v>
      </c>
      <c r="N199" s="64">
        <v>17.835000000000001</v>
      </c>
      <c r="O199" s="64">
        <v>17.545999999999999</v>
      </c>
      <c r="P199" s="67">
        <v>241.679</v>
      </c>
    </row>
    <row r="200" spans="1:16" ht="13.5" thickBot="1">
      <c r="A200" s="80"/>
      <c r="B200" s="81"/>
      <c r="C200" s="81"/>
      <c r="D200" s="81"/>
      <c r="E200" s="81"/>
      <c r="F200" s="81"/>
      <c r="G200" s="81"/>
      <c r="J200" s="75" t="s">
        <v>178</v>
      </c>
      <c r="K200" s="64">
        <v>1.5</v>
      </c>
      <c r="L200" s="64">
        <v>20</v>
      </c>
      <c r="M200" s="64">
        <v>19.026</v>
      </c>
      <c r="N200" s="64">
        <v>18.376000000000001</v>
      </c>
      <c r="O200" s="64">
        <v>18.16</v>
      </c>
      <c r="P200" s="67">
        <v>258.87299999999999</v>
      </c>
    </row>
    <row r="201" spans="1:16" ht="13.5" thickBot="1">
      <c r="A201" s="80"/>
      <c r="B201" s="81"/>
      <c r="C201" s="81"/>
      <c r="D201" s="81"/>
      <c r="E201" s="81"/>
      <c r="F201" s="81"/>
      <c r="G201" s="81"/>
      <c r="J201" s="75" t="s">
        <v>179</v>
      </c>
      <c r="K201" s="64">
        <v>1</v>
      </c>
      <c r="L201" s="64">
        <v>20</v>
      </c>
      <c r="M201" s="64">
        <v>19.350000000000001</v>
      </c>
      <c r="N201" s="64">
        <v>18.917000000000002</v>
      </c>
      <c r="O201" s="64">
        <v>18.773</v>
      </c>
      <c r="P201" s="67">
        <v>276.65800000000002</v>
      </c>
    </row>
    <row r="202" spans="1:16" ht="13.5" thickBot="1">
      <c r="A202" s="80"/>
      <c r="B202" s="81"/>
      <c r="C202" s="81"/>
      <c r="D202" s="81"/>
      <c r="E202" s="81"/>
      <c r="F202" s="81"/>
      <c r="G202" s="81"/>
      <c r="J202" s="75" t="s">
        <v>180</v>
      </c>
      <c r="K202" s="64">
        <v>0.75</v>
      </c>
      <c r="L202" s="64">
        <v>20</v>
      </c>
      <c r="M202" s="64">
        <v>19.513000000000002</v>
      </c>
      <c r="N202" s="64">
        <v>19.187999999999999</v>
      </c>
      <c r="O202" s="64">
        <v>19.079999999999998</v>
      </c>
      <c r="P202" s="67">
        <v>285.77199999999999</v>
      </c>
    </row>
    <row r="203" spans="1:16" ht="13.5" thickBot="1">
      <c r="A203" s="80"/>
      <c r="B203" s="81"/>
      <c r="C203" s="81"/>
      <c r="D203" s="81"/>
      <c r="E203" s="81"/>
      <c r="F203" s="81"/>
      <c r="G203" s="81"/>
      <c r="J203" s="75" t="s">
        <v>181</v>
      </c>
      <c r="K203" s="64">
        <v>0.5</v>
      </c>
      <c r="L203" s="64">
        <v>20</v>
      </c>
      <c r="M203" s="64">
        <v>19.675000000000001</v>
      </c>
      <c r="N203" s="64">
        <v>19.459</v>
      </c>
      <c r="O203" s="64">
        <v>19.387</v>
      </c>
      <c r="P203" s="67">
        <v>295.03399999999999</v>
      </c>
    </row>
    <row r="204" spans="1:16" ht="13.5" thickBot="1">
      <c r="A204" s="80"/>
      <c r="B204" s="81"/>
      <c r="C204" s="81"/>
      <c r="D204" s="81"/>
      <c r="E204" s="81"/>
      <c r="F204" s="81"/>
      <c r="G204" s="81"/>
      <c r="J204" s="75" t="s">
        <v>182</v>
      </c>
      <c r="K204" s="64">
        <v>2.5</v>
      </c>
      <c r="L204" s="64">
        <v>22</v>
      </c>
      <c r="M204" s="64">
        <v>20.376000000000001</v>
      </c>
      <c r="N204" s="64">
        <v>19.294</v>
      </c>
      <c r="O204" s="64">
        <v>18.933</v>
      </c>
      <c r="P204" s="67">
        <v>281.38499999999999</v>
      </c>
    </row>
    <row r="205" spans="1:16" ht="13.5" thickBot="1">
      <c r="A205" s="80"/>
      <c r="B205" s="81"/>
      <c r="C205" s="81"/>
      <c r="D205" s="81"/>
      <c r="E205" s="81"/>
      <c r="F205" s="81"/>
      <c r="G205" s="81"/>
      <c r="J205" s="75" t="s">
        <v>183</v>
      </c>
      <c r="K205" s="64">
        <v>2</v>
      </c>
      <c r="L205" s="64">
        <v>22</v>
      </c>
      <c r="M205" s="64">
        <v>20.701000000000001</v>
      </c>
      <c r="N205" s="64">
        <v>19.835000000000001</v>
      </c>
      <c r="O205" s="64">
        <v>19.545999999999999</v>
      </c>
      <c r="P205" s="67">
        <v>299.91399999999999</v>
      </c>
    </row>
    <row r="206" spans="1:16" ht="13.5" thickBot="1">
      <c r="A206" s="80"/>
      <c r="B206" s="81"/>
      <c r="C206" s="81"/>
      <c r="D206" s="81"/>
      <c r="E206" s="81"/>
      <c r="F206" s="81"/>
      <c r="G206" s="81"/>
      <c r="J206" s="75" t="s">
        <v>184</v>
      </c>
      <c r="K206" s="64">
        <v>1.5</v>
      </c>
      <c r="L206" s="64">
        <v>22</v>
      </c>
      <c r="M206" s="64">
        <v>21.026</v>
      </c>
      <c r="N206" s="64">
        <v>20.376000000000001</v>
      </c>
      <c r="O206" s="64">
        <v>20.16</v>
      </c>
      <c r="P206" s="67">
        <v>319.03399999999999</v>
      </c>
    </row>
    <row r="207" spans="1:16" ht="13.5" thickBot="1">
      <c r="A207" s="80"/>
      <c r="B207" s="81"/>
      <c r="C207" s="81"/>
      <c r="D207" s="81"/>
      <c r="E207" s="81"/>
      <c r="F207" s="81"/>
      <c r="G207" s="81"/>
      <c r="J207" s="75" t="s">
        <v>185</v>
      </c>
      <c r="K207" s="64">
        <v>1</v>
      </c>
      <c r="L207" s="64">
        <v>22</v>
      </c>
      <c r="M207" s="64">
        <v>21.35</v>
      </c>
      <c r="N207" s="64">
        <v>20.917000000000002</v>
      </c>
      <c r="O207" s="64">
        <v>20.773</v>
      </c>
      <c r="P207" s="67">
        <v>338.74599999999998</v>
      </c>
    </row>
    <row r="208" spans="1:16" ht="13.5" thickBot="1">
      <c r="A208" s="80"/>
      <c r="B208" s="81"/>
      <c r="C208" s="81"/>
      <c r="D208" s="81"/>
      <c r="E208" s="81"/>
      <c r="F208" s="81"/>
      <c r="G208" s="81"/>
      <c r="J208" s="75" t="s">
        <v>186</v>
      </c>
      <c r="K208" s="64">
        <v>0.75</v>
      </c>
      <c r="L208" s="64">
        <v>22</v>
      </c>
      <c r="M208" s="64">
        <v>21.513000000000002</v>
      </c>
      <c r="N208" s="64">
        <v>21.187999999999999</v>
      </c>
      <c r="O208" s="64">
        <v>21.08</v>
      </c>
      <c r="P208" s="67">
        <v>348.82299999999998</v>
      </c>
    </row>
    <row r="209" spans="1:16" ht="13.5" thickBot="1">
      <c r="A209" s="80"/>
      <c r="B209" s="81"/>
      <c r="C209" s="81"/>
      <c r="D209" s="81"/>
      <c r="E209" s="81"/>
      <c r="F209" s="81"/>
      <c r="G209" s="81"/>
      <c r="J209" s="75" t="s">
        <v>187</v>
      </c>
      <c r="K209" s="64">
        <v>0.5</v>
      </c>
      <c r="L209" s="64">
        <v>22</v>
      </c>
      <c r="M209" s="64">
        <v>21.675000000000001</v>
      </c>
      <c r="N209" s="64">
        <v>21.459</v>
      </c>
      <c r="O209" s="64">
        <v>21.387</v>
      </c>
      <c r="P209" s="67">
        <v>359.04700000000003</v>
      </c>
    </row>
    <row r="210" spans="1:16" ht="13.5" thickBot="1">
      <c r="A210" s="18"/>
      <c r="B210" s="18"/>
      <c r="C210" s="18"/>
      <c r="D210" s="18"/>
      <c r="E210" s="18"/>
      <c r="F210" s="18"/>
      <c r="G210" s="18"/>
      <c r="J210" s="75" t="s">
        <v>22</v>
      </c>
      <c r="K210" s="64">
        <v>3</v>
      </c>
      <c r="L210" s="64">
        <v>24</v>
      </c>
      <c r="M210" s="64">
        <v>22.050999999999998</v>
      </c>
      <c r="N210" s="64">
        <v>20.751999999999999</v>
      </c>
      <c r="O210" s="64">
        <v>20.318999999999999</v>
      </c>
      <c r="P210" s="67">
        <v>324.10899999999998</v>
      </c>
    </row>
    <row r="211" spans="1:16" ht="13.5" thickBot="1">
      <c r="A211" s="18"/>
      <c r="B211" s="18"/>
      <c r="C211" s="18"/>
      <c r="D211" s="18"/>
      <c r="E211" s="18"/>
      <c r="F211" s="18"/>
      <c r="G211" s="18"/>
      <c r="J211" s="75" t="s">
        <v>188</v>
      </c>
      <c r="K211" s="64">
        <v>2</v>
      </c>
      <c r="L211" s="64">
        <v>24</v>
      </c>
      <c r="M211" s="64">
        <v>22.701000000000001</v>
      </c>
      <c r="N211" s="64">
        <v>21.835000000000001</v>
      </c>
      <c r="O211" s="64">
        <v>21.545999999999999</v>
      </c>
      <c r="P211" s="67">
        <v>364.42899999999997</v>
      </c>
    </row>
    <row r="212" spans="1:16" ht="13.5" thickBot="1">
      <c r="A212" s="80"/>
      <c r="B212" s="81"/>
      <c r="C212" s="81"/>
      <c r="D212" s="81"/>
      <c r="E212" s="81"/>
      <c r="F212" s="81"/>
      <c r="G212" s="81"/>
      <c r="J212" s="75" t="s">
        <v>189</v>
      </c>
      <c r="K212" s="64">
        <v>1.5</v>
      </c>
      <c r="L212" s="64">
        <v>24</v>
      </c>
      <c r="M212" s="64">
        <v>23.026</v>
      </c>
      <c r="N212" s="64">
        <v>22.376000000000001</v>
      </c>
      <c r="O212" s="64">
        <v>22.16</v>
      </c>
      <c r="P212" s="67">
        <v>385.476</v>
      </c>
    </row>
    <row r="213" spans="1:16" ht="13.5" thickBot="1">
      <c r="A213" s="80"/>
      <c r="B213" s="81"/>
      <c r="C213" s="81"/>
      <c r="D213" s="81"/>
      <c r="E213" s="81"/>
      <c r="F213" s="81"/>
      <c r="G213" s="81"/>
      <c r="J213" s="75" t="s">
        <v>190</v>
      </c>
      <c r="K213" s="64">
        <v>1</v>
      </c>
      <c r="L213" s="64">
        <v>24</v>
      </c>
      <c r="M213" s="64">
        <v>23.35</v>
      </c>
      <c r="N213" s="64">
        <v>22.917000000000002</v>
      </c>
      <c r="O213" s="64">
        <v>22.773</v>
      </c>
      <c r="P213" s="67">
        <v>407.113</v>
      </c>
    </row>
    <row r="214" spans="1:16" ht="13.5" thickBot="1">
      <c r="A214" s="80"/>
      <c r="B214" s="81"/>
      <c r="C214" s="81"/>
      <c r="D214" s="81"/>
      <c r="E214" s="81"/>
      <c r="F214" s="81"/>
      <c r="G214" s="81"/>
      <c r="J214" s="75" t="s">
        <v>191</v>
      </c>
      <c r="K214" s="64">
        <v>0.75</v>
      </c>
      <c r="L214" s="64">
        <v>24</v>
      </c>
      <c r="M214" s="64">
        <v>23.513000000000002</v>
      </c>
      <c r="N214" s="64">
        <v>23.187999999999999</v>
      </c>
      <c r="O214" s="64">
        <v>23.08</v>
      </c>
      <c r="P214" s="67">
        <v>418.15300000000002</v>
      </c>
    </row>
    <row r="215" spans="1:16" ht="13.5" thickBot="1">
      <c r="A215" s="80"/>
      <c r="B215" s="81"/>
      <c r="C215" s="81"/>
      <c r="D215" s="81"/>
      <c r="E215" s="81"/>
      <c r="F215" s="81"/>
      <c r="G215" s="81"/>
      <c r="J215" s="75" t="s">
        <v>192</v>
      </c>
      <c r="K215" s="64">
        <v>2</v>
      </c>
      <c r="L215" s="64">
        <v>25</v>
      </c>
      <c r="M215" s="64">
        <v>23.701000000000001</v>
      </c>
      <c r="N215" s="64">
        <v>22.835000000000001</v>
      </c>
      <c r="O215" s="64">
        <v>22.545999999999999</v>
      </c>
      <c r="P215" s="67">
        <v>399.04199999999997</v>
      </c>
    </row>
    <row r="216" spans="1:16" ht="13.5" thickBot="1">
      <c r="A216" s="80"/>
      <c r="B216" s="81"/>
      <c r="C216" s="81"/>
      <c r="D216" s="81"/>
      <c r="E216" s="81"/>
      <c r="F216" s="81"/>
      <c r="G216" s="81"/>
      <c r="J216" s="75" t="s">
        <v>193</v>
      </c>
      <c r="K216" s="64">
        <v>1.5</v>
      </c>
      <c r="L216" s="64">
        <v>25</v>
      </c>
      <c r="M216" s="64">
        <v>24.026</v>
      </c>
      <c r="N216" s="64">
        <v>23.376000000000001</v>
      </c>
      <c r="O216" s="64">
        <v>23.16</v>
      </c>
      <c r="P216" s="67">
        <v>421.05200000000002</v>
      </c>
    </row>
    <row r="217" spans="1:16" ht="13.5" thickBot="1">
      <c r="A217" s="80"/>
      <c r="B217" s="81"/>
      <c r="C217" s="81"/>
      <c r="D217" s="81"/>
      <c r="E217" s="81"/>
      <c r="F217" s="81"/>
      <c r="G217" s="81"/>
      <c r="J217" s="75" t="s">
        <v>194</v>
      </c>
      <c r="K217" s="64">
        <v>1</v>
      </c>
      <c r="L217" s="64">
        <v>25</v>
      </c>
      <c r="M217" s="64">
        <v>24.35</v>
      </c>
      <c r="N217" s="64">
        <v>23.917000000000002</v>
      </c>
      <c r="O217" s="64">
        <v>23.773</v>
      </c>
      <c r="P217" s="67">
        <v>443.65199999999999</v>
      </c>
    </row>
    <row r="218" spans="1:16">
      <c r="A218" s="80"/>
      <c r="B218" s="81"/>
      <c r="C218" s="81"/>
      <c r="D218" s="81"/>
      <c r="E218" s="81"/>
      <c r="F218" s="81"/>
      <c r="G218" s="81"/>
      <c r="J218" s="76" t="s">
        <v>195</v>
      </c>
      <c r="K218" s="68">
        <v>1.5</v>
      </c>
      <c r="L218" s="68">
        <v>26</v>
      </c>
      <c r="M218" s="68">
        <v>25.026</v>
      </c>
      <c r="N218" s="68">
        <v>24.376000000000001</v>
      </c>
      <c r="O218" s="68">
        <v>24.16</v>
      </c>
      <c r="P218" s="69">
        <v>458.197</v>
      </c>
    </row>
    <row r="219" spans="1:16">
      <c r="A219" s="82"/>
      <c r="B219" s="18"/>
      <c r="C219" s="18"/>
      <c r="D219" s="18"/>
      <c r="E219" s="18"/>
      <c r="F219" s="18"/>
      <c r="G219" s="18"/>
    </row>
    <row r="220" spans="1:16">
      <c r="A220" s="83"/>
      <c r="B220" s="18"/>
      <c r="C220" s="18"/>
      <c r="D220" s="18"/>
      <c r="E220" s="18"/>
      <c r="F220" s="18"/>
      <c r="G220" s="18"/>
    </row>
    <row r="221" spans="1:16">
      <c r="A221" s="83"/>
      <c r="B221" s="18"/>
      <c r="C221" s="18"/>
      <c r="D221" s="18"/>
      <c r="E221" s="18"/>
      <c r="F221" s="18"/>
      <c r="G221" s="18"/>
    </row>
    <row r="222" spans="1:16">
      <c r="A222" s="83"/>
      <c r="B222" s="18"/>
      <c r="C222" s="18"/>
      <c r="D222" s="18"/>
      <c r="E222" s="18"/>
      <c r="F222" s="18"/>
      <c r="G222" s="18"/>
    </row>
    <row r="223" spans="1:16">
      <c r="A223" s="83"/>
      <c r="B223" s="18"/>
      <c r="C223" s="18"/>
      <c r="D223" s="18"/>
      <c r="E223" s="18"/>
      <c r="F223" s="18"/>
      <c r="G223" s="18"/>
    </row>
    <row r="224" spans="1:16">
      <c r="A224" s="83"/>
      <c r="B224" s="18"/>
      <c r="C224" s="18"/>
      <c r="D224" s="18"/>
      <c r="E224" s="18"/>
      <c r="F224" s="18"/>
      <c r="G224" s="18"/>
    </row>
    <row r="225" spans="1:7">
      <c r="A225" s="83"/>
      <c r="B225" s="18"/>
      <c r="C225" s="18"/>
      <c r="D225" s="18"/>
      <c r="E225" s="18"/>
      <c r="F225" s="18"/>
      <c r="G225" s="18"/>
    </row>
    <row r="226" spans="1:7">
      <c r="A226" s="82"/>
      <c r="B226" s="18"/>
      <c r="C226" s="18"/>
      <c r="D226" s="18"/>
      <c r="E226" s="18"/>
      <c r="F226" s="18"/>
      <c r="G226" s="18"/>
    </row>
    <row r="227" spans="1:7">
      <c r="A227" s="83"/>
      <c r="B227" s="18"/>
      <c r="C227" s="18"/>
      <c r="D227" s="18"/>
      <c r="E227" s="18"/>
      <c r="F227" s="18"/>
      <c r="G227" s="18"/>
    </row>
    <row r="228" spans="1:7">
      <c r="A228" s="83"/>
      <c r="B228" s="18"/>
      <c r="C228" s="18"/>
      <c r="D228" s="18"/>
      <c r="E228" s="18"/>
      <c r="F228" s="18"/>
      <c r="G228" s="18"/>
    </row>
    <row r="229" spans="1:7">
      <c r="A229" s="83"/>
      <c r="B229" s="18"/>
      <c r="C229" s="18"/>
      <c r="D229" s="18"/>
      <c r="E229" s="18"/>
      <c r="F229" s="18"/>
      <c r="G229" s="18"/>
    </row>
    <row r="230" spans="1:7">
      <c r="A230" s="83"/>
      <c r="B230" s="18"/>
      <c r="C230" s="18"/>
      <c r="D230" s="18"/>
      <c r="E230" s="18"/>
      <c r="F230" s="18"/>
      <c r="G230" s="18"/>
    </row>
    <row r="231" spans="1:7">
      <c r="A231" s="83"/>
      <c r="B231" s="18"/>
      <c r="C231" s="18"/>
      <c r="D231" s="18"/>
      <c r="E231" s="18"/>
      <c r="F231" s="18"/>
      <c r="G231" s="18"/>
    </row>
    <row r="232" spans="1:7">
      <c r="A232" s="83"/>
      <c r="B232" s="18"/>
      <c r="C232" s="18"/>
      <c r="D232" s="18"/>
      <c r="E232" s="18"/>
      <c r="F232" s="18"/>
      <c r="G232" s="18"/>
    </row>
    <row r="233" spans="1:7">
      <c r="A233" s="82"/>
      <c r="B233" s="18"/>
      <c r="C233" s="18"/>
      <c r="D233" s="18"/>
      <c r="E233" s="18"/>
      <c r="F233" s="18"/>
      <c r="G233" s="18"/>
    </row>
    <row r="234" spans="1:7">
      <c r="A234" s="83"/>
      <c r="B234" s="18"/>
      <c r="C234" s="18"/>
      <c r="D234" s="18"/>
      <c r="E234" s="18"/>
      <c r="F234" s="18"/>
      <c r="G234" s="18"/>
    </row>
    <row r="235" spans="1:7">
      <c r="A235" s="83"/>
      <c r="B235" s="18"/>
      <c r="C235" s="18"/>
      <c r="D235" s="18"/>
      <c r="E235" s="18"/>
      <c r="F235" s="18"/>
      <c r="G235" s="18"/>
    </row>
    <row r="236" spans="1:7">
      <c r="A236" s="71"/>
    </row>
    <row r="237" spans="1:7">
      <c r="A237" s="71"/>
    </row>
    <row r="238" spans="1:7">
      <c r="A238" s="71"/>
    </row>
    <row r="239" spans="1:7">
      <c r="A239" s="71"/>
    </row>
    <row r="240" spans="1:7">
      <c r="A240" s="70"/>
    </row>
    <row r="241" spans="1:1">
      <c r="A241" s="71"/>
    </row>
    <row r="242" spans="1:1">
      <c r="A242" s="71"/>
    </row>
    <row r="243" spans="1:1">
      <c r="A243" s="71"/>
    </row>
    <row r="244" spans="1:1">
      <c r="A244" s="71"/>
    </row>
    <row r="245" spans="1:1">
      <c r="A245" s="71"/>
    </row>
    <row r="246" spans="1:1">
      <c r="A246" s="71"/>
    </row>
    <row r="247" spans="1:1">
      <c r="A247" s="70"/>
    </row>
    <row r="248" spans="1:1">
      <c r="A248" s="71"/>
    </row>
    <row r="249" spans="1:1">
      <c r="A249" s="71"/>
    </row>
    <row r="250" spans="1:1">
      <c r="A250" s="71"/>
    </row>
    <row r="251" spans="1:1">
      <c r="A251" s="71"/>
    </row>
    <row r="252" spans="1:1">
      <c r="A252" s="71"/>
    </row>
    <row r="253" spans="1:1">
      <c r="A253" s="71"/>
    </row>
    <row r="254" spans="1:1">
      <c r="A254" s="70"/>
    </row>
    <row r="255" spans="1:1">
      <c r="A255" s="71"/>
    </row>
    <row r="256" spans="1:1">
      <c r="A256" s="71"/>
    </row>
    <row r="257" spans="1:1">
      <c r="A257" s="71"/>
    </row>
    <row r="258" spans="1:1">
      <c r="A258" s="71"/>
    </row>
    <row r="259" spans="1:1">
      <c r="A259" s="71"/>
    </row>
    <row r="260" spans="1:1">
      <c r="A260" s="71"/>
    </row>
    <row r="261" spans="1:1">
      <c r="A261" s="70"/>
    </row>
    <row r="262" spans="1:1">
      <c r="A262" s="71"/>
    </row>
    <row r="263" spans="1:1">
      <c r="A263" s="71"/>
    </row>
    <row r="264" spans="1:1">
      <c r="A264" s="71"/>
    </row>
    <row r="265" spans="1:1">
      <c r="A265" s="71"/>
    </row>
    <row r="266" spans="1:1">
      <c r="A266" s="71"/>
    </row>
    <row r="267" spans="1:1">
      <c r="A267" s="71"/>
    </row>
    <row r="268" spans="1:1">
      <c r="A268" s="70"/>
    </row>
    <row r="269" spans="1:1">
      <c r="A269" s="71"/>
    </row>
    <row r="270" spans="1:1">
      <c r="A270" s="71"/>
    </row>
    <row r="271" spans="1:1">
      <c r="A271" s="71"/>
    </row>
    <row r="272" spans="1:1">
      <c r="A272" s="71"/>
    </row>
    <row r="273" spans="1:1">
      <c r="A273" s="71"/>
    </row>
    <row r="274" spans="1:1">
      <c r="A274" s="71"/>
    </row>
    <row r="275" spans="1:1">
      <c r="A275" s="70"/>
    </row>
    <row r="276" spans="1:1">
      <c r="A276" s="71"/>
    </row>
    <row r="277" spans="1:1">
      <c r="A277" s="71"/>
    </row>
    <row r="278" spans="1:1">
      <c r="A278" s="71"/>
    </row>
    <row r="279" spans="1:1">
      <c r="A279" s="71"/>
    </row>
    <row r="280" spans="1:1">
      <c r="A280" s="71"/>
    </row>
    <row r="281" spans="1:1">
      <c r="A281" s="71"/>
    </row>
    <row r="282" spans="1:1">
      <c r="A282" s="70"/>
    </row>
    <row r="283" spans="1:1">
      <c r="A283" s="71"/>
    </row>
    <row r="284" spans="1:1">
      <c r="A284" s="71"/>
    </row>
    <row r="285" spans="1:1">
      <c r="A285" s="71"/>
    </row>
    <row r="286" spans="1:1">
      <c r="A286" s="71"/>
    </row>
    <row r="287" spans="1:1">
      <c r="A287" s="71"/>
    </row>
    <row r="288" spans="1:1">
      <c r="A288" s="71"/>
    </row>
    <row r="289" spans="1:1">
      <c r="A289" s="70"/>
    </row>
    <row r="290" spans="1:1">
      <c r="A290" s="71"/>
    </row>
    <row r="291" spans="1:1">
      <c r="A291" s="71"/>
    </row>
    <row r="292" spans="1:1">
      <c r="A292" s="71"/>
    </row>
    <row r="293" spans="1:1">
      <c r="A293" s="71"/>
    </row>
    <row r="294" spans="1:1">
      <c r="A294" s="71"/>
    </row>
    <row r="295" spans="1:1">
      <c r="A295" s="71"/>
    </row>
    <row r="296" spans="1:1">
      <c r="A296" s="70"/>
    </row>
    <row r="297" spans="1:1">
      <c r="A297" s="71"/>
    </row>
    <row r="298" spans="1:1">
      <c r="A298" s="71"/>
    </row>
    <row r="299" spans="1:1">
      <c r="A299" s="71"/>
    </row>
    <row r="300" spans="1:1">
      <c r="A300" s="71"/>
    </row>
    <row r="301" spans="1:1">
      <c r="A301" s="71"/>
    </row>
    <row r="302" spans="1:1">
      <c r="A302" s="71"/>
    </row>
    <row r="303" spans="1:1">
      <c r="A303" s="70"/>
    </row>
    <row r="304" spans="1:1">
      <c r="A304" s="71"/>
    </row>
    <row r="305" spans="1:1">
      <c r="A305" s="71"/>
    </row>
    <row r="306" spans="1:1">
      <c r="A306" s="71"/>
    </row>
    <row r="307" spans="1:1">
      <c r="A307" s="71"/>
    </row>
    <row r="308" spans="1:1">
      <c r="A308" s="71"/>
    </row>
    <row r="309" spans="1:1">
      <c r="A309" s="71"/>
    </row>
    <row r="310" spans="1:1">
      <c r="A310" s="70"/>
    </row>
    <row r="311" spans="1:1">
      <c r="A311" s="71"/>
    </row>
    <row r="312" spans="1:1">
      <c r="A312" s="71"/>
    </row>
    <row r="313" spans="1:1">
      <c r="A313" s="71"/>
    </row>
    <row r="314" spans="1:1">
      <c r="A314" s="71"/>
    </row>
    <row r="315" spans="1:1">
      <c r="A315" s="71"/>
    </row>
    <row r="316" spans="1:1">
      <c r="A316" s="71"/>
    </row>
    <row r="317" spans="1:1">
      <c r="A317" s="70"/>
    </row>
    <row r="318" spans="1:1">
      <c r="A318" s="71"/>
    </row>
    <row r="319" spans="1:1">
      <c r="A319" s="71"/>
    </row>
    <row r="320" spans="1:1">
      <c r="A320" s="71"/>
    </row>
    <row r="321" spans="1:1">
      <c r="A321" s="71"/>
    </row>
    <row r="322" spans="1:1">
      <c r="A322" s="71"/>
    </row>
    <row r="323" spans="1:1">
      <c r="A323" s="71"/>
    </row>
    <row r="324" spans="1:1">
      <c r="A324" s="70"/>
    </row>
    <row r="325" spans="1:1">
      <c r="A325" s="71"/>
    </row>
    <row r="326" spans="1:1">
      <c r="A326" s="71"/>
    </row>
    <row r="327" spans="1:1">
      <c r="A327" s="71"/>
    </row>
    <row r="328" spans="1:1">
      <c r="A328" s="71"/>
    </row>
    <row r="329" spans="1:1">
      <c r="A329" s="71"/>
    </row>
    <row r="330" spans="1:1">
      <c r="A330" s="71"/>
    </row>
    <row r="331" spans="1:1">
      <c r="A331" s="70"/>
    </row>
    <row r="332" spans="1:1">
      <c r="A332" s="71"/>
    </row>
    <row r="333" spans="1:1">
      <c r="A333" s="71"/>
    </row>
    <row r="334" spans="1:1">
      <c r="A334" s="71"/>
    </row>
    <row r="335" spans="1:1">
      <c r="A335" s="71"/>
    </row>
    <row r="336" spans="1:1">
      <c r="A336" s="71"/>
    </row>
    <row r="337" spans="1:1">
      <c r="A337" s="71"/>
    </row>
    <row r="338" spans="1:1">
      <c r="A338" s="70"/>
    </row>
    <row r="339" spans="1:1">
      <c r="A339" s="71"/>
    </row>
    <row r="340" spans="1:1">
      <c r="A340" s="71"/>
    </row>
    <row r="341" spans="1:1">
      <c r="A341" s="71"/>
    </row>
    <row r="342" spans="1:1">
      <c r="A342" s="71"/>
    </row>
    <row r="343" spans="1:1">
      <c r="A343" s="71"/>
    </row>
    <row r="344" spans="1:1">
      <c r="A344" s="71"/>
    </row>
    <row r="345" spans="1:1">
      <c r="A345" s="70"/>
    </row>
    <row r="346" spans="1:1">
      <c r="A346" s="71"/>
    </row>
    <row r="347" spans="1:1">
      <c r="A347" s="71"/>
    </row>
    <row r="348" spans="1:1">
      <c r="A348" s="71"/>
    </row>
    <row r="349" spans="1:1">
      <c r="A349" s="71"/>
    </row>
    <row r="350" spans="1:1">
      <c r="A350" s="71"/>
    </row>
    <row r="351" spans="1:1">
      <c r="A351" s="71"/>
    </row>
    <row r="352" spans="1:1">
      <c r="A352" s="70"/>
    </row>
    <row r="353" spans="1:1">
      <c r="A353" s="71"/>
    </row>
    <row r="354" spans="1:1">
      <c r="A354" s="71"/>
    </row>
    <row r="355" spans="1:1">
      <c r="A355" s="71"/>
    </row>
    <row r="356" spans="1:1">
      <c r="A356" s="71"/>
    </row>
    <row r="357" spans="1:1">
      <c r="A357" s="71"/>
    </row>
    <row r="358" spans="1:1">
      <c r="A358" s="71"/>
    </row>
    <row r="359" spans="1:1">
      <c r="A359" s="70"/>
    </row>
    <row r="360" spans="1:1">
      <c r="A360" s="71"/>
    </row>
    <row r="361" spans="1:1">
      <c r="A361" s="71"/>
    </row>
    <row r="362" spans="1:1">
      <c r="A362" s="71"/>
    </row>
    <row r="363" spans="1:1">
      <c r="A363" s="71"/>
    </row>
    <row r="364" spans="1:1">
      <c r="A364" s="71"/>
    </row>
    <row r="365" spans="1:1">
      <c r="A365" s="71"/>
    </row>
    <row r="366" spans="1:1">
      <c r="A366" s="70"/>
    </row>
    <row r="367" spans="1:1">
      <c r="A367" s="71"/>
    </row>
    <row r="368" spans="1:1">
      <c r="A368" s="71"/>
    </row>
    <row r="369" spans="1:1">
      <c r="A369" s="71"/>
    </row>
    <row r="370" spans="1:1">
      <c r="A370" s="71"/>
    </row>
    <row r="371" spans="1:1">
      <c r="A371" s="71"/>
    </row>
    <row r="372" spans="1:1">
      <c r="A372" s="71"/>
    </row>
    <row r="373" spans="1:1">
      <c r="A373" s="70"/>
    </row>
    <row r="374" spans="1:1">
      <c r="A374" s="71"/>
    </row>
    <row r="375" spans="1:1">
      <c r="A375" s="71"/>
    </row>
    <row r="376" spans="1:1">
      <c r="A376" s="71"/>
    </row>
    <row r="377" spans="1:1">
      <c r="A377" s="71"/>
    </row>
    <row r="378" spans="1:1">
      <c r="A378" s="71"/>
    </row>
    <row r="379" spans="1:1">
      <c r="A379" s="71"/>
    </row>
    <row r="380" spans="1:1">
      <c r="A380" s="70"/>
    </row>
    <row r="381" spans="1:1">
      <c r="A381" s="71"/>
    </row>
    <row r="382" spans="1:1">
      <c r="A382" s="71"/>
    </row>
    <row r="383" spans="1:1">
      <c r="A383" s="71"/>
    </row>
    <row r="384" spans="1:1">
      <c r="A384" s="71"/>
    </row>
    <row r="385" spans="1:1">
      <c r="A385" s="71"/>
    </row>
    <row r="386" spans="1:1">
      <c r="A386" s="71"/>
    </row>
    <row r="387" spans="1:1">
      <c r="A387" s="70"/>
    </row>
    <row r="388" spans="1:1">
      <c r="A388" s="71"/>
    </row>
    <row r="389" spans="1:1">
      <c r="A389" s="71"/>
    </row>
    <row r="390" spans="1:1">
      <c r="A390" s="71"/>
    </row>
    <row r="391" spans="1:1">
      <c r="A391" s="71"/>
    </row>
    <row r="392" spans="1:1">
      <c r="A392" s="71"/>
    </row>
    <row r="393" spans="1:1">
      <c r="A393" s="71"/>
    </row>
    <row r="394" spans="1:1">
      <c r="A394" s="70"/>
    </row>
    <row r="395" spans="1:1">
      <c r="A395" s="71"/>
    </row>
    <row r="396" spans="1:1">
      <c r="A396" s="71"/>
    </row>
    <row r="397" spans="1:1">
      <c r="A397" s="71"/>
    </row>
    <row r="398" spans="1:1">
      <c r="A398" s="71"/>
    </row>
    <row r="399" spans="1:1">
      <c r="A399" s="71"/>
    </row>
    <row r="400" spans="1:1">
      <c r="A400" s="71"/>
    </row>
    <row r="401" spans="1:1">
      <c r="A401" s="70"/>
    </row>
    <row r="402" spans="1:1">
      <c r="A402" s="71"/>
    </row>
    <row r="403" spans="1:1">
      <c r="A403" s="71"/>
    </row>
    <row r="404" spans="1:1">
      <c r="A404" s="71"/>
    </row>
    <row r="405" spans="1:1">
      <c r="A405" s="71"/>
    </row>
    <row r="406" spans="1:1">
      <c r="A406" s="71"/>
    </row>
    <row r="407" spans="1:1">
      <c r="A407" s="71"/>
    </row>
    <row r="408" spans="1:1">
      <c r="A408" s="70"/>
    </row>
    <row r="409" spans="1:1">
      <c r="A409" s="71"/>
    </row>
    <row r="410" spans="1:1">
      <c r="A410" s="71"/>
    </row>
    <row r="411" spans="1:1">
      <c r="A411" s="71"/>
    </row>
    <row r="412" spans="1:1">
      <c r="A412" s="71"/>
    </row>
    <row r="413" spans="1:1">
      <c r="A413" s="71"/>
    </row>
    <row r="414" spans="1:1">
      <c r="A414" s="71"/>
    </row>
    <row r="415" spans="1:1">
      <c r="A415" s="70"/>
    </row>
    <row r="416" spans="1:1">
      <c r="A416" s="71"/>
    </row>
    <row r="417" spans="1:1">
      <c r="A417" s="71"/>
    </row>
    <row r="418" spans="1:1">
      <c r="A418" s="71"/>
    </row>
    <row r="419" spans="1:1">
      <c r="A419" s="71"/>
    </row>
    <row r="420" spans="1:1">
      <c r="A420" s="71"/>
    </row>
    <row r="421" spans="1:1">
      <c r="A421" s="71"/>
    </row>
    <row r="422" spans="1:1">
      <c r="A422" s="70"/>
    </row>
    <row r="423" spans="1:1">
      <c r="A423" s="71"/>
    </row>
    <row r="424" spans="1:1">
      <c r="A424" s="71"/>
    </row>
    <row r="425" spans="1:1">
      <c r="A425" s="71"/>
    </row>
    <row r="426" spans="1:1">
      <c r="A426" s="71"/>
    </row>
    <row r="427" spans="1:1">
      <c r="A427" s="71"/>
    </row>
    <row r="428" spans="1:1">
      <c r="A428" s="71"/>
    </row>
    <row r="429" spans="1:1">
      <c r="A429" s="70"/>
    </row>
    <row r="430" spans="1:1">
      <c r="A430" s="71"/>
    </row>
    <row r="431" spans="1:1">
      <c r="A431" s="71"/>
    </row>
    <row r="432" spans="1:1">
      <c r="A432" s="71"/>
    </row>
    <row r="433" spans="1:1">
      <c r="A433" s="71"/>
    </row>
    <row r="434" spans="1:1">
      <c r="A434" s="71"/>
    </row>
    <row r="435" spans="1:1">
      <c r="A435" s="71"/>
    </row>
    <row r="436" spans="1:1">
      <c r="A436" s="70"/>
    </row>
    <row r="437" spans="1:1">
      <c r="A437" s="71"/>
    </row>
    <row r="438" spans="1:1">
      <c r="A438" s="71"/>
    </row>
    <row r="439" spans="1:1">
      <c r="A439" s="71"/>
    </row>
    <row r="440" spans="1:1">
      <c r="A440" s="71"/>
    </row>
    <row r="441" spans="1:1">
      <c r="A441" s="71"/>
    </row>
    <row r="442" spans="1:1">
      <c r="A442" s="71"/>
    </row>
    <row r="443" spans="1:1">
      <c r="A443" s="70"/>
    </row>
    <row r="444" spans="1:1">
      <c r="A444" s="71"/>
    </row>
    <row r="445" spans="1:1">
      <c r="A445" s="71"/>
    </row>
    <row r="446" spans="1:1">
      <c r="A446" s="71"/>
    </row>
    <row r="447" spans="1:1">
      <c r="A447" s="71"/>
    </row>
    <row r="448" spans="1:1">
      <c r="A448" s="71"/>
    </row>
    <row r="449" spans="1:1">
      <c r="A449" s="71"/>
    </row>
    <row r="450" spans="1:1">
      <c r="A450" s="70"/>
    </row>
    <row r="451" spans="1:1">
      <c r="A451" s="71"/>
    </row>
    <row r="452" spans="1:1">
      <c r="A452" s="71"/>
    </row>
    <row r="453" spans="1:1">
      <c r="A453" s="71"/>
    </row>
    <row r="454" spans="1:1">
      <c r="A454" s="71"/>
    </row>
    <row r="455" spans="1:1">
      <c r="A455" s="71"/>
    </row>
    <row r="456" spans="1:1">
      <c r="A456" s="71"/>
    </row>
    <row r="457" spans="1:1">
      <c r="A457" s="70"/>
    </row>
    <row r="458" spans="1:1">
      <c r="A458" s="71"/>
    </row>
    <row r="459" spans="1:1">
      <c r="A459" s="71"/>
    </row>
    <row r="460" spans="1:1">
      <c r="A460" s="71"/>
    </row>
    <row r="461" spans="1:1">
      <c r="A461" s="71"/>
    </row>
    <row r="462" spans="1:1">
      <c r="A462" s="71"/>
    </row>
    <row r="463" spans="1:1">
      <c r="A463" s="71"/>
    </row>
    <row r="464" spans="1:1">
      <c r="A464" s="70"/>
    </row>
    <row r="465" spans="1:1">
      <c r="A465" s="71"/>
    </row>
    <row r="466" spans="1:1">
      <c r="A466" s="71"/>
    </row>
    <row r="467" spans="1:1">
      <c r="A467" s="71"/>
    </row>
    <row r="468" spans="1:1">
      <c r="A468" s="71"/>
    </row>
    <row r="469" spans="1:1">
      <c r="A469" s="71"/>
    </row>
    <row r="470" spans="1:1">
      <c r="A470" s="71"/>
    </row>
    <row r="471" spans="1:1">
      <c r="A471" s="70"/>
    </row>
    <row r="472" spans="1:1">
      <c r="A472" s="71"/>
    </row>
    <row r="473" spans="1:1">
      <c r="A473" s="71"/>
    </row>
    <row r="474" spans="1:1">
      <c r="A474" s="71"/>
    </row>
    <row r="475" spans="1:1">
      <c r="A475" s="71"/>
    </row>
    <row r="476" spans="1:1">
      <c r="A476" s="71"/>
    </row>
    <row r="477" spans="1:1">
      <c r="A477" s="71"/>
    </row>
    <row r="478" spans="1:1">
      <c r="A478" s="70"/>
    </row>
    <row r="479" spans="1:1">
      <c r="A479" s="71"/>
    </row>
    <row r="480" spans="1:1">
      <c r="A480" s="71"/>
    </row>
    <row r="481" spans="1:1">
      <c r="A481" s="71"/>
    </row>
    <row r="482" spans="1:1">
      <c r="A482" s="71"/>
    </row>
    <row r="483" spans="1:1">
      <c r="A483" s="71"/>
    </row>
    <row r="484" spans="1:1">
      <c r="A484" s="71"/>
    </row>
    <row r="485" spans="1:1">
      <c r="A485" s="70"/>
    </row>
    <row r="486" spans="1:1">
      <c r="A486" s="71"/>
    </row>
    <row r="487" spans="1:1">
      <c r="A487" s="71"/>
    </row>
    <row r="488" spans="1:1">
      <c r="A488" s="71"/>
    </row>
    <row r="489" spans="1:1">
      <c r="A489" s="71"/>
    </row>
    <row r="490" spans="1:1">
      <c r="A490" s="71"/>
    </row>
    <row r="491" spans="1:1">
      <c r="A491" s="71"/>
    </row>
    <row r="492" spans="1:1">
      <c r="A492" s="70"/>
    </row>
    <row r="493" spans="1:1">
      <c r="A493" s="71"/>
    </row>
    <row r="494" spans="1:1">
      <c r="A494" s="71"/>
    </row>
    <row r="495" spans="1:1">
      <c r="A495" s="71"/>
    </row>
    <row r="496" spans="1:1">
      <c r="A496" s="71"/>
    </row>
    <row r="497" spans="1:1">
      <c r="A497" s="71"/>
    </row>
    <row r="498" spans="1:1">
      <c r="A498" s="71"/>
    </row>
    <row r="499" spans="1:1">
      <c r="A499" s="70"/>
    </row>
    <row r="500" spans="1:1">
      <c r="A500" s="71"/>
    </row>
    <row r="501" spans="1:1">
      <c r="A501" s="71"/>
    </row>
    <row r="502" spans="1:1">
      <c r="A502" s="71"/>
    </row>
    <row r="503" spans="1:1">
      <c r="A503" s="71"/>
    </row>
    <row r="504" spans="1:1">
      <c r="A504" s="71"/>
    </row>
    <row r="505" spans="1:1">
      <c r="A505" s="71"/>
    </row>
    <row r="506" spans="1:1">
      <c r="A506" s="70"/>
    </row>
    <row r="507" spans="1:1">
      <c r="A507" s="71"/>
    </row>
    <row r="508" spans="1:1">
      <c r="A508" s="71"/>
    </row>
    <row r="509" spans="1:1">
      <c r="A509" s="71"/>
    </row>
    <row r="510" spans="1:1">
      <c r="A510" s="71"/>
    </row>
    <row r="511" spans="1:1">
      <c r="A511" s="71"/>
    </row>
    <row r="512" spans="1:1">
      <c r="A512" s="71"/>
    </row>
    <row r="513" spans="1:1">
      <c r="A513" s="70"/>
    </row>
    <row r="514" spans="1:1">
      <c r="A514" s="71"/>
    </row>
    <row r="515" spans="1:1">
      <c r="A515" s="71"/>
    </row>
    <row r="516" spans="1:1">
      <c r="A516" s="71"/>
    </row>
    <row r="517" spans="1:1">
      <c r="A517" s="71"/>
    </row>
    <row r="518" spans="1:1">
      <c r="A518" s="71"/>
    </row>
    <row r="519" spans="1:1">
      <c r="A519" s="71"/>
    </row>
    <row r="520" spans="1:1">
      <c r="A520" s="70"/>
    </row>
    <row r="521" spans="1:1">
      <c r="A521" s="71"/>
    </row>
    <row r="522" spans="1:1">
      <c r="A522" s="71"/>
    </row>
    <row r="523" spans="1:1">
      <c r="A523" s="71"/>
    </row>
    <row r="524" spans="1:1">
      <c r="A524" s="71"/>
    </row>
    <row r="525" spans="1:1">
      <c r="A525" s="71"/>
    </row>
    <row r="526" spans="1:1">
      <c r="A526" s="71"/>
    </row>
    <row r="527" spans="1:1">
      <c r="A527" s="70"/>
    </row>
    <row r="528" spans="1:1">
      <c r="A528" s="71"/>
    </row>
    <row r="529" spans="1:1">
      <c r="A529" s="71"/>
    </row>
    <row r="530" spans="1:1">
      <c r="A530" s="71"/>
    </row>
    <row r="531" spans="1:1">
      <c r="A531" s="71"/>
    </row>
    <row r="532" spans="1:1">
      <c r="A532" s="71"/>
    </row>
    <row r="533" spans="1:1">
      <c r="A533" s="71"/>
    </row>
    <row r="534" spans="1:1">
      <c r="A534" s="70"/>
    </row>
    <row r="535" spans="1:1">
      <c r="A535" s="71"/>
    </row>
    <row r="536" spans="1:1">
      <c r="A536" s="71"/>
    </row>
    <row r="537" spans="1:1">
      <c r="A537" s="71"/>
    </row>
    <row r="538" spans="1:1">
      <c r="A538" s="71"/>
    </row>
    <row r="539" spans="1:1">
      <c r="A539" s="71"/>
    </row>
    <row r="540" spans="1:1">
      <c r="A540" s="71"/>
    </row>
    <row r="541" spans="1:1">
      <c r="A541" s="70"/>
    </row>
    <row r="542" spans="1:1">
      <c r="A542" s="71"/>
    </row>
    <row r="543" spans="1:1">
      <c r="A543" s="71"/>
    </row>
    <row r="544" spans="1:1">
      <c r="A544" s="71"/>
    </row>
    <row r="545" spans="1:1">
      <c r="A545" s="71"/>
    </row>
    <row r="546" spans="1:1">
      <c r="A546" s="71"/>
    </row>
    <row r="547" spans="1:1">
      <c r="A547" s="71"/>
    </row>
    <row r="548" spans="1:1">
      <c r="A548" s="70"/>
    </row>
    <row r="549" spans="1:1">
      <c r="A549" s="71"/>
    </row>
    <row r="550" spans="1:1">
      <c r="A550" s="71"/>
    </row>
    <row r="551" spans="1:1">
      <c r="A551" s="71"/>
    </row>
    <row r="552" spans="1:1">
      <c r="A552" s="71"/>
    </row>
    <row r="553" spans="1:1">
      <c r="A553" s="71"/>
    </row>
    <row r="554" spans="1:1">
      <c r="A554" s="71"/>
    </row>
    <row r="555" spans="1:1">
      <c r="A555" s="70"/>
    </row>
    <row r="556" spans="1:1">
      <c r="A556" s="71"/>
    </row>
    <row r="557" spans="1:1">
      <c r="A557" s="71"/>
    </row>
    <row r="558" spans="1:1">
      <c r="A558" s="71"/>
    </row>
    <row r="559" spans="1:1">
      <c r="A559" s="71"/>
    </row>
    <row r="560" spans="1:1">
      <c r="A560" s="71"/>
    </row>
    <row r="561" spans="1:1">
      <c r="A561" s="71"/>
    </row>
  </sheetData>
  <mergeCells count="27">
    <mergeCell ref="J106:J107"/>
    <mergeCell ref="M106:M107"/>
    <mergeCell ref="N106:N107"/>
    <mergeCell ref="C2:E2"/>
    <mergeCell ref="F2:H2"/>
    <mergeCell ref="A94:G94"/>
    <mergeCell ref="A95:G95"/>
    <mergeCell ref="A96:G96"/>
    <mergeCell ref="A97:G97"/>
    <mergeCell ref="A98:G98"/>
    <mergeCell ref="A106:A107"/>
    <mergeCell ref="D106:D107"/>
    <mergeCell ref="E106:E107"/>
    <mergeCell ref="A87:G87"/>
    <mergeCell ref="A88:G88"/>
    <mergeCell ref="A89:G89"/>
    <mergeCell ref="A90:G90"/>
    <mergeCell ref="A91:G91"/>
    <mergeCell ref="A92:G92"/>
    <mergeCell ref="A93:G93"/>
    <mergeCell ref="A99:G99"/>
    <mergeCell ref="A104:G104"/>
    <mergeCell ref="A105:G105"/>
    <mergeCell ref="A100:G100"/>
    <mergeCell ref="A101:G101"/>
    <mergeCell ref="A102:G102"/>
    <mergeCell ref="A103:G103"/>
  </mergeCells>
  <phoneticPr fontId="1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Arkusz3"/>
  <dimension ref="A1:Q502"/>
  <sheetViews>
    <sheetView topLeftCell="A16" workbookViewId="0">
      <selection activeCell="F39" sqref="F39"/>
    </sheetView>
  </sheetViews>
  <sheetFormatPr defaultRowHeight="12.75"/>
  <cols>
    <col min="1" max="1" width="16.85546875" customWidth="1"/>
    <col min="2" max="2" width="14.28515625" customWidth="1"/>
    <col min="3" max="3" width="15" customWidth="1"/>
    <col min="4" max="4" width="12.28515625" customWidth="1"/>
    <col min="5" max="6" width="11.7109375" customWidth="1"/>
  </cols>
  <sheetData>
    <row r="1" spans="1:7">
      <c r="A1" s="23" t="s">
        <v>24</v>
      </c>
      <c r="B1" s="23" t="s">
        <v>25</v>
      </c>
      <c r="C1" s="23"/>
      <c r="D1" s="23" t="s">
        <v>33</v>
      </c>
      <c r="E1" s="23" t="s">
        <v>34</v>
      </c>
      <c r="F1" s="25" t="s">
        <v>1</v>
      </c>
    </row>
    <row r="2" spans="1:7">
      <c r="A2" s="33">
        <v>0</v>
      </c>
      <c r="B2" s="33">
        <v>0</v>
      </c>
      <c r="C2" s="34"/>
      <c r="D2" s="22">
        <v>257</v>
      </c>
      <c r="E2" s="22">
        <v>545</v>
      </c>
      <c r="F2" s="34">
        <f>INDEX(B16:B19,D17)</f>
        <v>0.08</v>
      </c>
    </row>
    <row r="3" spans="1:7">
      <c r="A3" s="35">
        <v>0</v>
      </c>
      <c r="B3" s="35">
        <v>0</v>
      </c>
      <c r="C3" s="36"/>
      <c r="D3" s="22">
        <v>252</v>
      </c>
      <c r="E3" s="22">
        <v>653</v>
      </c>
      <c r="F3" s="34">
        <f>INDEX($B$16:$B$19,$E17)</f>
        <v>0.1</v>
      </c>
    </row>
    <row r="4" spans="1:7">
      <c r="A4" s="37">
        <v>0</v>
      </c>
      <c r="B4" s="37">
        <v>0</v>
      </c>
      <c r="C4" s="38"/>
      <c r="D4" s="22">
        <v>246</v>
      </c>
      <c r="E4" s="22">
        <v>756</v>
      </c>
      <c r="F4" s="34">
        <f>INDEX($B$16:$B$19,F$17)</f>
        <v>0.12</v>
      </c>
    </row>
    <row r="5" spans="1:7">
      <c r="A5" s="24">
        <v>0</v>
      </c>
      <c r="B5" s="24">
        <v>0</v>
      </c>
      <c r="C5" s="26"/>
      <c r="D5" s="22">
        <v>257</v>
      </c>
      <c r="E5" s="22">
        <v>545</v>
      </c>
      <c r="F5" s="34">
        <f>INDEX($B$16:$B$19,$G17)</f>
        <v>0.08</v>
      </c>
    </row>
    <row r="7" spans="1:7">
      <c r="A7" t="s">
        <v>26</v>
      </c>
      <c r="E7" t="s">
        <v>27</v>
      </c>
    </row>
    <row r="8" spans="1:7">
      <c r="B8" t="s">
        <v>0</v>
      </c>
      <c r="C8">
        <f>(E2-B2)/(D2-A2)</f>
        <v>2.1206225680933852</v>
      </c>
    </row>
    <row r="9" spans="1:7">
      <c r="B9" t="s">
        <v>2</v>
      </c>
      <c r="C9">
        <f>(E3-B3)/(D3-A3)</f>
        <v>2.5912698412698414</v>
      </c>
    </row>
    <row r="10" spans="1:7">
      <c r="B10" t="s">
        <v>3</v>
      </c>
      <c r="C10">
        <f>(E4-B4)/(D4-A4)</f>
        <v>3.0731707317073171</v>
      </c>
    </row>
    <row r="11" spans="1:7">
      <c r="B11" t="s">
        <v>4</v>
      </c>
      <c r="C11">
        <f>(E5-B5)/(D5-A5)</f>
        <v>2.1206225680933852</v>
      </c>
    </row>
    <row r="14" spans="1:7">
      <c r="D14" t="s">
        <v>35</v>
      </c>
    </row>
    <row r="15" spans="1:7">
      <c r="A15" s="28" t="s">
        <v>30</v>
      </c>
      <c r="B15" s="29" t="s">
        <v>6</v>
      </c>
      <c r="C15" s="30" t="s">
        <v>31</v>
      </c>
      <c r="D15" s="22">
        <v>13</v>
      </c>
      <c r="E15" s="22"/>
      <c r="F15" s="22"/>
      <c r="G15" s="22"/>
    </row>
    <row r="16" spans="1:7">
      <c r="A16" s="31" t="s">
        <v>9</v>
      </c>
      <c r="B16" s="27">
        <v>0.08</v>
      </c>
      <c r="C16" s="32">
        <v>8.8000000000000007</v>
      </c>
      <c r="D16" s="22">
        <v>3</v>
      </c>
      <c r="E16" s="22"/>
      <c r="F16" s="22"/>
      <c r="G16" s="22"/>
    </row>
    <row r="17" spans="1:7">
      <c r="A17" s="31" t="s">
        <v>10</v>
      </c>
      <c r="B17" s="27">
        <v>0.1</v>
      </c>
      <c r="C17" s="32">
        <v>10.9</v>
      </c>
      <c r="D17" s="22">
        <v>1</v>
      </c>
      <c r="E17" s="22">
        <v>2</v>
      </c>
      <c r="F17" s="22">
        <v>3</v>
      </c>
      <c r="G17" s="22">
        <v>1</v>
      </c>
    </row>
    <row r="18" spans="1:7">
      <c r="A18" s="31" t="s">
        <v>11</v>
      </c>
      <c r="B18" s="27">
        <v>0.12</v>
      </c>
      <c r="C18" s="32">
        <v>12.9</v>
      </c>
      <c r="D18" s="22"/>
      <c r="E18" s="22"/>
      <c r="F18" s="22"/>
      <c r="G18" s="22"/>
    </row>
    <row r="19" spans="1:7">
      <c r="A19" s="31" t="s">
        <v>13</v>
      </c>
      <c r="B19" s="27">
        <v>0.14000000000000001</v>
      </c>
    </row>
    <row r="20" spans="1:7">
      <c r="A20" s="26" t="s">
        <v>12</v>
      </c>
    </row>
    <row r="21" spans="1:7">
      <c r="A21" s="26" t="s">
        <v>15</v>
      </c>
    </row>
    <row r="22" spans="1:7">
      <c r="A22" s="26" t="s">
        <v>14</v>
      </c>
    </row>
    <row r="23" spans="1:7">
      <c r="A23" s="26" t="s">
        <v>17</v>
      </c>
    </row>
    <row r="24" spans="1:7">
      <c r="A24" s="26" t="s">
        <v>16</v>
      </c>
    </row>
    <row r="25" spans="1:7">
      <c r="A25" s="26" t="s">
        <v>18</v>
      </c>
    </row>
    <row r="26" spans="1:7">
      <c r="A26" s="26" t="s">
        <v>19</v>
      </c>
    </row>
    <row r="27" spans="1:7">
      <c r="A27" s="26" t="s">
        <v>20</v>
      </c>
    </row>
    <row r="28" spans="1:7">
      <c r="A28" s="26" t="s">
        <v>21</v>
      </c>
    </row>
    <row r="29" spans="1:7">
      <c r="A29" s="26" t="s">
        <v>22</v>
      </c>
    </row>
    <row r="30" spans="1:7">
      <c r="A30" s="26" t="s">
        <v>23</v>
      </c>
    </row>
    <row r="32" spans="1:7">
      <c r="A32" s="39"/>
    </row>
    <row r="33" spans="1:17">
      <c r="B33" s="2" t="s">
        <v>34</v>
      </c>
      <c r="C33" s="2" t="s">
        <v>34</v>
      </c>
      <c r="D33" s="2" t="s">
        <v>34</v>
      </c>
      <c r="E33" s="2" t="s">
        <v>34</v>
      </c>
      <c r="I33" t="s">
        <v>40</v>
      </c>
    </row>
    <row r="34" spans="1:17">
      <c r="A34" s="40" t="s">
        <v>36</v>
      </c>
      <c r="B34" s="40">
        <f>F2</f>
        <v>0.08</v>
      </c>
      <c r="C34" s="40">
        <f>F3</f>
        <v>0.1</v>
      </c>
      <c r="D34" s="40">
        <f>F4</f>
        <v>0.12</v>
      </c>
      <c r="E34" s="40">
        <f>F5</f>
        <v>0.08</v>
      </c>
      <c r="I34" t="s">
        <v>37</v>
      </c>
    </row>
    <row r="35" spans="1:17">
      <c r="A35">
        <v>0</v>
      </c>
      <c r="B35">
        <v>0</v>
      </c>
      <c r="C35">
        <v>0</v>
      </c>
      <c r="D35">
        <v>0</v>
      </c>
      <c r="E35">
        <v>0</v>
      </c>
      <c r="I35" s="22" t="s">
        <v>38</v>
      </c>
      <c r="J35" s="22" t="s">
        <v>39</v>
      </c>
      <c r="N35" s="41" t="s">
        <v>43</v>
      </c>
      <c r="O35" s="42"/>
      <c r="P35" s="42"/>
      <c r="Q35" s="42"/>
    </row>
    <row r="36" spans="1:17">
      <c r="A36">
        <v>1</v>
      </c>
      <c r="B36">
        <v>2.1206225680933852</v>
      </c>
      <c r="C36">
        <v>2.5912698412698414</v>
      </c>
      <c r="D36">
        <v>3.0731707317073171</v>
      </c>
      <c r="E36">
        <v>2.1206225680933852</v>
      </c>
      <c r="I36" s="55">
        <f>D2</f>
        <v>257</v>
      </c>
      <c r="J36" s="55">
        <f>E2</f>
        <v>545</v>
      </c>
      <c r="N36" s="41"/>
      <c r="O36" s="43" t="s">
        <v>36</v>
      </c>
      <c r="P36" s="43" t="s">
        <v>44</v>
      </c>
      <c r="Q36" s="42"/>
    </row>
    <row r="37" spans="1:17">
      <c r="A37">
        <v>2</v>
      </c>
      <c r="B37">
        <v>4.2412451361867705</v>
      </c>
      <c r="C37">
        <v>5.1825396825396828</v>
      </c>
      <c r="D37">
        <v>6.1463414634146343</v>
      </c>
      <c r="E37">
        <v>4.2412451361867705</v>
      </c>
      <c r="N37" s="44">
        <v>1</v>
      </c>
      <c r="O37" s="43">
        <v>0.01</v>
      </c>
      <c r="P37" s="43">
        <f>E2</f>
        <v>545</v>
      </c>
      <c r="Q37" s="42"/>
    </row>
    <row r="38" spans="1:17">
      <c r="A38">
        <v>3</v>
      </c>
      <c r="B38">
        <v>6.3618677042801561</v>
      </c>
      <c r="C38">
        <v>7.7738095238095237</v>
      </c>
      <c r="D38">
        <v>9.2195121951219505</v>
      </c>
      <c r="E38">
        <v>6.3618677042801561</v>
      </c>
      <c r="H38" s="101" t="s">
        <v>41</v>
      </c>
      <c r="I38" s="101"/>
      <c r="J38" s="101" t="s">
        <v>42</v>
      </c>
      <c r="K38" s="101"/>
      <c r="N38" s="44">
        <v>2</v>
      </c>
      <c r="O38" s="43">
        <f>D2*2</f>
        <v>514</v>
      </c>
      <c r="P38" s="43">
        <f>E2</f>
        <v>545</v>
      </c>
      <c r="Q38" s="42"/>
    </row>
    <row r="39" spans="1:17">
      <c r="A39">
        <v>4</v>
      </c>
      <c r="B39">
        <v>8.4824902723735409</v>
      </c>
      <c r="C39">
        <v>10.365079365079366</v>
      </c>
      <c r="D39">
        <v>12.292682926829269</v>
      </c>
      <c r="E39">
        <v>8.4824902723735409</v>
      </c>
      <c r="H39" t="s">
        <v>38</v>
      </c>
      <c r="I39" t="s">
        <v>39</v>
      </c>
      <c r="J39" t="s">
        <v>38</v>
      </c>
      <c r="K39" t="s">
        <v>39</v>
      </c>
      <c r="N39" s="44">
        <v>3</v>
      </c>
      <c r="O39" s="43">
        <f>D2</f>
        <v>257</v>
      </c>
      <c r="P39" s="43">
        <f>E2</f>
        <v>545</v>
      </c>
      <c r="Q39" s="42"/>
    </row>
    <row r="40" spans="1:17">
      <c r="A40">
        <v>5</v>
      </c>
      <c r="B40">
        <v>10.603112840466926</v>
      </c>
      <c r="C40">
        <v>12.956349206349207</v>
      </c>
      <c r="D40">
        <v>15.365853658536587</v>
      </c>
      <c r="E40">
        <v>10.603112840466926</v>
      </c>
      <c r="H40">
        <v>0</v>
      </c>
      <c r="I40">
        <v>545</v>
      </c>
      <c r="J40">
        <v>257</v>
      </c>
      <c r="K40">
        <v>0</v>
      </c>
      <c r="N40" s="44">
        <v>4</v>
      </c>
      <c r="O40" s="43">
        <f>D2</f>
        <v>257</v>
      </c>
      <c r="P40" s="43">
        <v>0</v>
      </c>
      <c r="Q40" s="42"/>
    </row>
    <row r="41" spans="1:17">
      <c r="A41">
        <v>6</v>
      </c>
      <c r="B41">
        <v>12.723735408560312</v>
      </c>
      <c r="C41">
        <v>15.547619047619047</v>
      </c>
      <c r="D41">
        <v>18.439024390243901</v>
      </c>
      <c r="E41">
        <v>12.723735408560312</v>
      </c>
      <c r="H41">
        <v>1</v>
      </c>
      <c r="I41">
        <v>545</v>
      </c>
      <c r="J41">
        <v>257</v>
      </c>
      <c r="K41">
        <v>1</v>
      </c>
      <c r="N41" s="44">
        <v>5</v>
      </c>
      <c r="O41" s="43">
        <f>D2</f>
        <v>257</v>
      </c>
      <c r="P41" s="43">
        <f>E2*1.5</f>
        <v>817.5</v>
      </c>
      <c r="Q41" s="42"/>
    </row>
    <row r="42" spans="1:17">
      <c r="A42">
        <v>7</v>
      </c>
      <c r="B42">
        <v>14.844357976653697</v>
      </c>
      <c r="C42">
        <v>18.138888888888889</v>
      </c>
      <c r="D42">
        <v>21.512195121951219</v>
      </c>
      <c r="E42">
        <v>14.844357976653697</v>
      </c>
      <c r="H42">
        <v>2</v>
      </c>
      <c r="I42">
        <v>545</v>
      </c>
      <c r="J42">
        <v>257</v>
      </c>
      <c r="K42">
        <v>2</v>
      </c>
      <c r="N42" s="42"/>
      <c r="O42" s="42"/>
      <c r="P42" s="42"/>
      <c r="Q42" s="42"/>
    </row>
    <row r="43" spans="1:17">
      <c r="A43">
        <v>8</v>
      </c>
      <c r="B43">
        <v>16.964980544747082</v>
      </c>
      <c r="C43">
        <v>20.730158730158731</v>
      </c>
      <c r="D43">
        <v>24.585365853658537</v>
      </c>
      <c r="E43">
        <v>16.964980544747082</v>
      </c>
      <c r="H43">
        <v>3</v>
      </c>
      <c r="I43">
        <v>545</v>
      </c>
      <c r="J43">
        <v>257</v>
      </c>
      <c r="K43">
        <v>3</v>
      </c>
    </row>
    <row r="44" spans="1:17">
      <c r="A44">
        <v>9</v>
      </c>
      <c r="B44">
        <v>19.085603112840467</v>
      </c>
      <c r="C44">
        <v>23.321428571428573</v>
      </c>
      <c r="D44">
        <v>27.658536585365855</v>
      </c>
      <c r="E44">
        <v>19.085603112840467</v>
      </c>
      <c r="H44">
        <v>4</v>
      </c>
      <c r="I44">
        <v>545</v>
      </c>
      <c r="J44">
        <v>257</v>
      </c>
      <c r="K44">
        <v>4</v>
      </c>
    </row>
    <row r="45" spans="1:17">
      <c r="A45">
        <v>10</v>
      </c>
      <c r="B45">
        <v>21.206225680933851</v>
      </c>
      <c r="C45">
        <v>25.912698412698415</v>
      </c>
      <c r="D45">
        <v>30.731707317073173</v>
      </c>
      <c r="E45">
        <v>21.206225680933851</v>
      </c>
      <c r="H45">
        <v>5</v>
      </c>
      <c r="I45">
        <v>545</v>
      </c>
      <c r="J45">
        <v>257</v>
      </c>
      <c r="K45">
        <v>5</v>
      </c>
    </row>
    <row r="46" spans="1:17">
      <c r="A46">
        <v>11</v>
      </c>
      <c r="B46">
        <v>23.326848249027236</v>
      </c>
      <c r="C46">
        <v>28.503968253968257</v>
      </c>
      <c r="D46">
        <v>33.804878048780488</v>
      </c>
      <c r="E46">
        <v>23.326848249027236</v>
      </c>
      <c r="H46">
        <v>6</v>
      </c>
      <c r="I46">
        <v>545</v>
      </c>
      <c r="J46">
        <v>257</v>
      </c>
      <c r="K46">
        <v>6</v>
      </c>
    </row>
    <row r="47" spans="1:17">
      <c r="A47">
        <v>12</v>
      </c>
      <c r="B47">
        <v>25.447470817120625</v>
      </c>
      <c r="C47">
        <v>31.095238095238095</v>
      </c>
      <c r="D47">
        <v>36.878048780487802</v>
      </c>
      <c r="E47">
        <v>25.447470817120625</v>
      </c>
      <c r="H47">
        <v>7</v>
      </c>
      <c r="I47">
        <v>545</v>
      </c>
      <c r="J47">
        <v>257</v>
      </c>
      <c r="K47">
        <v>7</v>
      </c>
    </row>
    <row r="48" spans="1:17">
      <c r="A48">
        <v>13</v>
      </c>
      <c r="B48">
        <v>27.568093385214009</v>
      </c>
      <c r="C48">
        <v>33.686507936507937</v>
      </c>
      <c r="D48">
        <v>39.951219512195124</v>
      </c>
      <c r="E48">
        <v>27.568093385214009</v>
      </c>
      <c r="H48">
        <v>8</v>
      </c>
      <c r="I48">
        <v>545</v>
      </c>
      <c r="J48">
        <v>257</v>
      </c>
      <c r="K48">
        <v>8</v>
      </c>
      <c r="N48" t="s">
        <v>45</v>
      </c>
    </row>
    <row r="49" spans="1:16">
      <c r="A49">
        <v>14</v>
      </c>
      <c r="B49">
        <v>29.688715953307394</v>
      </c>
      <c r="C49">
        <v>36.277777777777779</v>
      </c>
      <c r="D49">
        <v>43.024390243902438</v>
      </c>
      <c r="E49">
        <v>29.688715953307394</v>
      </c>
      <c r="H49">
        <v>9</v>
      </c>
      <c r="I49">
        <v>545</v>
      </c>
      <c r="J49">
        <v>257</v>
      </c>
      <c r="K49">
        <v>9</v>
      </c>
    </row>
    <row r="50" spans="1:16">
      <c r="A50">
        <v>15</v>
      </c>
      <c r="B50">
        <v>31.809338521400779</v>
      </c>
      <c r="C50">
        <v>38.86904761904762</v>
      </c>
      <c r="D50">
        <v>46.09756097560976</v>
      </c>
      <c r="E50">
        <v>31.809338521400779</v>
      </c>
      <c r="H50">
        <v>10</v>
      </c>
      <c r="I50">
        <v>545</v>
      </c>
      <c r="J50">
        <v>257</v>
      </c>
      <c r="K50">
        <v>10</v>
      </c>
      <c r="N50" t="s">
        <v>50</v>
      </c>
    </row>
    <row r="51" spans="1:16">
      <c r="A51">
        <v>16</v>
      </c>
      <c r="B51">
        <v>33.929961089494164</v>
      </c>
      <c r="C51">
        <v>41.460317460317462</v>
      </c>
      <c r="D51">
        <v>49.170731707317074</v>
      </c>
      <c r="E51">
        <v>33.929961089494164</v>
      </c>
      <c r="H51">
        <v>11</v>
      </c>
      <c r="I51">
        <v>545</v>
      </c>
      <c r="J51">
        <v>257</v>
      </c>
      <c r="K51">
        <v>11</v>
      </c>
    </row>
    <row r="52" spans="1:16">
      <c r="A52">
        <v>17</v>
      </c>
      <c r="B52">
        <v>36.050583657587552</v>
      </c>
      <c r="C52">
        <v>44.051587301587304</v>
      </c>
      <c r="D52">
        <v>52.243902439024389</v>
      </c>
      <c r="E52">
        <v>36.050583657587552</v>
      </c>
      <c r="H52">
        <v>12</v>
      </c>
      <c r="I52">
        <v>545</v>
      </c>
      <c r="J52">
        <v>257</v>
      </c>
      <c r="K52">
        <v>12</v>
      </c>
      <c r="N52" s="2" t="s">
        <v>38</v>
      </c>
      <c r="O52" s="2" t="s">
        <v>39</v>
      </c>
    </row>
    <row r="53" spans="1:16">
      <c r="A53">
        <v>18</v>
      </c>
      <c r="B53">
        <v>38.171206225680933</v>
      </c>
      <c r="C53">
        <v>46.642857142857146</v>
      </c>
      <c r="D53">
        <v>55.31707317073171</v>
      </c>
      <c r="E53">
        <v>38.171206225680933</v>
      </c>
      <c r="H53">
        <v>13</v>
      </c>
      <c r="I53">
        <v>545</v>
      </c>
      <c r="J53">
        <v>257</v>
      </c>
      <c r="K53">
        <v>13</v>
      </c>
      <c r="N53" s="26">
        <f>J36/C9</f>
        <v>210.32159264931087</v>
      </c>
      <c r="O53" s="26">
        <f>C9*N53</f>
        <v>545</v>
      </c>
    </row>
    <row r="54" spans="1:16">
      <c r="A54">
        <v>19</v>
      </c>
      <c r="B54">
        <v>40.291828793774322</v>
      </c>
      <c r="C54">
        <v>49.234126984126988</v>
      </c>
      <c r="D54">
        <v>58.390243902439025</v>
      </c>
      <c r="E54">
        <v>40.291828793774322</v>
      </c>
      <c r="H54">
        <v>14</v>
      </c>
      <c r="I54">
        <v>545</v>
      </c>
      <c r="J54">
        <v>257</v>
      </c>
      <c r="K54">
        <v>14</v>
      </c>
    </row>
    <row r="55" spans="1:16">
      <c r="A55">
        <v>20</v>
      </c>
      <c r="B55">
        <v>42.412451361867703</v>
      </c>
      <c r="C55">
        <v>51.82539682539683</v>
      </c>
      <c r="D55">
        <v>61.463414634146346</v>
      </c>
      <c r="E55">
        <v>42.412451361867703</v>
      </c>
      <c r="H55">
        <v>15</v>
      </c>
      <c r="I55">
        <v>545</v>
      </c>
      <c r="J55">
        <v>257</v>
      </c>
      <c r="K55">
        <v>15</v>
      </c>
    </row>
    <row r="56" spans="1:16">
      <c r="A56">
        <v>21</v>
      </c>
      <c r="B56">
        <v>44.533073929961091</v>
      </c>
      <c r="C56">
        <v>54.416666666666671</v>
      </c>
      <c r="D56">
        <v>64.536585365853654</v>
      </c>
      <c r="E56">
        <v>44.533073929961091</v>
      </c>
      <c r="H56">
        <v>16</v>
      </c>
      <c r="I56">
        <v>545</v>
      </c>
      <c r="J56">
        <v>257</v>
      </c>
      <c r="K56">
        <v>16</v>
      </c>
      <c r="N56" s="41" t="s">
        <v>43</v>
      </c>
      <c r="O56" s="42"/>
      <c r="P56" s="42"/>
    </row>
    <row r="57" spans="1:16">
      <c r="A57">
        <v>22</v>
      </c>
      <c r="B57">
        <v>46.653696498054472</v>
      </c>
      <c r="C57">
        <v>57.007936507936513</v>
      </c>
      <c r="D57">
        <v>67.609756097560975</v>
      </c>
      <c r="E57">
        <v>46.653696498054472</v>
      </c>
      <c r="H57">
        <v>17</v>
      </c>
      <c r="I57">
        <v>545</v>
      </c>
      <c r="J57">
        <v>257</v>
      </c>
      <c r="K57">
        <v>17</v>
      </c>
      <c r="N57" s="41"/>
      <c r="O57" s="43" t="s">
        <v>36</v>
      </c>
      <c r="P57" s="43" t="s">
        <v>44</v>
      </c>
    </row>
    <row r="58" spans="1:16">
      <c r="A58">
        <v>23</v>
      </c>
      <c r="B58">
        <v>48.774319066147861</v>
      </c>
      <c r="C58">
        <v>59.599206349206355</v>
      </c>
      <c r="D58">
        <v>70.682926829268297</v>
      </c>
      <c r="E58">
        <v>48.774319066147861</v>
      </c>
      <c r="H58">
        <v>18</v>
      </c>
      <c r="I58">
        <v>545</v>
      </c>
      <c r="J58">
        <v>257</v>
      </c>
      <c r="K58">
        <v>18</v>
      </c>
      <c r="N58" s="44">
        <v>1</v>
      </c>
      <c r="O58" s="43">
        <v>0.01</v>
      </c>
      <c r="P58" s="43">
        <f>O53</f>
        <v>545</v>
      </c>
    </row>
    <row r="59" spans="1:16">
      <c r="A59">
        <v>24</v>
      </c>
      <c r="B59">
        <v>50.894941634241249</v>
      </c>
      <c r="C59">
        <v>62.19047619047619</v>
      </c>
      <c r="D59">
        <v>73.756097560975604</v>
      </c>
      <c r="E59">
        <v>50.894941634241249</v>
      </c>
      <c r="H59">
        <v>19</v>
      </c>
      <c r="I59">
        <v>545</v>
      </c>
      <c r="J59">
        <v>257</v>
      </c>
      <c r="K59">
        <v>19</v>
      </c>
      <c r="N59" s="44">
        <v>2</v>
      </c>
      <c r="O59" s="43">
        <f>N53*2</f>
        <v>420.64318529862175</v>
      </c>
      <c r="P59" s="43">
        <f>O53</f>
        <v>545</v>
      </c>
    </row>
    <row r="60" spans="1:16">
      <c r="A60">
        <v>25</v>
      </c>
      <c r="B60">
        <v>53.01556420233463</v>
      </c>
      <c r="C60">
        <v>64.781746031746039</v>
      </c>
      <c r="D60">
        <v>76.829268292682926</v>
      </c>
      <c r="E60">
        <v>53.01556420233463</v>
      </c>
      <c r="H60">
        <v>20</v>
      </c>
      <c r="I60">
        <v>545</v>
      </c>
      <c r="J60">
        <v>257</v>
      </c>
      <c r="K60">
        <v>20</v>
      </c>
      <c r="N60" s="44">
        <v>3</v>
      </c>
      <c r="O60" s="43">
        <f>N53</f>
        <v>210.32159264931087</v>
      </c>
      <c r="P60" s="43">
        <f>O53</f>
        <v>545</v>
      </c>
    </row>
    <row r="61" spans="1:16">
      <c r="A61">
        <v>26</v>
      </c>
      <c r="B61">
        <v>55.136186770428019</v>
      </c>
      <c r="C61">
        <v>67.373015873015873</v>
      </c>
      <c r="D61">
        <v>79.902439024390247</v>
      </c>
      <c r="E61">
        <v>55.136186770428019</v>
      </c>
      <c r="H61">
        <v>21</v>
      </c>
      <c r="I61">
        <v>545</v>
      </c>
      <c r="J61">
        <v>257</v>
      </c>
      <c r="K61">
        <v>21</v>
      </c>
      <c r="N61" s="44">
        <v>4</v>
      </c>
      <c r="O61" s="43">
        <f>N53</f>
        <v>210.32159264931087</v>
      </c>
      <c r="P61" s="43">
        <v>0</v>
      </c>
    </row>
    <row r="62" spans="1:16">
      <c r="A62">
        <v>27</v>
      </c>
      <c r="B62">
        <v>57.2568093385214</v>
      </c>
      <c r="C62">
        <v>69.964285714285722</v>
      </c>
      <c r="D62">
        <v>82.975609756097569</v>
      </c>
      <c r="E62">
        <v>57.2568093385214</v>
      </c>
      <c r="H62">
        <v>22</v>
      </c>
      <c r="I62">
        <v>545</v>
      </c>
      <c r="J62">
        <v>257</v>
      </c>
      <c r="K62">
        <v>22</v>
      </c>
      <c r="N62" s="44">
        <v>5</v>
      </c>
      <c r="O62" s="43">
        <f>N53</f>
        <v>210.32159264931087</v>
      </c>
      <c r="P62" s="43">
        <f>O53*1.5</f>
        <v>817.5</v>
      </c>
    </row>
    <row r="63" spans="1:16">
      <c r="A63">
        <v>28</v>
      </c>
      <c r="B63">
        <v>59.377431906614788</v>
      </c>
      <c r="C63">
        <v>72.555555555555557</v>
      </c>
      <c r="D63">
        <v>86.048780487804876</v>
      </c>
      <c r="E63">
        <v>59.377431906614788</v>
      </c>
      <c r="H63">
        <v>23</v>
      </c>
      <c r="I63">
        <v>545</v>
      </c>
      <c r="J63">
        <v>257</v>
      </c>
      <c r="K63">
        <v>23</v>
      </c>
    </row>
    <row r="64" spans="1:16">
      <c r="A64">
        <v>29</v>
      </c>
      <c r="B64">
        <v>61.498054474708169</v>
      </c>
      <c r="C64">
        <v>75.146825396825406</v>
      </c>
      <c r="D64">
        <v>89.121951219512198</v>
      </c>
      <c r="E64">
        <v>61.498054474708169</v>
      </c>
      <c r="H64">
        <v>24</v>
      </c>
      <c r="I64">
        <v>545</v>
      </c>
      <c r="J64">
        <v>257</v>
      </c>
      <c r="K64">
        <v>24</v>
      </c>
    </row>
    <row r="65" spans="1:11">
      <c r="A65">
        <v>30</v>
      </c>
      <c r="B65">
        <v>63.618677042801558</v>
      </c>
      <c r="C65">
        <v>77.738095238095241</v>
      </c>
      <c r="D65">
        <v>92.195121951219519</v>
      </c>
      <c r="E65">
        <v>63.618677042801558</v>
      </c>
      <c r="H65">
        <v>25</v>
      </c>
      <c r="I65">
        <v>545</v>
      </c>
      <c r="J65">
        <v>257</v>
      </c>
      <c r="K65">
        <v>25</v>
      </c>
    </row>
    <row r="66" spans="1:11">
      <c r="A66">
        <v>31</v>
      </c>
      <c r="B66">
        <v>65.739299610894946</v>
      </c>
      <c r="C66">
        <v>80.32936507936509</v>
      </c>
      <c r="D66">
        <v>95.268292682926827</v>
      </c>
      <c r="E66">
        <v>65.739299610894946</v>
      </c>
      <c r="H66">
        <v>26</v>
      </c>
      <c r="I66">
        <v>545</v>
      </c>
      <c r="J66">
        <v>257</v>
      </c>
      <c r="K66">
        <v>26</v>
      </c>
    </row>
    <row r="67" spans="1:11">
      <c r="A67">
        <v>32</v>
      </c>
      <c r="B67">
        <v>67.859922178988327</v>
      </c>
      <c r="C67">
        <v>82.920634920634924</v>
      </c>
      <c r="D67">
        <v>98.341463414634148</v>
      </c>
      <c r="E67">
        <v>67.859922178988327</v>
      </c>
      <c r="H67">
        <v>27</v>
      </c>
      <c r="I67">
        <v>545</v>
      </c>
      <c r="J67">
        <v>257</v>
      </c>
      <c r="K67">
        <v>27</v>
      </c>
    </row>
    <row r="68" spans="1:11">
      <c r="A68">
        <v>33</v>
      </c>
      <c r="B68">
        <v>69.980544747081709</v>
      </c>
      <c r="C68">
        <v>85.511904761904759</v>
      </c>
      <c r="D68">
        <v>101.41463414634147</v>
      </c>
      <c r="E68">
        <v>69.980544747081709</v>
      </c>
      <c r="H68">
        <v>28</v>
      </c>
      <c r="I68">
        <v>545</v>
      </c>
      <c r="J68">
        <v>257</v>
      </c>
      <c r="K68">
        <v>28</v>
      </c>
    </row>
    <row r="69" spans="1:11">
      <c r="A69">
        <v>34</v>
      </c>
      <c r="B69">
        <v>72.101167315175104</v>
      </c>
      <c r="C69">
        <v>88.103174603174608</v>
      </c>
      <c r="D69">
        <v>104.48780487804878</v>
      </c>
      <c r="E69">
        <v>72.101167315175104</v>
      </c>
      <c r="H69">
        <v>29</v>
      </c>
      <c r="I69">
        <v>545</v>
      </c>
      <c r="J69">
        <v>257</v>
      </c>
      <c r="K69">
        <v>29</v>
      </c>
    </row>
    <row r="70" spans="1:11">
      <c r="A70">
        <v>35</v>
      </c>
      <c r="B70">
        <v>74.221789883268485</v>
      </c>
      <c r="C70">
        <v>90.694444444444443</v>
      </c>
      <c r="D70">
        <v>107.5609756097561</v>
      </c>
      <c r="E70">
        <v>74.221789883268485</v>
      </c>
      <c r="H70">
        <v>30</v>
      </c>
      <c r="I70">
        <v>545</v>
      </c>
      <c r="J70">
        <v>257</v>
      </c>
      <c r="K70">
        <v>30</v>
      </c>
    </row>
    <row r="71" spans="1:11">
      <c r="A71">
        <v>36</v>
      </c>
      <c r="B71">
        <v>76.342412451361866</v>
      </c>
      <c r="C71">
        <v>93.285714285714292</v>
      </c>
      <c r="D71">
        <v>110.63414634146342</v>
      </c>
      <c r="E71">
        <v>76.342412451361866</v>
      </c>
      <c r="H71">
        <v>31</v>
      </c>
      <c r="I71">
        <v>545</v>
      </c>
      <c r="J71">
        <v>257</v>
      </c>
      <c r="K71">
        <v>31</v>
      </c>
    </row>
    <row r="72" spans="1:11">
      <c r="A72">
        <v>37</v>
      </c>
      <c r="B72">
        <v>78.463035019455248</v>
      </c>
      <c r="C72">
        <v>95.876984126984127</v>
      </c>
      <c r="D72">
        <v>113.70731707317073</v>
      </c>
      <c r="E72">
        <v>78.463035019455248</v>
      </c>
      <c r="H72">
        <v>32</v>
      </c>
      <c r="I72">
        <v>545</v>
      </c>
      <c r="J72">
        <v>257</v>
      </c>
      <c r="K72">
        <v>32</v>
      </c>
    </row>
    <row r="73" spans="1:11">
      <c r="A73">
        <v>38</v>
      </c>
      <c r="B73">
        <v>80.583657587548643</v>
      </c>
      <c r="C73">
        <v>98.468253968253975</v>
      </c>
      <c r="D73">
        <v>116.78048780487805</v>
      </c>
      <c r="E73">
        <v>80.583657587548643</v>
      </c>
      <c r="H73">
        <v>33</v>
      </c>
      <c r="I73">
        <v>545</v>
      </c>
      <c r="J73">
        <v>257</v>
      </c>
      <c r="K73">
        <v>33</v>
      </c>
    </row>
    <row r="74" spans="1:11">
      <c r="A74">
        <v>39</v>
      </c>
      <c r="B74">
        <v>82.704280155642024</v>
      </c>
      <c r="C74">
        <v>101.05952380952381</v>
      </c>
      <c r="D74">
        <v>119.85365853658537</v>
      </c>
      <c r="E74">
        <v>82.704280155642024</v>
      </c>
      <c r="H74">
        <v>34</v>
      </c>
      <c r="I74">
        <v>545</v>
      </c>
      <c r="J74">
        <v>257</v>
      </c>
      <c r="K74">
        <v>34</v>
      </c>
    </row>
    <row r="75" spans="1:11">
      <c r="A75">
        <v>40</v>
      </c>
      <c r="B75">
        <v>84.824902723735406</v>
      </c>
      <c r="C75">
        <v>103.65079365079366</v>
      </c>
      <c r="D75">
        <v>122.92682926829269</v>
      </c>
      <c r="E75">
        <v>84.824902723735406</v>
      </c>
      <c r="H75">
        <v>35</v>
      </c>
      <c r="I75">
        <v>545</v>
      </c>
      <c r="J75">
        <v>257</v>
      </c>
      <c r="K75">
        <v>35</v>
      </c>
    </row>
    <row r="76" spans="1:11">
      <c r="A76">
        <v>41</v>
      </c>
      <c r="B76">
        <v>86.945525291828801</v>
      </c>
      <c r="C76">
        <v>106.24206349206349</v>
      </c>
      <c r="D76">
        <v>126</v>
      </c>
      <c r="E76">
        <v>86.945525291828801</v>
      </c>
      <c r="H76">
        <v>36</v>
      </c>
      <c r="I76">
        <v>545</v>
      </c>
      <c r="J76">
        <v>257</v>
      </c>
      <c r="K76">
        <v>36</v>
      </c>
    </row>
    <row r="77" spans="1:11">
      <c r="A77">
        <v>42</v>
      </c>
      <c r="B77">
        <v>89.066147859922182</v>
      </c>
      <c r="C77">
        <v>108.83333333333334</v>
      </c>
      <c r="D77">
        <v>129.07317073170731</v>
      </c>
      <c r="E77">
        <v>89.066147859922182</v>
      </c>
      <c r="H77">
        <v>37</v>
      </c>
      <c r="I77">
        <v>545</v>
      </c>
      <c r="J77">
        <v>257</v>
      </c>
      <c r="K77">
        <v>37</v>
      </c>
    </row>
    <row r="78" spans="1:11">
      <c r="A78">
        <v>43</v>
      </c>
      <c r="B78">
        <v>91.186770428015564</v>
      </c>
      <c r="C78">
        <v>111.42460317460318</v>
      </c>
      <c r="D78">
        <v>132.14634146341464</v>
      </c>
      <c r="E78">
        <v>91.186770428015564</v>
      </c>
      <c r="H78">
        <v>38</v>
      </c>
      <c r="I78">
        <v>545</v>
      </c>
      <c r="J78">
        <v>257</v>
      </c>
      <c r="K78">
        <v>38</v>
      </c>
    </row>
    <row r="79" spans="1:11">
      <c r="A79">
        <v>44</v>
      </c>
      <c r="B79">
        <v>93.307392996108945</v>
      </c>
      <c r="C79">
        <v>114.01587301587303</v>
      </c>
      <c r="D79">
        <v>135.21951219512195</v>
      </c>
      <c r="E79">
        <v>93.307392996108945</v>
      </c>
      <c r="H79">
        <v>39</v>
      </c>
      <c r="I79">
        <v>545</v>
      </c>
      <c r="J79">
        <v>257</v>
      </c>
      <c r="K79">
        <v>39</v>
      </c>
    </row>
    <row r="80" spans="1:11">
      <c r="A80">
        <v>45</v>
      </c>
      <c r="B80">
        <v>95.42801556420234</v>
      </c>
      <c r="C80">
        <v>116.60714285714286</v>
      </c>
      <c r="D80">
        <v>138.29268292682926</v>
      </c>
      <c r="E80">
        <v>95.42801556420234</v>
      </c>
      <c r="H80">
        <v>40</v>
      </c>
      <c r="I80">
        <v>545</v>
      </c>
      <c r="J80">
        <v>257</v>
      </c>
      <c r="K80">
        <v>40</v>
      </c>
    </row>
    <row r="81" spans="1:11">
      <c r="A81">
        <v>46</v>
      </c>
      <c r="B81">
        <v>97.548638132295721</v>
      </c>
      <c r="C81">
        <v>119.19841269841271</v>
      </c>
      <c r="D81">
        <v>141.36585365853659</v>
      </c>
      <c r="E81">
        <v>97.548638132295721</v>
      </c>
      <c r="H81">
        <v>41</v>
      </c>
      <c r="I81">
        <v>545</v>
      </c>
      <c r="J81">
        <v>257</v>
      </c>
      <c r="K81">
        <v>41</v>
      </c>
    </row>
    <row r="82" spans="1:11">
      <c r="A82">
        <v>47</v>
      </c>
      <c r="B82">
        <v>99.669260700389103</v>
      </c>
      <c r="C82">
        <v>121.78968253968254</v>
      </c>
      <c r="D82">
        <v>144.4390243902439</v>
      </c>
      <c r="E82">
        <v>99.669260700389103</v>
      </c>
      <c r="H82">
        <v>42</v>
      </c>
      <c r="I82">
        <v>545</v>
      </c>
      <c r="J82">
        <v>257</v>
      </c>
      <c r="K82">
        <v>42</v>
      </c>
    </row>
    <row r="83" spans="1:11">
      <c r="A83">
        <v>48</v>
      </c>
      <c r="B83">
        <v>101.7898832684825</v>
      </c>
      <c r="C83">
        <v>124.38095238095238</v>
      </c>
      <c r="D83">
        <v>147.51219512195121</v>
      </c>
      <c r="E83">
        <v>101.7898832684825</v>
      </c>
      <c r="H83">
        <v>43</v>
      </c>
      <c r="I83">
        <v>545</v>
      </c>
      <c r="J83">
        <v>257</v>
      </c>
      <c r="K83">
        <v>43</v>
      </c>
    </row>
    <row r="84" spans="1:11">
      <c r="A84">
        <v>49</v>
      </c>
      <c r="B84">
        <v>103.91050583657588</v>
      </c>
      <c r="C84">
        <v>126.97222222222223</v>
      </c>
      <c r="D84">
        <v>150.58536585365854</v>
      </c>
      <c r="E84">
        <v>103.91050583657588</v>
      </c>
      <c r="H84">
        <v>44</v>
      </c>
      <c r="I84">
        <v>545</v>
      </c>
      <c r="J84">
        <v>257</v>
      </c>
      <c r="K84">
        <v>44</v>
      </c>
    </row>
    <row r="85" spans="1:11">
      <c r="A85">
        <v>50</v>
      </c>
      <c r="B85">
        <v>106.03112840466926</v>
      </c>
      <c r="C85">
        <v>129.56349206349208</v>
      </c>
      <c r="D85">
        <v>153.65853658536585</v>
      </c>
      <c r="E85">
        <v>106.03112840466926</v>
      </c>
      <c r="H85">
        <v>45</v>
      </c>
      <c r="I85">
        <v>545</v>
      </c>
      <c r="J85">
        <v>257</v>
      </c>
      <c r="K85">
        <v>45</v>
      </c>
    </row>
    <row r="86" spans="1:11">
      <c r="A86">
        <v>51</v>
      </c>
      <c r="B86">
        <v>108.15175097276264</v>
      </c>
      <c r="C86">
        <v>132.1547619047619</v>
      </c>
      <c r="D86">
        <v>156.73170731707319</v>
      </c>
      <c r="E86">
        <v>108.15175097276264</v>
      </c>
      <c r="H86">
        <v>46</v>
      </c>
      <c r="I86">
        <v>545</v>
      </c>
      <c r="J86">
        <v>257</v>
      </c>
      <c r="K86">
        <v>46</v>
      </c>
    </row>
    <row r="87" spans="1:11">
      <c r="A87">
        <v>52</v>
      </c>
      <c r="B87">
        <v>110.27237354085604</v>
      </c>
      <c r="C87">
        <v>134.74603174603175</v>
      </c>
      <c r="D87">
        <v>159.80487804878049</v>
      </c>
      <c r="E87">
        <v>110.27237354085604</v>
      </c>
      <c r="H87">
        <v>47</v>
      </c>
      <c r="I87">
        <v>545</v>
      </c>
      <c r="J87">
        <v>257</v>
      </c>
      <c r="K87">
        <v>47</v>
      </c>
    </row>
    <row r="88" spans="1:11">
      <c r="A88">
        <v>53</v>
      </c>
      <c r="B88">
        <v>112.39299610894942</v>
      </c>
      <c r="C88">
        <v>137.3373015873016</v>
      </c>
      <c r="D88">
        <v>162.8780487804878</v>
      </c>
      <c r="E88">
        <v>112.39299610894942</v>
      </c>
      <c r="H88">
        <v>48</v>
      </c>
      <c r="I88">
        <v>545</v>
      </c>
      <c r="J88">
        <v>257</v>
      </c>
      <c r="K88">
        <v>48</v>
      </c>
    </row>
    <row r="89" spans="1:11">
      <c r="A89">
        <v>54</v>
      </c>
      <c r="B89">
        <v>114.5136186770428</v>
      </c>
      <c r="C89">
        <v>139.92857142857144</v>
      </c>
      <c r="D89">
        <v>165.95121951219514</v>
      </c>
      <c r="E89">
        <v>114.5136186770428</v>
      </c>
      <c r="H89">
        <v>49</v>
      </c>
      <c r="I89">
        <v>545</v>
      </c>
      <c r="J89">
        <v>257</v>
      </c>
      <c r="K89">
        <v>49</v>
      </c>
    </row>
    <row r="90" spans="1:11">
      <c r="A90">
        <v>55</v>
      </c>
      <c r="B90">
        <v>116.63424124513618</v>
      </c>
      <c r="C90">
        <v>142.51984126984127</v>
      </c>
      <c r="D90">
        <v>169.02439024390245</v>
      </c>
      <c r="E90">
        <v>116.63424124513618</v>
      </c>
      <c r="H90">
        <v>50</v>
      </c>
      <c r="I90">
        <v>545</v>
      </c>
      <c r="J90">
        <v>257</v>
      </c>
      <c r="K90">
        <v>50</v>
      </c>
    </row>
    <row r="91" spans="1:11">
      <c r="A91">
        <v>56</v>
      </c>
      <c r="B91">
        <v>118.75486381322958</v>
      </c>
      <c r="C91">
        <v>145.11111111111111</v>
      </c>
      <c r="D91">
        <v>172.09756097560975</v>
      </c>
      <c r="E91">
        <v>118.75486381322958</v>
      </c>
      <c r="H91">
        <v>51</v>
      </c>
      <c r="I91">
        <v>545</v>
      </c>
      <c r="J91">
        <v>257</v>
      </c>
      <c r="K91">
        <v>51</v>
      </c>
    </row>
    <row r="92" spans="1:11">
      <c r="A92">
        <v>57</v>
      </c>
      <c r="B92">
        <v>120.87548638132296</v>
      </c>
      <c r="C92">
        <v>147.70238095238096</v>
      </c>
      <c r="D92">
        <v>175.17073170731709</v>
      </c>
      <c r="E92">
        <v>120.87548638132296</v>
      </c>
      <c r="H92">
        <v>52</v>
      </c>
      <c r="I92">
        <v>545</v>
      </c>
      <c r="J92">
        <v>257</v>
      </c>
      <c r="K92">
        <v>52</v>
      </c>
    </row>
    <row r="93" spans="1:11">
      <c r="A93">
        <v>58</v>
      </c>
      <c r="B93">
        <v>122.99610894941634</v>
      </c>
      <c r="C93">
        <v>150.29365079365081</v>
      </c>
      <c r="D93">
        <v>178.2439024390244</v>
      </c>
      <c r="E93">
        <v>122.99610894941634</v>
      </c>
      <c r="H93">
        <v>53</v>
      </c>
      <c r="I93">
        <v>545</v>
      </c>
      <c r="J93">
        <v>257</v>
      </c>
      <c r="K93">
        <v>53</v>
      </c>
    </row>
    <row r="94" spans="1:11">
      <c r="A94">
        <v>59</v>
      </c>
      <c r="B94">
        <v>125.11673151750973</v>
      </c>
      <c r="C94">
        <v>152.88492063492063</v>
      </c>
      <c r="D94">
        <v>181.3170731707317</v>
      </c>
      <c r="E94">
        <v>125.11673151750973</v>
      </c>
      <c r="H94">
        <v>54</v>
      </c>
      <c r="I94">
        <v>545</v>
      </c>
      <c r="J94">
        <v>257</v>
      </c>
      <c r="K94">
        <v>54</v>
      </c>
    </row>
    <row r="95" spans="1:11">
      <c r="A95">
        <v>60</v>
      </c>
      <c r="B95">
        <v>127.23735408560312</v>
      </c>
      <c r="C95">
        <v>155.47619047619048</v>
      </c>
      <c r="D95">
        <v>184.39024390243904</v>
      </c>
      <c r="E95">
        <v>127.23735408560312</v>
      </c>
      <c r="H95">
        <v>55</v>
      </c>
      <c r="I95">
        <v>545</v>
      </c>
      <c r="J95">
        <v>257</v>
      </c>
      <c r="K95">
        <v>55</v>
      </c>
    </row>
    <row r="96" spans="1:11">
      <c r="A96">
        <v>61</v>
      </c>
      <c r="B96">
        <v>129.35797665369651</v>
      </c>
      <c r="C96">
        <v>158.06746031746033</v>
      </c>
      <c r="D96">
        <v>187.46341463414635</v>
      </c>
      <c r="E96">
        <v>129.35797665369651</v>
      </c>
      <c r="H96">
        <v>56</v>
      </c>
      <c r="I96">
        <v>545</v>
      </c>
      <c r="J96">
        <v>257</v>
      </c>
      <c r="K96">
        <v>56</v>
      </c>
    </row>
    <row r="97" spans="1:11">
      <c r="A97">
        <v>62</v>
      </c>
      <c r="B97">
        <v>131.47859922178989</v>
      </c>
      <c r="C97">
        <v>160.65873015873018</v>
      </c>
      <c r="D97">
        <v>190.53658536585365</v>
      </c>
      <c r="E97">
        <v>131.47859922178989</v>
      </c>
      <c r="H97">
        <v>57</v>
      </c>
      <c r="I97">
        <v>545</v>
      </c>
      <c r="J97">
        <v>257</v>
      </c>
      <c r="K97">
        <v>57</v>
      </c>
    </row>
    <row r="98" spans="1:11">
      <c r="A98">
        <v>63</v>
      </c>
      <c r="B98">
        <v>133.59922178988327</v>
      </c>
      <c r="C98">
        <v>163.25</v>
      </c>
      <c r="D98">
        <v>193.60975609756099</v>
      </c>
      <c r="E98">
        <v>133.59922178988327</v>
      </c>
      <c r="H98">
        <v>58</v>
      </c>
      <c r="I98">
        <v>545</v>
      </c>
      <c r="J98">
        <v>257</v>
      </c>
      <c r="K98">
        <v>58</v>
      </c>
    </row>
    <row r="99" spans="1:11">
      <c r="A99">
        <v>64</v>
      </c>
      <c r="B99">
        <v>135.71984435797665</v>
      </c>
      <c r="C99">
        <v>165.84126984126985</v>
      </c>
      <c r="D99">
        <v>196.6829268292683</v>
      </c>
      <c r="E99">
        <v>135.71984435797665</v>
      </c>
      <c r="H99">
        <v>59</v>
      </c>
      <c r="I99">
        <v>545</v>
      </c>
      <c r="J99">
        <v>257</v>
      </c>
      <c r="K99">
        <v>59</v>
      </c>
    </row>
    <row r="100" spans="1:11">
      <c r="A100">
        <v>65</v>
      </c>
      <c r="B100">
        <v>137.84046692607004</v>
      </c>
      <c r="C100">
        <v>168.4325396825397</v>
      </c>
      <c r="D100">
        <v>199.7560975609756</v>
      </c>
      <c r="E100">
        <v>137.84046692607004</v>
      </c>
      <c r="H100">
        <v>60</v>
      </c>
      <c r="I100">
        <v>545</v>
      </c>
      <c r="J100">
        <v>257</v>
      </c>
      <c r="K100">
        <v>60</v>
      </c>
    </row>
    <row r="101" spans="1:11">
      <c r="A101">
        <v>66</v>
      </c>
      <c r="B101">
        <v>139.96108949416342</v>
      </c>
      <c r="C101">
        <v>171.02380952380952</v>
      </c>
      <c r="D101">
        <v>202.82926829268294</v>
      </c>
      <c r="E101">
        <v>139.96108949416342</v>
      </c>
      <c r="H101">
        <v>61</v>
      </c>
      <c r="I101">
        <v>545</v>
      </c>
      <c r="J101">
        <v>257</v>
      </c>
      <c r="K101">
        <v>61</v>
      </c>
    </row>
    <row r="102" spans="1:11">
      <c r="A102">
        <v>67</v>
      </c>
      <c r="B102">
        <v>142.0817120622568</v>
      </c>
      <c r="C102">
        <v>173.61507936507937</v>
      </c>
      <c r="D102">
        <v>205.90243902439025</v>
      </c>
      <c r="E102">
        <v>142.0817120622568</v>
      </c>
      <c r="H102">
        <v>62</v>
      </c>
      <c r="I102">
        <v>545</v>
      </c>
      <c r="J102">
        <v>257</v>
      </c>
      <c r="K102">
        <v>62</v>
      </c>
    </row>
    <row r="103" spans="1:11">
      <c r="A103">
        <v>68</v>
      </c>
      <c r="B103">
        <v>144.20233463035021</v>
      </c>
      <c r="C103">
        <v>176.20634920634922</v>
      </c>
      <c r="D103">
        <v>208.97560975609755</v>
      </c>
      <c r="E103">
        <v>144.20233463035021</v>
      </c>
      <c r="H103">
        <v>63</v>
      </c>
      <c r="I103">
        <v>545</v>
      </c>
      <c r="J103">
        <v>257</v>
      </c>
      <c r="K103">
        <v>63</v>
      </c>
    </row>
    <row r="104" spans="1:11">
      <c r="A104">
        <v>69</v>
      </c>
      <c r="B104">
        <v>146.32295719844359</v>
      </c>
      <c r="C104">
        <v>178.79761904761907</v>
      </c>
      <c r="D104">
        <v>212.04878048780489</v>
      </c>
      <c r="E104">
        <v>146.32295719844359</v>
      </c>
      <c r="H104">
        <v>64</v>
      </c>
      <c r="I104">
        <v>545</v>
      </c>
      <c r="J104">
        <v>257</v>
      </c>
      <c r="K104">
        <v>64</v>
      </c>
    </row>
    <row r="105" spans="1:11">
      <c r="A105">
        <v>70</v>
      </c>
      <c r="B105">
        <v>148.44357976653697</v>
      </c>
      <c r="C105">
        <v>181.38888888888889</v>
      </c>
      <c r="D105">
        <v>215.1219512195122</v>
      </c>
      <c r="E105">
        <v>148.44357976653697</v>
      </c>
      <c r="H105">
        <v>65</v>
      </c>
      <c r="I105">
        <v>545</v>
      </c>
      <c r="J105">
        <v>257</v>
      </c>
      <c r="K105">
        <v>65</v>
      </c>
    </row>
    <row r="106" spans="1:11">
      <c r="A106">
        <v>71</v>
      </c>
      <c r="B106">
        <v>150.56420233463035</v>
      </c>
      <c r="C106">
        <v>183.98015873015873</v>
      </c>
      <c r="D106">
        <v>218.19512195121951</v>
      </c>
      <c r="E106">
        <v>150.56420233463035</v>
      </c>
      <c r="H106">
        <v>66</v>
      </c>
      <c r="I106">
        <v>545</v>
      </c>
      <c r="J106">
        <v>257</v>
      </c>
      <c r="K106">
        <v>66</v>
      </c>
    </row>
    <row r="107" spans="1:11">
      <c r="A107">
        <v>72</v>
      </c>
      <c r="B107">
        <v>152.68482490272373</v>
      </c>
      <c r="C107">
        <v>186.57142857142858</v>
      </c>
      <c r="D107">
        <v>221.26829268292684</v>
      </c>
      <c r="E107">
        <v>152.68482490272373</v>
      </c>
      <c r="H107">
        <v>67</v>
      </c>
      <c r="I107">
        <v>545</v>
      </c>
      <c r="J107">
        <v>257</v>
      </c>
      <c r="K107">
        <v>67</v>
      </c>
    </row>
    <row r="108" spans="1:11">
      <c r="A108">
        <v>73</v>
      </c>
      <c r="B108">
        <v>154.80544747081711</v>
      </c>
      <c r="C108">
        <v>189.16269841269843</v>
      </c>
      <c r="D108">
        <v>224.34146341463415</v>
      </c>
      <c r="E108">
        <v>154.80544747081711</v>
      </c>
      <c r="H108">
        <v>68</v>
      </c>
      <c r="I108">
        <v>545</v>
      </c>
      <c r="J108">
        <v>257</v>
      </c>
      <c r="K108">
        <v>68</v>
      </c>
    </row>
    <row r="109" spans="1:11">
      <c r="A109">
        <v>74</v>
      </c>
      <c r="B109">
        <v>156.9260700389105</v>
      </c>
      <c r="C109">
        <v>191.75396825396825</v>
      </c>
      <c r="D109">
        <v>227.41463414634146</v>
      </c>
      <c r="E109">
        <v>156.9260700389105</v>
      </c>
      <c r="H109">
        <v>69</v>
      </c>
      <c r="I109">
        <v>545</v>
      </c>
      <c r="J109">
        <v>257</v>
      </c>
      <c r="K109">
        <v>69</v>
      </c>
    </row>
    <row r="110" spans="1:11">
      <c r="A110">
        <v>75</v>
      </c>
      <c r="B110">
        <v>159.04669260700391</v>
      </c>
      <c r="C110">
        <v>194.3452380952381</v>
      </c>
      <c r="D110">
        <v>230.48780487804879</v>
      </c>
      <c r="E110">
        <v>159.04669260700391</v>
      </c>
      <c r="H110">
        <v>70</v>
      </c>
      <c r="I110">
        <v>545</v>
      </c>
      <c r="J110">
        <v>257</v>
      </c>
      <c r="K110">
        <v>70</v>
      </c>
    </row>
    <row r="111" spans="1:11">
      <c r="A111">
        <v>76</v>
      </c>
      <c r="B111">
        <v>161.16731517509729</v>
      </c>
      <c r="C111">
        <v>196.93650793650795</v>
      </c>
      <c r="D111">
        <v>233.5609756097561</v>
      </c>
      <c r="E111">
        <v>161.16731517509729</v>
      </c>
      <c r="H111">
        <v>71</v>
      </c>
      <c r="I111">
        <v>545</v>
      </c>
      <c r="J111">
        <v>257</v>
      </c>
      <c r="K111">
        <v>71</v>
      </c>
    </row>
    <row r="112" spans="1:11">
      <c r="A112">
        <v>77</v>
      </c>
      <c r="B112">
        <v>163.28793774319067</v>
      </c>
      <c r="C112">
        <v>199.5277777777778</v>
      </c>
      <c r="D112">
        <v>236.63414634146341</v>
      </c>
      <c r="E112">
        <v>163.28793774319067</v>
      </c>
      <c r="H112">
        <v>72</v>
      </c>
      <c r="I112">
        <v>545</v>
      </c>
      <c r="J112">
        <v>257</v>
      </c>
      <c r="K112">
        <v>72</v>
      </c>
    </row>
    <row r="113" spans="1:11">
      <c r="A113">
        <v>78</v>
      </c>
      <c r="B113">
        <v>165.40856031128405</v>
      </c>
      <c r="C113">
        <v>202.11904761904762</v>
      </c>
      <c r="D113">
        <v>239.70731707317074</v>
      </c>
      <c r="E113">
        <v>165.40856031128405</v>
      </c>
      <c r="H113">
        <v>73</v>
      </c>
      <c r="I113">
        <v>545</v>
      </c>
      <c r="J113">
        <v>257</v>
      </c>
      <c r="K113">
        <v>73</v>
      </c>
    </row>
    <row r="114" spans="1:11">
      <c r="A114">
        <v>79</v>
      </c>
      <c r="B114">
        <v>167.52918287937743</v>
      </c>
      <c r="C114">
        <v>204.71031746031747</v>
      </c>
      <c r="D114">
        <v>242.78048780487805</v>
      </c>
      <c r="E114">
        <v>167.52918287937743</v>
      </c>
      <c r="H114">
        <v>74</v>
      </c>
      <c r="I114">
        <v>545</v>
      </c>
      <c r="J114">
        <v>257</v>
      </c>
      <c r="K114">
        <v>74</v>
      </c>
    </row>
    <row r="115" spans="1:11">
      <c r="A115">
        <v>80</v>
      </c>
      <c r="B115">
        <v>169.64980544747081</v>
      </c>
      <c r="C115">
        <v>207.30158730158732</v>
      </c>
      <c r="D115">
        <v>245.85365853658539</v>
      </c>
      <c r="E115">
        <v>169.64980544747081</v>
      </c>
      <c r="H115">
        <v>75</v>
      </c>
      <c r="I115">
        <v>545</v>
      </c>
      <c r="J115">
        <v>257</v>
      </c>
      <c r="K115">
        <v>75</v>
      </c>
    </row>
    <row r="116" spans="1:11">
      <c r="A116">
        <v>81</v>
      </c>
      <c r="B116">
        <v>171.77042801556419</v>
      </c>
      <c r="C116">
        <v>209.89285714285714</v>
      </c>
      <c r="D116">
        <v>248.92682926829269</v>
      </c>
      <c r="E116">
        <v>171.77042801556419</v>
      </c>
      <c r="H116">
        <v>76</v>
      </c>
      <c r="I116">
        <v>545</v>
      </c>
      <c r="J116">
        <v>257</v>
      </c>
      <c r="K116">
        <v>76</v>
      </c>
    </row>
    <row r="117" spans="1:11">
      <c r="A117">
        <v>82</v>
      </c>
      <c r="B117">
        <v>173.8910505836576</v>
      </c>
      <c r="C117">
        <v>212.48412698412699</v>
      </c>
      <c r="D117">
        <v>252</v>
      </c>
      <c r="E117">
        <v>173.8910505836576</v>
      </c>
      <c r="H117">
        <v>77</v>
      </c>
      <c r="I117">
        <v>545</v>
      </c>
      <c r="J117">
        <v>257</v>
      </c>
      <c r="K117">
        <v>77</v>
      </c>
    </row>
    <row r="118" spans="1:11">
      <c r="A118">
        <v>83</v>
      </c>
      <c r="B118">
        <v>176.01167315175098</v>
      </c>
      <c r="C118">
        <v>215.07539682539684</v>
      </c>
      <c r="D118">
        <v>255.07317073170734</v>
      </c>
      <c r="E118">
        <v>176.01167315175098</v>
      </c>
      <c r="H118">
        <v>78</v>
      </c>
      <c r="I118">
        <v>545</v>
      </c>
      <c r="J118">
        <v>257</v>
      </c>
      <c r="K118">
        <v>78</v>
      </c>
    </row>
    <row r="119" spans="1:11">
      <c r="A119">
        <v>84</v>
      </c>
      <c r="B119">
        <v>178.13229571984436</v>
      </c>
      <c r="C119">
        <v>217.66666666666669</v>
      </c>
      <c r="D119">
        <v>258.14634146341461</v>
      </c>
      <c r="E119">
        <v>178.13229571984436</v>
      </c>
      <c r="H119">
        <v>79</v>
      </c>
      <c r="I119">
        <v>545</v>
      </c>
      <c r="J119">
        <v>257</v>
      </c>
      <c r="K119">
        <v>79</v>
      </c>
    </row>
    <row r="120" spans="1:11">
      <c r="A120">
        <v>85</v>
      </c>
      <c r="B120">
        <v>180.25291828793775</v>
      </c>
      <c r="C120">
        <v>220.25793650793651</v>
      </c>
      <c r="D120">
        <v>261.21951219512198</v>
      </c>
      <c r="E120">
        <v>180.25291828793775</v>
      </c>
      <c r="H120">
        <v>80</v>
      </c>
      <c r="I120">
        <v>545</v>
      </c>
      <c r="J120">
        <v>257</v>
      </c>
      <c r="K120">
        <v>80</v>
      </c>
    </row>
    <row r="121" spans="1:11">
      <c r="A121">
        <v>86</v>
      </c>
      <c r="B121">
        <v>182.37354085603113</v>
      </c>
      <c r="C121">
        <v>222.84920634920636</v>
      </c>
      <c r="D121">
        <v>264.29268292682929</v>
      </c>
      <c r="E121">
        <v>182.37354085603113</v>
      </c>
      <c r="H121">
        <v>81</v>
      </c>
      <c r="I121">
        <v>545</v>
      </c>
      <c r="J121">
        <v>257</v>
      </c>
      <c r="K121">
        <v>81</v>
      </c>
    </row>
    <row r="122" spans="1:11">
      <c r="A122">
        <v>87</v>
      </c>
      <c r="B122">
        <v>184.49416342412451</v>
      </c>
      <c r="C122">
        <v>225.4404761904762</v>
      </c>
      <c r="D122">
        <v>267.36585365853659</v>
      </c>
      <c r="E122">
        <v>184.49416342412451</v>
      </c>
      <c r="H122">
        <v>82</v>
      </c>
      <c r="I122">
        <v>545</v>
      </c>
      <c r="J122">
        <v>257</v>
      </c>
      <c r="K122">
        <v>82</v>
      </c>
    </row>
    <row r="123" spans="1:11">
      <c r="A123">
        <v>88</v>
      </c>
      <c r="B123">
        <v>186.61478599221789</v>
      </c>
      <c r="C123">
        <v>228.03174603174605</v>
      </c>
      <c r="D123">
        <v>270.4390243902439</v>
      </c>
      <c r="E123">
        <v>186.61478599221789</v>
      </c>
      <c r="H123">
        <v>83</v>
      </c>
      <c r="I123">
        <v>545</v>
      </c>
      <c r="J123">
        <v>257</v>
      </c>
      <c r="K123">
        <v>83</v>
      </c>
    </row>
    <row r="124" spans="1:11">
      <c r="A124">
        <v>89</v>
      </c>
      <c r="B124">
        <v>188.7354085603113</v>
      </c>
      <c r="C124">
        <v>230.62301587301587</v>
      </c>
      <c r="D124">
        <v>273.51219512195121</v>
      </c>
      <c r="E124">
        <v>188.7354085603113</v>
      </c>
      <c r="H124">
        <v>84</v>
      </c>
      <c r="I124">
        <v>545</v>
      </c>
      <c r="J124">
        <v>257</v>
      </c>
      <c r="K124">
        <v>84</v>
      </c>
    </row>
    <row r="125" spans="1:11">
      <c r="A125">
        <v>90</v>
      </c>
      <c r="B125">
        <v>190.85603112840468</v>
      </c>
      <c r="C125">
        <v>233.21428571428572</v>
      </c>
      <c r="D125">
        <v>276.58536585365852</v>
      </c>
      <c r="E125">
        <v>190.85603112840468</v>
      </c>
      <c r="H125">
        <v>85</v>
      </c>
      <c r="I125">
        <v>545</v>
      </c>
      <c r="J125">
        <v>257</v>
      </c>
      <c r="K125">
        <v>85</v>
      </c>
    </row>
    <row r="126" spans="1:11">
      <c r="A126">
        <v>91</v>
      </c>
      <c r="B126">
        <v>192.97665369649806</v>
      </c>
      <c r="C126">
        <v>235.80555555555557</v>
      </c>
      <c r="D126">
        <v>279.65853658536588</v>
      </c>
      <c r="E126">
        <v>192.97665369649806</v>
      </c>
      <c r="H126">
        <v>86</v>
      </c>
      <c r="I126">
        <v>545</v>
      </c>
      <c r="J126">
        <v>257</v>
      </c>
      <c r="K126">
        <v>86</v>
      </c>
    </row>
    <row r="127" spans="1:11">
      <c r="A127">
        <v>92</v>
      </c>
      <c r="B127">
        <v>195.09727626459144</v>
      </c>
      <c r="C127">
        <v>238.39682539682542</v>
      </c>
      <c r="D127">
        <v>282.73170731707319</v>
      </c>
      <c r="E127">
        <v>195.09727626459144</v>
      </c>
      <c r="H127">
        <v>87</v>
      </c>
      <c r="I127">
        <v>545</v>
      </c>
      <c r="J127">
        <v>257</v>
      </c>
      <c r="K127">
        <v>87</v>
      </c>
    </row>
    <row r="128" spans="1:11">
      <c r="A128">
        <v>93</v>
      </c>
      <c r="B128">
        <v>197.21789883268482</v>
      </c>
      <c r="C128">
        <v>240.98809523809524</v>
      </c>
      <c r="D128">
        <v>285.80487804878049</v>
      </c>
      <c r="E128">
        <v>197.21789883268482</v>
      </c>
      <c r="H128">
        <v>88</v>
      </c>
      <c r="I128">
        <v>545</v>
      </c>
      <c r="J128">
        <v>257</v>
      </c>
      <c r="K128">
        <v>88</v>
      </c>
    </row>
    <row r="129" spans="1:11">
      <c r="A129">
        <v>94</v>
      </c>
      <c r="B129">
        <v>199.33852140077821</v>
      </c>
      <c r="C129">
        <v>243.57936507936509</v>
      </c>
      <c r="D129">
        <v>288.8780487804878</v>
      </c>
      <c r="E129">
        <v>199.33852140077821</v>
      </c>
      <c r="H129">
        <v>89</v>
      </c>
      <c r="I129">
        <v>545</v>
      </c>
      <c r="J129">
        <v>257</v>
      </c>
      <c r="K129">
        <v>89</v>
      </c>
    </row>
    <row r="130" spans="1:11">
      <c r="A130">
        <v>95</v>
      </c>
      <c r="B130">
        <v>201.45914396887159</v>
      </c>
      <c r="C130">
        <v>246.17063492063494</v>
      </c>
      <c r="D130">
        <v>291.95121951219511</v>
      </c>
      <c r="E130">
        <v>201.45914396887159</v>
      </c>
      <c r="H130">
        <v>90</v>
      </c>
      <c r="I130">
        <v>545</v>
      </c>
      <c r="J130">
        <v>257</v>
      </c>
      <c r="K130">
        <v>90</v>
      </c>
    </row>
    <row r="131" spans="1:11">
      <c r="A131">
        <v>96</v>
      </c>
      <c r="B131">
        <v>203.579766536965</v>
      </c>
      <c r="C131">
        <v>248.76190476190476</v>
      </c>
      <c r="D131">
        <v>295.02439024390242</v>
      </c>
      <c r="E131">
        <v>203.579766536965</v>
      </c>
      <c r="H131">
        <v>91</v>
      </c>
      <c r="I131">
        <v>545</v>
      </c>
      <c r="J131">
        <v>257</v>
      </c>
      <c r="K131">
        <v>91</v>
      </c>
    </row>
    <row r="132" spans="1:11">
      <c r="A132">
        <v>97</v>
      </c>
      <c r="B132">
        <v>205.70038910505838</v>
      </c>
      <c r="C132">
        <v>251.35317460317461</v>
      </c>
      <c r="D132">
        <v>298.09756097560978</v>
      </c>
      <c r="E132">
        <v>205.70038910505838</v>
      </c>
      <c r="H132">
        <v>92</v>
      </c>
      <c r="I132">
        <v>545</v>
      </c>
      <c r="J132">
        <v>257</v>
      </c>
      <c r="K132">
        <v>92</v>
      </c>
    </row>
    <row r="133" spans="1:11">
      <c r="A133">
        <v>98</v>
      </c>
      <c r="B133">
        <v>207.82101167315176</v>
      </c>
      <c r="C133">
        <v>253.94444444444446</v>
      </c>
      <c r="D133">
        <v>301.17073170731709</v>
      </c>
      <c r="E133">
        <v>207.82101167315176</v>
      </c>
      <c r="H133">
        <v>93</v>
      </c>
      <c r="I133">
        <v>545</v>
      </c>
      <c r="J133">
        <v>257</v>
      </c>
      <c r="K133">
        <v>93</v>
      </c>
    </row>
    <row r="134" spans="1:11">
      <c r="A134">
        <v>99</v>
      </c>
      <c r="B134">
        <v>209.94163424124514</v>
      </c>
      <c r="C134">
        <v>256.53571428571428</v>
      </c>
      <c r="D134">
        <v>304.2439024390244</v>
      </c>
      <c r="E134">
        <v>209.94163424124514</v>
      </c>
      <c r="H134">
        <v>94</v>
      </c>
      <c r="I134">
        <v>545</v>
      </c>
      <c r="J134">
        <v>257</v>
      </c>
      <c r="K134">
        <v>94</v>
      </c>
    </row>
    <row r="135" spans="1:11">
      <c r="A135">
        <v>100</v>
      </c>
      <c r="B135">
        <v>212.06225680933852</v>
      </c>
      <c r="C135">
        <v>259.12698412698415</v>
      </c>
      <c r="D135">
        <v>307.3170731707317</v>
      </c>
      <c r="E135">
        <v>212.06225680933852</v>
      </c>
      <c r="H135">
        <v>95</v>
      </c>
      <c r="I135">
        <v>545</v>
      </c>
      <c r="J135">
        <v>257</v>
      </c>
      <c r="K135">
        <v>95</v>
      </c>
    </row>
    <row r="136" spans="1:11">
      <c r="A136">
        <v>101</v>
      </c>
      <c r="B136">
        <v>214.1828793774319</v>
      </c>
      <c r="C136">
        <v>261.71825396825398</v>
      </c>
      <c r="D136">
        <v>310.39024390243901</v>
      </c>
      <c r="E136">
        <v>214.1828793774319</v>
      </c>
      <c r="H136">
        <v>96</v>
      </c>
      <c r="I136">
        <v>545</v>
      </c>
      <c r="J136">
        <v>257</v>
      </c>
      <c r="K136">
        <v>96</v>
      </c>
    </row>
    <row r="137" spans="1:11">
      <c r="A137">
        <v>102</v>
      </c>
      <c r="B137">
        <v>216.30350194552528</v>
      </c>
      <c r="C137">
        <v>264.3095238095238</v>
      </c>
      <c r="D137">
        <v>313.46341463414637</v>
      </c>
      <c r="E137">
        <v>216.30350194552528</v>
      </c>
      <c r="H137">
        <v>97</v>
      </c>
      <c r="I137">
        <v>545</v>
      </c>
      <c r="J137">
        <v>257</v>
      </c>
      <c r="K137">
        <v>97</v>
      </c>
    </row>
    <row r="138" spans="1:11">
      <c r="A138">
        <v>103</v>
      </c>
      <c r="B138">
        <v>218.42412451361866</v>
      </c>
      <c r="C138">
        <v>266.90079365079367</v>
      </c>
      <c r="D138">
        <v>316.53658536585368</v>
      </c>
      <c r="E138">
        <v>218.42412451361866</v>
      </c>
      <c r="H138">
        <v>98</v>
      </c>
      <c r="I138">
        <v>545</v>
      </c>
      <c r="J138">
        <v>257</v>
      </c>
      <c r="K138">
        <v>98</v>
      </c>
    </row>
    <row r="139" spans="1:11">
      <c r="A139">
        <v>104</v>
      </c>
      <c r="B139">
        <v>220.54474708171207</v>
      </c>
      <c r="C139">
        <v>269.49206349206349</v>
      </c>
      <c r="D139">
        <v>319.60975609756099</v>
      </c>
      <c r="E139">
        <v>220.54474708171207</v>
      </c>
      <c r="H139">
        <v>99</v>
      </c>
      <c r="I139">
        <v>545</v>
      </c>
      <c r="J139">
        <v>257</v>
      </c>
      <c r="K139">
        <v>99</v>
      </c>
    </row>
    <row r="140" spans="1:11">
      <c r="A140">
        <v>105</v>
      </c>
      <c r="B140">
        <v>222.66536964980546</v>
      </c>
      <c r="C140">
        <v>272.08333333333337</v>
      </c>
      <c r="D140">
        <v>322.6829268292683</v>
      </c>
      <c r="E140">
        <v>222.66536964980546</v>
      </c>
      <c r="H140">
        <v>100</v>
      </c>
      <c r="I140">
        <v>545</v>
      </c>
      <c r="J140">
        <v>257</v>
      </c>
      <c r="K140">
        <v>100</v>
      </c>
    </row>
    <row r="141" spans="1:11">
      <c r="A141">
        <v>106</v>
      </c>
      <c r="B141">
        <v>224.78599221789884</v>
      </c>
      <c r="C141">
        <v>274.67460317460319</v>
      </c>
      <c r="D141">
        <v>325.7560975609756</v>
      </c>
      <c r="E141">
        <v>224.78599221789884</v>
      </c>
      <c r="H141">
        <v>101</v>
      </c>
      <c r="I141">
        <v>545</v>
      </c>
      <c r="J141">
        <v>257</v>
      </c>
      <c r="K141">
        <v>101</v>
      </c>
    </row>
    <row r="142" spans="1:11">
      <c r="A142">
        <v>107</v>
      </c>
      <c r="B142">
        <v>226.90661478599222</v>
      </c>
      <c r="C142">
        <v>277.26587301587301</v>
      </c>
      <c r="D142">
        <v>328.82926829268291</v>
      </c>
      <c r="E142">
        <v>226.90661478599222</v>
      </c>
      <c r="H142">
        <v>102</v>
      </c>
      <c r="I142">
        <v>545</v>
      </c>
      <c r="J142">
        <v>257</v>
      </c>
      <c r="K142">
        <v>102</v>
      </c>
    </row>
    <row r="143" spans="1:11">
      <c r="A143">
        <v>108</v>
      </c>
      <c r="B143">
        <v>229.0272373540856</v>
      </c>
      <c r="C143">
        <v>279.85714285714289</v>
      </c>
      <c r="D143">
        <v>331.90243902439028</v>
      </c>
      <c r="E143">
        <v>229.0272373540856</v>
      </c>
      <c r="H143">
        <v>103</v>
      </c>
      <c r="I143">
        <v>545</v>
      </c>
      <c r="J143">
        <v>257</v>
      </c>
      <c r="K143">
        <v>103</v>
      </c>
    </row>
    <row r="144" spans="1:11">
      <c r="A144">
        <v>109</v>
      </c>
      <c r="B144">
        <v>231.14785992217898</v>
      </c>
      <c r="C144">
        <v>282.44841269841271</v>
      </c>
      <c r="D144">
        <v>334.97560975609758</v>
      </c>
      <c r="E144">
        <v>231.14785992217898</v>
      </c>
      <c r="H144">
        <v>104</v>
      </c>
      <c r="I144">
        <v>545</v>
      </c>
      <c r="J144">
        <v>257</v>
      </c>
      <c r="K144">
        <v>104</v>
      </c>
    </row>
    <row r="145" spans="1:11">
      <c r="A145">
        <v>110</v>
      </c>
      <c r="B145">
        <v>233.26848249027236</v>
      </c>
      <c r="C145">
        <v>285.03968253968253</v>
      </c>
      <c r="D145">
        <v>338.04878048780489</v>
      </c>
      <c r="E145">
        <v>233.26848249027236</v>
      </c>
      <c r="H145">
        <v>105</v>
      </c>
      <c r="I145">
        <v>545</v>
      </c>
      <c r="J145">
        <v>257</v>
      </c>
      <c r="K145">
        <v>105</v>
      </c>
    </row>
    <row r="146" spans="1:11">
      <c r="A146">
        <v>111</v>
      </c>
      <c r="B146">
        <v>235.38910505836577</v>
      </c>
      <c r="C146">
        <v>287.63095238095241</v>
      </c>
      <c r="D146">
        <v>341.1219512195122</v>
      </c>
      <c r="E146">
        <v>235.38910505836577</v>
      </c>
      <c r="H146">
        <v>106</v>
      </c>
      <c r="I146">
        <v>545</v>
      </c>
      <c r="J146">
        <v>257</v>
      </c>
      <c r="K146">
        <v>106</v>
      </c>
    </row>
    <row r="147" spans="1:11">
      <c r="A147">
        <v>112</v>
      </c>
      <c r="B147">
        <v>237.50972762645915</v>
      </c>
      <c r="C147">
        <v>290.22222222222223</v>
      </c>
      <c r="D147">
        <v>344.19512195121951</v>
      </c>
      <c r="E147">
        <v>237.50972762645915</v>
      </c>
      <c r="H147">
        <v>107</v>
      </c>
      <c r="I147">
        <v>545</v>
      </c>
      <c r="J147">
        <v>257</v>
      </c>
      <c r="K147">
        <v>107</v>
      </c>
    </row>
    <row r="148" spans="1:11">
      <c r="A148">
        <v>113</v>
      </c>
      <c r="B148">
        <v>239.63035019455253</v>
      </c>
      <c r="C148">
        <v>292.81349206349205</v>
      </c>
      <c r="D148">
        <v>347.26829268292681</v>
      </c>
      <c r="E148">
        <v>239.63035019455253</v>
      </c>
      <c r="H148">
        <v>108</v>
      </c>
      <c r="I148">
        <v>545</v>
      </c>
      <c r="J148">
        <v>257</v>
      </c>
      <c r="K148">
        <v>108</v>
      </c>
    </row>
    <row r="149" spans="1:11">
      <c r="A149">
        <v>114</v>
      </c>
      <c r="B149">
        <v>241.75097276264592</v>
      </c>
      <c r="C149">
        <v>295.40476190476193</v>
      </c>
      <c r="D149">
        <v>350.34146341463418</v>
      </c>
      <c r="E149">
        <v>241.75097276264592</v>
      </c>
      <c r="H149">
        <v>109</v>
      </c>
      <c r="I149">
        <v>545</v>
      </c>
      <c r="J149">
        <v>257</v>
      </c>
      <c r="K149">
        <v>109</v>
      </c>
    </row>
    <row r="150" spans="1:11">
      <c r="A150">
        <v>115</v>
      </c>
      <c r="B150">
        <v>243.8715953307393</v>
      </c>
      <c r="C150">
        <v>297.99603174603175</v>
      </c>
      <c r="D150">
        <v>353.41463414634148</v>
      </c>
      <c r="E150">
        <v>243.8715953307393</v>
      </c>
      <c r="H150">
        <v>110</v>
      </c>
      <c r="I150">
        <v>545</v>
      </c>
      <c r="J150">
        <v>257</v>
      </c>
      <c r="K150">
        <v>110</v>
      </c>
    </row>
    <row r="151" spans="1:11">
      <c r="A151">
        <v>116</v>
      </c>
      <c r="B151">
        <v>245.99221789883268</v>
      </c>
      <c r="C151">
        <v>300.58730158730162</v>
      </c>
      <c r="D151">
        <v>356.48780487804879</v>
      </c>
      <c r="E151">
        <v>245.99221789883268</v>
      </c>
      <c r="H151">
        <v>111</v>
      </c>
      <c r="I151">
        <v>545</v>
      </c>
      <c r="J151">
        <v>257</v>
      </c>
      <c r="K151">
        <v>111</v>
      </c>
    </row>
    <row r="152" spans="1:11">
      <c r="A152">
        <v>117</v>
      </c>
      <c r="B152">
        <v>248.11284046692606</v>
      </c>
      <c r="C152">
        <v>303.17857142857144</v>
      </c>
      <c r="D152">
        <v>359.5609756097561</v>
      </c>
      <c r="E152">
        <v>248.11284046692606</v>
      </c>
      <c r="H152">
        <v>112</v>
      </c>
      <c r="I152">
        <v>545</v>
      </c>
      <c r="J152">
        <v>257</v>
      </c>
      <c r="K152">
        <v>112</v>
      </c>
    </row>
    <row r="153" spans="1:11">
      <c r="A153">
        <v>118</v>
      </c>
      <c r="B153">
        <v>250.23346303501947</v>
      </c>
      <c r="C153">
        <v>305.76984126984127</v>
      </c>
      <c r="D153">
        <v>362.63414634146341</v>
      </c>
      <c r="E153">
        <v>250.23346303501947</v>
      </c>
      <c r="H153">
        <v>113</v>
      </c>
      <c r="I153">
        <v>545</v>
      </c>
      <c r="J153">
        <v>257</v>
      </c>
      <c r="K153">
        <v>113</v>
      </c>
    </row>
    <row r="154" spans="1:11">
      <c r="A154">
        <v>119</v>
      </c>
      <c r="B154">
        <v>252.35408560311285</v>
      </c>
      <c r="C154">
        <v>308.36111111111114</v>
      </c>
      <c r="D154">
        <v>365.70731707317071</v>
      </c>
      <c r="E154">
        <v>252.35408560311285</v>
      </c>
      <c r="H154">
        <v>114</v>
      </c>
      <c r="I154">
        <v>545</v>
      </c>
      <c r="J154">
        <v>257</v>
      </c>
      <c r="K154">
        <v>114</v>
      </c>
    </row>
    <row r="155" spans="1:11">
      <c r="A155">
        <v>120</v>
      </c>
      <c r="B155">
        <v>254.47470817120623</v>
      </c>
      <c r="C155">
        <v>310.95238095238096</v>
      </c>
      <c r="D155">
        <v>368.78048780487808</v>
      </c>
      <c r="E155">
        <v>254.47470817120623</v>
      </c>
      <c r="H155">
        <v>115</v>
      </c>
      <c r="I155">
        <v>545</v>
      </c>
      <c r="J155">
        <v>257</v>
      </c>
      <c r="K155">
        <v>115</v>
      </c>
    </row>
    <row r="156" spans="1:11">
      <c r="A156">
        <v>121</v>
      </c>
      <c r="B156">
        <v>256.59533073929964</v>
      </c>
      <c r="C156">
        <v>313.54365079365078</v>
      </c>
      <c r="D156">
        <v>371.85365853658539</v>
      </c>
      <c r="E156">
        <v>256.59533073929964</v>
      </c>
      <c r="H156">
        <v>116</v>
      </c>
      <c r="I156">
        <v>545</v>
      </c>
      <c r="J156">
        <v>257</v>
      </c>
      <c r="K156">
        <v>116</v>
      </c>
    </row>
    <row r="157" spans="1:11">
      <c r="A157">
        <v>122</v>
      </c>
      <c r="B157">
        <v>258.71595330739302</v>
      </c>
      <c r="C157">
        <v>316.13492063492066</v>
      </c>
      <c r="D157">
        <v>374.92682926829269</v>
      </c>
      <c r="E157">
        <v>258.71595330739302</v>
      </c>
      <c r="H157">
        <v>117</v>
      </c>
      <c r="I157">
        <v>545</v>
      </c>
      <c r="J157">
        <v>257</v>
      </c>
      <c r="K157">
        <v>117</v>
      </c>
    </row>
    <row r="158" spans="1:11">
      <c r="A158">
        <v>123</v>
      </c>
      <c r="B158">
        <v>260.8365758754864</v>
      </c>
      <c r="C158">
        <v>318.72619047619048</v>
      </c>
      <c r="D158">
        <v>378</v>
      </c>
      <c r="E158">
        <v>260.8365758754864</v>
      </c>
      <c r="H158">
        <v>118</v>
      </c>
      <c r="I158">
        <v>545</v>
      </c>
      <c r="J158">
        <v>257</v>
      </c>
      <c r="K158">
        <v>118</v>
      </c>
    </row>
    <row r="159" spans="1:11">
      <c r="A159">
        <v>124</v>
      </c>
      <c r="B159">
        <v>262.95719844357978</v>
      </c>
      <c r="C159">
        <v>321.31746031746036</v>
      </c>
      <c r="D159">
        <v>381.07317073170731</v>
      </c>
      <c r="E159">
        <v>262.95719844357978</v>
      </c>
      <c r="H159">
        <v>119</v>
      </c>
      <c r="I159">
        <v>545</v>
      </c>
      <c r="J159">
        <v>257</v>
      </c>
      <c r="K159">
        <v>119</v>
      </c>
    </row>
    <row r="160" spans="1:11">
      <c r="A160">
        <v>125</v>
      </c>
      <c r="B160">
        <v>265.07782101167317</v>
      </c>
      <c r="C160">
        <v>323.90873015873018</v>
      </c>
      <c r="D160">
        <v>384.14634146341461</v>
      </c>
      <c r="E160">
        <v>265.07782101167317</v>
      </c>
      <c r="H160">
        <v>120</v>
      </c>
      <c r="I160">
        <v>545</v>
      </c>
      <c r="J160">
        <v>257</v>
      </c>
      <c r="K160">
        <v>120</v>
      </c>
    </row>
    <row r="161" spans="1:11">
      <c r="A161">
        <v>126</v>
      </c>
      <c r="B161">
        <v>267.19844357976655</v>
      </c>
      <c r="C161">
        <v>326.5</v>
      </c>
      <c r="D161">
        <v>387.21951219512198</v>
      </c>
      <c r="E161">
        <v>267.19844357976655</v>
      </c>
      <c r="H161">
        <v>121</v>
      </c>
      <c r="I161">
        <v>545</v>
      </c>
      <c r="J161">
        <v>257</v>
      </c>
      <c r="K161">
        <v>121</v>
      </c>
    </row>
    <row r="162" spans="1:11">
      <c r="A162">
        <v>127</v>
      </c>
      <c r="B162">
        <v>269.31906614785993</v>
      </c>
      <c r="C162">
        <v>329.09126984126988</v>
      </c>
      <c r="D162">
        <v>390.29268292682929</v>
      </c>
      <c r="E162">
        <v>269.31906614785993</v>
      </c>
      <c r="H162">
        <v>122</v>
      </c>
      <c r="I162">
        <v>545</v>
      </c>
      <c r="J162">
        <v>257</v>
      </c>
      <c r="K162">
        <v>122</v>
      </c>
    </row>
    <row r="163" spans="1:11">
      <c r="A163">
        <v>128</v>
      </c>
      <c r="B163">
        <v>271.43968871595331</v>
      </c>
      <c r="C163">
        <v>331.6825396825397</v>
      </c>
      <c r="D163">
        <v>393.36585365853659</v>
      </c>
      <c r="E163">
        <v>271.43968871595331</v>
      </c>
      <c r="H163">
        <v>123</v>
      </c>
      <c r="I163">
        <v>545</v>
      </c>
      <c r="J163">
        <v>257</v>
      </c>
      <c r="K163">
        <v>123</v>
      </c>
    </row>
    <row r="164" spans="1:11">
      <c r="A164">
        <v>129</v>
      </c>
      <c r="B164">
        <v>273.56031128404669</v>
      </c>
      <c r="C164">
        <v>334.27380952380952</v>
      </c>
      <c r="D164">
        <v>396.4390243902439</v>
      </c>
      <c r="E164">
        <v>273.56031128404669</v>
      </c>
      <c r="H164">
        <v>124</v>
      </c>
      <c r="I164">
        <v>545</v>
      </c>
      <c r="J164">
        <v>257</v>
      </c>
      <c r="K164">
        <v>124</v>
      </c>
    </row>
    <row r="165" spans="1:11">
      <c r="A165">
        <v>130</v>
      </c>
      <c r="B165">
        <v>275.68093385214007</v>
      </c>
      <c r="C165">
        <v>336.8650793650794</v>
      </c>
      <c r="D165">
        <v>399.51219512195121</v>
      </c>
      <c r="E165">
        <v>275.68093385214007</v>
      </c>
      <c r="H165">
        <v>125</v>
      </c>
      <c r="I165">
        <v>545</v>
      </c>
      <c r="J165">
        <v>257</v>
      </c>
      <c r="K165">
        <v>125</v>
      </c>
    </row>
    <row r="166" spans="1:11">
      <c r="A166">
        <v>131</v>
      </c>
      <c r="B166">
        <v>277.80155642023345</v>
      </c>
      <c r="C166">
        <v>339.45634920634922</v>
      </c>
      <c r="D166">
        <v>402.58536585365857</v>
      </c>
      <c r="E166">
        <v>277.80155642023345</v>
      </c>
      <c r="H166">
        <v>126</v>
      </c>
      <c r="I166">
        <v>545</v>
      </c>
      <c r="J166">
        <v>257</v>
      </c>
      <c r="K166">
        <v>126</v>
      </c>
    </row>
    <row r="167" spans="1:11">
      <c r="A167">
        <v>132</v>
      </c>
      <c r="B167">
        <v>279.92217898832683</v>
      </c>
      <c r="C167">
        <v>342.04761904761904</v>
      </c>
      <c r="D167">
        <v>405.65853658536588</v>
      </c>
      <c r="E167">
        <v>279.92217898832683</v>
      </c>
      <c r="H167">
        <v>127</v>
      </c>
      <c r="I167">
        <v>545</v>
      </c>
      <c r="J167">
        <v>257</v>
      </c>
      <c r="K167">
        <v>127</v>
      </c>
    </row>
    <row r="168" spans="1:11">
      <c r="A168">
        <v>133</v>
      </c>
      <c r="B168">
        <v>282.04280155642022</v>
      </c>
      <c r="C168">
        <v>344.63888888888891</v>
      </c>
      <c r="D168">
        <v>408.73170731707319</v>
      </c>
      <c r="E168">
        <v>282.04280155642022</v>
      </c>
      <c r="H168">
        <v>128</v>
      </c>
      <c r="I168">
        <v>545</v>
      </c>
      <c r="J168">
        <v>257</v>
      </c>
      <c r="K168">
        <v>128</v>
      </c>
    </row>
    <row r="169" spans="1:11">
      <c r="A169">
        <v>134</v>
      </c>
      <c r="B169">
        <v>284.1634241245136</v>
      </c>
      <c r="C169">
        <v>347.23015873015873</v>
      </c>
      <c r="D169">
        <v>411.80487804878049</v>
      </c>
      <c r="E169">
        <v>284.1634241245136</v>
      </c>
      <c r="H169">
        <v>129</v>
      </c>
      <c r="I169">
        <v>545</v>
      </c>
      <c r="J169">
        <v>257</v>
      </c>
      <c r="K169">
        <v>129</v>
      </c>
    </row>
    <row r="170" spans="1:11">
      <c r="A170">
        <v>135</v>
      </c>
      <c r="B170">
        <v>286.28404669260698</v>
      </c>
      <c r="C170">
        <v>349.82142857142861</v>
      </c>
      <c r="D170">
        <v>414.8780487804878</v>
      </c>
      <c r="E170">
        <v>286.28404669260698</v>
      </c>
      <c r="H170">
        <v>130</v>
      </c>
      <c r="I170">
        <v>545</v>
      </c>
      <c r="J170">
        <v>257</v>
      </c>
      <c r="K170">
        <v>130</v>
      </c>
    </row>
    <row r="171" spans="1:11">
      <c r="A171">
        <v>136</v>
      </c>
      <c r="B171">
        <v>288.40466926070042</v>
      </c>
      <c r="C171">
        <v>352.41269841269843</v>
      </c>
      <c r="D171">
        <v>417.95121951219511</v>
      </c>
      <c r="E171">
        <v>288.40466926070042</v>
      </c>
      <c r="H171">
        <v>131</v>
      </c>
      <c r="I171">
        <v>545</v>
      </c>
      <c r="J171">
        <v>257</v>
      </c>
      <c r="K171">
        <v>131</v>
      </c>
    </row>
    <row r="172" spans="1:11">
      <c r="A172">
        <v>137</v>
      </c>
      <c r="B172">
        <v>290.5252918287938</v>
      </c>
      <c r="C172">
        <v>355.00396825396825</v>
      </c>
      <c r="D172">
        <v>421.02439024390247</v>
      </c>
      <c r="E172">
        <v>290.5252918287938</v>
      </c>
      <c r="H172">
        <v>132</v>
      </c>
      <c r="I172">
        <v>545</v>
      </c>
      <c r="J172">
        <v>257</v>
      </c>
      <c r="K172">
        <v>132</v>
      </c>
    </row>
    <row r="173" spans="1:11">
      <c r="A173">
        <v>138</v>
      </c>
      <c r="B173">
        <v>292.64591439688718</v>
      </c>
      <c r="C173">
        <v>357.59523809523813</v>
      </c>
      <c r="D173">
        <v>424.09756097560978</v>
      </c>
      <c r="E173">
        <v>292.64591439688718</v>
      </c>
      <c r="H173">
        <v>133</v>
      </c>
      <c r="I173">
        <v>545</v>
      </c>
      <c r="J173">
        <v>257</v>
      </c>
      <c r="K173">
        <v>133</v>
      </c>
    </row>
    <row r="174" spans="1:11">
      <c r="A174">
        <v>139</v>
      </c>
      <c r="B174">
        <v>294.76653696498056</v>
      </c>
      <c r="C174">
        <v>360.18650793650795</v>
      </c>
      <c r="D174">
        <v>427.17073170731709</v>
      </c>
      <c r="E174">
        <v>294.76653696498056</v>
      </c>
      <c r="H174">
        <v>134</v>
      </c>
      <c r="I174">
        <v>545</v>
      </c>
      <c r="J174">
        <v>257</v>
      </c>
      <c r="K174">
        <v>134</v>
      </c>
    </row>
    <row r="175" spans="1:11">
      <c r="A175">
        <v>140</v>
      </c>
      <c r="B175">
        <v>296.88715953307394</v>
      </c>
      <c r="C175">
        <v>362.77777777777777</v>
      </c>
      <c r="D175">
        <v>430.2439024390244</v>
      </c>
      <c r="E175">
        <v>296.88715953307394</v>
      </c>
      <c r="H175">
        <v>135</v>
      </c>
      <c r="I175">
        <v>545</v>
      </c>
      <c r="J175">
        <v>257</v>
      </c>
      <c r="K175">
        <v>135</v>
      </c>
    </row>
    <row r="176" spans="1:11">
      <c r="A176">
        <v>141</v>
      </c>
      <c r="B176">
        <v>299.00778210116732</v>
      </c>
      <c r="C176">
        <v>365.36904761904765</v>
      </c>
      <c r="D176">
        <v>433.3170731707317</v>
      </c>
      <c r="E176">
        <v>299.00778210116732</v>
      </c>
      <c r="H176">
        <v>136</v>
      </c>
      <c r="I176">
        <v>545</v>
      </c>
      <c r="J176">
        <v>257</v>
      </c>
      <c r="K176">
        <v>136</v>
      </c>
    </row>
    <row r="177" spans="1:11">
      <c r="A177">
        <v>142</v>
      </c>
      <c r="B177">
        <v>301.1284046692607</v>
      </c>
      <c r="C177">
        <v>367.96031746031747</v>
      </c>
      <c r="D177">
        <v>436.39024390243901</v>
      </c>
      <c r="E177">
        <v>301.1284046692607</v>
      </c>
      <c r="H177">
        <v>137</v>
      </c>
      <c r="I177">
        <v>545</v>
      </c>
      <c r="J177">
        <v>257</v>
      </c>
      <c r="K177">
        <v>137</v>
      </c>
    </row>
    <row r="178" spans="1:11">
      <c r="A178">
        <v>143</v>
      </c>
      <c r="B178">
        <v>303.24902723735408</v>
      </c>
      <c r="C178">
        <v>370.55158730158735</v>
      </c>
      <c r="D178">
        <v>439.46341463414637</v>
      </c>
      <c r="E178">
        <v>303.24902723735408</v>
      </c>
      <c r="H178">
        <v>138</v>
      </c>
      <c r="I178">
        <v>545</v>
      </c>
      <c r="J178">
        <v>257</v>
      </c>
      <c r="K178">
        <v>138</v>
      </c>
    </row>
    <row r="179" spans="1:11">
      <c r="A179">
        <v>144</v>
      </c>
      <c r="B179">
        <v>305.36964980544747</v>
      </c>
      <c r="C179">
        <v>373.14285714285717</v>
      </c>
      <c r="D179">
        <v>442.53658536585368</v>
      </c>
      <c r="E179">
        <v>305.36964980544747</v>
      </c>
      <c r="H179">
        <v>139</v>
      </c>
      <c r="I179">
        <v>545</v>
      </c>
      <c r="J179">
        <v>257</v>
      </c>
      <c r="K179">
        <v>139</v>
      </c>
    </row>
    <row r="180" spans="1:11">
      <c r="A180">
        <v>145</v>
      </c>
      <c r="B180">
        <v>307.49027237354085</v>
      </c>
      <c r="C180">
        <v>375.73412698412699</v>
      </c>
      <c r="D180">
        <v>445.60975609756099</v>
      </c>
      <c r="E180">
        <v>307.49027237354085</v>
      </c>
      <c r="H180">
        <v>140</v>
      </c>
      <c r="I180">
        <v>545</v>
      </c>
      <c r="J180">
        <v>257</v>
      </c>
      <c r="K180">
        <v>140</v>
      </c>
    </row>
    <row r="181" spans="1:11">
      <c r="A181">
        <v>146</v>
      </c>
      <c r="B181">
        <v>309.61089494163423</v>
      </c>
      <c r="C181">
        <v>378.32539682539687</v>
      </c>
      <c r="D181">
        <v>448.6829268292683</v>
      </c>
      <c r="E181">
        <v>309.61089494163423</v>
      </c>
      <c r="H181">
        <v>141</v>
      </c>
      <c r="I181">
        <v>545</v>
      </c>
      <c r="J181">
        <v>257</v>
      </c>
      <c r="K181">
        <v>141</v>
      </c>
    </row>
    <row r="182" spans="1:11">
      <c r="A182">
        <v>147</v>
      </c>
      <c r="B182">
        <v>311.73151750972761</v>
      </c>
      <c r="C182">
        <v>380.91666666666669</v>
      </c>
      <c r="D182">
        <v>451.7560975609756</v>
      </c>
      <c r="E182">
        <v>311.73151750972761</v>
      </c>
      <c r="H182">
        <v>142</v>
      </c>
      <c r="I182">
        <v>545</v>
      </c>
      <c r="J182">
        <v>257</v>
      </c>
      <c r="K182">
        <v>142</v>
      </c>
    </row>
    <row r="183" spans="1:11">
      <c r="A183">
        <v>148</v>
      </c>
      <c r="B183">
        <v>313.85214007782099</v>
      </c>
      <c r="C183">
        <v>383.50793650793651</v>
      </c>
      <c r="D183">
        <v>454.82926829268291</v>
      </c>
      <c r="E183">
        <v>313.85214007782099</v>
      </c>
      <c r="H183">
        <v>143</v>
      </c>
      <c r="I183">
        <v>545</v>
      </c>
      <c r="J183">
        <v>257</v>
      </c>
      <c r="K183">
        <v>143</v>
      </c>
    </row>
    <row r="184" spans="1:11">
      <c r="A184">
        <v>149</v>
      </c>
      <c r="B184">
        <v>315.97276264591437</v>
      </c>
      <c r="C184">
        <v>386.09920634920638</v>
      </c>
      <c r="D184">
        <v>457.90243902439028</v>
      </c>
      <c r="E184">
        <v>315.97276264591437</v>
      </c>
      <c r="H184">
        <v>144</v>
      </c>
      <c r="I184">
        <v>545</v>
      </c>
      <c r="J184">
        <v>257</v>
      </c>
      <c r="K184">
        <v>144</v>
      </c>
    </row>
    <row r="185" spans="1:11">
      <c r="A185">
        <v>150</v>
      </c>
      <c r="B185">
        <v>318.09338521400781</v>
      </c>
      <c r="C185">
        <v>388.6904761904762</v>
      </c>
      <c r="D185">
        <v>460.97560975609758</v>
      </c>
      <c r="E185">
        <v>318.09338521400781</v>
      </c>
      <c r="H185">
        <v>145</v>
      </c>
      <c r="I185">
        <v>545</v>
      </c>
      <c r="J185">
        <v>257</v>
      </c>
      <c r="K185">
        <v>145</v>
      </c>
    </row>
    <row r="186" spans="1:11">
      <c r="A186">
        <v>151</v>
      </c>
      <c r="B186">
        <v>320.21400778210119</v>
      </c>
      <c r="C186">
        <v>391.28174603174602</v>
      </c>
      <c r="D186">
        <v>464.04878048780489</v>
      </c>
      <c r="E186">
        <v>320.21400778210119</v>
      </c>
      <c r="H186">
        <v>146</v>
      </c>
      <c r="I186">
        <v>545</v>
      </c>
      <c r="J186">
        <v>257</v>
      </c>
      <c r="K186">
        <v>146</v>
      </c>
    </row>
    <row r="187" spans="1:11">
      <c r="A187">
        <v>152</v>
      </c>
      <c r="B187">
        <v>322.33463035019457</v>
      </c>
      <c r="C187">
        <v>393.8730158730159</v>
      </c>
      <c r="D187">
        <v>467.1219512195122</v>
      </c>
      <c r="E187">
        <v>322.33463035019457</v>
      </c>
      <c r="H187">
        <v>147</v>
      </c>
      <c r="I187">
        <v>545</v>
      </c>
      <c r="J187">
        <v>257</v>
      </c>
      <c r="K187">
        <v>147</v>
      </c>
    </row>
    <row r="188" spans="1:11">
      <c r="A188">
        <v>153</v>
      </c>
      <c r="B188">
        <v>324.45525291828795</v>
      </c>
      <c r="C188">
        <v>396.46428571428572</v>
      </c>
      <c r="D188">
        <v>470.19512195121951</v>
      </c>
      <c r="E188">
        <v>324.45525291828795</v>
      </c>
      <c r="H188">
        <v>148</v>
      </c>
      <c r="I188">
        <v>545</v>
      </c>
      <c r="J188">
        <v>257</v>
      </c>
      <c r="K188">
        <v>148</v>
      </c>
    </row>
    <row r="189" spans="1:11">
      <c r="A189">
        <v>154</v>
      </c>
      <c r="B189">
        <v>326.57587548638134</v>
      </c>
      <c r="C189">
        <v>399.0555555555556</v>
      </c>
      <c r="D189">
        <v>473.26829268292681</v>
      </c>
      <c r="E189">
        <v>326.57587548638134</v>
      </c>
      <c r="H189">
        <v>149</v>
      </c>
      <c r="I189">
        <v>545</v>
      </c>
      <c r="J189">
        <v>257</v>
      </c>
      <c r="K189">
        <v>149</v>
      </c>
    </row>
    <row r="190" spans="1:11">
      <c r="A190">
        <v>155</v>
      </c>
      <c r="B190">
        <v>328.69649805447472</v>
      </c>
      <c r="C190">
        <v>401.64682539682542</v>
      </c>
      <c r="D190">
        <v>476.34146341463418</v>
      </c>
      <c r="E190">
        <v>328.69649805447472</v>
      </c>
      <c r="H190">
        <v>150</v>
      </c>
      <c r="I190">
        <v>545</v>
      </c>
      <c r="J190">
        <v>257</v>
      </c>
      <c r="K190">
        <v>150</v>
      </c>
    </row>
    <row r="191" spans="1:11">
      <c r="A191">
        <v>156</v>
      </c>
      <c r="B191">
        <v>330.8171206225681</v>
      </c>
      <c r="C191">
        <v>404.23809523809524</v>
      </c>
      <c r="D191">
        <v>479.41463414634148</v>
      </c>
      <c r="E191">
        <v>330.8171206225681</v>
      </c>
      <c r="H191">
        <v>151</v>
      </c>
      <c r="I191">
        <v>545</v>
      </c>
      <c r="J191">
        <v>257</v>
      </c>
      <c r="K191">
        <v>151</v>
      </c>
    </row>
    <row r="192" spans="1:11">
      <c r="A192">
        <v>157</v>
      </c>
      <c r="B192">
        <v>332.93774319066148</v>
      </c>
      <c r="C192">
        <v>406.82936507936512</v>
      </c>
      <c r="D192">
        <v>482.48780487804879</v>
      </c>
      <c r="E192">
        <v>332.93774319066148</v>
      </c>
      <c r="H192">
        <v>152</v>
      </c>
      <c r="I192">
        <v>545</v>
      </c>
      <c r="J192">
        <v>257</v>
      </c>
      <c r="K192">
        <v>152</v>
      </c>
    </row>
    <row r="193" spans="1:11">
      <c r="A193">
        <v>158</v>
      </c>
      <c r="B193">
        <v>335.05836575875486</v>
      </c>
      <c r="C193">
        <v>409.42063492063494</v>
      </c>
      <c r="D193">
        <v>485.5609756097561</v>
      </c>
      <c r="E193">
        <v>335.05836575875486</v>
      </c>
      <c r="H193">
        <v>153</v>
      </c>
      <c r="I193">
        <v>545</v>
      </c>
      <c r="J193">
        <v>257</v>
      </c>
      <c r="K193">
        <v>153</v>
      </c>
    </row>
    <row r="194" spans="1:11">
      <c r="A194">
        <v>159</v>
      </c>
      <c r="B194">
        <v>337.17898832684824</v>
      </c>
      <c r="C194">
        <v>412.01190476190476</v>
      </c>
      <c r="D194">
        <v>488.63414634146341</v>
      </c>
      <c r="E194">
        <v>337.17898832684824</v>
      </c>
      <c r="H194">
        <v>154</v>
      </c>
      <c r="I194">
        <v>545</v>
      </c>
      <c r="J194">
        <v>257</v>
      </c>
      <c r="K194">
        <v>154</v>
      </c>
    </row>
    <row r="195" spans="1:11">
      <c r="A195">
        <v>160</v>
      </c>
      <c r="B195">
        <v>339.29961089494162</v>
      </c>
      <c r="C195">
        <v>414.60317460317464</v>
      </c>
      <c r="D195">
        <v>491.70731707317077</v>
      </c>
      <c r="E195">
        <v>339.29961089494162</v>
      </c>
      <c r="H195">
        <v>155</v>
      </c>
      <c r="I195">
        <v>545</v>
      </c>
      <c r="J195">
        <v>257</v>
      </c>
      <c r="K195">
        <v>155</v>
      </c>
    </row>
    <row r="196" spans="1:11">
      <c r="A196">
        <v>161</v>
      </c>
      <c r="B196">
        <v>341.420233463035</v>
      </c>
      <c r="C196">
        <v>417.19444444444446</v>
      </c>
      <c r="D196">
        <v>494.78048780487808</v>
      </c>
      <c r="E196">
        <v>341.420233463035</v>
      </c>
      <c r="H196">
        <v>156</v>
      </c>
      <c r="I196">
        <v>545</v>
      </c>
      <c r="J196">
        <v>257</v>
      </c>
      <c r="K196">
        <v>156</v>
      </c>
    </row>
    <row r="197" spans="1:11">
      <c r="A197">
        <v>162</v>
      </c>
      <c r="B197">
        <v>343.54085603112838</v>
      </c>
      <c r="C197">
        <v>419.78571428571428</v>
      </c>
      <c r="D197">
        <v>497.85365853658539</v>
      </c>
      <c r="E197">
        <v>343.54085603112838</v>
      </c>
      <c r="H197">
        <v>157</v>
      </c>
      <c r="I197">
        <v>545</v>
      </c>
      <c r="J197">
        <v>257</v>
      </c>
      <c r="K197">
        <v>157</v>
      </c>
    </row>
    <row r="198" spans="1:11">
      <c r="A198">
        <v>163</v>
      </c>
      <c r="B198">
        <v>345.66147859922177</v>
      </c>
      <c r="C198">
        <v>422.37698412698415</v>
      </c>
      <c r="D198">
        <v>500.92682926829269</v>
      </c>
      <c r="E198">
        <v>345.66147859922177</v>
      </c>
      <c r="H198">
        <v>158</v>
      </c>
      <c r="I198">
        <v>545</v>
      </c>
      <c r="J198">
        <v>257</v>
      </c>
      <c r="K198">
        <v>158</v>
      </c>
    </row>
    <row r="199" spans="1:11">
      <c r="A199">
        <v>164</v>
      </c>
      <c r="B199">
        <v>347.7821011673152</v>
      </c>
      <c r="C199">
        <v>424.96825396825398</v>
      </c>
      <c r="D199">
        <v>504</v>
      </c>
      <c r="E199">
        <v>347.7821011673152</v>
      </c>
      <c r="H199">
        <v>159</v>
      </c>
      <c r="I199">
        <v>545</v>
      </c>
      <c r="J199">
        <v>257</v>
      </c>
      <c r="K199">
        <v>159</v>
      </c>
    </row>
    <row r="200" spans="1:11">
      <c r="A200">
        <v>165</v>
      </c>
      <c r="B200">
        <v>349.90272373540859</v>
      </c>
      <c r="C200">
        <v>427.55952380952385</v>
      </c>
      <c r="D200">
        <v>507.07317073170731</v>
      </c>
      <c r="E200">
        <v>349.90272373540859</v>
      </c>
      <c r="H200">
        <v>160</v>
      </c>
      <c r="I200">
        <v>545</v>
      </c>
      <c r="J200">
        <v>257</v>
      </c>
      <c r="K200">
        <v>160</v>
      </c>
    </row>
    <row r="201" spans="1:11">
      <c r="A201">
        <v>166</v>
      </c>
      <c r="B201">
        <v>352.02334630350197</v>
      </c>
      <c r="C201">
        <v>430.15079365079367</v>
      </c>
      <c r="D201">
        <v>510.14634146341467</v>
      </c>
      <c r="E201">
        <v>352.02334630350197</v>
      </c>
      <c r="H201">
        <v>161</v>
      </c>
      <c r="I201">
        <v>545</v>
      </c>
      <c r="J201">
        <v>257</v>
      </c>
      <c r="K201">
        <v>161</v>
      </c>
    </row>
    <row r="202" spans="1:11">
      <c r="A202">
        <v>167</v>
      </c>
      <c r="B202">
        <v>354.14396887159535</v>
      </c>
      <c r="C202">
        <v>432.74206349206349</v>
      </c>
      <c r="D202">
        <v>513.21951219512198</v>
      </c>
      <c r="E202">
        <v>354.14396887159535</v>
      </c>
      <c r="H202">
        <v>162</v>
      </c>
      <c r="I202">
        <v>545</v>
      </c>
      <c r="J202">
        <v>257</v>
      </c>
      <c r="K202">
        <v>162</v>
      </c>
    </row>
    <row r="203" spans="1:11">
      <c r="A203">
        <v>168</v>
      </c>
      <c r="B203">
        <v>356.26459143968873</v>
      </c>
      <c r="C203">
        <v>435.33333333333337</v>
      </c>
      <c r="D203">
        <v>516.29268292682923</v>
      </c>
      <c r="E203">
        <v>356.26459143968873</v>
      </c>
      <c r="H203">
        <v>163</v>
      </c>
      <c r="I203">
        <v>545</v>
      </c>
      <c r="J203">
        <v>257</v>
      </c>
      <c r="K203">
        <v>163</v>
      </c>
    </row>
    <row r="204" spans="1:11">
      <c r="A204">
        <v>169</v>
      </c>
      <c r="B204">
        <v>358.38521400778211</v>
      </c>
      <c r="C204">
        <v>437.92460317460319</v>
      </c>
      <c r="D204">
        <v>519.36585365853659</v>
      </c>
      <c r="E204">
        <v>358.38521400778211</v>
      </c>
      <c r="H204">
        <v>164</v>
      </c>
      <c r="I204">
        <v>545</v>
      </c>
      <c r="J204">
        <v>257</v>
      </c>
      <c r="K204">
        <v>164</v>
      </c>
    </row>
    <row r="205" spans="1:11">
      <c r="A205">
        <v>170</v>
      </c>
      <c r="B205">
        <v>360.50583657587549</v>
      </c>
      <c r="C205">
        <v>440.51587301587301</v>
      </c>
      <c r="D205">
        <v>522.43902439024396</v>
      </c>
      <c r="E205">
        <v>360.50583657587549</v>
      </c>
      <c r="H205">
        <v>165</v>
      </c>
      <c r="I205">
        <v>545</v>
      </c>
      <c r="J205">
        <v>257</v>
      </c>
      <c r="K205">
        <v>165</v>
      </c>
    </row>
    <row r="206" spans="1:11">
      <c r="A206">
        <v>171</v>
      </c>
      <c r="B206">
        <v>362.62645914396887</v>
      </c>
      <c r="C206">
        <v>443.10714285714289</v>
      </c>
      <c r="D206">
        <v>525.51219512195121</v>
      </c>
      <c r="E206">
        <v>362.62645914396887</v>
      </c>
      <c r="H206">
        <v>166</v>
      </c>
      <c r="I206">
        <v>545</v>
      </c>
      <c r="J206">
        <v>257</v>
      </c>
      <c r="K206">
        <v>166</v>
      </c>
    </row>
    <row r="207" spans="1:11">
      <c r="A207">
        <v>172</v>
      </c>
      <c r="B207">
        <v>364.74708171206225</v>
      </c>
      <c r="C207">
        <v>445.69841269841271</v>
      </c>
      <c r="D207">
        <v>528.58536585365857</v>
      </c>
      <c r="E207">
        <v>364.74708171206225</v>
      </c>
      <c r="H207">
        <v>167</v>
      </c>
      <c r="I207">
        <v>545</v>
      </c>
      <c r="J207">
        <v>257</v>
      </c>
      <c r="K207">
        <v>167</v>
      </c>
    </row>
    <row r="208" spans="1:11">
      <c r="A208">
        <v>173</v>
      </c>
      <c r="B208">
        <v>366.86770428015564</v>
      </c>
      <c r="C208">
        <v>448.28968253968259</v>
      </c>
      <c r="D208">
        <v>531.65853658536582</v>
      </c>
      <c r="E208">
        <v>366.86770428015564</v>
      </c>
      <c r="H208">
        <v>168</v>
      </c>
      <c r="I208">
        <v>545</v>
      </c>
      <c r="J208">
        <v>257</v>
      </c>
      <c r="K208">
        <v>168</v>
      </c>
    </row>
    <row r="209" spans="1:11">
      <c r="A209">
        <v>174</v>
      </c>
      <c r="B209">
        <v>368.98832684824902</v>
      </c>
      <c r="C209">
        <v>450.88095238095241</v>
      </c>
      <c r="D209">
        <v>534.73170731707319</v>
      </c>
      <c r="E209">
        <v>368.98832684824902</v>
      </c>
      <c r="H209">
        <v>169</v>
      </c>
      <c r="I209">
        <v>545</v>
      </c>
      <c r="J209">
        <v>257</v>
      </c>
      <c r="K209">
        <v>169</v>
      </c>
    </row>
    <row r="210" spans="1:11">
      <c r="A210">
        <v>175</v>
      </c>
      <c r="B210">
        <v>371.1089494163424</v>
      </c>
      <c r="C210">
        <v>453.47222222222223</v>
      </c>
      <c r="D210">
        <v>537.80487804878055</v>
      </c>
      <c r="E210">
        <v>371.1089494163424</v>
      </c>
      <c r="H210">
        <v>170</v>
      </c>
      <c r="I210">
        <v>545</v>
      </c>
      <c r="J210">
        <v>257</v>
      </c>
      <c r="K210">
        <v>170</v>
      </c>
    </row>
    <row r="211" spans="1:11">
      <c r="A211">
        <v>176</v>
      </c>
      <c r="B211">
        <v>373.22957198443578</v>
      </c>
      <c r="C211">
        <v>456.06349206349211</v>
      </c>
      <c r="D211">
        <v>540.8780487804878</v>
      </c>
      <c r="E211">
        <v>373.22957198443578</v>
      </c>
      <c r="H211">
        <v>171</v>
      </c>
      <c r="I211">
        <v>545</v>
      </c>
      <c r="J211">
        <v>257</v>
      </c>
      <c r="K211">
        <v>171</v>
      </c>
    </row>
    <row r="212" spans="1:11">
      <c r="A212">
        <v>177</v>
      </c>
      <c r="B212">
        <v>375.35019455252916</v>
      </c>
      <c r="C212">
        <v>458.65476190476193</v>
      </c>
      <c r="D212">
        <v>543.95121951219517</v>
      </c>
      <c r="E212">
        <v>375.35019455252916</v>
      </c>
      <c r="H212">
        <v>172</v>
      </c>
      <c r="I212">
        <v>545</v>
      </c>
      <c r="J212">
        <v>257</v>
      </c>
      <c r="K212">
        <v>172</v>
      </c>
    </row>
    <row r="213" spans="1:11">
      <c r="A213">
        <v>178</v>
      </c>
      <c r="B213">
        <v>377.4708171206226</v>
      </c>
      <c r="C213">
        <v>461.24603174603175</v>
      </c>
      <c r="D213">
        <v>547.02439024390242</v>
      </c>
      <c r="E213">
        <v>377.4708171206226</v>
      </c>
      <c r="H213">
        <v>173</v>
      </c>
      <c r="I213">
        <v>545</v>
      </c>
      <c r="J213">
        <v>257</v>
      </c>
      <c r="K213">
        <v>173</v>
      </c>
    </row>
    <row r="214" spans="1:11">
      <c r="A214">
        <v>179</v>
      </c>
      <c r="B214">
        <v>379.59143968871598</v>
      </c>
      <c r="C214">
        <v>463.83730158730162</v>
      </c>
      <c r="D214">
        <v>550.09756097560978</v>
      </c>
      <c r="E214">
        <v>379.59143968871598</v>
      </c>
      <c r="H214">
        <v>174</v>
      </c>
      <c r="I214">
        <v>545</v>
      </c>
      <c r="J214">
        <v>257</v>
      </c>
      <c r="K214">
        <v>174</v>
      </c>
    </row>
    <row r="215" spans="1:11">
      <c r="A215">
        <v>180</v>
      </c>
      <c r="B215">
        <v>381.71206225680936</v>
      </c>
      <c r="C215">
        <v>466.42857142857144</v>
      </c>
      <c r="D215">
        <v>553.17073170731703</v>
      </c>
      <c r="E215">
        <v>381.71206225680936</v>
      </c>
      <c r="H215">
        <v>175</v>
      </c>
      <c r="I215">
        <v>545</v>
      </c>
      <c r="J215">
        <v>257</v>
      </c>
      <c r="K215">
        <v>175</v>
      </c>
    </row>
    <row r="216" spans="1:11">
      <c r="A216">
        <v>181</v>
      </c>
      <c r="B216">
        <v>383.83268482490274</v>
      </c>
      <c r="C216">
        <v>469.01984126984127</v>
      </c>
      <c r="D216">
        <v>556.2439024390244</v>
      </c>
      <c r="E216">
        <v>383.83268482490274</v>
      </c>
      <c r="H216">
        <v>176</v>
      </c>
      <c r="I216">
        <v>545</v>
      </c>
      <c r="J216">
        <v>257</v>
      </c>
      <c r="K216">
        <v>176</v>
      </c>
    </row>
    <row r="217" spans="1:11">
      <c r="A217">
        <v>182</v>
      </c>
      <c r="B217">
        <v>385.95330739299612</v>
      </c>
      <c r="C217">
        <v>471.61111111111114</v>
      </c>
      <c r="D217">
        <v>559.31707317073176</v>
      </c>
      <c r="E217">
        <v>385.95330739299612</v>
      </c>
      <c r="H217">
        <v>177</v>
      </c>
      <c r="I217">
        <v>545</v>
      </c>
      <c r="J217">
        <v>257</v>
      </c>
      <c r="K217">
        <v>177</v>
      </c>
    </row>
    <row r="218" spans="1:11">
      <c r="A218">
        <v>183</v>
      </c>
      <c r="B218">
        <v>388.0739299610895</v>
      </c>
      <c r="C218">
        <v>474.20238095238096</v>
      </c>
      <c r="D218">
        <v>562.39024390243901</v>
      </c>
      <c r="E218">
        <v>388.0739299610895</v>
      </c>
      <c r="H218">
        <v>178</v>
      </c>
      <c r="I218">
        <v>545</v>
      </c>
      <c r="J218">
        <v>257</v>
      </c>
      <c r="K218">
        <v>178</v>
      </c>
    </row>
    <row r="219" spans="1:11">
      <c r="A219">
        <v>184</v>
      </c>
      <c r="B219">
        <v>390.19455252918289</v>
      </c>
      <c r="C219">
        <v>476.79365079365084</v>
      </c>
      <c r="D219">
        <v>565.46341463414637</v>
      </c>
      <c r="E219">
        <v>390.19455252918289</v>
      </c>
      <c r="H219">
        <v>179</v>
      </c>
      <c r="I219">
        <v>545</v>
      </c>
      <c r="J219">
        <v>257</v>
      </c>
      <c r="K219">
        <v>179</v>
      </c>
    </row>
    <row r="220" spans="1:11">
      <c r="A220">
        <v>185</v>
      </c>
      <c r="B220">
        <v>392.31517509727627</v>
      </c>
      <c r="C220">
        <v>479.38492063492066</v>
      </c>
      <c r="D220">
        <v>568.53658536585363</v>
      </c>
      <c r="E220">
        <v>392.31517509727627</v>
      </c>
      <c r="H220">
        <v>180</v>
      </c>
      <c r="I220">
        <v>545</v>
      </c>
      <c r="J220">
        <v>257</v>
      </c>
      <c r="K220">
        <v>180</v>
      </c>
    </row>
    <row r="221" spans="1:11">
      <c r="A221">
        <v>186</v>
      </c>
      <c r="B221">
        <v>394.43579766536965</v>
      </c>
      <c r="C221">
        <v>481.97619047619048</v>
      </c>
      <c r="D221">
        <v>571.60975609756099</v>
      </c>
      <c r="E221">
        <v>394.43579766536965</v>
      </c>
      <c r="H221">
        <v>181</v>
      </c>
      <c r="I221">
        <v>545</v>
      </c>
      <c r="J221">
        <v>257</v>
      </c>
      <c r="K221">
        <v>181</v>
      </c>
    </row>
    <row r="222" spans="1:11">
      <c r="A222">
        <v>187</v>
      </c>
      <c r="B222">
        <v>396.55642023346303</v>
      </c>
      <c r="C222">
        <v>484.56746031746036</v>
      </c>
      <c r="D222">
        <v>574.68292682926835</v>
      </c>
      <c r="E222">
        <v>396.55642023346303</v>
      </c>
      <c r="H222">
        <v>182</v>
      </c>
      <c r="I222">
        <v>545</v>
      </c>
      <c r="J222">
        <v>257</v>
      </c>
      <c r="K222">
        <v>182</v>
      </c>
    </row>
    <row r="223" spans="1:11">
      <c r="A223">
        <v>188</v>
      </c>
      <c r="B223">
        <v>398.67704280155641</v>
      </c>
      <c r="C223">
        <v>487.15873015873018</v>
      </c>
      <c r="D223">
        <v>577.7560975609756</v>
      </c>
      <c r="E223">
        <v>398.67704280155641</v>
      </c>
      <c r="H223">
        <v>183</v>
      </c>
      <c r="I223">
        <v>545</v>
      </c>
      <c r="J223">
        <v>257</v>
      </c>
      <c r="K223">
        <v>183</v>
      </c>
    </row>
    <row r="224" spans="1:11">
      <c r="A224">
        <v>189</v>
      </c>
      <c r="B224">
        <v>400.79766536964979</v>
      </c>
      <c r="C224">
        <v>489.75</v>
      </c>
      <c r="D224">
        <v>580.82926829268297</v>
      </c>
      <c r="E224">
        <v>400.79766536964979</v>
      </c>
      <c r="H224">
        <v>184</v>
      </c>
      <c r="I224">
        <v>545</v>
      </c>
      <c r="J224">
        <v>257</v>
      </c>
      <c r="K224">
        <v>184</v>
      </c>
    </row>
    <row r="225" spans="1:11">
      <c r="A225">
        <v>190</v>
      </c>
      <c r="B225">
        <v>402.91828793774317</v>
      </c>
      <c r="C225">
        <v>492.34126984126988</v>
      </c>
      <c r="D225">
        <v>583.90243902439022</v>
      </c>
      <c r="E225">
        <v>402.91828793774317</v>
      </c>
      <c r="H225">
        <v>185</v>
      </c>
      <c r="I225">
        <v>545</v>
      </c>
      <c r="J225">
        <v>257</v>
      </c>
      <c r="K225">
        <v>185</v>
      </c>
    </row>
    <row r="226" spans="1:11">
      <c r="A226">
        <v>191</v>
      </c>
      <c r="B226">
        <v>405.03891050583655</v>
      </c>
      <c r="C226">
        <v>494.9325396825397</v>
      </c>
      <c r="D226">
        <v>586.97560975609758</v>
      </c>
      <c r="E226">
        <v>405.03891050583655</v>
      </c>
      <c r="H226">
        <v>186</v>
      </c>
      <c r="I226">
        <v>545</v>
      </c>
      <c r="J226">
        <v>257</v>
      </c>
      <c r="K226">
        <v>186</v>
      </c>
    </row>
    <row r="227" spans="1:11">
      <c r="A227">
        <v>192</v>
      </c>
      <c r="B227">
        <v>407.15953307392999</v>
      </c>
      <c r="C227">
        <v>497.52380952380952</v>
      </c>
      <c r="D227">
        <v>590.04878048780483</v>
      </c>
      <c r="E227">
        <v>407.15953307392999</v>
      </c>
      <c r="H227">
        <v>187</v>
      </c>
      <c r="I227">
        <v>545</v>
      </c>
      <c r="J227">
        <v>257</v>
      </c>
      <c r="K227">
        <v>187</v>
      </c>
    </row>
    <row r="228" spans="1:11">
      <c r="A228">
        <v>193</v>
      </c>
      <c r="B228">
        <v>409.28015564202337</v>
      </c>
      <c r="C228">
        <v>500.1150793650794</v>
      </c>
      <c r="D228">
        <v>593.1219512195122</v>
      </c>
      <c r="E228">
        <v>409.28015564202337</v>
      </c>
      <c r="H228">
        <v>188</v>
      </c>
      <c r="I228">
        <v>545</v>
      </c>
      <c r="J228">
        <v>257</v>
      </c>
      <c r="K228">
        <v>188</v>
      </c>
    </row>
    <row r="229" spans="1:11">
      <c r="A229">
        <v>194</v>
      </c>
      <c r="B229">
        <v>411.40077821011675</v>
      </c>
      <c r="C229">
        <v>502.70634920634922</v>
      </c>
      <c r="D229">
        <v>596.19512195121956</v>
      </c>
      <c r="E229">
        <v>411.40077821011675</v>
      </c>
      <c r="H229">
        <v>189</v>
      </c>
      <c r="I229">
        <v>545</v>
      </c>
      <c r="J229">
        <v>257</v>
      </c>
      <c r="K229">
        <v>189</v>
      </c>
    </row>
    <row r="230" spans="1:11">
      <c r="A230">
        <v>195</v>
      </c>
      <c r="B230">
        <v>413.52140077821014</v>
      </c>
      <c r="C230">
        <v>505.29761904761909</v>
      </c>
      <c r="D230">
        <v>599.26829268292681</v>
      </c>
      <c r="E230">
        <v>413.52140077821014</v>
      </c>
      <c r="H230">
        <v>190</v>
      </c>
      <c r="I230">
        <v>545</v>
      </c>
      <c r="J230">
        <v>257</v>
      </c>
      <c r="K230">
        <v>190</v>
      </c>
    </row>
    <row r="231" spans="1:11">
      <c r="A231">
        <v>196</v>
      </c>
      <c r="B231">
        <v>415.64202334630352</v>
      </c>
      <c r="C231">
        <v>507.88888888888891</v>
      </c>
      <c r="D231">
        <v>602.34146341463418</v>
      </c>
      <c r="E231">
        <v>415.64202334630352</v>
      </c>
      <c r="H231">
        <v>191</v>
      </c>
      <c r="I231">
        <v>545</v>
      </c>
      <c r="J231">
        <v>257</v>
      </c>
      <c r="K231">
        <v>191</v>
      </c>
    </row>
    <row r="232" spans="1:11">
      <c r="A232">
        <v>197</v>
      </c>
      <c r="B232">
        <v>417.7626459143969</v>
      </c>
      <c r="C232">
        <v>510.48015873015873</v>
      </c>
      <c r="D232">
        <v>605.41463414634143</v>
      </c>
      <c r="E232">
        <v>417.7626459143969</v>
      </c>
      <c r="H232">
        <v>192</v>
      </c>
      <c r="I232">
        <v>545</v>
      </c>
      <c r="J232">
        <v>257</v>
      </c>
      <c r="K232">
        <v>192</v>
      </c>
    </row>
    <row r="233" spans="1:11">
      <c r="A233">
        <v>198</v>
      </c>
      <c r="B233">
        <v>419.88326848249028</v>
      </c>
      <c r="C233">
        <v>513.07142857142856</v>
      </c>
      <c r="D233">
        <v>608.48780487804879</v>
      </c>
      <c r="E233">
        <v>419.88326848249028</v>
      </c>
      <c r="H233">
        <v>193</v>
      </c>
      <c r="I233">
        <v>545</v>
      </c>
      <c r="J233">
        <v>257</v>
      </c>
      <c r="K233">
        <v>193</v>
      </c>
    </row>
    <row r="234" spans="1:11">
      <c r="A234">
        <v>199</v>
      </c>
      <c r="B234">
        <v>422.00389105058366</v>
      </c>
      <c r="C234">
        <v>515.66269841269843</v>
      </c>
      <c r="D234">
        <v>611.56097560975616</v>
      </c>
      <c r="E234">
        <v>422.00389105058366</v>
      </c>
      <c r="H234">
        <v>194</v>
      </c>
      <c r="I234">
        <v>545</v>
      </c>
      <c r="J234">
        <v>257</v>
      </c>
      <c r="K234">
        <v>194</v>
      </c>
    </row>
    <row r="235" spans="1:11">
      <c r="A235">
        <v>200</v>
      </c>
      <c r="B235">
        <v>424.12451361867704</v>
      </c>
      <c r="C235">
        <v>518.25396825396831</v>
      </c>
      <c r="D235">
        <v>614.63414634146341</v>
      </c>
      <c r="E235">
        <v>424.12451361867704</v>
      </c>
      <c r="H235">
        <v>195</v>
      </c>
      <c r="I235">
        <v>545</v>
      </c>
      <c r="J235">
        <v>257</v>
      </c>
      <c r="K235">
        <v>195</v>
      </c>
    </row>
    <row r="236" spans="1:11">
      <c r="A236">
        <v>201</v>
      </c>
      <c r="B236">
        <v>426.24513618677042</v>
      </c>
      <c r="C236">
        <v>520.84523809523807</v>
      </c>
      <c r="D236">
        <v>617.70731707317077</v>
      </c>
      <c r="E236">
        <v>426.24513618677042</v>
      </c>
      <c r="H236">
        <v>196</v>
      </c>
      <c r="I236">
        <v>545</v>
      </c>
      <c r="J236">
        <v>257</v>
      </c>
      <c r="K236">
        <v>196</v>
      </c>
    </row>
    <row r="237" spans="1:11">
      <c r="A237">
        <v>202</v>
      </c>
      <c r="B237">
        <v>428.3657587548638</v>
      </c>
      <c r="C237">
        <v>523.43650793650795</v>
      </c>
      <c r="D237">
        <v>620.78048780487802</v>
      </c>
      <c r="E237">
        <v>428.3657587548638</v>
      </c>
      <c r="H237">
        <v>197</v>
      </c>
      <c r="I237">
        <v>545</v>
      </c>
      <c r="J237">
        <v>257</v>
      </c>
      <c r="K237">
        <v>197</v>
      </c>
    </row>
    <row r="238" spans="1:11">
      <c r="A238">
        <v>203</v>
      </c>
      <c r="B238">
        <v>430.48638132295719</v>
      </c>
      <c r="C238">
        <v>526.02777777777783</v>
      </c>
      <c r="D238">
        <v>623.85365853658539</v>
      </c>
      <c r="E238">
        <v>430.48638132295719</v>
      </c>
      <c r="H238">
        <v>198</v>
      </c>
      <c r="I238">
        <v>545</v>
      </c>
      <c r="J238">
        <v>257</v>
      </c>
      <c r="K238">
        <v>198</v>
      </c>
    </row>
    <row r="239" spans="1:11">
      <c r="A239">
        <v>204</v>
      </c>
      <c r="B239">
        <v>432.60700389105057</v>
      </c>
      <c r="C239">
        <v>528.61904761904759</v>
      </c>
      <c r="D239">
        <v>626.92682926829275</v>
      </c>
      <c r="E239">
        <v>432.60700389105057</v>
      </c>
      <c r="H239">
        <v>199</v>
      </c>
      <c r="I239">
        <v>545</v>
      </c>
      <c r="J239">
        <v>257</v>
      </c>
      <c r="K239">
        <v>199</v>
      </c>
    </row>
    <row r="240" spans="1:11">
      <c r="A240">
        <v>205</v>
      </c>
      <c r="B240">
        <v>434.72762645914395</v>
      </c>
      <c r="C240">
        <v>531.21031746031747</v>
      </c>
      <c r="D240">
        <v>630</v>
      </c>
      <c r="E240">
        <v>434.72762645914395</v>
      </c>
      <c r="H240">
        <v>200</v>
      </c>
      <c r="I240">
        <v>545</v>
      </c>
      <c r="J240">
        <v>257</v>
      </c>
      <c r="K240">
        <v>200</v>
      </c>
    </row>
    <row r="241" spans="1:11">
      <c r="A241">
        <v>206</v>
      </c>
      <c r="B241">
        <v>436.84824902723733</v>
      </c>
      <c r="C241">
        <v>533.80158730158735</v>
      </c>
      <c r="D241">
        <v>633.07317073170736</v>
      </c>
      <c r="E241">
        <v>436.84824902723733</v>
      </c>
      <c r="H241">
        <v>201</v>
      </c>
      <c r="I241">
        <v>545</v>
      </c>
      <c r="J241">
        <v>257</v>
      </c>
      <c r="K241">
        <v>201</v>
      </c>
    </row>
    <row r="242" spans="1:11">
      <c r="A242">
        <v>207</v>
      </c>
      <c r="B242">
        <v>438.96887159533077</v>
      </c>
      <c r="C242">
        <v>536.39285714285722</v>
      </c>
      <c r="D242">
        <v>636.14634146341461</v>
      </c>
      <c r="E242">
        <v>438.96887159533077</v>
      </c>
      <c r="H242">
        <v>202</v>
      </c>
      <c r="I242">
        <v>545</v>
      </c>
      <c r="J242">
        <v>257</v>
      </c>
      <c r="K242">
        <v>202</v>
      </c>
    </row>
    <row r="243" spans="1:11">
      <c r="A243">
        <v>208</v>
      </c>
      <c r="B243">
        <v>441.08949416342415</v>
      </c>
      <c r="C243">
        <v>538.98412698412699</v>
      </c>
      <c r="D243">
        <v>639.21951219512198</v>
      </c>
      <c r="E243">
        <v>441.08949416342415</v>
      </c>
      <c r="H243">
        <v>203</v>
      </c>
      <c r="I243">
        <v>545</v>
      </c>
      <c r="J243">
        <v>257</v>
      </c>
      <c r="K243">
        <v>203</v>
      </c>
    </row>
    <row r="244" spans="1:11">
      <c r="A244">
        <v>209</v>
      </c>
      <c r="B244">
        <v>443.21011673151753</v>
      </c>
      <c r="C244">
        <v>541.57539682539687</v>
      </c>
      <c r="D244">
        <v>642.29268292682923</v>
      </c>
      <c r="E244">
        <v>443.21011673151753</v>
      </c>
      <c r="H244">
        <v>204</v>
      </c>
      <c r="I244">
        <v>545</v>
      </c>
      <c r="J244">
        <v>257</v>
      </c>
      <c r="K244">
        <v>204</v>
      </c>
    </row>
    <row r="245" spans="1:11">
      <c r="A245">
        <v>210</v>
      </c>
      <c r="B245">
        <v>445.33073929961091</v>
      </c>
      <c r="C245">
        <v>544.16666666666674</v>
      </c>
      <c r="D245">
        <v>645.36585365853659</v>
      </c>
      <c r="E245">
        <v>445.33073929961091</v>
      </c>
      <c r="H245">
        <v>205</v>
      </c>
      <c r="I245">
        <v>545</v>
      </c>
      <c r="J245">
        <v>257</v>
      </c>
      <c r="K245">
        <v>205</v>
      </c>
    </row>
    <row r="246" spans="1:11">
      <c r="A246">
        <v>211</v>
      </c>
      <c r="B246">
        <v>447.45136186770429</v>
      </c>
      <c r="C246">
        <v>546.75793650793651</v>
      </c>
      <c r="D246">
        <v>648.43902439024396</v>
      </c>
      <c r="E246">
        <v>447.45136186770429</v>
      </c>
      <c r="H246">
        <v>206</v>
      </c>
      <c r="I246">
        <v>545</v>
      </c>
      <c r="J246">
        <v>257</v>
      </c>
      <c r="K246">
        <v>206</v>
      </c>
    </row>
    <row r="247" spans="1:11">
      <c r="A247">
        <v>212</v>
      </c>
      <c r="B247">
        <v>449.57198443579767</v>
      </c>
      <c r="C247">
        <v>549.34920634920638</v>
      </c>
      <c r="D247">
        <v>651.51219512195121</v>
      </c>
      <c r="E247">
        <v>449.57198443579767</v>
      </c>
      <c r="H247">
        <v>207</v>
      </c>
      <c r="I247">
        <v>545</v>
      </c>
      <c r="J247">
        <v>257</v>
      </c>
      <c r="K247">
        <v>207</v>
      </c>
    </row>
    <row r="248" spans="1:11">
      <c r="A248">
        <v>213</v>
      </c>
      <c r="B248">
        <v>451.69260700389106</v>
      </c>
      <c r="C248">
        <v>551.94047619047626</v>
      </c>
      <c r="D248">
        <v>654.58536585365857</v>
      </c>
      <c r="E248">
        <v>451.69260700389106</v>
      </c>
      <c r="H248">
        <v>208</v>
      </c>
      <c r="I248">
        <v>545</v>
      </c>
      <c r="J248">
        <v>257</v>
      </c>
      <c r="K248">
        <v>208</v>
      </c>
    </row>
    <row r="249" spans="1:11">
      <c r="A249">
        <v>214</v>
      </c>
      <c r="B249">
        <v>453.81322957198444</v>
      </c>
      <c r="C249">
        <v>554.53174603174602</v>
      </c>
      <c r="D249">
        <v>657.65853658536582</v>
      </c>
      <c r="E249">
        <v>453.81322957198444</v>
      </c>
      <c r="H249">
        <v>209</v>
      </c>
      <c r="I249">
        <v>545</v>
      </c>
      <c r="J249">
        <v>257</v>
      </c>
      <c r="K249">
        <v>209</v>
      </c>
    </row>
    <row r="250" spans="1:11">
      <c r="A250">
        <v>215</v>
      </c>
      <c r="B250">
        <v>455.93385214007782</v>
      </c>
      <c r="C250">
        <v>557.1230158730159</v>
      </c>
      <c r="D250">
        <v>660.73170731707319</v>
      </c>
      <c r="E250">
        <v>455.93385214007782</v>
      </c>
      <c r="H250">
        <v>210</v>
      </c>
      <c r="I250">
        <v>545</v>
      </c>
      <c r="J250">
        <v>257</v>
      </c>
      <c r="K250">
        <v>210</v>
      </c>
    </row>
    <row r="251" spans="1:11">
      <c r="A251">
        <v>216</v>
      </c>
      <c r="B251">
        <v>458.0544747081712</v>
      </c>
      <c r="C251">
        <v>559.71428571428578</v>
      </c>
      <c r="D251">
        <v>663.80487804878055</v>
      </c>
      <c r="E251">
        <v>458.0544747081712</v>
      </c>
      <c r="H251">
        <v>211</v>
      </c>
      <c r="I251">
        <v>545</v>
      </c>
      <c r="J251">
        <v>257</v>
      </c>
      <c r="K251">
        <v>211</v>
      </c>
    </row>
    <row r="252" spans="1:11">
      <c r="A252">
        <v>217</v>
      </c>
      <c r="B252">
        <v>460.17509727626458</v>
      </c>
      <c r="C252">
        <v>562.30555555555554</v>
      </c>
      <c r="D252">
        <v>666.8780487804878</v>
      </c>
      <c r="E252">
        <v>460.17509727626458</v>
      </c>
      <c r="H252">
        <v>212</v>
      </c>
      <c r="I252">
        <v>545</v>
      </c>
      <c r="J252">
        <v>257</v>
      </c>
      <c r="K252">
        <v>212</v>
      </c>
    </row>
    <row r="253" spans="1:11">
      <c r="A253">
        <v>218</v>
      </c>
      <c r="B253">
        <v>462.29571984435796</v>
      </c>
      <c r="C253">
        <v>564.89682539682542</v>
      </c>
      <c r="D253">
        <v>669.95121951219517</v>
      </c>
      <c r="E253">
        <v>462.29571984435796</v>
      </c>
      <c r="H253">
        <v>213</v>
      </c>
      <c r="I253">
        <v>545</v>
      </c>
      <c r="J253">
        <v>257</v>
      </c>
      <c r="K253">
        <v>213</v>
      </c>
    </row>
    <row r="254" spans="1:11">
      <c r="A254">
        <v>219</v>
      </c>
      <c r="B254">
        <v>464.41634241245134</v>
      </c>
      <c r="C254">
        <v>567.4880952380953</v>
      </c>
      <c r="D254">
        <v>673.02439024390242</v>
      </c>
      <c r="E254">
        <v>464.41634241245134</v>
      </c>
      <c r="H254">
        <v>214</v>
      </c>
      <c r="I254">
        <v>545</v>
      </c>
      <c r="J254">
        <v>257</v>
      </c>
      <c r="K254">
        <v>214</v>
      </c>
    </row>
    <row r="255" spans="1:11">
      <c r="A255">
        <v>220</v>
      </c>
      <c r="B255">
        <v>466.53696498054472</v>
      </c>
      <c r="C255">
        <v>570.07936507936506</v>
      </c>
      <c r="D255">
        <v>676.09756097560978</v>
      </c>
      <c r="E255">
        <v>466.53696498054472</v>
      </c>
      <c r="H255">
        <v>215</v>
      </c>
      <c r="I255">
        <v>545</v>
      </c>
      <c r="J255">
        <v>257</v>
      </c>
      <c r="K255">
        <v>215</v>
      </c>
    </row>
    <row r="256" spans="1:11">
      <c r="A256">
        <v>221</v>
      </c>
      <c r="B256">
        <v>468.65758754863816</v>
      </c>
      <c r="C256">
        <v>572.67063492063494</v>
      </c>
      <c r="D256">
        <v>679.17073170731703</v>
      </c>
      <c r="E256">
        <v>468.65758754863816</v>
      </c>
      <c r="H256">
        <v>216</v>
      </c>
      <c r="I256">
        <v>545</v>
      </c>
      <c r="J256">
        <v>257</v>
      </c>
      <c r="K256">
        <v>216</v>
      </c>
    </row>
    <row r="257" spans="1:11">
      <c r="A257">
        <v>222</v>
      </c>
      <c r="B257">
        <v>470.77821011673154</v>
      </c>
      <c r="C257">
        <v>575.26190476190482</v>
      </c>
      <c r="D257">
        <v>682.2439024390244</v>
      </c>
      <c r="E257">
        <v>470.77821011673154</v>
      </c>
      <c r="H257">
        <v>217</v>
      </c>
      <c r="I257">
        <v>545</v>
      </c>
      <c r="J257">
        <v>257</v>
      </c>
      <c r="K257">
        <v>217</v>
      </c>
    </row>
    <row r="258" spans="1:11">
      <c r="A258">
        <v>223</v>
      </c>
      <c r="B258">
        <v>472.89883268482492</v>
      </c>
      <c r="C258">
        <v>577.85317460317458</v>
      </c>
      <c r="D258">
        <v>685.31707317073176</v>
      </c>
      <c r="E258">
        <v>472.89883268482492</v>
      </c>
      <c r="H258">
        <v>218</v>
      </c>
      <c r="I258">
        <v>545</v>
      </c>
      <c r="J258">
        <v>257</v>
      </c>
      <c r="K258">
        <v>218</v>
      </c>
    </row>
    <row r="259" spans="1:11">
      <c r="A259">
        <v>224</v>
      </c>
      <c r="B259">
        <v>475.01945525291831</v>
      </c>
      <c r="C259">
        <v>580.44444444444446</v>
      </c>
      <c r="D259">
        <v>688.39024390243901</v>
      </c>
      <c r="E259">
        <v>475.01945525291831</v>
      </c>
      <c r="H259">
        <v>219</v>
      </c>
      <c r="I259">
        <v>545</v>
      </c>
      <c r="J259">
        <v>257</v>
      </c>
      <c r="K259">
        <v>219</v>
      </c>
    </row>
    <row r="260" spans="1:11">
      <c r="A260">
        <v>225</v>
      </c>
      <c r="B260">
        <v>477.14007782101169</v>
      </c>
      <c r="C260">
        <v>583.03571428571433</v>
      </c>
      <c r="D260">
        <v>691.46341463414637</v>
      </c>
      <c r="E260">
        <v>477.14007782101169</v>
      </c>
      <c r="H260">
        <v>220</v>
      </c>
      <c r="I260">
        <v>545</v>
      </c>
      <c r="J260">
        <v>257</v>
      </c>
      <c r="K260">
        <v>220</v>
      </c>
    </row>
    <row r="261" spans="1:11">
      <c r="A261">
        <v>226</v>
      </c>
      <c r="B261">
        <v>479.26070038910507</v>
      </c>
      <c r="C261">
        <v>585.6269841269841</v>
      </c>
      <c r="D261">
        <v>694.53658536585363</v>
      </c>
      <c r="E261">
        <v>479.26070038910507</v>
      </c>
      <c r="H261">
        <v>221</v>
      </c>
      <c r="I261">
        <v>545</v>
      </c>
      <c r="J261">
        <v>257</v>
      </c>
      <c r="K261">
        <v>221</v>
      </c>
    </row>
    <row r="262" spans="1:11">
      <c r="A262">
        <v>227</v>
      </c>
      <c r="B262">
        <v>481.38132295719845</v>
      </c>
      <c r="C262">
        <v>588.21825396825398</v>
      </c>
      <c r="D262">
        <v>697.60975609756099</v>
      </c>
      <c r="E262">
        <v>481.38132295719845</v>
      </c>
      <c r="H262">
        <v>222</v>
      </c>
      <c r="I262">
        <v>545</v>
      </c>
      <c r="J262">
        <v>257</v>
      </c>
      <c r="K262">
        <v>222</v>
      </c>
    </row>
    <row r="263" spans="1:11">
      <c r="A263">
        <v>228</v>
      </c>
      <c r="B263">
        <v>483.50194552529183</v>
      </c>
      <c r="C263">
        <v>590.80952380952385</v>
      </c>
      <c r="D263">
        <v>700.68292682926835</v>
      </c>
      <c r="E263">
        <v>483.50194552529183</v>
      </c>
      <c r="H263">
        <v>223</v>
      </c>
      <c r="I263">
        <v>545</v>
      </c>
      <c r="J263">
        <v>257</v>
      </c>
      <c r="K263">
        <v>223</v>
      </c>
    </row>
    <row r="264" spans="1:11">
      <c r="A264">
        <v>229</v>
      </c>
      <c r="B264">
        <v>485.62256809338521</v>
      </c>
      <c r="C264">
        <v>593.40079365079373</v>
      </c>
      <c r="D264">
        <v>703.7560975609756</v>
      </c>
      <c r="E264">
        <v>485.62256809338521</v>
      </c>
      <c r="H264">
        <v>224</v>
      </c>
      <c r="I264">
        <v>545</v>
      </c>
      <c r="J264">
        <v>257</v>
      </c>
      <c r="K264">
        <v>224</v>
      </c>
    </row>
    <row r="265" spans="1:11">
      <c r="A265">
        <v>230</v>
      </c>
      <c r="B265">
        <v>487.74319066147859</v>
      </c>
      <c r="C265">
        <v>595.99206349206349</v>
      </c>
      <c r="D265">
        <v>706.82926829268297</v>
      </c>
      <c r="E265">
        <v>487.74319066147859</v>
      </c>
      <c r="H265">
        <v>225</v>
      </c>
      <c r="I265">
        <v>545</v>
      </c>
      <c r="J265">
        <v>257</v>
      </c>
      <c r="K265">
        <v>225</v>
      </c>
    </row>
    <row r="266" spans="1:11">
      <c r="A266">
        <v>231</v>
      </c>
      <c r="B266">
        <v>489.86381322957197</v>
      </c>
      <c r="C266">
        <v>598.58333333333337</v>
      </c>
      <c r="D266">
        <v>709.90243902439022</v>
      </c>
      <c r="E266">
        <v>489.86381322957197</v>
      </c>
      <c r="H266">
        <v>226</v>
      </c>
      <c r="I266">
        <v>545</v>
      </c>
      <c r="J266">
        <v>257</v>
      </c>
      <c r="K266">
        <v>226</v>
      </c>
    </row>
    <row r="267" spans="1:11">
      <c r="A267">
        <v>232</v>
      </c>
      <c r="B267">
        <v>491.98443579766536</v>
      </c>
      <c r="C267">
        <v>601.17460317460325</v>
      </c>
      <c r="D267">
        <v>712.97560975609758</v>
      </c>
      <c r="E267">
        <v>491.98443579766536</v>
      </c>
      <c r="H267">
        <v>227</v>
      </c>
      <c r="I267">
        <v>545</v>
      </c>
      <c r="J267">
        <v>257</v>
      </c>
      <c r="K267">
        <v>227</v>
      </c>
    </row>
    <row r="268" spans="1:11">
      <c r="A268">
        <v>233</v>
      </c>
      <c r="B268">
        <v>494.10505836575874</v>
      </c>
      <c r="C268">
        <v>603.76587301587301</v>
      </c>
      <c r="D268">
        <v>716.04878048780495</v>
      </c>
      <c r="E268">
        <v>494.10505836575874</v>
      </c>
      <c r="H268">
        <v>228</v>
      </c>
      <c r="I268">
        <v>545</v>
      </c>
      <c r="J268">
        <v>257</v>
      </c>
      <c r="K268">
        <v>228</v>
      </c>
    </row>
    <row r="269" spans="1:11">
      <c r="A269">
        <v>234</v>
      </c>
      <c r="B269">
        <v>496.22568093385212</v>
      </c>
      <c r="C269">
        <v>606.35714285714289</v>
      </c>
      <c r="D269">
        <v>719.1219512195122</v>
      </c>
      <c r="E269">
        <v>496.22568093385212</v>
      </c>
      <c r="H269">
        <v>229</v>
      </c>
      <c r="I269">
        <v>545</v>
      </c>
      <c r="J269">
        <v>257</v>
      </c>
      <c r="K269">
        <v>229</v>
      </c>
    </row>
    <row r="270" spans="1:11">
      <c r="A270">
        <v>235</v>
      </c>
      <c r="B270">
        <v>498.34630350194556</v>
      </c>
      <c r="C270">
        <v>608.94841269841277</v>
      </c>
      <c r="D270">
        <v>722.19512195121956</v>
      </c>
      <c r="E270">
        <v>498.34630350194556</v>
      </c>
      <c r="H270">
        <v>230</v>
      </c>
      <c r="I270">
        <v>545</v>
      </c>
      <c r="J270">
        <v>257</v>
      </c>
      <c r="K270">
        <v>230</v>
      </c>
    </row>
    <row r="271" spans="1:11">
      <c r="A271">
        <v>236</v>
      </c>
      <c r="B271">
        <v>500.46692607003894</v>
      </c>
      <c r="C271">
        <v>611.53968253968253</v>
      </c>
      <c r="D271">
        <v>725.26829268292681</v>
      </c>
      <c r="E271">
        <v>500.46692607003894</v>
      </c>
      <c r="H271">
        <v>231</v>
      </c>
      <c r="I271">
        <v>545</v>
      </c>
      <c r="J271">
        <v>257</v>
      </c>
      <c r="K271">
        <v>231</v>
      </c>
    </row>
    <row r="272" spans="1:11">
      <c r="A272">
        <v>237</v>
      </c>
      <c r="B272">
        <v>502.58754863813232</v>
      </c>
      <c r="C272">
        <v>614.13095238095241</v>
      </c>
      <c r="D272">
        <v>728.34146341463418</v>
      </c>
      <c r="E272">
        <v>502.58754863813232</v>
      </c>
      <c r="H272">
        <v>232</v>
      </c>
      <c r="I272">
        <v>545</v>
      </c>
      <c r="J272">
        <v>257</v>
      </c>
      <c r="K272">
        <v>232</v>
      </c>
    </row>
    <row r="273" spans="1:11">
      <c r="A273">
        <v>238</v>
      </c>
      <c r="B273">
        <v>504.7081712062257</v>
      </c>
      <c r="C273">
        <v>616.72222222222229</v>
      </c>
      <c r="D273">
        <v>731.41463414634143</v>
      </c>
      <c r="E273">
        <v>504.7081712062257</v>
      </c>
      <c r="H273">
        <v>233</v>
      </c>
      <c r="I273">
        <v>545</v>
      </c>
      <c r="J273">
        <v>257</v>
      </c>
      <c r="K273">
        <v>233</v>
      </c>
    </row>
    <row r="274" spans="1:11">
      <c r="A274">
        <v>239</v>
      </c>
      <c r="B274">
        <v>506.82879377431908</v>
      </c>
      <c r="C274">
        <v>619.31349206349205</v>
      </c>
      <c r="D274">
        <v>734.48780487804879</v>
      </c>
      <c r="E274">
        <v>506.82879377431908</v>
      </c>
      <c r="H274">
        <v>234</v>
      </c>
      <c r="I274">
        <v>545</v>
      </c>
      <c r="J274">
        <v>257</v>
      </c>
      <c r="K274">
        <v>234</v>
      </c>
    </row>
    <row r="275" spans="1:11">
      <c r="A275">
        <v>240</v>
      </c>
      <c r="B275">
        <v>508.94941634241246</v>
      </c>
      <c r="C275">
        <v>621.90476190476193</v>
      </c>
      <c r="D275">
        <v>737.56097560975616</v>
      </c>
      <c r="E275">
        <v>508.94941634241246</v>
      </c>
      <c r="H275">
        <v>235</v>
      </c>
      <c r="I275">
        <v>545</v>
      </c>
      <c r="J275">
        <v>257</v>
      </c>
      <c r="K275">
        <v>235</v>
      </c>
    </row>
    <row r="276" spans="1:11">
      <c r="A276">
        <v>241</v>
      </c>
      <c r="B276">
        <v>511.07003891050584</v>
      </c>
      <c r="C276">
        <v>624.4960317460318</v>
      </c>
      <c r="D276">
        <v>740.63414634146341</v>
      </c>
      <c r="E276">
        <v>511.07003891050584</v>
      </c>
      <c r="H276">
        <v>236</v>
      </c>
      <c r="I276">
        <v>545</v>
      </c>
      <c r="J276">
        <v>257</v>
      </c>
      <c r="K276">
        <v>236</v>
      </c>
    </row>
    <row r="277" spans="1:11">
      <c r="A277">
        <v>242</v>
      </c>
      <c r="B277">
        <v>513.19066147859928</v>
      </c>
      <c r="C277">
        <v>627.08730158730157</v>
      </c>
      <c r="D277">
        <v>743.70731707317077</v>
      </c>
      <c r="E277">
        <v>513.19066147859928</v>
      </c>
      <c r="H277">
        <v>237</v>
      </c>
      <c r="I277">
        <v>545</v>
      </c>
      <c r="J277">
        <v>257</v>
      </c>
      <c r="K277">
        <v>237</v>
      </c>
    </row>
    <row r="278" spans="1:11">
      <c r="A278">
        <v>243</v>
      </c>
      <c r="B278">
        <v>515.31128404669266</v>
      </c>
      <c r="C278">
        <v>629.67857142857144</v>
      </c>
      <c r="D278">
        <v>746.78048780487802</v>
      </c>
      <c r="E278">
        <v>515.31128404669266</v>
      </c>
      <c r="H278">
        <v>238</v>
      </c>
      <c r="I278">
        <v>545</v>
      </c>
      <c r="J278">
        <v>257</v>
      </c>
      <c r="K278">
        <v>238</v>
      </c>
    </row>
    <row r="279" spans="1:11">
      <c r="A279">
        <v>244</v>
      </c>
      <c r="B279">
        <v>517.43190661478604</v>
      </c>
      <c r="C279">
        <v>632.26984126984132</v>
      </c>
      <c r="D279">
        <v>749.85365853658539</v>
      </c>
      <c r="E279">
        <v>517.43190661478604</v>
      </c>
      <c r="H279">
        <v>239</v>
      </c>
      <c r="I279">
        <v>545</v>
      </c>
      <c r="J279">
        <v>257</v>
      </c>
      <c r="K279">
        <v>239</v>
      </c>
    </row>
    <row r="280" spans="1:11">
      <c r="A280">
        <v>245</v>
      </c>
      <c r="B280">
        <v>519.55252918287943</v>
      </c>
      <c r="C280">
        <v>634.86111111111109</v>
      </c>
      <c r="D280">
        <v>752.92682926829275</v>
      </c>
      <c r="E280">
        <v>519.55252918287943</v>
      </c>
      <c r="H280">
        <v>240</v>
      </c>
      <c r="I280">
        <v>545</v>
      </c>
      <c r="J280">
        <v>257</v>
      </c>
      <c r="K280">
        <v>240</v>
      </c>
    </row>
    <row r="281" spans="1:11">
      <c r="A281">
        <v>246</v>
      </c>
      <c r="B281">
        <v>521.67315175097281</v>
      </c>
      <c r="C281">
        <v>637.45238095238096</v>
      </c>
      <c r="D281">
        <v>756</v>
      </c>
      <c r="E281">
        <v>521.67315175097281</v>
      </c>
      <c r="H281">
        <v>241</v>
      </c>
      <c r="I281">
        <v>545</v>
      </c>
      <c r="J281">
        <v>257</v>
      </c>
      <c r="K281">
        <v>241</v>
      </c>
    </row>
    <row r="282" spans="1:11">
      <c r="A282">
        <v>247</v>
      </c>
      <c r="B282">
        <v>523.79377431906619</v>
      </c>
      <c r="C282">
        <v>640.04365079365084</v>
      </c>
      <c r="D282">
        <v>759.07317073170736</v>
      </c>
      <c r="E282">
        <v>523.79377431906619</v>
      </c>
      <c r="H282">
        <v>242</v>
      </c>
      <c r="I282">
        <v>545</v>
      </c>
      <c r="J282">
        <v>257</v>
      </c>
      <c r="K282">
        <v>242</v>
      </c>
    </row>
    <row r="283" spans="1:11">
      <c r="A283">
        <v>248</v>
      </c>
      <c r="B283">
        <v>525.91439688715957</v>
      </c>
      <c r="C283">
        <v>642.63492063492072</v>
      </c>
      <c r="D283">
        <v>762.14634146341461</v>
      </c>
      <c r="E283">
        <v>525.91439688715957</v>
      </c>
      <c r="H283">
        <v>243</v>
      </c>
      <c r="I283">
        <v>545</v>
      </c>
      <c r="J283">
        <v>257</v>
      </c>
      <c r="K283">
        <v>243</v>
      </c>
    </row>
    <row r="284" spans="1:11">
      <c r="A284">
        <v>249</v>
      </c>
      <c r="B284">
        <v>528.03501945525295</v>
      </c>
      <c r="C284">
        <v>645.22619047619048</v>
      </c>
      <c r="D284">
        <v>765.21951219512198</v>
      </c>
      <c r="E284">
        <v>528.03501945525295</v>
      </c>
      <c r="H284">
        <v>244</v>
      </c>
      <c r="I284">
        <v>545</v>
      </c>
      <c r="J284">
        <v>257</v>
      </c>
      <c r="K284">
        <v>244</v>
      </c>
    </row>
    <row r="285" spans="1:11">
      <c r="A285">
        <v>250</v>
      </c>
      <c r="B285">
        <v>530.15564202334633</v>
      </c>
      <c r="C285">
        <v>647.81746031746036</v>
      </c>
      <c r="D285">
        <v>768.29268292682923</v>
      </c>
      <c r="E285">
        <v>530.15564202334633</v>
      </c>
      <c r="H285">
        <v>245</v>
      </c>
      <c r="I285">
        <v>545</v>
      </c>
      <c r="J285">
        <v>257</v>
      </c>
      <c r="K285">
        <v>245</v>
      </c>
    </row>
    <row r="286" spans="1:11">
      <c r="A286">
        <v>251</v>
      </c>
      <c r="B286">
        <v>532.27626459143971</v>
      </c>
      <c r="C286">
        <v>650.40873015873024</v>
      </c>
      <c r="D286">
        <v>771.36585365853659</v>
      </c>
      <c r="E286">
        <v>532.27626459143971</v>
      </c>
      <c r="H286">
        <v>246</v>
      </c>
      <c r="I286">
        <v>545</v>
      </c>
      <c r="J286">
        <v>257</v>
      </c>
      <c r="K286">
        <v>246</v>
      </c>
    </row>
    <row r="287" spans="1:11">
      <c r="A287">
        <v>252</v>
      </c>
      <c r="B287">
        <v>534.39688715953309</v>
      </c>
      <c r="C287">
        <v>653</v>
      </c>
      <c r="D287">
        <v>774.43902439024396</v>
      </c>
      <c r="E287">
        <v>534.39688715953309</v>
      </c>
      <c r="H287">
        <v>247</v>
      </c>
      <c r="I287">
        <v>545</v>
      </c>
      <c r="J287">
        <v>257</v>
      </c>
      <c r="K287">
        <v>247</v>
      </c>
    </row>
    <row r="288" spans="1:11">
      <c r="A288">
        <v>253</v>
      </c>
      <c r="B288">
        <v>536.51750972762648</v>
      </c>
      <c r="C288">
        <v>655.59126984126988</v>
      </c>
      <c r="D288">
        <v>777.51219512195121</v>
      </c>
      <c r="E288">
        <v>536.51750972762648</v>
      </c>
      <c r="H288">
        <v>248</v>
      </c>
      <c r="I288">
        <v>545</v>
      </c>
      <c r="J288">
        <v>257</v>
      </c>
      <c r="K288">
        <v>248</v>
      </c>
    </row>
    <row r="289" spans="1:11">
      <c r="A289">
        <v>254</v>
      </c>
      <c r="B289">
        <v>538.63813229571986</v>
      </c>
      <c r="C289">
        <v>658.18253968253975</v>
      </c>
      <c r="D289">
        <v>780.58536585365857</v>
      </c>
      <c r="E289">
        <v>538.63813229571986</v>
      </c>
      <c r="H289">
        <v>249</v>
      </c>
      <c r="I289">
        <v>545</v>
      </c>
      <c r="J289">
        <v>257</v>
      </c>
      <c r="K289">
        <v>249</v>
      </c>
    </row>
    <row r="290" spans="1:11">
      <c r="A290">
        <v>255</v>
      </c>
      <c r="B290">
        <v>540.75875486381324</v>
      </c>
      <c r="C290">
        <v>660.77380952380952</v>
      </c>
      <c r="D290">
        <v>783.65853658536582</v>
      </c>
      <c r="E290">
        <v>540.75875486381324</v>
      </c>
      <c r="H290">
        <v>250</v>
      </c>
      <c r="I290">
        <v>545</v>
      </c>
      <c r="J290">
        <v>257</v>
      </c>
      <c r="K290">
        <v>250</v>
      </c>
    </row>
    <row r="291" spans="1:11">
      <c r="A291">
        <v>256</v>
      </c>
      <c r="B291">
        <v>542.87937743190662</v>
      </c>
      <c r="C291">
        <v>663.3650793650794</v>
      </c>
      <c r="D291">
        <v>786.73170731707319</v>
      </c>
      <c r="E291">
        <v>542.87937743190662</v>
      </c>
      <c r="H291">
        <v>251</v>
      </c>
      <c r="I291">
        <v>545</v>
      </c>
      <c r="J291">
        <v>257</v>
      </c>
      <c r="K291">
        <v>251</v>
      </c>
    </row>
    <row r="292" spans="1:11">
      <c r="A292">
        <v>257</v>
      </c>
      <c r="B292">
        <v>545</v>
      </c>
      <c r="C292">
        <v>665.95634920634927</v>
      </c>
      <c r="D292">
        <v>789.80487804878055</v>
      </c>
      <c r="E292">
        <v>545</v>
      </c>
      <c r="H292">
        <v>252</v>
      </c>
      <c r="I292">
        <v>545</v>
      </c>
      <c r="J292">
        <v>257</v>
      </c>
      <c r="K292">
        <v>252</v>
      </c>
    </row>
    <row r="293" spans="1:11">
      <c r="A293">
        <v>258</v>
      </c>
      <c r="B293">
        <v>547.12062256809338</v>
      </c>
      <c r="C293">
        <v>668.54761904761904</v>
      </c>
      <c r="D293">
        <v>792.8780487804878</v>
      </c>
      <c r="E293">
        <v>547.12062256809338</v>
      </c>
      <c r="H293">
        <v>253</v>
      </c>
      <c r="I293">
        <v>545</v>
      </c>
      <c r="J293">
        <v>257</v>
      </c>
      <c r="K293">
        <v>253</v>
      </c>
    </row>
    <row r="294" spans="1:11">
      <c r="A294">
        <v>259</v>
      </c>
      <c r="B294">
        <v>549.24124513618676</v>
      </c>
      <c r="C294">
        <v>671.13888888888891</v>
      </c>
      <c r="D294">
        <v>795.95121951219517</v>
      </c>
      <c r="E294">
        <v>549.24124513618676</v>
      </c>
      <c r="H294">
        <v>254</v>
      </c>
      <c r="I294">
        <v>545</v>
      </c>
      <c r="J294">
        <v>257</v>
      </c>
      <c r="K294">
        <v>254</v>
      </c>
    </row>
    <row r="295" spans="1:11">
      <c r="A295">
        <v>260</v>
      </c>
      <c r="B295">
        <v>551.36186770428014</v>
      </c>
      <c r="C295">
        <v>673.73015873015879</v>
      </c>
      <c r="D295">
        <v>799.02439024390242</v>
      </c>
      <c r="E295">
        <v>551.36186770428014</v>
      </c>
      <c r="H295">
        <v>255</v>
      </c>
      <c r="I295">
        <v>545</v>
      </c>
      <c r="J295">
        <v>257</v>
      </c>
      <c r="K295">
        <v>255</v>
      </c>
    </row>
    <row r="296" spans="1:11">
      <c r="A296">
        <v>261</v>
      </c>
      <c r="B296">
        <v>553.48249027237352</v>
      </c>
      <c r="C296">
        <v>676.32142857142856</v>
      </c>
      <c r="D296">
        <v>802.09756097560978</v>
      </c>
      <c r="E296">
        <v>553.48249027237352</v>
      </c>
      <c r="H296">
        <v>256</v>
      </c>
      <c r="I296">
        <v>545</v>
      </c>
      <c r="J296">
        <v>257</v>
      </c>
      <c r="K296">
        <v>256</v>
      </c>
    </row>
    <row r="297" spans="1:11">
      <c r="A297">
        <v>262</v>
      </c>
      <c r="B297">
        <v>555.60311284046691</v>
      </c>
      <c r="C297">
        <v>678.91269841269843</v>
      </c>
      <c r="D297">
        <v>805.17073170731715</v>
      </c>
      <c r="E297">
        <v>555.60311284046691</v>
      </c>
      <c r="H297">
        <v>257</v>
      </c>
      <c r="I297">
        <v>545</v>
      </c>
      <c r="J297">
        <v>257</v>
      </c>
      <c r="K297">
        <v>257</v>
      </c>
    </row>
    <row r="298" spans="1:11">
      <c r="A298">
        <v>263</v>
      </c>
      <c r="B298">
        <v>557.72373540856029</v>
      </c>
      <c r="C298">
        <v>681.50396825396831</v>
      </c>
      <c r="D298">
        <v>808.2439024390244</v>
      </c>
      <c r="E298">
        <v>557.72373540856029</v>
      </c>
      <c r="H298">
        <v>258</v>
      </c>
      <c r="I298">
        <v>545</v>
      </c>
      <c r="J298">
        <v>257</v>
      </c>
      <c r="K298">
        <v>258</v>
      </c>
    </row>
    <row r="299" spans="1:11">
      <c r="A299">
        <v>264</v>
      </c>
      <c r="B299">
        <v>559.84435797665367</v>
      </c>
      <c r="C299">
        <v>684.09523809523807</v>
      </c>
      <c r="D299">
        <v>811.31707317073176</v>
      </c>
      <c r="E299">
        <v>559.84435797665367</v>
      </c>
      <c r="H299">
        <v>259</v>
      </c>
      <c r="I299">
        <v>545</v>
      </c>
      <c r="J299">
        <v>257</v>
      </c>
      <c r="K299">
        <v>259</v>
      </c>
    </row>
    <row r="300" spans="1:11">
      <c r="A300">
        <v>265</v>
      </c>
      <c r="B300">
        <v>561.96498054474705</v>
      </c>
      <c r="C300">
        <v>686.68650793650795</v>
      </c>
      <c r="D300">
        <v>814.39024390243901</v>
      </c>
      <c r="E300">
        <v>561.96498054474705</v>
      </c>
      <c r="H300">
        <v>260</v>
      </c>
      <c r="I300">
        <v>545</v>
      </c>
      <c r="J300">
        <v>257</v>
      </c>
      <c r="K300">
        <v>260</v>
      </c>
    </row>
    <row r="301" spans="1:11">
      <c r="A301">
        <v>266</v>
      </c>
      <c r="B301">
        <v>564.08560311284043</v>
      </c>
      <c r="C301">
        <v>689.27777777777783</v>
      </c>
      <c r="D301">
        <v>817.46341463414637</v>
      </c>
      <c r="E301">
        <v>564.08560311284043</v>
      </c>
      <c r="H301">
        <v>261</v>
      </c>
      <c r="I301">
        <v>545</v>
      </c>
      <c r="J301">
        <v>257</v>
      </c>
      <c r="K301">
        <v>261</v>
      </c>
    </row>
    <row r="302" spans="1:11">
      <c r="A302">
        <v>267</v>
      </c>
      <c r="B302">
        <v>566.20622568093381</v>
      </c>
      <c r="C302">
        <v>691.86904761904771</v>
      </c>
      <c r="D302">
        <v>820.53658536585363</v>
      </c>
      <c r="E302">
        <v>566.20622568093381</v>
      </c>
      <c r="H302">
        <v>262</v>
      </c>
      <c r="I302">
        <v>545</v>
      </c>
      <c r="J302">
        <v>257</v>
      </c>
      <c r="K302">
        <v>262</v>
      </c>
    </row>
    <row r="303" spans="1:11">
      <c r="A303">
        <v>268</v>
      </c>
      <c r="B303">
        <v>568.32684824902719</v>
      </c>
      <c r="C303">
        <v>694.46031746031747</v>
      </c>
      <c r="D303">
        <v>823.60975609756099</v>
      </c>
      <c r="E303">
        <v>568.32684824902719</v>
      </c>
      <c r="H303">
        <v>263</v>
      </c>
      <c r="I303">
        <v>545</v>
      </c>
      <c r="J303">
        <v>257</v>
      </c>
      <c r="K303">
        <v>263</v>
      </c>
    </row>
    <row r="304" spans="1:11">
      <c r="A304">
        <v>269</v>
      </c>
      <c r="B304">
        <v>570.44747081712057</v>
      </c>
      <c r="C304">
        <v>697.05158730158735</v>
      </c>
      <c r="D304">
        <v>826.68292682926835</v>
      </c>
      <c r="E304">
        <v>570.44747081712057</v>
      </c>
      <c r="H304">
        <v>264</v>
      </c>
      <c r="I304">
        <v>545</v>
      </c>
      <c r="J304">
        <v>257</v>
      </c>
      <c r="K304">
        <v>264</v>
      </c>
    </row>
    <row r="305" spans="1:11">
      <c r="A305">
        <v>270</v>
      </c>
      <c r="B305">
        <v>572.56809338521396</v>
      </c>
      <c r="C305">
        <v>699.64285714285722</v>
      </c>
      <c r="D305">
        <v>829.7560975609756</v>
      </c>
      <c r="E305">
        <v>572.56809338521396</v>
      </c>
      <c r="H305">
        <v>265</v>
      </c>
      <c r="I305">
        <v>545</v>
      </c>
      <c r="J305">
        <v>257</v>
      </c>
      <c r="K305">
        <v>265</v>
      </c>
    </row>
    <row r="306" spans="1:11">
      <c r="A306">
        <v>271</v>
      </c>
      <c r="B306">
        <v>574.68871595330745</v>
      </c>
      <c r="C306">
        <v>702.23412698412699</v>
      </c>
      <c r="D306">
        <v>832.82926829268297</v>
      </c>
      <c r="E306">
        <v>574.68871595330745</v>
      </c>
      <c r="H306">
        <v>266</v>
      </c>
      <c r="I306">
        <v>545</v>
      </c>
      <c r="J306">
        <v>257</v>
      </c>
      <c r="K306">
        <v>266</v>
      </c>
    </row>
    <row r="307" spans="1:11">
      <c r="A307">
        <v>272</v>
      </c>
      <c r="B307">
        <v>576.80933852140083</v>
      </c>
      <c r="C307">
        <v>704.82539682539687</v>
      </c>
      <c r="D307">
        <v>835.90243902439022</v>
      </c>
      <c r="E307">
        <v>576.80933852140083</v>
      </c>
      <c r="H307">
        <v>267</v>
      </c>
      <c r="I307">
        <v>545</v>
      </c>
      <c r="J307">
        <v>257</v>
      </c>
      <c r="K307">
        <v>267</v>
      </c>
    </row>
    <row r="308" spans="1:11">
      <c r="A308">
        <v>273</v>
      </c>
      <c r="B308">
        <v>578.92996108949421</v>
      </c>
      <c r="C308">
        <v>707.41666666666674</v>
      </c>
      <c r="D308">
        <v>838.97560975609758</v>
      </c>
      <c r="E308">
        <v>578.92996108949421</v>
      </c>
      <c r="H308">
        <v>268</v>
      </c>
      <c r="I308">
        <v>545</v>
      </c>
      <c r="J308">
        <v>257</v>
      </c>
      <c r="K308">
        <v>268</v>
      </c>
    </row>
    <row r="309" spans="1:11">
      <c r="A309">
        <v>274</v>
      </c>
      <c r="B309">
        <v>581.05058365758759</v>
      </c>
      <c r="C309">
        <v>710.00793650793651</v>
      </c>
      <c r="D309">
        <v>842.04878048780495</v>
      </c>
      <c r="E309">
        <v>581.05058365758759</v>
      </c>
      <c r="H309">
        <v>269</v>
      </c>
      <c r="I309">
        <v>545</v>
      </c>
      <c r="J309">
        <v>257</v>
      </c>
      <c r="K309">
        <v>269</v>
      </c>
    </row>
    <row r="310" spans="1:11">
      <c r="A310">
        <v>275</v>
      </c>
      <c r="B310">
        <v>583.17120622568098</v>
      </c>
      <c r="C310">
        <v>712.59920634920638</v>
      </c>
      <c r="D310">
        <v>845.1219512195122</v>
      </c>
      <c r="E310">
        <v>583.17120622568098</v>
      </c>
      <c r="H310">
        <v>270</v>
      </c>
      <c r="I310">
        <v>545</v>
      </c>
      <c r="J310">
        <v>257</v>
      </c>
      <c r="K310">
        <v>270</v>
      </c>
    </row>
    <row r="311" spans="1:11">
      <c r="A311">
        <v>276</v>
      </c>
      <c r="B311">
        <v>585.29182879377436</v>
      </c>
      <c r="C311">
        <v>715.19047619047626</v>
      </c>
      <c r="D311">
        <v>848.19512195121956</v>
      </c>
      <c r="E311">
        <v>585.29182879377436</v>
      </c>
      <c r="H311">
        <v>271</v>
      </c>
      <c r="I311">
        <v>545</v>
      </c>
      <c r="J311">
        <v>257</v>
      </c>
      <c r="K311">
        <v>271</v>
      </c>
    </row>
    <row r="312" spans="1:11">
      <c r="A312">
        <v>277</v>
      </c>
      <c r="B312">
        <v>587.41245136186774</v>
      </c>
      <c r="C312">
        <v>717.78174603174602</v>
      </c>
      <c r="D312">
        <v>851.26829268292681</v>
      </c>
      <c r="E312">
        <v>587.41245136186774</v>
      </c>
      <c r="H312">
        <v>272</v>
      </c>
      <c r="I312">
        <v>545</v>
      </c>
      <c r="J312">
        <v>257</v>
      </c>
      <c r="K312">
        <v>272</v>
      </c>
    </row>
    <row r="313" spans="1:11">
      <c r="A313">
        <v>278</v>
      </c>
      <c r="B313">
        <v>589.53307392996112</v>
      </c>
      <c r="C313">
        <v>720.3730158730159</v>
      </c>
      <c r="D313">
        <v>854.34146341463418</v>
      </c>
      <c r="E313">
        <v>589.53307392996112</v>
      </c>
      <c r="H313">
        <v>273</v>
      </c>
      <c r="I313">
        <v>545</v>
      </c>
      <c r="J313">
        <v>257</v>
      </c>
      <c r="K313">
        <v>273</v>
      </c>
    </row>
    <row r="314" spans="1:11">
      <c r="A314">
        <v>279</v>
      </c>
      <c r="B314">
        <v>591.6536964980545</v>
      </c>
      <c r="C314">
        <v>722.96428571428578</v>
      </c>
      <c r="D314">
        <v>857.41463414634143</v>
      </c>
      <c r="E314">
        <v>591.6536964980545</v>
      </c>
      <c r="H314">
        <v>274</v>
      </c>
      <c r="I314">
        <v>545</v>
      </c>
      <c r="J314">
        <v>257</v>
      </c>
      <c r="K314">
        <v>274</v>
      </c>
    </row>
    <row r="315" spans="1:11">
      <c r="A315">
        <v>280</v>
      </c>
      <c r="B315">
        <v>593.77431906614788</v>
      </c>
      <c r="C315">
        <v>725.55555555555554</v>
      </c>
      <c r="D315">
        <v>860.48780487804879</v>
      </c>
      <c r="E315">
        <v>593.77431906614788</v>
      </c>
      <c r="H315">
        <v>275</v>
      </c>
      <c r="I315">
        <v>545</v>
      </c>
      <c r="J315">
        <v>257</v>
      </c>
      <c r="K315">
        <v>275</v>
      </c>
    </row>
    <row r="316" spans="1:11">
      <c r="A316">
        <v>281</v>
      </c>
      <c r="B316">
        <v>595.89494163424126</v>
      </c>
      <c r="C316">
        <v>728.14682539682542</v>
      </c>
      <c r="D316">
        <v>863.56097560975616</v>
      </c>
      <c r="E316">
        <v>595.89494163424126</v>
      </c>
      <c r="H316">
        <v>276</v>
      </c>
      <c r="I316">
        <v>545</v>
      </c>
      <c r="J316">
        <v>257</v>
      </c>
      <c r="K316">
        <v>276</v>
      </c>
    </row>
    <row r="317" spans="1:11">
      <c r="A317">
        <v>282</v>
      </c>
      <c r="B317">
        <v>598.01556420233464</v>
      </c>
      <c r="C317">
        <v>730.7380952380953</v>
      </c>
      <c r="D317">
        <v>866.63414634146341</v>
      </c>
      <c r="E317">
        <v>598.01556420233464</v>
      </c>
      <c r="H317">
        <v>277</v>
      </c>
      <c r="I317">
        <v>545</v>
      </c>
      <c r="J317">
        <v>257</v>
      </c>
      <c r="K317">
        <v>277</v>
      </c>
    </row>
    <row r="318" spans="1:11">
      <c r="A318">
        <v>283</v>
      </c>
      <c r="B318">
        <v>600.13618677042803</v>
      </c>
      <c r="C318">
        <v>733.32936507936506</v>
      </c>
      <c r="D318">
        <v>869.70731707317077</v>
      </c>
      <c r="E318">
        <v>600.13618677042803</v>
      </c>
      <c r="H318">
        <v>278</v>
      </c>
      <c r="I318">
        <v>545</v>
      </c>
      <c r="J318">
        <v>257</v>
      </c>
      <c r="K318">
        <v>278</v>
      </c>
    </row>
    <row r="319" spans="1:11">
      <c r="A319">
        <v>284</v>
      </c>
      <c r="B319">
        <v>602.25680933852141</v>
      </c>
      <c r="C319">
        <v>735.92063492063494</v>
      </c>
      <c r="D319">
        <v>872.78048780487802</v>
      </c>
      <c r="E319">
        <v>602.25680933852141</v>
      </c>
      <c r="H319">
        <v>279</v>
      </c>
      <c r="I319">
        <v>545</v>
      </c>
      <c r="J319">
        <v>257</v>
      </c>
      <c r="K319">
        <v>279</v>
      </c>
    </row>
    <row r="320" spans="1:11">
      <c r="A320">
        <v>285</v>
      </c>
      <c r="B320">
        <v>604.37743190661479</v>
      </c>
      <c r="C320">
        <v>738.51190476190482</v>
      </c>
      <c r="D320">
        <v>875.85365853658539</v>
      </c>
      <c r="E320">
        <v>604.37743190661479</v>
      </c>
      <c r="H320">
        <v>280</v>
      </c>
      <c r="I320">
        <v>545</v>
      </c>
      <c r="J320">
        <v>257</v>
      </c>
      <c r="K320">
        <v>280</v>
      </c>
    </row>
    <row r="321" spans="1:11">
      <c r="A321">
        <v>286</v>
      </c>
      <c r="B321">
        <v>606.49805447470817</v>
      </c>
      <c r="C321">
        <v>741.10317460317469</v>
      </c>
      <c r="D321">
        <v>878.92682926829275</v>
      </c>
      <c r="E321">
        <v>606.49805447470817</v>
      </c>
      <c r="H321">
        <v>281</v>
      </c>
      <c r="I321">
        <v>545</v>
      </c>
      <c r="J321">
        <v>257</v>
      </c>
      <c r="K321">
        <v>281</v>
      </c>
    </row>
    <row r="322" spans="1:11">
      <c r="A322">
        <v>287</v>
      </c>
      <c r="B322">
        <v>608.61867704280155</v>
      </c>
      <c r="C322">
        <v>743.69444444444446</v>
      </c>
      <c r="D322">
        <v>882</v>
      </c>
      <c r="E322">
        <v>608.61867704280155</v>
      </c>
      <c r="H322">
        <v>282</v>
      </c>
      <c r="I322">
        <v>545</v>
      </c>
      <c r="J322">
        <v>257</v>
      </c>
      <c r="K322">
        <v>282</v>
      </c>
    </row>
    <row r="323" spans="1:11">
      <c r="A323">
        <v>288</v>
      </c>
      <c r="B323">
        <v>610.73929961089493</v>
      </c>
      <c r="C323">
        <v>746.28571428571433</v>
      </c>
      <c r="D323">
        <v>885.07317073170736</v>
      </c>
      <c r="E323">
        <v>610.73929961089493</v>
      </c>
      <c r="H323">
        <v>283</v>
      </c>
      <c r="I323">
        <v>545</v>
      </c>
      <c r="J323">
        <v>257</v>
      </c>
      <c r="K323">
        <v>283</v>
      </c>
    </row>
    <row r="324" spans="1:11">
      <c r="A324">
        <v>289</v>
      </c>
      <c r="B324">
        <v>612.85992217898831</v>
      </c>
      <c r="C324">
        <v>748.87698412698421</v>
      </c>
      <c r="D324">
        <v>888.14634146341461</v>
      </c>
      <c r="E324">
        <v>612.85992217898831</v>
      </c>
      <c r="H324">
        <v>284</v>
      </c>
      <c r="I324">
        <v>545</v>
      </c>
      <c r="J324">
        <v>257</v>
      </c>
      <c r="K324">
        <v>284</v>
      </c>
    </row>
    <row r="325" spans="1:11">
      <c r="A325">
        <v>290</v>
      </c>
      <c r="B325">
        <v>614.98054474708169</v>
      </c>
      <c r="C325">
        <v>751.46825396825398</v>
      </c>
      <c r="D325">
        <v>891.21951219512198</v>
      </c>
      <c r="E325">
        <v>614.98054474708169</v>
      </c>
      <c r="H325">
        <v>285</v>
      </c>
      <c r="I325">
        <v>545</v>
      </c>
      <c r="J325">
        <v>257</v>
      </c>
      <c r="K325">
        <v>285</v>
      </c>
    </row>
    <row r="326" spans="1:11">
      <c r="A326">
        <v>291</v>
      </c>
      <c r="B326">
        <v>617.10116731517508</v>
      </c>
      <c r="C326">
        <v>754.05952380952385</v>
      </c>
      <c r="D326">
        <v>894.29268292682934</v>
      </c>
      <c r="E326">
        <v>617.10116731517508</v>
      </c>
      <c r="H326">
        <v>286</v>
      </c>
      <c r="I326">
        <v>545</v>
      </c>
      <c r="J326">
        <v>257</v>
      </c>
      <c r="K326">
        <v>286</v>
      </c>
    </row>
    <row r="327" spans="1:11">
      <c r="A327">
        <v>292</v>
      </c>
      <c r="B327">
        <v>619.22178988326846</v>
      </c>
      <c r="C327">
        <v>756.65079365079373</v>
      </c>
      <c r="D327">
        <v>897.36585365853659</v>
      </c>
      <c r="E327">
        <v>619.22178988326846</v>
      </c>
      <c r="H327">
        <v>287</v>
      </c>
      <c r="I327">
        <v>545</v>
      </c>
      <c r="J327">
        <v>257</v>
      </c>
      <c r="K327">
        <v>287</v>
      </c>
    </row>
    <row r="328" spans="1:11">
      <c r="A328">
        <v>293</v>
      </c>
      <c r="B328">
        <v>621.34241245136184</v>
      </c>
      <c r="C328">
        <v>759.24206349206349</v>
      </c>
      <c r="D328">
        <v>900.43902439024396</v>
      </c>
      <c r="E328">
        <v>621.34241245136184</v>
      </c>
      <c r="H328">
        <v>288</v>
      </c>
      <c r="I328">
        <v>545</v>
      </c>
      <c r="J328">
        <v>257</v>
      </c>
      <c r="K328">
        <v>288</v>
      </c>
    </row>
    <row r="329" spans="1:11">
      <c r="A329">
        <v>294</v>
      </c>
      <c r="B329">
        <v>623.46303501945522</v>
      </c>
      <c r="C329">
        <v>761.83333333333337</v>
      </c>
      <c r="D329">
        <v>903.51219512195121</v>
      </c>
      <c r="E329">
        <v>623.46303501945522</v>
      </c>
      <c r="H329">
        <v>289</v>
      </c>
      <c r="I329">
        <v>545</v>
      </c>
      <c r="J329">
        <v>257</v>
      </c>
      <c r="K329">
        <v>289</v>
      </c>
    </row>
    <row r="330" spans="1:11">
      <c r="A330">
        <v>295</v>
      </c>
      <c r="B330">
        <v>625.5836575875486</v>
      </c>
      <c r="C330">
        <v>764.42460317460325</v>
      </c>
      <c r="D330">
        <v>906.58536585365857</v>
      </c>
      <c r="E330">
        <v>625.5836575875486</v>
      </c>
      <c r="H330">
        <v>290</v>
      </c>
      <c r="I330">
        <v>545</v>
      </c>
      <c r="J330">
        <v>257</v>
      </c>
      <c r="K330">
        <v>290</v>
      </c>
    </row>
    <row r="331" spans="1:11">
      <c r="A331">
        <v>296</v>
      </c>
      <c r="B331">
        <v>627.70428015564198</v>
      </c>
      <c r="C331">
        <v>767.01587301587301</v>
      </c>
      <c r="D331">
        <v>909.65853658536582</v>
      </c>
      <c r="E331">
        <v>627.70428015564198</v>
      </c>
      <c r="H331">
        <v>291</v>
      </c>
      <c r="I331">
        <v>545</v>
      </c>
      <c r="J331">
        <v>257</v>
      </c>
      <c r="K331">
        <v>291</v>
      </c>
    </row>
    <row r="332" spans="1:11">
      <c r="A332">
        <v>297</v>
      </c>
      <c r="B332">
        <v>629.82490272373536</v>
      </c>
      <c r="C332">
        <v>769.60714285714289</v>
      </c>
      <c r="D332">
        <v>912.73170731707319</v>
      </c>
      <c r="E332">
        <v>629.82490272373536</v>
      </c>
      <c r="H332">
        <v>292</v>
      </c>
      <c r="I332">
        <v>545</v>
      </c>
      <c r="J332">
        <v>257</v>
      </c>
      <c r="K332">
        <v>292</v>
      </c>
    </row>
    <row r="333" spans="1:11">
      <c r="A333">
        <v>298</v>
      </c>
      <c r="B333">
        <v>631.94552529182874</v>
      </c>
      <c r="C333">
        <v>772.19841269841277</v>
      </c>
      <c r="D333">
        <v>915.80487804878055</v>
      </c>
      <c r="E333">
        <v>631.94552529182874</v>
      </c>
      <c r="H333">
        <v>293</v>
      </c>
      <c r="I333">
        <v>545</v>
      </c>
      <c r="J333">
        <v>257</v>
      </c>
      <c r="K333">
        <v>293</v>
      </c>
    </row>
    <row r="334" spans="1:11">
      <c r="A334">
        <v>299</v>
      </c>
      <c r="B334">
        <v>634.06614785992224</v>
      </c>
      <c r="C334">
        <v>774.78968253968253</v>
      </c>
      <c r="D334">
        <v>918.8780487804878</v>
      </c>
      <c r="E334">
        <v>634.06614785992224</v>
      </c>
      <c r="H334">
        <v>294</v>
      </c>
      <c r="I334">
        <v>545</v>
      </c>
      <c r="J334">
        <v>257</v>
      </c>
      <c r="K334">
        <v>294</v>
      </c>
    </row>
    <row r="335" spans="1:11">
      <c r="A335">
        <v>300</v>
      </c>
      <c r="B335">
        <v>636.18677042801562</v>
      </c>
      <c r="C335">
        <v>777.38095238095241</v>
      </c>
      <c r="D335">
        <v>921.95121951219517</v>
      </c>
      <c r="E335">
        <v>636.18677042801562</v>
      </c>
      <c r="H335">
        <v>295</v>
      </c>
      <c r="I335">
        <v>545</v>
      </c>
      <c r="J335">
        <v>257</v>
      </c>
      <c r="K335">
        <v>295</v>
      </c>
    </row>
    <row r="336" spans="1:11">
      <c r="A336">
        <v>301</v>
      </c>
      <c r="B336">
        <v>638.307392996109</v>
      </c>
      <c r="C336">
        <v>779.97222222222229</v>
      </c>
      <c r="D336">
        <v>925.02439024390242</v>
      </c>
      <c r="E336">
        <v>638.307392996109</v>
      </c>
      <c r="H336">
        <v>296</v>
      </c>
      <c r="I336">
        <v>545</v>
      </c>
      <c r="J336">
        <v>257</v>
      </c>
      <c r="K336">
        <v>296</v>
      </c>
    </row>
    <row r="337" spans="1:11">
      <c r="A337">
        <v>302</v>
      </c>
      <c r="B337">
        <v>640.42801556420238</v>
      </c>
      <c r="C337">
        <v>782.56349206349205</v>
      </c>
      <c r="D337">
        <v>928.09756097560978</v>
      </c>
      <c r="E337">
        <v>640.42801556420238</v>
      </c>
      <c r="H337">
        <v>297</v>
      </c>
      <c r="I337">
        <v>545</v>
      </c>
      <c r="J337">
        <v>257</v>
      </c>
      <c r="K337">
        <v>297</v>
      </c>
    </row>
    <row r="338" spans="1:11">
      <c r="A338">
        <v>303</v>
      </c>
      <c r="B338">
        <v>642.54863813229576</v>
      </c>
      <c r="C338">
        <v>785.15476190476193</v>
      </c>
      <c r="D338">
        <v>931.17073170731715</v>
      </c>
      <c r="E338">
        <v>642.54863813229576</v>
      </c>
      <c r="H338">
        <v>298</v>
      </c>
      <c r="I338">
        <v>545</v>
      </c>
      <c r="J338">
        <v>257</v>
      </c>
      <c r="K338">
        <v>298</v>
      </c>
    </row>
    <row r="339" spans="1:11">
      <c r="A339">
        <v>304</v>
      </c>
      <c r="B339">
        <v>644.66926070038915</v>
      </c>
      <c r="C339">
        <v>787.7460317460318</v>
      </c>
      <c r="D339">
        <v>934.2439024390244</v>
      </c>
      <c r="E339">
        <v>644.66926070038915</v>
      </c>
      <c r="H339">
        <v>299</v>
      </c>
      <c r="I339">
        <v>545</v>
      </c>
      <c r="J339">
        <v>257</v>
      </c>
      <c r="K339">
        <v>299</v>
      </c>
    </row>
    <row r="340" spans="1:11">
      <c r="A340">
        <v>305</v>
      </c>
      <c r="B340">
        <v>646.78988326848253</v>
      </c>
      <c r="C340">
        <v>790.33730158730157</v>
      </c>
      <c r="D340">
        <v>937.31707317073176</v>
      </c>
      <c r="E340">
        <v>646.78988326848253</v>
      </c>
      <c r="H340">
        <v>300</v>
      </c>
      <c r="I340">
        <v>545</v>
      </c>
      <c r="J340">
        <v>257</v>
      </c>
      <c r="K340">
        <v>300</v>
      </c>
    </row>
    <row r="341" spans="1:11">
      <c r="A341">
        <v>306</v>
      </c>
      <c r="B341">
        <v>648.91050583657591</v>
      </c>
      <c r="C341">
        <v>792.92857142857144</v>
      </c>
      <c r="D341">
        <v>940.39024390243901</v>
      </c>
      <c r="E341">
        <v>648.91050583657591</v>
      </c>
      <c r="H341">
        <v>301</v>
      </c>
      <c r="I341">
        <v>545</v>
      </c>
      <c r="J341">
        <v>257</v>
      </c>
      <c r="K341">
        <v>301</v>
      </c>
    </row>
    <row r="342" spans="1:11">
      <c r="A342">
        <v>307</v>
      </c>
      <c r="B342">
        <v>651.03112840466929</v>
      </c>
      <c r="C342">
        <v>795.51984126984132</v>
      </c>
      <c r="D342">
        <v>943.46341463414637</v>
      </c>
      <c r="E342">
        <v>651.03112840466929</v>
      </c>
      <c r="H342">
        <v>302</v>
      </c>
      <c r="I342">
        <v>545</v>
      </c>
      <c r="J342">
        <v>257</v>
      </c>
      <c r="K342">
        <v>302</v>
      </c>
    </row>
    <row r="343" spans="1:11">
      <c r="A343">
        <v>308</v>
      </c>
      <c r="B343">
        <v>653.15175097276267</v>
      </c>
      <c r="C343">
        <v>798.1111111111112</v>
      </c>
      <c r="D343">
        <v>946.53658536585363</v>
      </c>
      <c r="E343">
        <v>653.15175097276267</v>
      </c>
      <c r="H343">
        <v>303</v>
      </c>
      <c r="I343">
        <v>545</v>
      </c>
      <c r="J343">
        <v>257</v>
      </c>
      <c r="K343">
        <v>303</v>
      </c>
    </row>
    <row r="344" spans="1:11">
      <c r="A344">
        <v>309</v>
      </c>
      <c r="B344">
        <v>655.27237354085605</v>
      </c>
      <c r="C344">
        <v>800.70238095238096</v>
      </c>
      <c r="D344">
        <v>949.60975609756099</v>
      </c>
      <c r="E344">
        <v>655.27237354085605</v>
      </c>
      <c r="H344">
        <v>304</v>
      </c>
      <c r="I344">
        <v>545</v>
      </c>
      <c r="J344">
        <v>257</v>
      </c>
      <c r="K344">
        <v>304</v>
      </c>
    </row>
    <row r="345" spans="1:11">
      <c r="A345">
        <v>310</v>
      </c>
      <c r="B345">
        <v>657.39299610894943</v>
      </c>
      <c r="C345">
        <v>803.29365079365084</v>
      </c>
      <c r="D345">
        <v>952.68292682926835</v>
      </c>
      <c r="E345">
        <v>657.39299610894943</v>
      </c>
      <c r="H345">
        <v>305</v>
      </c>
      <c r="I345">
        <v>545</v>
      </c>
      <c r="J345">
        <v>257</v>
      </c>
      <c r="K345">
        <v>305</v>
      </c>
    </row>
    <row r="346" spans="1:11">
      <c r="A346">
        <v>311</v>
      </c>
      <c r="B346">
        <v>659.51361867704281</v>
      </c>
      <c r="C346">
        <v>805.88492063492072</v>
      </c>
      <c r="D346">
        <v>955.7560975609756</v>
      </c>
      <c r="E346">
        <v>659.51361867704281</v>
      </c>
      <c r="H346">
        <v>306</v>
      </c>
      <c r="I346">
        <v>545</v>
      </c>
      <c r="J346">
        <v>257</v>
      </c>
      <c r="K346">
        <v>306</v>
      </c>
    </row>
    <row r="347" spans="1:11">
      <c r="A347">
        <v>312</v>
      </c>
      <c r="B347">
        <v>661.6342412451362</v>
      </c>
      <c r="C347">
        <v>808.47619047619048</v>
      </c>
      <c r="D347">
        <v>958.82926829268297</v>
      </c>
      <c r="E347">
        <v>661.6342412451362</v>
      </c>
      <c r="H347">
        <v>307</v>
      </c>
      <c r="I347">
        <v>545</v>
      </c>
      <c r="J347">
        <v>257</v>
      </c>
      <c r="K347">
        <v>307</v>
      </c>
    </row>
    <row r="348" spans="1:11">
      <c r="A348">
        <v>313</v>
      </c>
      <c r="B348">
        <v>663.75486381322958</v>
      </c>
      <c r="C348">
        <v>811.06746031746036</v>
      </c>
      <c r="D348">
        <v>961.90243902439022</v>
      </c>
      <c r="E348">
        <v>663.75486381322958</v>
      </c>
      <c r="H348">
        <v>308</v>
      </c>
      <c r="I348">
        <v>545</v>
      </c>
      <c r="J348">
        <v>257</v>
      </c>
      <c r="K348">
        <v>308</v>
      </c>
    </row>
    <row r="349" spans="1:11">
      <c r="A349">
        <v>314</v>
      </c>
      <c r="B349">
        <v>665.87548638132296</v>
      </c>
      <c r="C349">
        <v>813.65873015873024</v>
      </c>
      <c r="D349">
        <v>964.97560975609758</v>
      </c>
      <c r="E349">
        <v>665.87548638132296</v>
      </c>
      <c r="H349">
        <v>309</v>
      </c>
      <c r="I349">
        <v>545</v>
      </c>
      <c r="J349">
        <v>257</v>
      </c>
      <c r="K349">
        <v>309</v>
      </c>
    </row>
    <row r="350" spans="1:11">
      <c r="A350">
        <v>315</v>
      </c>
      <c r="B350">
        <v>667.99610894941634</v>
      </c>
      <c r="C350">
        <v>816.25</v>
      </c>
      <c r="D350">
        <v>968.04878048780495</v>
      </c>
      <c r="E350">
        <v>667.99610894941634</v>
      </c>
      <c r="H350">
        <v>310</v>
      </c>
      <c r="I350">
        <v>545</v>
      </c>
      <c r="J350">
        <v>257</v>
      </c>
      <c r="K350">
        <v>310</v>
      </c>
    </row>
    <row r="351" spans="1:11">
      <c r="A351">
        <v>316</v>
      </c>
      <c r="B351">
        <v>670.11673151750972</v>
      </c>
      <c r="C351">
        <v>818.84126984126988</v>
      </c>
      <c r="D351">
        <v>971.1219512195122</v>
      </c>
      <c r="E351">
        <v>670.11673151750972</v>
      </c>
      <c r="H351">
        <v>311</v>
      </c>
      <c r="I351">
        <v>545</v>
      </c>
      <c r="J351">
        <v>257</v>
      </c>
      <c r="K351">
        <v>311</v>
      </c>
    </row>
    <row r="352" spans="1:11">
      <c r="A352">
        <v>317</v>
      </c>
      <c r="B352">
        <v>672.2373540856031</v>
      </c>
      <c r="C352">
        <v>821.43253968253975</v>
      </c>
      <c r="D352">
        <v>974.19512195121956</v>
      </c>
      <c r="E352">
        <v>672.2373540856031</v>
      </c>
      <c r="H352">
        <v>312</v>
      </c>
      <c r="I352">
        <v>545</v>
      </c>
      <c r="J352">
        <v>257</v>
      </c>
      <c r="K352">
        <v>312</v>
      </c>
    </row>
    <row r="353" spans="1:11">
      <c r="A353">
        <v>318</v>
      </c>
      <c r="B353">
        <v>674.35797665369648</v>
      </c>
      <c r="C353">
        <v>824.02380952380952</v>
      </c>
      <c r="D353">
        <v>977.26829268292681</v>
      </c>
      <c r="E353">
        <v>674.35797665369648</v>
      </c>
      <c r="H353">
        <v>313</v>
      </c>
      <c r="I353">
        <v>545</v>
      </c>
      <c r="J353">
        <v>257</v>
      </c>
      <c r="K353">
        <v>313</v>
      </c>
    </row>
    <row r="354" spans="1:11">
      <c r="A354">
        <v>319</v>
      </c>
      <c r="B354">
        <v>676.47859922178986</v>
      </c>
      <c r="C354">
        <v>826.6150793650794</v>
      </c>
      <c r="D354">
        <v>980.34146341463418</v>
      </c>
      <c r="E354">
        <v>676.47859922178986</v>
      </c>
      <c r="H354">
        <v>314</v>
      </c>
      <c r="I354">
        <v>545</v>
      </c>
      <c r="J354">
        <v>257</v>
      </c>
      <c r="K354">
        <v>314</v>
      </c>
    </row>
    <row r="355" spans="1:11">
      <c r="A355">
        <v>320</v>
      </c>
      <c r="B355">
        <v>678.59922178988325</v>
      </c>
      <c r="C355">
        <v>829.20634920634927</v>
      </c>
      <c r="D355">
        <v>983.41463414634154</v>
      </c>
      <c r="E355">
        <v>678.59922178988325</v>
      </c>
      <c r="H355">
        <v>315</v>
      </c>
      <c r="I355">
        <v>545</v>
      </c>
      <c r="J355">
        <v>257</v>
      </c>
      <c r="K355">
        <v>315</v>
      </c>
    </row>
    <row r="356" spans="1:11">
      <c r="A356">
        <v>321</v>
      </c>
      <c r="B356">
        <v>680.71984435797663</v>
      </c>
      <c r="C356">
        <v>831.79761904761904</v>
      </c>
      <c r="D356">
        <v>986.48780487804879</v>
      </c>
      <c r="E356">
        <v>680.71984435797663</v>
      </c>
      <c r="H356">
        <v>316</v>
      </c>
      <c r="I356">
        <v>545</v>
      </c>
      <c r="J356">
        <v>257</v>
      </c>
      <c r="K356">
        <v>316</v>
      </c>
    </row>
    <row r="357" spans="1:11">
      <c r="A357">
        <v>322</v>
      </c>
      <c r="B357">
        <v>682.84046692607001</v>
      </c>
      <c r="C357">
        <v>834.38888888888891</v>
      </c>
      <c r="D357">
        <v>989.56097560975616</v>
      </c>
      <c r="E357">
        <v>682.84046692607001</v>
      </c>
      <c r="H357">
        <v>317</v>
      </c>
      <c r="I357">
        <v>545</v>
      </c>
      <c r="J357">
        <v>257</v>
      </c>
      <c r="K357">
        <v>317</v>
      </c>
    </row>
    <row r="358" spans="1:11">
      <c r="A358">
        <v>323</v>
      </c>
      <c r="B358">
        <v>684.96108949416339</v>
      </c>
      <c r="C358">
        <v>836.98015873015879</v>
      </c>
      <c r="D358">
        <v>992.63414634146341</v>
      </c>
      <c r="E358">
        <v>684.96108949416339</v>
      </c>
      <c r="H358">
        <v>318</v>
      </c>
      <c r="I358">
        <v>545</v>
      </c>
      <c r="J358">
        <v>257</v>
      </c>
      <c r="K358">
        <v>318</v>
      </c>
    </row>
    <row r="359" spans="1:11">
      <c r="A359">
        <v>324</v>
      </c>
      <c r="B359">
        <v>687.08171206225677</v>
      </c>
      <c r="C359">
        <v>839.57142857142856</v>
      </c>
      <c r="D359">
        <v>995.70731707317077</v>
      </c>
      <c r="E359">
        <v>687.08171206225677</v>
      </c>
      <c r="H359">
        <v>319</v>
      </c>
      <c r="I359">
        <v>545</v>
      </c>
      <c r="J359">
        <v>257</v>
      </c>
      <c r="K359">
        <v>319</v>
      </c>
    </row>
    <row r="360" spans="1:11">
      <c r="A360">
        <v>325</v>
      </c>
      <c r="B360">
        <v>689.20233463035015</v>
      </c>
      <c r="C360">
        <v>842.16269841269843</v>
      </c>
      <c r="D360">
        <v>998.78048780487802</v>
      </c>
      <c r="E360">
        <v>689.20233463035015</v>
      </c>
      <c r="H360">
        <v>320</v>
      </c>
      <c r="I360">
        <v>545</v>
      </c>
      <c r="J360">
        <v>257</v>
      </c>
      <c r="K360">
        <v>320</v>
      </c>
    </row>
    <row r="361" spans="1:11">
      <c r="A361">
        <v>326</v>
      </c>
      <c r="B361">
        <v>691.32295719844353</v>
      </c>
      <c r="C361">
        <v>844.75396825396831</v>
      </c>
      <c r="D361">
        <v>1001.8536585365854</v>
      </c>
      <c r="E361">
        <v>691.32295719844353</v>
      </c>
      <c r="H361">
        <v>321</v>
      </c>
      <c r="I361">
        <v>545</v>
      </c>
      <c r="J361">
        <v>257</v>
      </c>
      <c r="K361">
        <v>321</v>
      </c>
    </row>
    <row r="362" spans="1:11">
      <c r="A362">
        <v>327</v>
      </c>
      <c r="B362">
        <v>693.44357976653691</v>
      </c>
      <c r="C362">
        <v>847.34523809523819</v>
      </c>
      <c r="D362">
        <v>1004.9268292682927</v>
      </c>
      <c r="E362">
        <v>693.44357976653691</v>
      </c>
      <c r="H362">
        <v>322</v>
      </c>
      <c r="I362">
        <v>545</v>
      </c>
      <c r="J362">
        <v>257</v>
      </c>
      <c r="K362">
        <v>322</v>
      </c>
    </row>
    <row r="363" spans="1:11">
      <c r="A363">
        <v>328</v>
      </c>
      <c r="B363">
        <v>695.56420233463041</v>
      </c>
      <c r="C363">
        <v>849.93650793650795</v>
      </c>
      <c r="D363">
        <v>1008</v>
      </c>
      <c r="E363">
        <v>695.56420233463041</v>
      </c>
      <c r="H363">
        <v>323</v>
      </c>
      <c r="I363">
        <v>545</v>
      </c>
      <c r="J363">
        <v>257</v>
      </c>
      <c r="K363">
        <v>323</v>
      </c>
    </row>
    <row r="364" spans="1:11">
      <c r="A364">
        <v>329</v>
      </c>
      <c r="B364">
        <v>697.68482490272379</v>
      </c>
      <c r="C364">
        <v>852.52777777777783</v>
      </c>
      <c r="D364">
        <v>1011.0731707317074</v>
      </c>
      <c r="E364">
        <v>697.68482490272379</v>
      </c>
      <c r="H364">
        <v>324</v>
      </c>
      <c r="I364">
        <v>545</v>
      </c>
      <c r="J364">
        <v>257</v>
      </c>
      <c r="K364">
        <v>324</v>
      </c>
    </row>
    <row r="365" spans="1:11">
      <c r="A365">
        <v>330</v>
      </c>
      <c r="B365">
        <v>699.80544747081717</v>
      </c>
      <c r="C365">
        <v>855.11904761904771</v>
      </c>
      <c r="D365">
        <v>1014.1463414634146</v>
      </c>
      <c r="E365">
        <v>699.80544747081717</v>
      </c>
      <c r="H365">
        <v>325</v>
      </c>
      <c r="I365">
        <v>545</v>
      </c>
      <c r="J365">
        <v>257</v>
      </c>
      <c r="K365">
        <v>325</v>
      </c>
    </row>
    <row r="366" spans="1:11">
      <c r="A366">
        <v>331</v>
      </c>
      <c r="B366">
        <v>701.92607003891055</v>
      </c>
      <c r="C366">
        <v>857.71031746031747</v>
      </c>
      <c r="D366">
        <v>1017.219512195122</v>
      </c>
      <c r="E366">
        <v>701.92607003891055</v>
      </c>
      <c r="H366">
        <v>326</v>
      </c>
      <c r="I366">
        <v>545</v>
      </c>
      <c r="J366">
        <v>257</v>
      </c>
      <c r="K366">
        <v>326</v>
      </c>
    </row>
    <row r="367" spans="1:11">
      <c r="A367">
        <v>332</v>
      </c>
      <c r="B367">
        <v>704.04669260700393</v>
      </c>
      <c r="C367">
        <v>860.30158730158735</v>
      </c>
      <c r="D367">
        <v>1020.2926829268293</v>
      </c>
      <c r="E367">
        <v>704.04669260700393</v>
      </c>
      <c r="H367">
        <v>327</v>
      </c>
      <c r="I367">
        <v>545</v>
      </c>
      <c r="J367">
        <v>257</v>
      </c>
      <c r="K367">
        <v>327</v>
      </c>
    </row>
    <row r="368" spans="1:11">
      <c r="A368">
        <v>333</v>
      </c>
      <c r="B368">
        <v>706.16731517509731</v>
      </c>
      <c r="C368">
        <v>862.89285714285722</v>
      </c>
      <c r="D368">
        <v>1023.3658536585366</v>
      </c>
      <c r="E368">
        <v>706.16731517509731</v>
      </c>
      <c r="H368">
        <v>328</v>
      </c>
      <c r="I368">
        <v>545</v>
      </c>
      <c r="J368">
        <v>257</v>
      </c>
      <c r="K368">
        <v>328</v>
      </c>
    </row>
    <row r="369" spans="1:11">
      <c r="A369">
        <v>334</v>
      </c>
      <c r="B369">
        <v>708.2879377431907</v>
      </c>
      <c r="C369">
        <v>865.48412698412699</v>
      </c>
      <c r="D369">
        <v>1026.439024390244</v>
      </c>
      <c r="E369">
        <v>708.2879377431907</v>
      </c>
      <c r="H369">
        <v>329</v>
      </c>
      <c r="I369">
        <v>545</v>
      </c>
      <c r="J369">
        <v>257</v>
      </c>
      <c r="K369">
        <v>329</v>
      </c>
    </row>
    <row r="370" spans="1:11">
      <c r="A370">
        <v>335</v>
      </c>
      <c r="B370">
        <v>710.40856031128408</v>
      </c>
      <c r="C370">
        <v>868.07539682539687</v>
      </c>
      <c r="D370">
        <v>1029.5121951219512</v>
      </c>
      <c r="E370">
        <v>710.40856031128408</v>
      </c>
      <c r="H370">
        <v>330</v>
      </c>
      <c r="I370">
        <v>545</v>
      </c>
      <c r="J370">
        <v>257</v>
      </c>
      <c r="K370">
        <v>330</v>
      </c>
    </row>
    <row r="371" spans="1:11">
      <c r="A371">
        <v>336</v>
      </c>
      <c r="B371">
        <v>712.52918287937746</v>
      </c>
      <c r="C371">
        <v>870.66666666666674</v>
      </c>
      <c r="D371">
        <v>1032.5853658536585</v>
      </c>
      <c r="E371">
        <v>712.52918287937746</v>
      </c>
      <c r="H371">
        <v>331</v>
      </c>
      <c r="I371">
        <v>545</v>
      </c>
      <c r="J371">
        <v>257</v>
      </c>
      <c r="K371">
        <v>331</v>
      </c>
    </row>
    <row r="372" spans="1:11">
      <c r="A372">
        <v>337</v>
      </c>
      <c r="B372">
        <v>714.64980544747084</v>
      </c>
      <c r="C372">
        <v>873.25793650793651</v>
      </c>
      <c r="D372">
        <v>1035.6585365853659</v>
      </c>
      <c r="E372">
        <v>714.64980544747084</v>
      </c>
      <c r="H372">
        <v>332</v>
      </c>
      <c r="I372">
        <v>545</v>
      </c>
      <c r="J372">
        <v>257</v>
      </c>
      <c r="K372">
        <v>332</v>
      </c>
    </row>
    <row r="373" spans="1:11">
      <c r="A373">
        <v>338</v>
      </c>
      <c r="B373">
        <v>716.77042801556422</v>
      </c>
      <c r="C373">
        <v>875.84920634920638</v>
      </c>
      <c r="D373">
        <v>1038.7317073170732</v>
      </c>
      <c r="E373">
        <v>716.77042801556422</v>
      </c>
      <c r="H373">
        <v>333</v>
      </c>
      <c r="I373">
        <v>545</v>
      </c>
      <c r="J373">
        <v>257</v>
      </c>
      <c r="K373">
        <v>333</v>
      </c>
    </row>
    <row r="374" spans="1:11">
      <c r="A374">
        <v>339</v>
      </c>
      <c r="B374">
        <v>718.8910505836576</v>
      </c>
      <c r="C374">
        <v>878.44047619047626</v>
      </c>
      <c r="D374">
        <v>1041.8048780487804</v>
      </c>
      <c r="E374">
        <v>718.8910505836576</v>
      </c>
      <c r="H374">
        <v>334</v>
      </c>
      <c r="I374">
        <v>545</v>
      </c>
      <c r="J374">
        <v>257</v>
      </c>
      <c r="K374">
        <v>334</v>
      </c>
    </row>
    <row r="375" spans="1:11">
      <c r="A375">
        <v>340</v>
      </c>
      <c r="B375">
        <v>721.01167315175098</v>
      </c>
      <c r="C375">
        <v>881.03174603174602</v>
      </c>
      <c r="D375">
        <v>1044.8780487804879</v>
      </c>
      <c r="E375">
        <v>721.01167315175098</v>
      </c>
      <c r="H375">
        <v>335</v>
      </c>
      <c r="I375">
        <v>545</v>
      </c>
      <c r="J375">
        <v>257</v>
      </c>
      <c r="K375">
        <v>335</v>
      </c>
    </row>
    <row r="376" spans="1:11">
      <c r="A376">
        <v>341</v>
      </c>
      <c r="B376">
        <v>723.13229571984436</v>
      </c>
      <c r="C376">
        <v>883.6230158730159</v>
      </c>
      <c r="D376">
        <v>1047.9512195121952</v>
      </c>
      <c r="E376">
        <v>723.13229571984436</v>
      </c>
      <c r="H376">
        <v>336</v>
      </c>
      <c r="I376">
        <v>545</v>
      </c>
      <c r="J376">
        <v>257</v>
      </c>
      <c r="K376">
        <v>336</v>
      </c>
    </row>
    <row r="377" spans="1:11">
      <c r="A377">
        <v>342</v>
      </c>
      <c r="B377">
        <v>725.25291828793775</v>
      </c>
      <c r="C377">
        <v>886.21428571428578</v>
      </c>
      <c r="D377">
        <v>1051.0243902439024</v>
      </c>
      <c r="E377">
        <v>725.25291828793775</v>
      </c>
      <c r="H377">
        <v>337</v>
      </c>
      <c r="I377">
        <v>545</v>
      </c>
      <c r="J377">
        <v>257</v>
      </c>
      <c r="K377">
        <v>337</v>
      </c>
    </row>
    <row r="378" spans="1:11">
      <c r="A378">
        <v>343</v>
      </c>
      <c r="B378">
        <v>727.37354085603113</v>
      </c>
      <c r="C378">
        <v>888.80555555555554</v>
      </c>
      <c r="D378">
        <v>1054.0975609756097</v>
      </c>
      <c r="E378">
        <v>727.37354085603113</v>
      </c>
      <c r="H378">
        <v>338</v>
      </c>
      <c r="I378">
        <v>545</v>
      </c>
      <c r="J378">
        <v>257</v>
      </c>
      <c r="K378">
        <v>338</v>
      </c>
    </row>
    <row r="379" spans="1:11">
      <c r="A379">
        <v>344</v>
      </c>
      <c r="B379">
        <v>729.49416342412451</v>
      </c>
      <c r="C379">
        <v>891.39682539682542</v>
      </c>
      <c r="D379">
        <v>1057.1707317073171</v>
      </c>
      <c r="E379">
        <v>729.49416342412451</v>
      </c>
      <c r="H379">
        <v>339</v>
      </c>
      <c r="I379">
        <v>545</v>
      </c>
      <c r="J379">
        <v>257</v>
      </c>
      <c r="K379">
        <v>339</v>
      </c>
    </row>
    <row r="380" spans="1:11">
      <c r="A380">
        <v>345</v>
      </c>
      <c r="B380">
        <v>731.61478599221789</v>
      </c>
      <c r="C380">
        <v>893.9880952380953</v>
      </c>
      <c r="D380">
        <v>1060.2439024390244</v>
      </c>
      <c r="E380">
        <v>731.61478599221789</v>
      </c>
      <c r="H380">
        <v>340</v>
      </c>
      <c r="I380">
        <v>545</v>
      </c>
      <c r="J380">
        <v>257</v>
      </c>
      <c r="K380">
        <v>340</v>
      </c>
    </row>
    <row r="381" spans="1:11">
      <c r="A381">
        <v>346</v>
      </c>
      <c r="B381">
        <v>733.73540856031127</v>
      </c>
      <c r="C381">
        <v>896.57936507936518</v>
      </c>
      <c r="D381">
        <v>1063.3170731707316</v>
      </c>
      <c r="E381">
        <v>733.73540856031127</v>
      </c>
      <c r="H381">
        <v>341</v>
      </c>
      <c r="I381">
        <v>545</v>
      </c>
      <c r="J381">
        <v>257</v>
      </c>
      <c r="K381">
        <v>341</v>
      </c>
    </row>
    <row r="382" spans="1:11">
      <c r="A382">
        <v>347</v>
      </c>
      <c r="B382">
        <v>735.85603112840465</v>
      </c>
      <c r="C382">
        <v>899.17063492063494</v>
      </c>
      <c r="D382">
        <v>1066.3902439024391</v>
      </c>
      <c r="E382">
        <v>735.85603112840465</v>
      </c>
      <c r="H382">
        <v>342</v>
      </c>
      <c r="I382">
        <v>545</v>
      </c>
      <c r="J382">
        <v>257</v>
      </c>
      <c r="K382">
        <v>342</v>
      </c>
    </row>
    <row r="383" spans="1:11">
      <c r="A383">
        <v>348</v>
      </c>
      <c r="B383">
        <v>737.97665369649803</v>
      </c>
      <c r="C383">
        <v>901.76190476190482</v>
      </c>
      <c r="D383">
        <v>1069.4634146341464</v>
      </c>
      <c r="E383">
        <v>737.97665369649803</v>
      </c>
      <c r="H383">
        <v>343</v>
      </c>
      <c r="I383">
        <v>545</v>
      </c>
      <c r="J383">
        <v>257</v>
      </c>
      <c r="K383">
        <v>343</v>
      </c>
    </row>
    <row r="384" spans="1:11">
      <c r="A384">
        <v>349</v>
      </c>
      <c r="B384">
        <v>740.09727626459141</v>
      </c>
      <c r="C384">
        <v>904.35317460317469</v>
      </c>
      <c r="D384">
        <v>1072.5365853658536</v>
      </c>
      <c r="E384">
        <v>740.09727626459141</v>
      </c>
      <c r="H384">
        <v>344</v>
      </c>
      <c r="I384">
        <v>545</v>
      </c>
      <c r="J384">
        <v>257</v>
      </c>
      <c r="K384">
        <v>344</v>
      </c>
    </row>
    <row r="385" spans="1:11">
      <c r="A385">
        <v>350</v>
      </c>
      <c r="B385">
        <v>742.2178988326848</v>
      </c>
      <c r="C385">
        <v>906.94444444444446</v>
      </c>
      <c r="D385">
        <v>1075.6097560975611</v>
      </c>
      <c r="E385">
        <v>742.2178988326848</v>
      </c>
      <c r="H385">
        <v>345</v>
      </c>
      <c r="I385">
        <v>545</v>
      </c>
      <c r="J385">
        <v>257</v>
      </c>
      <c r="K385">
        <v>345</v>
      </c>
    </row>
    <row r="386" spans="1:11">
      <c r="A386">
        <v>351</v>
      </c>
      <c r="B386">
        <v>744.33852140077818</v>
      </c>
      <c r="C386">
        <v>909.53571428571433</v>
      </c>
      <c r="D386">
        <v>1078.6829268292684</v>
      </c>
      <c r="E386">
        <v>744.33852140077818</v>
      </c>
      <c r="H386">
        <v>346</v>
      </c>
      <c r="I386">
        <v>545</v>
      </c>
      <c r="J386">
        <v>257</v>
      </c>
      <c r="K386">
        <v>346</v>
      </c>
    </row>
    <row r="387" spans="1:11">
      <c r="A387">
        <v>352</v>
      </c>
      <c r="B387">
        <v>746.45914396887156</v>
      </c>
      <c r="C387">
        <v>912.12698412698421</v>
      </c>
      <c r="D387">
        <v>1081.7560975609756</v>
      </c>
      <c r="E387">
        <v>746.45914396887156</v>
      </c>
      <c r="H387">
        <v>347</v>
      </c>
      <c r="I387">
        <v>545</v>
      </c>
      <c r="J387">
        <v>257</v>
      </c>
      <c r="K387">
        <v>347</v>
      </c>
    </row>
    <row r="388" spans="1:11">
      <c r="A388">
        <v>353</v>
      </c>
      <c r="B388">
        <v>748.57976653696494</v>
      </c>
      <c r="C388">
        <v>914.71825396825398</v>
      </c>
      <c r="D388">
        <v>1084.8292682926829</v>
      </c>
      <c r="E388">
        <v>748.57976653696494</v>
      </c>
      <c r="H388">
        <v>348</v>
      </c>
      <c r="I388">
        <v>545</v>
      </c>
      <c r="J388">
        <v>257</v>
      </c>
      <c r="K388">
        <v>348</v>
      </c>
    </row>
    <row r="389" spans="1:11">
      <c r="A389">
        <v>354</v>
      </c>
      <c r="B389">
        <v>750.70038910505832</v>
      </c>
      <c r="C389">
        <v>917.30952380952385</v>
      </c>
      <c r="D389">
        <v>1087.9024390243903</v>
      </c>
      <c r="E389">
        <v>750.70038910505832</v>
      </c>
      <c r="H389">
        <v>349</v>
      </c>
      <c r="I389">
        <v>545</v>
      </c>
      <c r="J389">
        <v>257</v>
      </c>
      <c r="K389">
        <v>349</v>
      </c>
    </row>
    <row r="390" spans="1:11">
      <c r="A390">
        <v>355</v>
      </c>
      <c r="B390">
        <v>752.8210116731517</v>
      </c>
      <c r="C390">
        <v>919.90079365079373</v>
      </c>
      <c r="D390">
        <v>1090.9756097560976</v>
      </c>
      <c r="E390">
        <v>752.8210116731517</v>
      </c>
      <c r="H390">
        <v>350</v>
      </c>
      <c r="I390">
        <v>545</v>
      </c>
      <c r="J390">
        <v>257</v>
      </c>
      <c r="K390">
        <v>350</v>
      </c>
    </row>
    <row r="391" spans="1:11">
      <c r="A391">
        <v>356</v>
      </c>
      <c r="B391">
        <v>754.9416342412452</v>
      </c>
      <c r="C391">
        <v>922.49206349206349</v>
      </c>
      <c r="D391">
        <v>1094.0487804878048</v>
      </c>
      <c r="E391">
        <v>754.9416342412452</v>
      </c>
      <c r="H391">
        <v>351</v>
      </c>
      <c r="I391">
        <v>545</v>
      </c>
      <c r="J391">
        <v>257</v>
      </c>
      <c r="K391">
        <v>351</v>
      </c>
    </row>
    <row r="392" spans="1:11">
      <c r="A392">
        <v>357</v>
      </c>
      <c r="B392">
        <v>757.06225680933858</v>
      </c>
      <c r="C392">
        <v>925.08333333333337</v>
      </c>
      <c r="D392">
        <v>1097.1219512195123</v>
      </c>
      <c r="E392">
        <v>757.06225680933858</v>
      </c>
      <c r="H392">
        <v>352</v>
      </c>
      <c r="I392">
        <v>545</v>
      </c>
      <c r="J392">
        <v>257</v>
      </c>
      <c r="K392">
        <v>352</v>
      </c>
    </row>
    <row r="393" spans="1:11">
      <c r="A393">
        <v>358</v>
      </c>
      <c r="B393">
        <v>759.18287937743196</v>
      </c>
      <c r="C393">
        <v>927.67460317460325</v>
      </c>
      <c r="D393">
        <v>1100.1951219512196</v>
      </c>
      <c r="E393">
        <v>759.18287937743196</v>
      </c>
      <c r="H393">
        <v>353</v>
      </c>
      <c r="I393">
        <v>545</v>
      </c>
      <c r="J393">
        <v>257</v>
      </c>
      <c r="K393">
        <v>353</v>
      </c>
    </row>
    <row r="394" spans="1:11">
      <c r="A394">
        <v>359</v>
      </c>
      <c r="B394">
        <v>761.30350194552534</v>
      </c>
      <c r="C394">
        <v>930.26587301587301</v>
      </c>
      <c r="D394">
        <v>1103.2682926829268</v>
      </c>
      <c r="E394">
        <v>761.30350194552534</v>
      </c>
      <c r="H394">
        <v>354</v>
      </c>
      <c r="I394">
        <v>545</v>
      </c>
      <c r="J394">
        <v>257</v>
      </c>
      <c r="K394">
        <v>354</v>
      </c>
    </row>
    <row r="395" spans="1:11">
      <c r="A395">
        <v>360</v>
      </c>
      <c r="B395">
        <v>763.42412451361872</v>
      </c>
      <c r="C395">
        <v>932.85714285714289</v>
      </c>
      <c r="D395">
        <v>1106.3414634146341</v>
      </c>
      <c r="E395">
        <v>763.42412451361872</v>
      </c>
      <c r="H395">
        <v>355</v>
      </c>
      <c r="I395">
        <v>545</v>
      </c>
      <c r="J395">
        <v>257</v>
      </c>
      <c r="K395">
        <v>355</v>
      </c>
    </row>
    <row r="396" spans="1:11">
      <c r="A396">
        <v>361</v>
      </c>
      <c r="B396">
        <v>765.5447470817121</v>
      </c>
      <c r="C396">
        <v>935.44841269841277</v>
      </c>
      <c r="D396">
        <v>1109.4146341463415</v>
      </c>
      <c r="E396">
        <v>765.5447470817121</v>
      </c>
      <c r="H396">
        <v>356</v>
      </c>
      <c r="I396">
        <v>545</v>
      </c>
      <c r="J396">
        <v>257</v>
      </c>
      <c r="K396">
        <v>356</v>
      </c>
    </row>
    <row r="397" spans="1:11">
      <c r="A397">
        <v>362</v>
      </c>
      <c r="B397">
        <v>767.66536964980548</v>
      </c>
      <c r="C397">
        <v>938.03968253968253</v>
      </c>
      <c r="D397">
        <v>1112.4878048780488</v>
      </c>
      <c r="E397">
        <v>767.66536964980548</v>
      </c>
      <c r="H397">
        <v>357</v>
      </c>
      <c r="I397">
        <v>545</v>
      </c>
      <c r="J397">
        <v>257</v>
      </c>
      <c r="K397">
        <v>357</v>
      </c>
    </row>
    <row r="398" spans="1:11">
      <c r="A398">
        <v>363</v>
      </c>
      <c r="B398">
        <v>769.78599221789887</v>
      </c>
      <c r="C398">
        <v>940.63095238095241</v>
      </c>
      <c r="D398">
        <v>1115.560975609756</v>
      </c>
      <c r="E398">
        <v>769.78599221789887</v>
      </c>
      <c r="H398">
        <v>358</v>
      </c>
      <c r="I398">
        <v>545</v>
      </c>
      <c r="J398">
        <v>257</v>
      </c>
      <c r="K398">
        <v>358</v>
      </c>
    </row>
    <row r="399" spans="1:11">
      <c r="A399">
        <v>364</v>
      </c>
      <c r="B399">
        <v>771.90661478599225</v>
      </c>
      <c r="C399">
        <v>943.22222222222229</v>
      </c>
      <c r="D399">
        <v>1118.6341463414635</v>
      </c>
      <c r="E399">
        <v>771.90661478599225</v>
      </c>
      <c r="H399">
        <v>359</v>
      </c>
      <c r="I399">
        <v>545</v>
      </c>
      <c r="J399">
        <v>257</v>
      </c>
      <c r="K399">
        <v>359</v>
      </c>
    </row>
    <row r="400" spans="1:11">
      <c r="A400">
        <v>365</v>
      </c>
      <c r="B400">
        <v>774.02723735408563</v>
      </c>
      <c r="C400">
        <v>945.81349206349216</v>
      </c>
      <c r="D400">
        <v>1121.7073170731708</v>
      </c>
      <c r="E400">
        <v>774.02723735408563</v>
      </c>
      <c r="H400">
        <v>360</v>
      </c>
      <c r="I400">
        <v>545</v>
      </c>
      <c r="J400">
        <v>257</v>
      </c>
      <c r="K400">
        <v>360</v>
      </c>
    </row>
    <row r="401" spans="1:11">
      <c r="A401">
        <v>366</v>
      </c>
      <c r="B401">
        <v>776.14785992217901</v>
      </c>
      <c r="C401">
        <v>948.40476190476193</v>
      </c>
      <c r="D401">
        <v>1124.780487804878</v>
      </c>
      <c r="E401">
        <v>776.14785992217901</v>
      </c>
      <c r="H401">
        <v>361</v>
      </c>
      <c r="I401">
        <v>545</v>
      </c>
      <c r="J401">
        <v>257</v>
      </c>
      <c r="K401">
        <v>361</v>
      </c>
    </row>
    <row r="402" spans="1:11">
      <c r="A402">
        <v>367</v>
      </c>
      <c r="B402">
        <v>778.26848249027239</v>
      </c>
      <c r="C402">
        <v>950.9960317460318</v>
      </c>
      <c r="D402">
        <v>1127.8536585365855</v>
      </c>
      <c r="E402">
        <v>778.26848249027239</v>
      </c>
      <c r="H402">
        <v>362</v>
      </c>
      <c r="I402">
        <v>545</v>
      </c>
      <c r="J402">
        <v>257</v>
      </c>
      <c r="K402">
        <v>362</v>
      </c>
    </row>
    <row r="403" spans="1:11">
      <c r="A403">
        <v>368</v>
      </c>
      <c r="B403">
        <v>780.38910505836577</v>
      </c>
      <c r="C403">
        <v>953.58730158730168</v>
      </c>
      <c r="D403">
        <v>1130.9268292682927</v>
      </c>
      <c r="E403">
        <v>780.38910505836577</v>
      </c>
      <c r="H403">
        <v>363</v>
      </c>
      <c r="I403">
        <v>545</v>
      </c>
      <c r="J403">
        <v>257</v>
      </c>
      <c r="K403">
        <v>363</v>
      </c>
    </row>
    <row r="404" spans="1:11">
      <c r="A404">
        <v>369</v>
      </c>
      <c r="B404">
        <v>782.50972762645915</v>
      </c>
      <c r="C404">
        <v>956.17857142857144</v>
      </c>
      <c r="D404">
        <v>1134</v>
      </c>
      <c r="E404">
        <v>782.50972762645915</v>
      </c>
      <c r="H404">
        <v>364</v>
      </c>
      <c r="I404">
        <v>545</v>
      </c>
      <c r="J404">
        <v>257</v>
      </c>
      <c r="K404">
        <v>364</v>
      </c>
    </row>
    <row r="405" spans="1:11">
      <c r="A405">
        <v>370</v>
      </c>
      <c r="B405">
        <v>784.63035019455253</v>
      </c>
      <c r="C405">
        <v>958.76984126984132</v>
      </c>
      <c r="D405">
        <v>1137.0731707317073</v>
      </c>
      <c r="E405">
        <v>784.63035019455253</v>
      </c>
      <c r="H405">
        <v>365</v>
      </c>
      <c r="I405">
        <v>545</v>
      </c>
      <c r="J405">
        <v>257</v>
      </c>
      <c r="K405">
        <v>365</v>
      </c>
    </row>
    <row r="406" spans="1:11">
      <c r="A406">
        <v>371</v>
      </c>
      <c r="B406">
        <v>786.75097276264592</v>
      </c>
      <c r="C406">
        <v>961.3611111111112</v>
      </c>
      <c r="D406">
        <v>1140.1463414634147</v>
      </c>
      <c r="E406">
        <v>786.75097276264592</v>
      </c>
      <c r="H406">
        <v>366</v>
      </c>
      <c r="I406">
        <v>545</v>
      </c>
      <c r="J406">
        <v>257</v>
      </c>
      <c r="K406">
        <v>366</v>
      </c>
    </row>
    <row r="407" spans="1:11">
      <c r="A407">
        <v>372</v>
      </c>
      <c r="B407">
        <v>788.8715953307393</v>
      </c>
      <c r="C407">
        <v>963.95238095238096</v>
      </c>
      <c r="D407">
        <v>1143.219512195122</v>
      </c>
      <c r="E407">
        <v>788.8715953307393</v>
      </c>
      <c r="H407">
        <v>367</v>
      </c>
      <c r="I407">
        <v>545</v>
      </c>
      <c r="J407">
        <v>257</v>
      </c>
      <c r="K407">
        <v>367</v>
      </c>
    </row>
    <row r="408" spans="1:11">
      <c r="A408">
        <v>373</v>
      </c>
      <c r="B408">
        <v>790.99221789883268</v>
      </c>
      <c r="C408">
        <v>966.54365079365084</v>
      </c>
      <c r="D408">
        <v>1146.2926829268292</v>
      </c>
      <c r="E408">
        <v>790.99221789883268</v>
      </c>
      <c r="H408">
        <v>368</v>
      </c>
      <c r="I408">
        <v>545</v>
      </c>
      <c r="J408">
        <v>257</v>
      </c>
      <c r="K408">
        <v>368</v>
      </c>
    </row>
    <row r="409" spans="1:11">
      <c r="A409">
        <v>374</v>
      </c>
      <c r="B409">
        <v>793.11284046692606</v>
      </c>
      <c r="C409">
        <v>969.13492063492072</v>
      </c>
      <c r="D409">
        <v>1149.3658536585367</v>
      </c>
      <c r="E409">
        <v>793.11284046692606</v>
      </c>
      <c r="H409">
        <v>369</v>
      </c>
      <c r="I409">
        <v>545</v>
      </c>
      <c r="J409">
        <v>257</v>
      </c>
      <c r="K409">
        <v>369</v>
      </c>
    </row>
    <row r="410" spans="1:11">
      <c r="A410">
        <v>375</v>
      </c>
      <c r="B410">
        <v>795.23346303501944</v>
      </c>
      <c r="C410">
        <v>971.72619047619048</v>
      </c>
      <c r="D410">
        <v>1152.439024390244</v>
      </c>
      <c r="E410">
        <v>795.23346303501944</v>
      </c>
      <c r="H410">
        <v>370</v>
      </c>
      <c r="I410">
        <v>545</v>
      </c>
      <c r="J410">
        <v>257</v>
      </c>
      <c r="K410">
        <v>370</v>
      </c>
    </row>
    <row r="411" spans="1:11">
      <c r="A411">
        <v>376</v>
      </c>
      <c r="B411">
        <v>797.35408560311282</v>
      </c>
      <c r="C411">
        <v>974.31746031746036</v>
      </c>
      <c r="D411">
        <v>1155.5121951219512</v>
      </c>
      <c r="E411">
        <v>797.35408560311282</v>
      </c>
      <c r="H411">
        <v>371</v>
      </c>
      <c r="I411">
        <v>545</v>
      </c>
      <c r="J411">
        <v>257</v>
      </c>
      <c r="K411">
        <v>371</v>
      </c>
    </row>
    <row r="412" spans="1:11">
      <c r="A412">
        <v>377</v>
      </c>
      <c r="B412">
        <v>799.4747081712062</v>
      </c>
      <c r="C412">
        <v>976.90873015873024</v>
      </c>
      <c r="D412">
        <v>1158.5853658536585</v>
      </c>
      <c r="E412">
        <v>799.4747081712062</v>
      </c>
      <c r="H412">
        <v>372</v>
      </c>
      <c r="I412">
        <v>545</v>
      </c>
      <c r="J412">
        <v>257</v>
      </c>
      <c r="K412">
        <v>372</v>
      </c>
    </row>
    <row r="413" spans="1:11">
      <c r="A413">
        <v>378</v>
      </c>
      <c r="B413">
        <v>801.59533073929958</v>
      </c>
      <c r="C413">
        <v>979.5</v>
      </c>
      <c r="D413">
        <v>1161.6585365853659</v>
      </c>
      <c r="E413">
        <v>801.59533073929958</v>
      </c>
      <c r="H413">
        <v>373</v>
      </c>
      <c r="I413">
        <v>545</v>
      </c>
      <c r="J413">
        <v>257</v>
      </c>
      <c r="K413">
        <v>373</v>
      </c>
    </row>
    <row r="414" spans="1:11">
      <c r="A414">
        <v>379</v>
      </c>
      <c r="B414">
        <v>803.71595330739297</v>
      </c>
      <c r="C414">
        <v>982.09126984126988</v>
      </c>
      <c r="D414">
        <v>1164.7317073170732</v>
      </c>
      <c r="E414">
        <v>803.71595330739297</v>
      </c>
      <c r="H414">
        <v>374</v>
      </c>
      <c r="I414">
        <v>545</v>
      </c>
      <c r="J414">
        <v>257</v>
      </c>
      <c r="K414">
        <v>374</v>
      </c>
    </row>
    <row r="415" spans="1:11">
      <c r="A415">
        <v>380</v>
      </c>
      <c r="B415">
        <v>805.83657587548635</v>
      </c>
      <c r="C415">
        <v>984.68253968253975</v>
      </c>
      <c r="D415">
        <v>1167.8048780487804</v>
      </c>
      <c r="E415">
        <v>805.83657587548635</v>
      </c>
      <c r="H415">
        <v>375</v>
      </c>
      <c r="I415">
        <v>545</v>
      </c>
      <c r="J415">
        <v>257</v>
      </c>
      <c r="K415">
        <v>375</v>
      </c>
    </row>
    <row r="416" spans="1:11">
      <c r="A416">
        <v>381</v>
      </c>
      <c r="B416">
        <v>807.95719844357973</v>
      </c>
      <c r="C416">
        <v>987.27380952380952</v>
      </c>
      <c r="D416">
        <v>1170.8780487804879</v>
      </c>
      <c r="E416">
        <v>807.95719844357973</v>
      </c>
      <c r="H416">
        <v>376</v>
      </c>
      <c r="I416">
        <v>545</v>
      </c>
      <c r="J416">
        <v>257</v>
      </c>
      <c r="K416">
        <v>376</v>
      </c>
    </row>
    <row r="417" spans="1:11">
      <c r="A417">
        <v>382</v>
      </c>
      <c r="B417">
        <v>810.07782101167311</v>
      </c>
      <c r="C417">
        <v>989.8650793650794</v>
      </c>
      <c r="D417">
        <v>1173.9512195121952</v>
      </c>
      <c r="E417">
        <v>810.07782101167311</v>
      </c>
      <c r="H417">
        <v>377</v>
      </c>
      <c r="I417">
        <v>545</v>
      </c>
      <c r="J417">
        <v>257</v>
      </c>
      <c r="K417">
        <v>377</v>
      </c>
    </row>
    <row r="418" spans="1:11">
      <c r="A418">
        <v>383</v>
      </c>
      <c r="B418">
        <v>812.19844357976649</v>
      </c>
      <c r="C418">
        <v>992.45634920634927</v>
      </c>
      <c r="D418">
        <v>1177.0243902439024</v>
      </c>
      <c r="E418">
        <v>812.19844357976649</v>
      </c>
      <c r="H418">
        <v>378</v>
      </c>
      <c r="I418">
        <v>545</v>
      </c>
      <c r="J418">
        <v>257</v>
      </c>
      <c r="K418">
        <v>378</v>
      </c>
    </row>
    <row r="419" spans="1:11">
      <c r="A419">
        <v>384</v>
      </c>
      <c r="B419">
        <v>814.31906614785998</v>
      </c>
      <c r="C419">
        <v>995.04761904761904</v>
      </c>
      <c r="D419">
        <v>1180.0975609756097</v>
      </c>
      <c r="E419">
        <v>814.31906614785998</v>
      </c>
      <c r="H419">
        <v>379</v>
      </c>
      <c r="I419">
        <v>545</v>
      </c>
      <c r="J419">
        <v>257</v>
      </c>
      <c r="K419">
        <v>379</v>
      </c>
    </row>
    <row r="420" spans="1:11">
      <c r="A420">
        <v>385</v>
      </c>
      <c r="B420">
        <v>816.43968871595337</v>
      </c>
      <c r="C420">
        <v>997.63888888888891</v>
      </c>
      <c r="D420">
        <v>1183.1707317073171</v>
      </c>
      <c r="E420">
        <v>816.43968871595337</v>
      </c>
      <c r="H420">
        <v>380</v>
      </c>
      <c r="I420">
        <v>545</v>
      </c>
      <c r="J420">
        <v>257</v>
      </c>
      <c r="K420">
        <v>380</v>
      </c>
    </row>
    <row r="421" spans="1:11">
      <c r="A421">
        <v>386</v>
      </c>
      <c r="B421">
        <v>818.56031128404675</v>
      </c>
      <c r="C421">
        <v>1000.2301587301588</v>
      </c>
      <c r="D421">
        <v>1186.2439024390244</v>
      </c>
      <c r="E421">
        <v>818.56031128404675</v>
      </c>
      <c r="H421">
        <v>381</v>
      </c>
      <c r="I421">
        <v>545</v>
      </c>
      <c r="J421">
        <v>257</v>
      </c>
      <c r="K421">
        <v>381</v>
      </c>
    </row>
    <row r="422" spans="1:11">
      <c r="A422">
        <v>387</v>
      </c>
      <c r="B422">
        <v>820.68093385214013</v>
      </c>
      <c r="C422">
        <v>1002.8214285714287</v>
      </c>
      <c r="D422">
        <v>1189.3170731707316</v>
      </c>
      <c r="E422">
        <v>820.68093385214013</v>
      </c>
      <c r="H422">
        <v>382</v>
      </c>
      <c r="I422">
        <v>545</v>
      </c>
      <c r="J422">
        <v>257</v>
      </c>
      <c r="K422">
        <v>382</v>
      </c>
    </row>
    <row r="423" spans="1:11">
      <c r="A423">
        <v>388</v>
      </c>
      <c r="B423">
        <v>822.80155642023351</v>
      </c>
      <c r="C423">
        <v>1005.4126984126984</v>
      </c>
      <c r="D423">
        <v>1192.3902439024391</v>
      </c>
      <c r="E423">
        <v>822.80155642023351</v>
      </c>
      <c r="H423">
        <v>383</v>
      </c>
      <c r="I423">
        <v>545</v>
      </c>
      <c r="J423">
        <v>257</v>
      </c>
      <c r="K423">
        <v>383</v>
      </c>
    </row>
    <row r="424" spans="1:11">
      <c r="A424">
        <v>389</v>
      </c>
      <c r="B424">
        <v>824.92217898832689</v>
      </c>
      <c r="C424">
        <v>1008.0039682539683</v>
      </c>
      <c r="D424">
        <v>1195.4634146341464</v>
      </c>
      <c r="E424">
        <v>824.92217898832689</v>
      </c>
      <c r="H424">
        <v>384</v>
      </c>
      <c r="I424">
        <v>545</v>
      </c>
      <c r="J424">
        <v>257</v>
      </c>
      <c r="K424">
        <v>384</v>
      </c>
    </row>
    <row r="425" spans="1:11">
      <c r="A425">
        <v>390</v>
      </c>
      <c r="B425">
        <v>827.04280155642027</v>
      </c>
      <c r="C425">
        <v>1010.5952380952382</v>
      </c>
      <c r="D425">
        <v>1198.5365853658536</v>
      </c>
      <c r="E425">
        <v>827.04280155642027</v>
      </c>
      <c r="H425">
        <v>385</v>
      </c>
      <c r="I425">
        <v>545</v>
      </c>
      <c r="J425">
        <v>257</v>
      </c>
      <c r="K425">
        <v>385</v>
      </c>
    </row>
    <row r="426" spans="1:11">
      <c r="A426">
        <v>391</v>
      </c>
      <c r="B426">
        <v>829.16342412451365</v>
      </c>
      <c r="C426">
        <v>1013.186507936508</v>
      </c>
      <c r="D426">
        <v>1201.6097560975611</v>
      </c>
      <c r="E426">
        <v>829.16342412451365</v>
      </c>
      <c r="H426">
        <v>386</v>
      </c>
      <c r="I426">
        <v>545</v>
      </c>
      <c r="J426">
        <v>257</v>
      </c>
      <c r="K426">
        <v>386</v>
      </c>
    </row>
    <row r="427" spans="1:11">
      <c r="A427">
        <v>392</v>
      </c>
      <c r="B427">
        <v>831.28404669260703</v>
      </c>
      <c r="C427">
        <v>1015.7777777777778</v>
      </c>
      <c r="D427">
        <v>1204.6829268292684</v>
      </c>
      <c r="E427">
        <v>831.28404669260703</v>
      </c>
      <c r="H427">
        <v>387</v>
      </c>
      <c r="I427">
        <v>545</v>
      </c>
      <c r="J427">
        <v>257</v>
      </c>
      <c r="K427">
        <v>387</v>
      </c>
    </row>
    <row r="428" spans="1:11">
      <c r="A428">
        <v>393</v>
      </c>
      <c r="B428">
        <v>833.40466926070042</v>
      </c>
      <c r="C428">
        <v>1018.3690476190477</v>
      </c>
      <c r="D428">
        <v>1207.7560975609756</v>
      </c>
      <c r="E428">
        <v>833.40466926070042</v>
      </c>
      <c r="H428">
        <v>388</v>
      </c>
      <c r="I428">
        <v>545</v>
      </c>
      <c r="J428">
        <v>257</v>
      </c>
      <c r="K428">
        <v>388</v>
      </c>
    </row>
    <row r="429" spans="1:11">
      <c r="A429">
        <v>394</v>
      </c>
      <c r="B429">
        <v>835.5252918287938</v>
      </c>
      <c r="C429">
        <v>1020.9603174603175</v>
      </c>
      <c r="D429">
        <v>1210.8292682926829</v>
      </c>
      <c r="E429">
        <v>835.5252918287938</v>
      </c>
      <c r="H429">
        <v>389</v>
      </c>
      <c r="I429">
        <v>545</v>
      </c>
      <c r="J429">
        <v>257</v>
      </c>
      <c r="K429">
        <v>389</v>
      </c>
    </row>
    <row r="430" spans="1:11">
      <c r="A430">
        <v>395</v>
      </c>
      <c r="B430">
        <v>837.64591439688718</v>
      </c>
      <c r="C430">
        <v>1023.5515873015873</v>
      </c>
      <c r="D430">
        <v>1213.9024390243903</v>
      </c>
      <c r="E430">
        <v>837.64591439688718</v>
      </c>
      <c r="H430">
        <v>390</v>
      </c>
      <c r="I430">
        <v>545</v>
      </c>
      <c r="J430">
        <v>257</v>
      </c>
      <c r="K430">
        <v>390</v>
      </c>
    </row>
    <row r="431" spans="1:11">
      <c r="A431">
        <v>396</v>
      </c>
      <c r="B431">
        <v>839.76653696498056</v>
      </c>
      <c r="C431">
        <v>1026.1428571428571</v>
      </c>
      <c r="D431">
        <v>1216.9756097560976</v>
      </c>
      <c r="E431">
        <v>839.76653696498056</v>
      </c>
      <c r="H431">
        <v>391</v>
      </c>
      <c r="I431">
        <v>545</v>
      </c>
      <c r="J431">
        <v>257</v>
      </c>
      <c r="K431">
        <v>391</v>
      </c>
    </row>
    <row r="432" spans="1:11">
      <c r="A432">
        <v>397</v>
      </c>
      <c r="B432">
        <v>841.88715953307394</v>
      </c>
      <c r="C432">
        <v>1028.734126984127</v>
      </c>
      <c r="D432">
        <v>1220.0487804878048</v>
      </c>
      <c r="E432">
        <v>841.88715953307394</v>
      </c>
      <c r="H432">
        <v>392</v>
      </c>
      <c r="I432">
        <v>545</v>
      </c>
      <c r="J432">
        <v>257</v>
      </c>
      <c r="K432">
        <v>392</v>
      </c>
    </row>
    <row r="433" spans="1:11">
      <c r="A433">
        <v>398</v>
      </c>
      <c r="B433">
        <v>844.00778210116732</v>
      </c>
      <c r="C433">
        <v>1031.3253968253969</v>
      </c>
      <c r="D433">
        <v>1223.1219512195123</v>
      </c>
      <c r="E433">
        <v>844.00778210116732</v>
      </c>
      <c r="H433">
        <v>393</v>
      </c>
      <c r="I433">
        <v>545</v>
      </c>
      <c r="J433">
        <v>257</v>
      </c>
      <c r="K433">
        <v>393</v>
      </c>
    </row>
    <row r="434" spans="1:11">
      <c r="A434">
        <v>399</v>
      </c>
      <c r="B434">
        <v>846.1284046692607</v>
      </c>
      <c r="C434">
        <v>1033.9166666666667</v>
      </c>
      <c r="D434">
        <v>1226.1951219512196</v>
      </c>
      <c r="E434">
        <v>846.1284046692607</v>
      </c>
      <c r="H434">
        <v>394</v>
      </c>
      <c r="I434">
        <v>545</v>
      </c>
      <c r="J434">
        <v>257</v>
      </c>
      <c r="K434">
        <v>394</v>
      </c>
    </row>
    <row r="435" spans="1:11">
      <c r="A435">
        <v>400</v>
      </c>
      <c r="B435">
        <v>848.24902723735408</v>
      </c>
      <c r="C435">
        <v>1036.5079365079366</v>
      </c>
      <c r="D435">
        <v>1229.2682926829268</v>
      </c>
      <c r="E435">
        <v>848.24902723735408</v>
      </c>
      <c r="H435">
        <v>395</v>
      </c>
      <c r="I435">
        <v>545</v>
      </c>
      <c r="J435">
        <v>257</v>
      </c>
      <c r="K435">
        <v>395</v>
      </c>
    </row>
    <row r="436" spans="1:11">
      <c r="A436">
        <v>401</v>
      </c>
      <c r="B436">
        <v>850.36964980544747</v>
      </c>
      <c r="C436">
        <v>1039.0992063492065</v>
      </c>
      <c r="D436">
        <v>1232.3414634146341</v>
      </c>
      <c r="E436">
        <v>850.36964980544747</v>
      </c>
      <c r="H436">
        <v>396</v>
      </c>
      <c r="I436">
        <v>545</v>
      </c>
      <c r="J436">
        <v>257</v>
      </c>
      <c r="K436">
        <v>396</v>
      </c>
    </row>
    <row r="437" spans="1:11">
      <c r="A437">
        <v>402</v>
      </c>
      <c r="B437">
        <v>852.49027237354085</v>
      </c>
      <c r="C437">
        <v>1041.6904761904761</v>
      </c>
      <c r="D437">
        <v>1235.4146341463415</v>
      </c>
      <c r="E437">
        <v>852.49027237354085</v>
      </c>
      <c r="H437">
        <v>397</v>
      </c>
      <c r="I437">
        <v>545</v>
      </c>
      <c r="J437">
        <v>257</v>
      </c>
      <c r="K437">
        <v>397</v>
      </c>
    </row>
    <row r="438" spans="1:11">
      <c r="A438">
        <v>403</v>
      </c>
      <c r="B438">
        <v>854.61089494163423</v>
      </c>
      <c r="C438">
        <v>1044.281746031746</v>
      </c>
      <c r="D438">
        <v>1238.4878048780488</v>
      </c>
      <c r="E438">
        <v>854.61089494163423</v>
      </c>
      <c r="H438">
        <v>398</v>
      </c>
      <c r="I438">
        <v>545</v>
      </c>
      <c r="J438">
        <v>257</v>
      </c>
      <c r="K438">
        <v>398</v>
      </c>
    </row>
    <row r="439" spans="1:11">
      <c r="A439">
        <v>404</v>
      </c>
      <c r="B439">
        <v>856.73151750972761</v>
      </c>
      <c r="C439">
        <v>1046.8730158730159</v>
      </c>
      <c r="D439">
        <v>1241.560975609756</v>
      </c>
      <c r="E439">
        <v>856.73151750972761</v>
      </c>
      <c r="H439">
        <v>399</v>
      </c>
      <c r="I439">
        <v>545</v>
      </c>
      <c r="J439">
        <v>257</v>
      </c>
      <c r="K439">
        <v>399</v>
      </c>
    </row>
    <row r="440" spans="1:11">
      <c r="A440">
        <v>405</v>
      </c>
      <c r="B440">
        <v>858.85214007782099</v>
      </c>
      <c r="C440">
        <v>1049.4642857142858</v>
      </c>
      <c r="D440">
        <v>1244.6341463414635</v>
      </c>
      <c r="E440">
        <v>858.85214007782099</v>
      </c>
      <c r="H440">
        <v>400</v>
      </c>
      <c r="I440">
        <v>545</v>
      </c>
      <c r="J440">
        <v>257</v>
      </c>
      <c r="K440">
        <v>400</v>
      </c>
    </row>
    <row r="441" spans="1:11">
      <c r="A441">
        <v>406</v>
      </c>
      <c r="B441">
        <v>860.97276264591437</v>
      </c>
      <c r="C441">
        <v>1052.0555555555557</v>
      </c>
      <c r="D441">
        <v>1247.7073170731708</v>
      </c>
      <c r="E441">
        <v>860.97276264591437</v>
      </c>
      <c r="H441">
        <v>401</v>
      </c>
      <c r="I441">
        <v>545</v>
      </c>
      <c r="J441">
        <v>257</v>
      </c>
      <c r="K441">
        <v>401</v>
      </c>
    </row>
    <row r="442" spans="1:11">
      <c r="A442">
        <v>407</v>
      </c>
      <c r="B442">
        <v>863.09338521400775</v>
      </c>
      <c r="C442">
        <v>1054.6468253968255</v>
      </c>
      <c r="D442">
        <v>1250.780487804878</v>
      </c>
      <c r="E442">
        <v>863.09338521400775</v>
      </c>
      <c r="H442">
        <v>402</v>
      </c>
      <c r="I442">
        <v>545</v>
      </c>
      <c r="J442">
        <v>257</v>
      </c>
      <c r="K442">
        <v>402</v>
      </c>
    </row>
    <row r="443" spans="1:11">
      <c r="A443">
        <v>408</v>
      </c>
      <c r="B443">
        <v>865.21400778210113</v>
      </c>
      <c r="C443">
        <v>1057.2380952380952</v>
      </c>
      <c r="D443">
        <v>1253.8536585365855</v>
      </c>
      <c r="E443">
        <v>865.21400778210113</v>
      </c>
      <c r="H443">
        <v>403</v>
      </c>
      <c r="I443">
        <v>545</v>
      </c>
      <c r="J443">
        <v>257</v>
      </c>
      <c r="K443">
        <v>403</v>
      </c>
    </row>
    <row r="444" spans="1:11">
      <c r="A444">
        <v>409</v>
      </c>
      <c r="B444">
        <v>867.33463035019452</v>
      </c>
      <c r="C444">
        <v>1059.8293650793651</v>
      </c>
      <c r="D444">
        <v>1256.9268292682927</v>
      </c>
      <c r="E444">
        <v>867.33463035019452</v>
      </c>
      <c r="H444">
        <v>404</v>
      </c>
      <c r="I444">
        <v>545</v>
      </c>
      <c r="J444">
        <v>257</v>
      </c>
      <c r="K444">
        <v>404</v>
      </c>
    </row>
    <row r="445" spans="1:11">
      <c r="A445">
        <v>410</v>
      </c>
      <c r="B445">
        <v>869.4552529182879</v>
      </c>
      <c r="C445">
        <v>1062.4206349206349</v>
      </c>
      <c r="D445">
        <v>1260</v>
      </c>
      <c r="E445">
        <v>869.4552529182879</v>
      </c>
      <c r="H445">
        <v>405</v>
      </c>
      <c r="I445">
        <v>545</v>
      </c>
      <c r="J445">
        <v>257</v>
      </c>
      <c r="K445">
        <v>405</v>
      </c>
    </row>
    <row r="446" spans="1:11">
      <c r="A446">
        <v>411</v>
      </c>
      <c r="B446">
        <v>871.57587548638128</v>
      </c>
      <c r="C446">
        <v>1065.0119047619048</v>
      </c>
      <c r="D446">
        <v>1263.0731707317073</v>
      </c>
      <c r="E446">
        <v>871.57587548638128</v>
      </c>
      <c r="H446">
        <v>406</v>
      </c>
      <c r="I446">
        <v>545</v>
      </c>
      <c r="J446">
        <v>257</v>
      </c>
      <c r="K446">
        <v>406</v>
      </c>
    </row>
    <row r="447" spans="1:11">
      <c r="A447">
        <v>412</v>
      </c>
      <c r="B447">
        <v>873.69649805447466</v>
      </c>
      <c r="C447">
        <v>1067.6031746031747</v>
      </c>
      <c r="D447">
        <v>1266.1463414634147</v>
      </c>
      <c r="E447">
        <v>873.69649805447466</v>
      </c>
      <c r="H447">
        <v>407</v>
      </c>
      <c r="I447">
        <v>545</v>
      </c>
      <c r="J447">
        <v>257</v>
      </c>
      <c r="K447">
        <v>407</v>
      </c>
    </row>
    <row r="448" spans="1:11">
      <c r="A448">
        <v>413</v>
      </c>
      <c r="B448">
        <v>875.81712062256815</v>
      </c>
      <c r="C448">
        <v>1070.1944444444446</v>
      </c>
      <c r="D448">
        <v>1269.219512195122</v>
      </c>
      <c r="E448">
        <v>875.81712062256815</v>
      </c>
      <c r="H448">
        <v>408</v>
      </c>
      <c r="I448">
        <v>545</v>
      </c>
      <c r="J448">
        <v>257</v>
      </c>
      <c r="K448">
        <v>408</v>
      </c>
    </row>
    <row r="449" spans="1:11">
      <c r="A449">
        <v>414</v>
      </c>
      <c r="B449">
        <v>877.93774319066154</v>
      </c>
      <c r="C449">
        <v>1072.7857142857144</v>
      </c>
      <c r="D449">
        <v>1272.2926829268292</v>
      </c>
      <c r="E449">
        <v>877.93774319066154</v>
      </c>
      <c r="H449">
        <v>409</v>
      </c>
      <c r="I449">
        <v>545</v>
      </c>
      <c r="J449">
        <v>257</v>
      </c>
      <c r="K449">
        <v>409</v>
      </c>
    </row>
    <row r="450" spans="1:11">
      <c r="A450">
        <v>415</v>
      </c>
      <c r="B450">
        <v>880.05836575875492</v>
      </c>
      <c r="C450">
        <v>1075.3769841269841</v>
      </c>
      <c r="D450">
        <v>1275.3658536585367</v>
      </c>
      <c r="E450">
        <v>880.05836575875492</v>
      </c>
      <c r="H450">
        <v>410</v>
      </c>
      <c r="I450">
        <v>545</v>
      </c>
      <c r="J450">
        <v>257</v>
      </c>
      <c r="K450">
        <v>410</v>
      </c>
    </row>
    <row r="451" spans="1:11">
      <c r="A451">
        <v>416</v>
      </c>
      <c r="B451">
        <v>882.1789883268483</v>
      </c>
      <c r="C451">
        <v>1077.968253968254</v>
      </c>
      <c r="D451">
        <v>1278.439024390244</v>
      </c>
      <c r="E451">
        <v>882.1789883268483</v>
      </c>
      <c r="H451">
        <v>411</v>
      </c>
      <c r="I451">
        <v>545</v>
      </c>
      <c r="J451">
        <v>257</v>
      </c>
      <c r="K451">
        <v>411</v>
      </c>
    </row>
    <row r="452" spans="1:11">
      <c r="A452">
        <v>417</v>
      </c>
      <c r="B452">
        <v>884.29961089494168</v>
      </c>
      <c r="C452">
        <v>1080.5595238095239</v>
      </c>
      <c r="D452">
        <v>1281.5121951219512</v>
      </c>
      <c r="E452">
        <v>884.29961089494168</v>
      </c>
      <c r="H452">
        <v>412</v>
      </c>
      <c r="I452">
        <v>545</v>
      </c>
      <c r="J452">
        <v>257</v>
      </c>
      <c r="K452">
        <v>412</v>
      </c>
    </row>
    <row r="453" spans="1:11">
      <c r="A453">
        <v>418</v>
      </c>
      <c r="B453">
        <v>886.42023346303506</v>
      </c>
      <c r="C453">
        <v>1083.1507936507937</v>
      </c>
      <c r="D453">
        <v>1284.5853658536585</v>
      </c>
      <c r="E453">
        <v>886.42023346303506</v>
      </c>
      <c r="H453">
        <v>413</v>
      </c>
      <c r="I453">
        <v>545</v>
      </c>
      <c r="J453">
        <v>257</v>
      </c>
      <c r="K453">
        <v>413</v>
      </c>
    </row>
    <row r="454" spans="1:11">
      <c r="A454">
        <v>419</v>
      </c>
      <c r="B454">
        <v>888.54085603112844</v>
      </c>
      <c r="C454">
        <v>1085.7420634920636</v>
      </c>
      <c r="D454">
        <v>1287.6585365853659</v>
      </c>
      <c r="E454">
        <v>888.54085603112844</v>
      </c>
      <c r="H454">
        <v>414</v>
      </c>
      <c r="I454">
        <v>545</v>
      </c>
      <c r="J454">
        <v>257</v>
      </c>
      <c r="K454">
        <v>414</v>
      </c>
    </row>
    <row r="455" spans="1:11">
      <c r="A455">
        <v>420</v>
      </c>
      <c r="B455">
        <v>890.66147859922182</v>
      </c>
      <c r="C455">
        <v>1088.3333333333335</v>
      </c>
      <c r="D455">
        <v>1290.7317073170732</v>
      </c>
      <c r="E455">
        <v>890.66147859922182</v>
      </c>
      <c r="H455">
        <v>415</v>
      </c>
      <c r="I455">
        <v>545</v>
      </c>
      <c r="J455">
        <v>257</v>
      </c>
      <c r="K455">
        <v>415</v>
      </c>
    </row>
    <row r="456" spans="1:11">
      <c r="A456">
        <v>421</v>
      </c>
      <c r="B456">
        <v>892.7821011673152</v>
      </c>
      <c r="C456">
        <v>1090.9246031746031</v>
      </c>
      <c r="D456">
        <v>1293.8048780487804</v>
      </c>
      <c r="E456">
        <v>892.7821011673152</v>
      </c>
      <c r="H456">
        <v>416</v>
      </c>
      <c r="I456">
        <v>545</v>
      </c>
      <c r="J456">
        <v>257</v>
      </c>
      <c r="K456">
        <v>416</v>
      </c>
    </row>
    <row r="457" spans="1:11">
      <c r="A457">
        <v>422</v>
      </c>
      <c r="B457">
        <v>894.90272373540859</v>
      </c>
      <c r="C457">
        <v>1093.515873015873</v>
      </c>
      <c r="D457">
        <v>1296.8780487804879</v>
      </c>
      <c r="E457">
        <v>894.90272373540859</v>
      </c>
      <c r="H457">
        <v>417</v>
      </c>
      <c r="I457">
        <v>545</v>
      </c>
      <c r="J457">
        <v>257</v>
      </c>
      <c r="K457">
        <v>417</v>
      </c>
    </row>
    <row r="458" spans="1:11">
      <c r="A458">
        <v>423</v>
      </c>
      <c r="B458">
        <v>897.02334630350197</v>
      </c>
      <c r="C458">
        <v>1096.1071428571429</v>
      </c>
      <c r="D458">
        <v>1299.9512195121952</v>
      </c>
      <c r="E458">
        <v>897.02334630350197</v>
      </c>
      <c r="H458">
        <v>418</v>
      </c>
      <c r="I458">
        <v>545</v>
      </c>
      <c r="J458">
        <v>257</v>
      </c>
      <c r="K458">
        <v>418</v>
      </c>
    </row>
    <row r="459" spans="1:11">
      <c r="A459">
        <v>424</v>
      </c>
      <c r="B459">
        <v>899.14396887159535</v>
      </c>
      <c r="C459">
        <v>1098.6984126984128</v>
      </c>
      <c r="D459">
        <v>1303.0243902439024</v>
      </c>
      <c r="E459">
        <v>899.14396887159535</v>
      </c>
      <c r="H459">
        <v>419</v>
      </c>
      <c r="I459">
        <v>545</v>
      </c>
      <c r="J459">
        <v>257</v>
      </c>
      <c r="K459">
        <v>419</v>
      </c>
    </row>
    <row r="460" spans="1:11">
      <c r="A460">
        <v>425</v>
      </c>
      <c r="B460">
        <v>901.26459143968873</v>
      </c>
      <c r="C460">
        <v>1101.2896825396826</v>
      </c>
      <c r="D460">
        <v>1306.0975609756099</v>
      </c>
      <c r="E460">
        <v>901.26459143968873</v>
      </c>
      <c r="H460">
        <v>420</v>
      </c>
      <c r="I460">
        <v>545</v>
      </c>
      <c r="J460">
        <v>257</v>
      </c>
      <c r="K460">
        <v>420</v>
      </c>
    </row>
    <row r="461" spans="1:11">
      <c r="A461">
        <v>426</v>
      </c>
      <c r="B461">
        <v>903.38521400778211</v>
      </c>
      <c r="C461">
        <v>1103.8809523809525</v>
      </c>
      <c r="D461">
        <v>1309.1707317073171</v>
      </c>
      <c r="E461">
        <v>903.38521400778211</v>
      </c>
      <c r="H461">
        <v>421</v>
      </c>
      <c r="I461">
        <v>545</v>
      </c>
      <c r="J461">
        <v>257</v>
      </c>
      <c r="K461">
        <v>421</v>
      </c>
    </row>
    <row r="462" spans="1:11">
      <c r="A462">
        <v>427</v>
      </c>
      <c r="B462">
        <v>905.50583657587549</v>
      </c>
      <c r="C462">
        <v>1106.4722222222222</v>
      </c>
      <c r="D462">
        <v>1312.2439024390244</v>
      </c>
      <c r="E462">
        <v>905.50583657587549</v>
      </c>
      <c r="H462">
        <v>422</v>
      </c>
      <c r="I462">
        <v>545</v>
      </c>
      <c r="J462">
        <v>257</v>
      </c>
      <c r="K462">
        <v>422</v>
      </c>
    </row>
    <row r="463" spans="1:11">
      <c r="A463">
        <v>428</v>
      </c>
      <c r="B463">
        <v>907.62645914396887</v>
      </c>
      <c r="C463">
        <v>1109.063492063492</v>
      </c>
      <c r="D463">
        <v>1315.3170731707316</v>
      </c>
      <c r="E463">
        <v>907.62645914396887</v>
      </c>
      <c r="H463">
        <v>423</v>
      </c>
      <c r="I463">
        <v>545</v>
      </c>
      <c r="J463">
        <v>257</v>
      </c>
      <c r="K463">
        <v>423</v>
      </c>
    </row>
    <row r="464" spans="1:11">
      <c r="A464">
        <v>429</v>
      </c>
      <c r="B464">
        <v>909.74708171206225</v>
      </c>
      <c r="C464">
        <v>1111.6547619047619</v>
      </c>
      <c r="D464">
        <v>1318.3902439024391</v>
      </c>
      <c r="E464">
        <v>909.74708171206225</v>
      </c>
      <c r="H464">
        <v>424</v>
      </c>
      <c r="I464">
        <v>545</v>
      </c>
      <c r="J464">
        <v>257</v>
      </c>
      <c r="K464">
        <v>424</v>
      </c>
    </row>
    <row r="465" spans="1:11">
      <c r="A465">
        <v>430</v>
      </c>
      <c r="B465">
        <v>911.86770428015564</v>
      </c>
      <c r="C465">
        <v>1114.2460317460318</v>
      </c>
      <c r="D465">
        <v>1321.4634146341464</v>
      </c>
      <c r="E465">
        <v>911.86770428015564</v>
      </c>
      <c r="H465">
        <v>425</v>
      </c>
      <c r="I465">
        <v>545</v>
      </c>
      <c r="J465">
        <v>257</v>
      </c>
      <c r="K465">
        <v>425</v>
      </c>
    </row>
    <row r="466" spans="1:11">
      <c r="A466">
        <v>431</v>
      </c>
      <c r="B466">
        <v>913.98832684824902</v>
      </c>
      <c r="C466">
        <v>1116.8373015873017</v>
      </c>
      <c r="D466">
        <v>1324.5365853658536</v>
      </c>
      <c r="E466">
        <v>913.98832684824902</v>
      </c>
      <c r="H466">
        <v>426</v>
      </c>
      <c r="I466">
        <v>545</v>
      </c>
      <c r="J466">
        <v>257</v>
      </c>
      <c r="K466">
        <v>426</v>
      </c>
    </row>
    <row r="467" spans="1:11">
      <c r="A467">
        <v>432</v>
      </c>
      <c r="B467">
        <v>916.1089494163424</v>
      </c>
      <c r="C467">
        <v>1119.4285714285716</v>
      </c>
      <c r="D467">
        <v>1327.6097560975611</v>
      </c>
      <c r="E467">
        <v>916.1089494163424</v>
      </c>
      <c r="H467">
        <v>427</v>
      </c>
      <c r="I467">
        <v>545</v>
      </c>
      <c r="J467">
        <v>257</v>
      </c>
      <c r="K467">
        <v>427</v>
      </c>
    </row>
    <row r="468" spans="1:11">
      <c r="A468">
        <v>433</v>
      </c>
      <c r="B468">
        <v>918.22957198443578</v>
      </c>
      <c r="C468">
        <v>1122.0198412698412</v>
      </c>
      <c r="D468">
        <v>1330.6829268292684</v>
      </c>
      <c r="E468">
        <v>918.22957198443578</v>
      </c>
      <c r="H468">
        <v>428</v>
      </c>
      <c r="I468">
        <v>545</v>
      </c>
      <c r="J468">
        <v>257</v>
      </c>
      <c r="K468">
        <v>428</v>
      </c>
    </row>
    <row r="469" spans="1:11">
      <c r="A469">
        <v>434</v>
      </c>
      <c r="B469">
        <v>920.35019455252916</v>
      </c>
      <c r="C469">
        <v>1124.6111111111111</v>
      </c>
      <c r="D469">
        <v>1333.7560975609756</v>
      </c>
      <c r="E469">
        <v>920.35019455252916</v>
      </c>
      <c r="H469">
        <v>429</v>
      </c>
      <c r="I469">
        <v>545</v>
      </c>
      <c r="J469">
        <v>257</v>
      </c>
      <c r="K469">
        <v>429</v>
      </c>
    </row>
    <row r="470" spans="1:11">
      <c r="A470">
        <v>435</v>
      </c>
      <c r="B470">
        <v>922.47081712062254</v>
      </c>
      <c r="C470">
        <v>1127.202380952381</v>
      </c>
      <c r="D470">
        <v>1336.8292682926829</v>
      </c>
      <c r="E470">
        <v>922.47081712062254</v>
      </c>
      <c r="H470">
        <v>430</v>
      </c>
      <c r="I470">
        <v>545</v>
      </c>
      <c r="J470">
        <v>257</v>
      </c>
      <c r="K470">
        <v>430</v>
      </c>
    </row>
    <row r="471" spans="1:11">
      <c r="A471">
        <v>436</v>
      </c>
      <c r="B471">
        <v>924.59143968871592</v>
      </c>
      <c r="C471">
        <v>1129.7936507936508</v>
      </c>
      <c r="D471">
        <v>1339.9024390243903</v>
      </c>
      <c r="E471">
        <v>924.59143968871592</v>
      </c>
      <c r="H471">
        <v>431</v>
      </c>
      <c r="I471">
        <v>545</v>
      </c>
      <c r="J471">
        <v>257</v>
      </c>
      <c r="K471">
        <v>431</v>
      </c>
    </row>
    <row r="472" spans="1:11">
      <c r="A472">
        <v>437</v>
      </c>
      <c r="B472">
        <v>926.7120622568093</v>
      </c>
      <c r="C472">
        <v>1132.3849206349207</v>
      </c>
      <c r="D472">
        <v>1342.9756097560976</v>
      </c>
      <c r="E472">
        <v>926.7120622568093</v>
      </c>
      <c r="H472">
        <v>432</v>
      </c>
      <c r="I472">
        <v>545</v>
      </c>
      <c r="J472">
        <v>257</v>
      </c>
      <c r="K472">
        <v>432</v>
      </c>
    </row>
    <row r="473" spans="1:11">
      <c r="A473">
        <v>438</v>
      </c>
      <c r="B473">
        <v>928.83268482490269</v>
      </c>
      <c r="C473">
        <v>1134.9761904761906</v>
      </c>
      <c r="D473">
        <v>1346.0487804878048</v>
      </c>
      <c r="E473">
        <v>928.83268482490269</v>
      </c>
      <c r="H473">
        <v>433</v>
      </c>
      <c r="I473">
        <v>545</v>
      </c>
      <c r="J473">
        <v>257</v>
      </c>
      <c r="K473">
        <v>433</v>
      </c>
    </row>
    <row r="474" spans="1:11">
      <c r="A474">
        <v>439</v>
      </c>
      <c r="B474">
        <v>930.95330739299607</v>
      </c>
      <c r="C474">
        <v>1137.5674603174605</v>
      </c>
      <c r="D474">
        <v>1349.1219512195123</v>
      </c>
      <c r="E474">
        <v>930.95330739299607</v>
      </c>
      <c r="H474">
        <v>434</v>
      </c>
      <c r="I474">
        <v>545</v>
      </c>
      <c r="J474">
        <v>257</v>
      </c>
      <c r="K474">
        <v>434</v>
      </c>
    </row>
    <row r="475" spans="1:11">
      <c r="A475">
        <v>440</v>
      </c>
      <c r="B475">
        <v>933.07392996108945</v>
      </c>
      <c r="C475">
        <v>1140.1587301587301</v>
      </c>
      <c r="D475">
        <v>1352.1951219512196</v>
      </c>
      <c r="E475">
        <v>933.07392996108945</v>
      </c>
      <c r="H475">
        <v>435</v>
      </c>
      <c r="I475">
        <v>545</v>
      </c>
      <c r="J475">
        <v>257</v>
      </c>
      <c r="K475">
        <v>435</v>
      </c>
    </row>
    <row r="476" spans="1:11">
      <c r="A476">
        <v>441</v>
      </c>
      <c r="B476">
        <v>935.19455252918294</v>
      </c>
      <c r="C476">
        <v>1142.75</v>
      </c>
      <c r="D476">
        <v>1355.2682926829268</v>
      </c>
      <c r="E476">
        <v>935.19455252918294</v>
      </c>
      <c r="H476">
        <v>436</v>
      </c>
      <c r="I476">
        <v>545</v>
      </c>
      <c r="J476">
        <v>257</v>
      </c>
      <c r="K476">
        <v>436</v>
      </c>
    </row>
    <row r="477" spans="1:11">
      <c r="A477">
        <v>442</v>
      </c>
      <c r="B477">
        <v>937.31517509727632</v>
      </c>
      <c r="C477">
        <v>1145.3412698412699</v>
      </c>
      <c r="D477">
        <v>1358.3414634146341</v>
      </c>
      <c r="E477">
        <v>937.31517509727632</v>
      </c>
      <c r="H477">
        <v>437</v>
      </c>
      <c r="I477">
        <v>545</v>
      </c>
      <c r="J477">
        <v>257</v>
      </c>
      <c r="K477">
        <v>437</v>
      </c>
    </row>
    <row r="478" spans="1:11">
      <c r="A478">
        <v>443</v>
      </c>
      <c r="B478">
        <v>939.43579766536971</v>
      </c>
      <c r="C478">
        <v>1147.9325396825398</v>
      </c>
      <c r="D478">
        <v>1361.4146341463415</v>
      </c>
      <c r="E478">
        <v>939.43579766536971</v>
      </c>
      <c r="H478">
        <v>438</v>
      </c>
      <c r="I478">
        <v>545</v>
      </c>
      <c r="J478">
        <v>257</v>
      </c>
      <c r="K478">
        <v>438</v>
      </c>
    </row>
    <row r="479" spans="1:11">
      <c r="A479">
        <v>444</v>
      </c>
      <c r="B479">
        <v>941.55642023346309</v>
      </c>
      <c r="C479">
        <v>1150.5238095238096</v>
      </c>
      <c r="D479">
        <v>1364.4878048780488</v>
      </c>
      <c r="E479">
        <v>941.55642023346309</v>
      </c>
      <c r="H479">
        <v>439</v>
      </c>
      <c r="I479">
        <v>545</v>
      </c>
      <c r="J479">
        <v>257</v>
      </c>
      <c r="K479">
        <v>439</v>
      </c>
    </row>
    <row r="480" spans="1:11">
      <c r="A480">
        <v>445</v>
      </c>
      <c r="B480">
        <v>943.67704280155647</v>
      </c>
      <c r="C480">
        <v>1153.1150793650795</v>
      </c>
      <c r="D480">
        <v>1367.560975609756</v>
      </c>
      <c r="E480">
        <v>943.67704280155647</v>
      </c>
      <c r="H480">
        <v>440</v>
      </c>
      <c r="I480">
        <v>545</v>
      </c>
      <c r="J480">
        <v>257</v>
      </c>
      <c r="K480">
        <v>440</v>
      </c>
    </row>
    <row r="481" spans="1:11">
      <c r="A481">
        <v>446</v>
      </c>
      <c r="B481">
        <v>945.79766536964985</v>
      </c>
      <c r="C481">
        <v>1155.7063492063492</v>
      </c>
      <c r="D481">
        <v>1370.6341463414635</v>
      </c>
      <c r="E481">
        <v>945.79766536964985</v>
      </c>
      <c r="H481">
        <v>441</v>
      </c>
      <c r="I481">
        <v>545</v>
      </c>
      <c r="J481">
        <v>257</v>
      </c>
      <c r="K481">
        <v>441</v>
      </c>
    </row>
    <row r="482" spans="1:11">
      <c r="A482">
        <v>447</v>
      </c>
      <c r="B482">
        <v>947.91828793774323</v>
      </c>
      <c r="C482">
        <v>1158.297619047619</v>
      </c>
      <c r="D482">
        <v>1373.7073170731708</v>
      </c>
      <c r="E482">
        <v>947.91828793774323</v>
      </c>
      <c r="H482">
        <v>442</v>
      </c>
      <c r="I482">
        <v>545</v>
      </c>
      <c r="J482">
        <v>257</v>
      </c>
      <c r="K482">
        <v>442</v>
      </c>
    </row>
    <row r="483" spans="1:11">
      <c r="A483">
        <v>448</v>
      </c>
      <c r="B483">
        <v>950.03891050583661</v>
      </c>
      <c r="C483">
        <v>1160.8888888888889</v>
      </c>
      <c r="D483">
        <v>1376.780487804878</v>
      </c>
      <c r="E483">
        <v>950.03891050583661</v>
      </c>
      <c r="H483">
        <v>443</v>
      </c>
      <c r="I483">
        <v>545</v>
      </c>
      <c r="J483">
        <v>257</v>
      </c>
      <c r="K483">
        <v>443</v>
      </c>
    </row>
    <row r="484" spans="1:11">
      <c r="A484">
        <v>449</v>
      </c>
      <c r="B484">
        <v>952.15953307392999</v>
      </c>
      <c r="C484">
        <v>1163.4801587301588</v>
      </c>
      <c r="D484">
        <v>1379.8536585365855</v>
      </c>
      <c r="E484">
        <v>952.15953307392999</v>
      </c>
      <c r="H484">
        <v>444</v>
      </c>
      <c r="I484">
        <v>545</v>
      </c>
      <c r="J484">
        <v>257</v>
      </c>
      <c r="K484">
        <v>444</v>
      </c>
    </row>
    <row r="485" spans="1:11">
      <c r="A485">
        <v>450</v>
      </c>
      <c r="B485">
        <v>954.28015564202337</v>
      </c>
      <c r="C485">
        <v>1166.0714285714287</v>
      </c>
      <c r="D485">
        <v>1382.9268292682927</v>
      </c>
      <c r="E485">
        <v>954.28015564202337</v>
      </c>
      <c r="H485">
        <v>445</v>
      </c>
      <c r="I485">
        <v>545</v>
      </c>
      <c r="J485">
        <v>257</v>
      </c>
      <c r="K485">
        <v>445</v>
      </c>
    </row>
    <row r="486" spans="1:11">
      <c r="A486">
        <v>451</v>
      </c>
      <c r="B486">
        <v>956.40077821011675</v>
      </c>
      <c r="C486">
        <v>1168.6626984126985</v>
      </c>
      <c r="D486">
        <v>1386</v>
      </c>
      <c r="E486">
        <v>956.40077821011675</v>
      </c>
      <c r="H486">
        <v>446</v>
      </c>
      <c r="I486">
        <v>545</v>
      </c>
      <c r="J486">
        <v>257</v>
      </c>
      <c r="K486">
        <v>446</v>
      </c>
    </row>
    <row r="487" spans="1:11">
      <c r="A487">
        <v>452</v>
      </c>
      <c r="B487">
        <v>958.52140077821014</v>
      </c>
      <c r="C487">
        <v>1171.2539682539682</v>
      </c>
      <c r="D487">
        <v>1389.0731707317073</v>
      </c>
      <c r="E487">
        <v>958.52140077821014</v>
      </c>
      <c r="H487">
        <v>447</v>
      </c>
      <c r="I487">
        <v>545</v>
      </c>
      <c r="J487">
        <v>257</v>
      </c>
      <c r="K487">
        <v>447</v>
      </c>
    </row>
    <row r="488" spans="1:11">
      <c r="A488">
        <v>453</v>
      </c>
      <c r="B488">
        <v>960.64202334630352</v>
      </c>
      <c r="C488">
        <v>1173.8452380952381</v>
      </c>
      <c r="D488">
        <v>1392.1463414634147</v>
      </c>
      <c r="E488">
        <v>960.64202334630352</v>
      </c>
      <c r="H488">
        <v>448</v>
      </c>
      <c r="I488">
        <v>545</v>
      </c>
      <c r="J488">
        <v>257</v>
      </c>
      <c r="K488">
        <v>448</v>
      </c>
    </row>
    <row r="489" spans="1:11">
      <c r="A489">
        <v>454</v>
      </c>
      <c r="B489">
        <v>962.7626459143969</v>
      </c>
      <c r="C489">
        <v>1176.436507936508</v>
      </c>
      <c r="D489">
        <v>1395.219512195122</v>
      </c>
      <c r="E489">
        <v>962.7626459143969</v>
      </c>
      <c r="H489">
        <v>449</v>
      </c>
      <c r="I489">
        <v>545</v>
      </c>
      <c r="J489">
        <v>257</v>
      </c>
      <c r="K489">
        <v>449</v>
      </c>
    </row>
    <row r="490" spans="1:11">
      <c r="A490">
        <v>455</v>
      </c>
      <c r="B490">
        <v>964.88326848249028</v>
      </c>
      <c r="C490">
        <v>1179.0277777777778</v>
      </c>
      <c r="D490">
        <v>1398.2926829268292</v>
      </c>
      <c r="E490">
        <v>964.88326848249028</v>
      </c>
      <c r="H490">
        <v>450</v>
      </c>
      <c r="I490">
        <v>545</v>
      </c>
      <c r="J490">
        <v>257</v>
      </c>
      <c r="K490">
        <v>450</v>
      </c>
    </row>
    <row r="491" spans="1:11">
      <c r="A491">
        <v>456</v>
      </c>
      <c r="B491">
        <v>967.00389105058366</v>
      </c>
      <c r="C491">
        <v>1181.6190476190477</v>
      </c>
      <c r="D491">
        <v>1401.3658536585367</v>
      </c>
      <c r="E491">
        <v>967.00389105058366</v>
      </c>
      <c r="H491">
        <v>451</v>
      </c>
      <c r="I491">
        <v>545</v>
      </c>
      <c r="J491">
        <v>257</v>
      </c>
      <c r="K491">
        <v>451</v>
      </c>
    </row>
    <row r="492" spans="1:11">
      <c r="A492">
        <v>457</v>
      </c>
      <c r="B492">
        <v>969.12451361867704</v>
      </c>
      <c r="C492">
        <v>1184.2103174603176</v>
      </c>
      <c r="D492">
        <v>1404.439024390244</v>
      </c>
      <c r="E492">
        <v>969.12451361867704</v>
      </c>
      <c r="H492">
        <v>452</v>
      </c>
      <c r="I492">
        <v>545</v>
      </c>
      <c r="J492">
        <v>257</v>
      </c>
      <c r="K492">
        <v>452</v>
      </c>
    </row>
    <row r="493" spans="1:11">
      <c r="A493">
        <v>458</v>
      </c>
      <c r="B493">
        <v>971.24513618677042</v>
      </c>
      <c r="C493">
        <v>1186.8015873015875</v>
      </c>
      <c r="D493">
        <v>1407.5121951219512</v>
      </c>
      <c r="E493">
        <v>971.24513618677042</v>
      </c>
      <c r="H493">
        <v>453</v>
      </c>
      <c r="I493">
        <v>545</v>
      </c>
      <c r="J493">
        <v>257</v>
      </c>
      <c r="K493">
        <v>453</v>
      </c>
    </row>
    <row r="494" spans="1:11">
      <c r="A494">
        <v>459</v>
      </c>
      <c r="B494">
        <v>973.3657587548638</v>
      </c>
      <c r="C494">
        <v>1189.3928571428571</v>
      </c>
      <c r="D494">
        <v>1410.5853658536585</v>
      </c>
      <c r="E494">
        <v>973.3657587548638</v>
      </c>
      <c r="H494">
        <v>454</v>
      </c>
      <c r="I494">
        <v>545</v>
      </c>
      <c r="J494">
        <v>257</v>
      </c>
      <c r="K494">
        <v>454</v>
      </c>
    </row>
    <row r="495" spans="1:11">
      <c r="A495">
        <v>460</v>
      </c>
      <c r="B495">
        <v>975.48638132295719</v>
      </c>
      <c r="C495">
        <v>1191.984126984127</v>
      </c>
      <c r="D495">
        <v>1413.6585365853659</v>
      </c>
      <c r="E495">
        <v>975.48638132295719</v>
      </c>
      <c r="H495">
        <v>455</v>
      </c>
      <c r="I495">
        <v>545</v>
      </c>
      <c r="J495">
        <v>257</v>
      </c>
      <c r="K495">
        <v>455</v>
      </c>
    </row>
    <row r="496" spans="1:11">
      <c r="A496">
        <v>461</v>
      </c>
      <c r="B496">
        <v>977.60700389105057</v>
      </c>
      <c r="C496">
        <v>1194.5753968253969</v>
      </c>
      <c r="D496">
        <v>1416.7317073170732</v>
      </c>
      <c r="E496">
        <v>977.60700389105057</v>
      </c>
      <c r="H496">
        <v>456</v>
      </c>
      <c r="I496">
        <v>545</v>
      </c>
      <c r="J496">
        <v>257</v>
      </c>
      <c r="K496">
        <v>456</v>
      </c>
    </row>
    <row r="497" spans="1:11">
      <c r="A497">
        <v>462</v>
      </c>
      <c r="B497">
        <v>979.72762645914395</v>
      </c>
      <c r="C497">
        <v>1197.1666666666667</v>
      </c>
      <c r="D497">
        <v>1419.8048780487804</v>
      </c>
      <c r="E497">
        <v>979.72762645914395</v>
      </c>
      <c r="H497">
        <v>457</v>
      </c>
      <c r="I497">
        <v>545</v>
      </c>
      <c r="J497">
        <v>257</v>
      </c>
      <c r="K497">
        <v>457</v>
      </c>
    </row>
    <row r="498" spans="1:11">
      <c r="H498">
        <v>458</v>
      </c>
      <c r="I498">
        <v>545</v>
      </c>
      <c r="J498">
        <v>257</v>
      </c>
      <c r="K498">
        <v>458</v>
      </c>
    </row>
    <row r="499" spans="1:11">
      <c r="H499">
        <v>459</v>
      </c>
      <c r="I499">
        <v>545</v>
      </c>
      <c r="J499">
        <v>257</v>
      </c>
      <c r="K499">
        <v>459</v>
      </c>
    </row>
    <row r="500" spans="1:11">
      <c r="H500">
        <v>460</v>
      </c>
      <c r="I500">
        <v>545</v>
      </c>
      <c r="J500">
        <v>257</v>
      </c>
      <c r="K500">
        <v>460</v>
      </c>
    </row>
    <row r="501" spans="1:11">
      <c r="H501">
        <v>461</v>
      </c>
      <c r="I501">
        <v>545</v>
      </c>
      <c r="J501">
        <v>257</v>
      </c>
      <c r="K501">
        <v>461</v>
      </c>
    </row>
    <row r="502" spans="1:11">
      <c r="H502">
        <v>462</v>
      </c>
      <c r="I502">
        <v>545</v>
      </c>
      <c r="J502">
        <v>257</v>
      </c>
      <c r="K502">
        <v>462</v>
      </c>
    </row>
  </sheetData>
  <mergeCells count="2">
    <mergeCell ref="H38:I38"/>
    <mergeCell ref="J38:K38"/>
  </mergeCells>
  <phoneticPr fontId="1" type="noConversion"/>
  <pageMargins left="0.75" right="0.75" top="1" bottom="1" header="0.5" footer="0.5"/>
  <pageSetup paperSize="9" orientation="portrait" horizontalDpi="4294967293" verticalDpi="0" r:id="rId1"/>
  <headerFooter alignWithMargins="0"/>
  <legacyDrawing r:id="rId2"/>
  <controls>
    <control shapeId="2049" r:id="rId3" name="CommandButton1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Table</vt:lpstr>
      <vt:lpstr>Daten</vt:lpstr>
    </vt:vector>
  </TitlesOfParts>
  <Company>pph tanssystem s.a.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bkonefal</dc:creator>
  <cp:lastModifiedBy>Prywatny</cp:lastModifiedBy>
  <cp:lastPrinted>2011-01-07T21:12:14Z</cp:lastPrinted>
  <dcterms:created xsi:type="dcterms:W3CDTF">2010-11-30T07:30:26Z</dcterms:created>
  <dcterms:modified xsi:type="dcterms:W3CDTF">2011-01-28T20:35:54Z</dcterms:modified>
</cp:coreProperties>
</file>