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lejo\jupyter\starch\"/>
    </mc:Choice>
  </mc:AlternateContent>
  <bookViews>
    <workbookView xWindow="0" yWindow="0" windowWidth="28800" windowHeight="12330"/>
  </bookViews>
  <sheets>
    <sheet name="Sample Info" sheetId="1" r:id="rId1"/>
    <sheet name="Sheet1" sheetId="4" r:id="rId2"/>
    <sheet name="Label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E7" i="4"/>
  <c r="E8" i="4"/>
  <c r="E9" i="4"/>
  <c r="D7" i="4"/>
  <c r="D8" i="4"/>
  <c r="D9" i="4"/>
  <c r="D6" i="4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2" i="1"/>
</calcChain>
</file>

<file path=xl/sharedStrings.xml><?xml version="1.0" encoding="utf-8"?>
<sst xmlns="http://schemas.openxmlformats.org/spreadsheetml/2006/main" count="420" uniqueCount="100">
  <si>
    <t>Tube Label</t>
  </si>
  <si>
    <t>1-1</t>
  </si>
  <si>
    <t>1-2</t>
  </si>
  <si>
    <t>1-3</t>
  </si>
  <si>
    <t>1-4</t>
  </si>
  <si>
    <t>1-5</t>
  </si>
  <si>
    <t>1-6</t>
  </si>
  <si>
    <t>2-1</t>
  </si>
  <si>
    <t>2-2</t>
  </si>
  <si>
    <t>2-3</t>
  </si>
  <si>
    <t>2-4</t>
  </si>
  <si>
    <t>2-5</t>
  </si>
  <si>
    <t>2-6</t>
  </si>
  <si>
    <t>3-1</t>
  </si>
  <si>
    <t>3-2</t>
  </si>
  <si>
    <t>3-3</t>
  </si>
  <si>
    <t>3-4</t>
  </si>
  <si>
    <t>3-5</t>
  </si>
  <si>
    <t>3-6</t>
  </si>
  <si>
    <t>4-1</t>
  </si>
  <si>
    <t>4-2</t>
  </si>
  <si>
    <t>4-3</t>
  </si>
  <si>
    <t>4-4</t>
  </si>
  <si>
    <t>4-5</t>
  </si>
  <si>
    <t>4-6</t>
  </si>
  <si>
    <t>5-1</t>
  </si>
  <si>
    <t>5-2</t>
  </si>
  <si>
    <t>5-3</t>
  </si>
  <si>
    <t>5-4</t>
  </si>
  <si>
    <t>5-5</t>
  </si>
  <si>
    <t>5-6</t>
  </si>
  <si>
    <t>6-1</t>
  </si>
  <si>
    <t>7-1</t>
  </si>
  <si>
    <t>8-1</t>
  </si>
  <si>
    <t>6-2</t>
  </si>
  <si>
    <t>6-3</t>
  </si>
  <si>
    <t>6-4</t>
  </si>
  <si>
    <t>6-5</t>
  </si>
  <si>
    <t>6-6</t>
  </si>
  <si>
    <t>7-2</t>
  </si>
  <si>
    <t>7-3</t>
  </si>
  <si>
    <t>7-4</t>
  </si>
  <si>
    <t>7-5</t>
  </si>
  <si>
    <t>7-6</t>
  </si>
  <si>
    <t>8-2</t>
  </si>
  <si>
    <t>8-3</t>
  </si>
  <si>
    <t>8-4</t>
  </si>
  <si>
    <t>8-5</t>
  </si>
  <si>
    <t>8-6</t>
  </si>
  <si>
    <t>9-1</t>
  </si>
  <si>
    <t>10-1</t>
  </si>
  <si>
    <t>11-1</t>
  </si>
  <si>
    <t>9-2</t>
  </si>
  <si>
    <t>9-3</t>
  </si>
  <si>
    <t>9-4</t>
  </si>
  <si>
    <t>9-5</t>
  </si>
  <si>
    <t>9-6</t>
  </si>
  <si>
    <t>10-2</t>
  </si>
  <si>
    <t>10-3</t>
  </si>
  <si>
    <t>10-4</t>
  </si>
  <si>
    <t>10-5</t>
  </si>
  <si>
    <t>10-6</t>
  </si>
  <si>
    <t>11-2</t>
  </si>
  <si>
    <t>11-3</t>
  </si>
  <si>
    <t>11-4</t>
  </si>
  <si>
    <t>11-5</t>
  </si>
  <si>
    <t>11-6</t>
  </si>
  <si>
    <t>Sample Collection Date</t>
  </si>
  <si>
    <t>Sample Collection Time</t>
  </si>
  <si>
    <t>Reactor</t>
  </si>
  <si>
    <t>A1</t>
  </si>
  <si>
    <t>B1</t>
  </si>
  <si>
    <t>A2</t>
  </si>
  <si>
    <t>A3</t>
  </si>
  <si>
    <t>A4</t>
  </si>
  <si>
    <t>A5</t>
  </si>
  <si>
    <t>A6</t>
  </si>
  <si>
    <t>B2</t>
  </si>
  <si>
    <t>B3</t>
  </si>
  <si>
    <t>B4</t>
  </si>
  <si>
    <t>B5</t>
  </si>
  <si>
    <t>B6</t>
  </si>
  <si>
    <t>Reactor Time of Day</t>
  </si>
  <si>
    <t>Offset Time (hours)</t>
  </si>
  <si>
    <t>Cell Count (cells/mL)</t>
  </si>
  <si>
    <t>Total Chlorophyll (µg/mL)</t>
  </si>
  <si>
    <t>Kramer Algae JT</t>
  </si>
  <si>
    <t>Total Cells</t>
  </si>
  <si>
    <t>Dry Weight</t>
  </si>
  <si>
    <t>Info</t>
  </si>
  <si>
    <t>5 mg</t>
  </si>
  <si>
    <t>% Starch Weight / Cell Weight</t>
  </si>
  <si>
    <t>Cells per starch sample</t>
  </si>
  <si>
    <t>Dry Weight Estimate (mg)</t>
  </si>
  <si>
    <t>Starch (mg)</t>
  </si>
  <si>
    <t>Starch per cell (pg)</t>
  </si>
  <si>
    <t>--</t>
  </si>
  <si>
    <t>CC-1009</t>
  </si>
  <si>
    <t>CC-2343</t>
  </si>
  <si>
    <t>Ecotype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</si>
</sst>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E+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/>
    </xf>
    <xf numFmtId="20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0.5703125" style="1" bestFit="1" customWidth="1"/>
    <col min="2" max="2" width="10.7109375" style="6" bestFit="1" customWidth="1"/>
    <col min="3" max="3" width="9.85546875" style="2" customWidth="1"/>
    <col min="4" max="7" width="9.140625" style="2"/>
    <col min="8" max="8" width="10.28515625" style="10" customWidth="1"/>
    <col min="9" max="9" width="11.140625" style="11" customWidth="1"/>
    <col min="10" max="10" width="11.28515625" style="13" bestFit="1" customWidth="1"/>
    <col min="11" max="11" width="9.5703125" bestFit="1" customWidth="1"/>
    <col min="12" max="12" width="10.5703125" style="2" customWidth="1"/>
    <col min="13" max="13" width="9.140625" style="2"/>
    <col min="14" max="14" width="9.140625" style="17"/>
  </cols>
  <sheetData>
    <row r="1" spans="1:14" s="4" customFormat="1" ht="60" x14ac:dyDescent="0.25">
      <c r="A1" s="3" t="s">
        <v>0</v>
      </c>
      <c r="B1" s="5" t="s">
        <v>67</v>
      </c>
      <c r="C1" s="4" t="s">
        <v>68</v>
      </c>
      <c r="D1" s="4" t="s">
        <v>83</v>
      </c>
      <c r="E1" s="4" t="s">
        <v>82</v>
      </c>
      <c r="F1" s="4" t="s">
        <v>69</v>
      </c>
      <c r="G1" s="4" t="s">
        <v>99</v>
      </c>
      <c r="H1" s="8" t="s">
        <v>84</v>
      </c>
      <c r="I1" s="9" t="s">
        <v>85</v>
      </c>
      <c r="J1" s="12" t="s">
        <v>91</v>
      </c>
      <c r="K1" s="4" t="s">
        <v>92</v>
      </c>
      <c r="L1" s="4" t="s">
        <v>93</v>
      </c>
      <c r="M1" s="4" t="s">
        <v>94</v>
      </c>
      <c r="N1" s="16" t="s">
        <v>95</v>
      </c>
    </row>
    <row r="2" spans="1:14" x14ac:dyDescent="0.25">
      <c r="A2" s="1" t="s">
        <v>1</v>
      </c>
      <c r="B2" s="6">
        <v>42660</v>
      </c>
      <c r="C2" s="7">
        <v>0.41666666666666669</v>
      </c>
      <c r="D2" s="2">
        <v>0</v>
      </c>
      <c r="E2" s="7">
        <v>0.41666666666666669</v>
      </c>
      <c r="F2" s="2" t="s">
        <v>70</v>
      </c>
      <c r="G2" s="2" t="s">
        <v>97</v>
      </c>
      <c r="H2" s="10">
        <v>1325000</v>
      </c>
      <c r="J2" s="13">
        <v>4.1040351698820223E-3</v>
      </c>
      <c r="K2" s="15">
        <f>H2*50</f>
        <v>66250000</v>
      </c>
      <c r="L2" s="2">
        <v>5</v>
      </c>
      <c r="M2" s="2">
        <f>L2*J2</f>
        <v>2.0520175849410113E-2</v>
      </c>
      <c r="N2" s="17">
        <f>(M2/K2)*(10^9)</f>
        <v>0.30973850338732245</v>
      </c>
    </row>
    <row r="3" spans="1:14" x14ac:dyDescent="0.25">
      <c r="A3" s="1" t="s">
        <v>2</v>
      </c>
      <c r="B3" s="6">
        <v>42660</v>
      </c>
      <c r="C3" s="7">
        <v>0.41666666666666669</v>
      </c>
      <c r="D3" s="2">
        <v>0</v>
      </c>
      <c r="E3" s="7">
        <v>0.41666666666666669</v>
      </c>
      <c r="F3" s="2" t="s">
        <v>72</v>
      </c>
      <c r="G3" s="2" t="s">
        <v>97</v>
      </c>
      <c r="H3" s="10">
        <v>1050000</v>
      </c>
      <c r="J3" s="13">
        <v>5.0311785234088309E-3</v>
      </c>
      <c r="K3" s="15">
        <f t="shared" ref="K3:K66" si="0">H3*50</f>
        <v>52500000</v>
      </c>
      <c r="L3" s="2">
        <v>5</v>
      </c>
      <c r="M3" s="2">
        <f t="shared" ref="M3:M66" si="1">L3*J3</f>
        <v>2.5155892617044154E-2</v>
      </c>
      <c r="N3" s="17">
        <f t="shared" ref="N3:N66" si="2">(M3/K3)*(10^9)</f>
        <v>0.47915985937226963</v>
      </c>
    </row>
    <row r="4" spans="1:14" x14ac:dyDescent="0.25">
      <c r="A4" s="1" t="s">
        <v>3</v>
      </c>
      <c r="B4" s="6">
        <v>42660</v>
      </c>
      <c r="C4" s="7">
        <v>0.41666666666666669</v>
      </c>
      <c r="D4" s="2">
        <v>0</v>
      </c>
      <c r="E4" s="7">
        <v>0.41666666666666669</v>
      </c>
      <c r="F4" s="2" t="s">
        <v>73</v>
      </c>
      <c r="G4" s="2" t="s">
        <v>97</v>
      </c>
      <c r="H4" s="10">
        <v>1200000</v>
      </c>
      <c r="J4" s="13">
        <v>4.4273805387276717E-3</v>
      </c>
      <c r="K4" s="15">
        <f t="shared" si="0"/>
        <v>60000000</v>
      </c>
      <c r="L4" s="2">
        <v>5</v>
      </c>
      <c r="M4" s="2">
        <f t="shared" si="1"/>
        <v>2.2136902693638359E-2</v>
      </c>
      <c r="N4" s="17">
        <f t="shared" si="2"/>
        <v>0.36894837822730597</v>
      </c>
    </row>
    <row r="5" spans="1:14" x14ac:dyDescent="0.25">
      <c r="A5" s="1" t="s">
        <v>4</v>
      </c>
      <c r="B5" s="6">
        <v>42660</v>
      </c>
      <c r="C5" s="7">
        <v>0.41666666666666669</v>
      </c>
      <c r="D5" s="2">
        <v>0</v>
      </c>
      <c r="E5" s="7">
        <v>0.41666666666666669</v>
      </c>
      <c r="F5" s="2" t="s">
        <v>74</v>
      </c>
      <c r="G5" s="2" t="s">
        <v>98</v>
      </c>
      <c r="H5" s="10">
        <v>2925000</v>
      </c>
      <c r="J5" s="13">
        <v>1.277167072046894E-2</v>
      </c>
      <c r="K5" s="15">
        <f t="shared" si="0"/>
        <v>146250000</v>
      </c>
      <c r="L5" s="2">
        <v>5</v>
      </c>
      <c r="M5" s="2">
        <f t="shared" si="1"/>
        <v>6.3858353602344708E-2</v>
      </c>
      <c r="N5" s="17">
        <f t="shared" si="2"/>
        <v>0.43663831522970742</v>
      </c>
    </row>
    <row r="6" spans="1:14" x14ac:dyDescent="0.25">
      <c r="A6" s="1" t="s">
        <v>5</v>
      </c>
      <c r="B6" s="6">
        <v>42660</v>
      </c>
      <c r="C6" s="7">
        <v>0.41666666666666669</v>
      </c>
      <c r="D6" s="2">
        <v>0</v>
      </c>
      <c r="E6" s="7">
        <v>0.41666666666666669</v>
      </c>
      <c r="F6" s="2" t="s">
        <v>75</v>
      </c>
      <c r="G6" s="2" t="s">
        <v>98</v>
      </c>
      <c r="H6" s="10">
        <v>2325000</v>
      </c>
      <c r="J6" s="13">
        <v>1.6067813817171005E-2</v>
      </c>
      <c r="K6" s="15">
        <f t="shared" si="0"/>
        <v>116250000</v>
      </c>
      <c r="L6" s="2">
        <v>5</v>
      </c>
      <c r="M6" s="2">
        <f t="shared" si="1"/>
        <v>8.033906908585503E-2</v>
      </c>
      <c r="N6" s="17">
        <f t="shared" si="2"/>
        <v>0.69108876632993577</v>
      </c>
    </row>
    <row r="7" spans="1:14" x14ac:dyDescent="0.25">
      <c r="A7" s="1" t="s">
        <v>6</v>
      </c>
      <c r="B7" s="6">
        <v>42660</v>
      </c>
      <c r="C7" s="7">
        <v>0.41666666666666669</v>
      </c>
      <c r="D7" s="2">
        <v>0</v>
      </c>
      <c r="E7" s="7">
        <v>0.41666666666666669</v>
      </c>
      <c r="F7" s="2" t="s">
        <v>76</v>
      </c>
      <c r="G7" s="2" t="s">
        <v>98</v>
      </c>
      <c r="H7" s="10">
        <v>2225000</v>
      </c>
      <c r="J7" s="13">
        <v>1.7991388817548692E-2</v>
      </c>
      <c r="K7" s="15">
        <f t="shared" si="0"/>
        <v>111250000</v>
      </c>
      <c r="L7" s="2">
        <v>5</v>
      </c>
      <c r="M7" s="2">
        <f t="shared" si="1"/>
        <v>8.9956944087743462E-2</v>
      </c>
      <c r="N7" s="17">
        <f t="shared" si="2"/>
        <v>0.80860174460892997</v>
      </c>
    </row>
    <row r="8" spans="1:14" x14ac:dyDescent="0.25">
      <c r="A8" s="1" t="s">
        <v>7</v>
      </c>
      <c r="B8" s="6">
        <v>42660</v>
      </c>
      <c r="C8" s="7">
        <v>0.5</v>
      </c>
      <c r="D8" s="2">
        <v>12</v>
      </c>
      <c r="E8" s="7">
        <v>0</v>
      </c>
      <c r="F8" s="2" t="s">
        <v>71</v>
      </c>
      <c r="G8" s="2" t="s">
        <v>97</v>
      </c>
      <c r="H8" s="10">
        <v>975000</v>
      </c>
      <c r="I8" s="11">
        <v>2.9096399999999996</v>
      </c>
      <c r="J8" s="13">
        <v>2.0713428912422768E-2</v>
      </c>
      <c r="K8" s="15">
        <f t="shared" si="0"/>
        <v>48750000</v>
      </c>
      <c r="L8" s="2">
        <v>5</v>
      </c>
      <c r="M8" s="2">
        <f t="shared" si="1"/>
        <v>0.10356714456211384</v>
      </c>
      <c r="N8" s="17">
        <f t="shared" si="2"/>
        <v>2.1244542474279764</v>
      </c>
    </row>
    <row r="9" spans="1:14" x14ac:dyDescent="0.25">
      <c r="A9" s="1" t="s">
        <v>8</v>
      </c>
      <c r="B9" s="6">
        <v>42660</v>
      </c>
      <c r="C9" s="7">
        <v>0.5</v>
      </c>
      <c r="D9" s="2">
        <v>12</v>
      </c>
      <c r="E9" s="7">
        <v>0</v>
      </c>
      <c r="F9" s="2" t="s">
        <v>77</v>
      </c>
      <c r="G9" s="2" t="s">
        <v>97</v>
      </c>
      <c r="H9" s="10">
        <v>1162500</v>
      </c>
      <c r="I9" s="11">
        <v>3.2016</v>
      </c>
      <c r="J9" s="13">
        <v>1.5384829211548056E-2</v>
      </c>
      <c r="K9" s="15">
        <f t="shared" si="0"/>
        <v>58125000</v>
      </c>
      <c r="L9" s="2">
        <v>5</v>
      </c>
      <c r="M9" s="2">
        <f t="shared" si="1"/>
        <v>7.6924146057740284E-2</v>
      </c>
      <c r="N9" s="17">
        <f t="shared" si="2"/>
        <v>1.3234261687353166</v>
      </c>
    </row>
    <row r="10" spans="1:14" x14ac:dyDescent="0.25">
      <c r="A10" s="1" t="s">
        <v>9</v>
      </c>
      <c r="B10" s="6">
        <v>42660</v>
      </c>
      <c r="C10" s="7">
        <v>0.5</v>
      </c>
      <c r="D10" s="2">
        <v>12</v>
      </c>
      <c r="E10" s="7">
        <v>0</v>
      </c>
      <c r="F10" s="2" t="s">
        <v>78</v>
      </c>
      <c r="G10" s="2" t="s">
        <v>97</v>
      </c>
      <c r="H10" s="10">
        <v>1450000</v>
      </c>
      <c r="I10" s="11">
        <v>4.5799400000000006</v>
      </c>
      <c r="J10" s="13">
        <v>2.9908975269288301E-2</v>
      </c>
      <c r="K10" s="15">
        <f t="shared" si="0"/>
        <v>72500000</v>
      </c>
      <c r="L10" s="2">
        <v>5</v>
      </c>
      <c r="M10" s="2">
        <f t="shared" si="1"/>
        <v>0.14954487634644151</v>
      </c>
      <c r="N10" s="17">
        <f t="shared" si="2"/>
        <v>2.0626879496060897</v>
      </c>
    </row>
    <row r="11" spans="1:14" x14ac:dyDescent="0.25">
      <c r="A11" s="1" t="s">
        <v>10</v>
      </c>
      <c r="B11" s="6">
        <v>42660</v>
      </c>
      <c r="C11" s="7">
        <v>0.5</v>
      </c>
      <c r="D11" s="2">
        <v>12</v>
      </c>
      <c r="E11" s="7">
        <v>0</v>
      </c>
      <c r="F11" s="2" t="s">
        <v>79</v>
      </c>
      <c r="G11" s="2" t="s">
        <v>98</v>
      </c>
      <c r="H11" s="10">
        <v>1462500</v>
      </c>
      <c r="I11" s="11">
        <v>4.4876000000000005</v>
      </c>
      <c r="J11" s="13">
        <v>6.8585040714274917E-2</v>
      </c>
      <c r="K11" s="15">
        <f t="shared" si="0"/>
        <v>73125000</v>
      </c>
      <c r="L11" s="2">
        <v>5</v>
      </c>
      <c r="M11" s="2">
        <f t="shared" si="1"/>
        <v>0.34292520357137457</v>
      </c>
      <c r="N11" s="17">
        <f t="shared" si="2"/>
        <v>4.6895754334546949</v>
      </c>
    </row>
    <row r="12" spans="1:14" x14ac:dyDescent="0.25">
      <c r="A12" s="1" t="s">
        <v>11</v>
      </c>
      <c r="B12" s="6">
        <v>42660</v>
      </c>
      <c r="C12" s="7">
        <v>0.5</v>
      </c>
      <c r="D12" s="2">
        <v>12</v>
      </c>
      <c r="E12" s="7">
        <v>0</v>
      </c>
      <c r="F12" s="2" t="s">
        <v>80</v>
      </c>
      <c r="G12" s="2" t="s">
        <v>98</v>
      </c>
      <c r="H12" s="10">
        <v>1625000</v>
      </c>
      <c r="I12" s="11">
        <v>3.39506</v>
      </c>
      <c r="J12" s="13">
        <v>7.6718166573504748E-2</v>
      </c>
      <c r="K12" s="15">
        <f t="shared" si="0"/>
        <v>81250000</v>
      </c>
      <c r="L12" s="2">
        <v>5</v>
      </c>
      <c r="M12" s="2">
        <f t="shared" si="1"/>
        <v>0.38359083286752371</v>
      </c>
      <c r="N12" s="17">
        <f t="shared" si="2"/>
        <v>4.7211179429849075</v>
      </c>
    </row>
    <row r="13" spans="1:14" x14ac:dyDescent="0.25">
      <c r="A13" s="1" t="s">
        <v>12</v>
      </c>
      <c r="B13" s="6">
        <v>42660</v>
      </c>
      <c r="C13" s="7">
        <v>0.5</v>
      </c>
      <c r="D13" s="2">
        <v>12</v>
      </c>
      <c r="E13" s="7">
        <v>0</v>
      </c>
      <c r="F13" s="2" t="s">
        <v>81</v>
      </c>
      <c r="G13" s="2" t="s">
        <v>98</v>
      </c>
      <c r="H13" s="10">
        <v>1500000</v>
      </c>
      <c r="I13" s="11">
        <v>3.3656999999999999</v>
      </c>
      <c r="J13" s="13">
        <v>8.9724569063193968E-2</v>
      </c>
      <c r="K13" s="15">
        <f t="shared" si="0"/>
        <v>75000000</v>
      </c>
      <c r="L13" s="2">
        <v>5</v>
      </c>
      <c r="M13" s="2">
        <f t="shared" si="1"/>
        <v>0.44862284531596985</v>
      </c>
      <c r="N13" s="17">
        <f t="shared" si="2"/>
        <v>5.9816379375462647</v>
      </c>
    </row>
    <row r="14" spans="1:14" x14ac:dyDescent="0.25">
      <c r="A14" s="1" t="s">
        <v>13</v>
      </c>
      <c r="B14" s="6">
        <v>42660</v>
      </c>
      <c r="C14" s="7">
        <v>0.58333333333333337</v>
      </c>
      <c r="D14" s="2">
        <v>0</v>
      </c>
      <c r="E14" s="7">
        <v>0.58333333333333337</v>
      </c>
      <c r="F14" s="2" t="s">
        <v>70</v>
      </c>
      <c r="G14" s="2" t="s">
        <v>97</v>
      </c>
      <c r="H14" s="10">
        <v>962500</v>
      </c>
      <c r="I14" s="11">
        <v>3.4121000000000001</v>
      </c>
      <c r="J14" s="13">
        <v>3.0149834574652909E-2</v>
      </c>
      <c r="K14" s="15">
        <f t="shared" si="0"/>
        <v>48125000</v>
      </c>
      <c r="L14" s="2">
        <v>5</v>
      </c>
      <c r="M14" s="2">
        <f t="shared" si="1"/>
        <v>0.15074917287326456</v>
      </c>
      <c r="N14" s="17">
        <f t="shared" si="2"/>
        <v>3.1324503454184844</v>
      </c>
    </row>
    <row r="15" spans="1:14" x14ac:dyDescent="0.25">
      <c r="A15" s="1" t="s">
        <v>14</v>
      </c>
      <c r="B15" s="6">
        <v>42660</v>
      </c>
      <c r="C15" s="7">
        <v>0.58333333333333337</v>
      </c>
      <c r="D15" s="2">
        <v>0</v>
      </c>
      <c r="E15" s="7">
        <v>0.58333333333333337</v>
      </c>
      <c r="F15" s="2" t="s">
        <v>72</v>
      </c>
      <c r="G15" s="2" t="s">
        <v>97</v>
      </c>
      <c r="H15" s="10">
        <v>1175000</v>
      </c>
      <c r="I15" s="11">
        <v>3.9311400000000001</v>
      </c>
      <c r="J15" s="13">
        <v>1.6645216261538236E-2</v>
      </c>
      <c r="K15" s="15">
        <f t="shared" si="0"/>
        <v>58750000</v>
      </c>
      <c r="L15" s="2">
        <v>5</v>
      </c>
      <c r="M15" s="2">
        <f t="shared" si="1"/>
        <v>8.3226081307691185E-2</v>
      </c>
      <c r="N15" s="17">
        <f t="shared" si="2"/>
        <v>1.4166141499181477</v>
      </c>
    </row>
    <row r="16" spans="1:14" x14ac:dyDescent="0.25">
      <c r="A16" s="1" t="s">
        <v>15</v>
      </c>
      <c r="B16" s="6">
        <v>42660</v>
      </c>
      <c r="C16" s="7">
        <v>0.58333333333333337</v>
      </c>
      <c r="D16" s="2">
        <v>0</v>
      </c>
      <c r="E16" s="7">
        <v>0.58333333333333337</v>
      </c>
      <c r="F16" s="2" t="s">
        <v>73</v>
      </c>
      <c r="G16" s="2" t="s">
        <v>97</v>
      </c>
      <c r="H16" s="10">
        <v>887500</v>
      </c>
      <c r="I16" s="11">
        <v>4.5382599999999993</v>
      </c>
      <c r="J16" s="13">
        <v>7.070234012659958E-3</v>
      </c>
      <c r="K16" s="15">
        <f t="shared" si="0"/>
        <v>44375000</v>
      </c>
      <c r="L16" s="2">
        <v>5</v>
      </c>
      <c r="M16" s="2">
        <f t="shared" si="1"/>
        <v>3.535117006329979E-2</v>
      </c>
      <c r="N16" s="17">
        <f t="shared" si="2"/>
        <v>0.79664608593351638</v>
      </c>
    </row>
    <row r="17" spans="1:14" x14ac:dyDescent="0.25">
      <c r="A17" s="1" t="s">
        <v>16</v>
      </c>
      <c r="B17" s="6">
        <v>42660</v>
      </c>
      <c r="C17" s="7">
        <v>0.58333333333333337</v>
      </c>
      <c r="D17" s="2">
        <v>0</v>
      </c>
      <c r="E17" s="7">
        <v>0.58333333333333337</v>
      </c>
      <c r="F17" s="2" t="s">
        <v>74</v>
      </c>
      <c r="G17" s="2" t="s">
        <v>98</v>
      </c>
      <c r="H17" s="10">
        <v>1675000</v>
      </c>
      <c r="I17" s="11">
        <v>4.2555399999999999</v>
      </c>
      <c r="J17" s="13">
        <v>6.4810478449382855E-2</v>
      </c>
      <c r="K17" s="15">
        <f t="shared" si="0"/>
        <v>83750000</v>
      </c>
      <c r="L17" s="2">
        <v>5</v>
      </c>
      <c r="M17" s="2">
        <f t="shared" si="1"/>
        <v>0.32405239224691429</v>
      </c>
      <c r="N17" s="17">
        <f t="shared" si="2"/>
        <v>3.8692822954855441</v>
      </c>
    </row>
    <row r="18" spans="1:14" x14ac:dyDescent="0.25">
      <c r="A18" s="1" t="s">
        <v>17</v>
      </c>
      <c r="B18" s="6">
        <v>42660</v>
      </c>
      <c r="C18" s="7">
        <v>0.58333333333333337</v>
      </c>
      <c r="D18" s="2">
        <v>0</v>
      </c>
      <c r="E18" s="7">
        <v>0.58333333333333337</v>
      </c>
      <c r="F18" s="2" t="s">
        <v>75</v>
      </c>
      <c r="G18" s="2" t="s">
        <v>98</v>
      </c>
      <c r="H18" s="10">
        <v>1950000</v>
      </c>
      <c r="I18" s="11">
        <v>5.0468799999999998</v>
      </c>
      <c r="J18" s="13">
        <v>8.2690157569531519E-2</v>
      </c>
      <c r="K18" s="15">
        <f t="shared" si="0"/>
        <v>97500000</v>
      </c>
      <c r="L18" s="2">
        <v>5</v>
      </c>
      <c r="M18" s="2">
        <f t="shared" si="1"/>
        <v>0.4134507878476576</v>
      </c>
      <c r="N18" s="17">
        <f t="shared" si="2"/>
        <v>4.2405209010016165</v>
      </c>
    </row>
    <row r="19" spans="1:14" x14ac:dyDescent="0.25">
      <c r="A19" s="1" t="s">
        <v>18</v>
      </c>
      <c r="B19" s="6">
        <v>42660</v>
      </c>
      <c r="C19" s="7">
        <v>0.58333333333333337</v>
      </c>
      <c r="D19" s="2">
        <v>0</v>
      </c>
      <c r="E19" s="7">
        <v>0.58333333333333337</v>
      </c>
      <c r="F19" s="2" t="s">
        <v>76</v>
      </c>
      <c r="G19" s="2" t="s">
        <v>98</v>
      </c>
      <c r="H19" s="10">
        <v>1562500</v>
      </c>
      <c r="I19" s="11">
        <v>3.3711400000000005</v>
      </c>
      <c r="J19" s="13">
        <v>9.5706458386838472E-2</v>
      </c>
      <c r="K19" s="15">
        <f t="shared" si="0"/>
        <v>78125000</v>
      </c>
      <c r="L19" s="2">
        <v>5</v>
      </c>
      <c r="M19" s="2">
        <f t="shared" si="1"/>
        <v>0.47853229193419233</v>
      </c>
      <c r="N19" s="17">
        <f t="shared" si="2"/>
        <v>6.1252133367576622</v>
      </c>
    </row>
    <row r="20" spans="1:14" x14ac:dyDescent="0.25">
      <c r="A20" s="1" t="s">
        <v>19</v>
      </c>
      <c r="B20" s="6">
        <v>42661</v>
      </c>
      <c r="C20" s="7">
        <v>0.33333333333333331</v>
      </c>
      <c r="D20" s="2">
        <v>0</v>
      </c>
      <c r="E20" s="7">
        <v>0.33333333333333331</v>
      </c>
      <c r="F20" s="2" t="s">
        <v>70</v>
      </c>
      <c r="G20" s="2" t="s">
        <v>97</v>
      </c>
      <c r="H20" s="10">
        <v>1575000</v>
      </c>
      <c r="I20" s="11">
        <v>4.0713200000000001</v>
      </c>
      <c r="J20" s="13">
        <v>2.0253863701599978E-3</v>
      </c>
      <c r="K20" s="15">
        <f t="shared" si="0"/>
        <v>78750000</v>
      </c>
      <c r="L20" s="2">
        <v>5</v>
      </c>
      <c r="M20" s="2">
        <f t="shared" si="1"/>
        <v>1.0126931850799988E-2</v>
      </c>
      <c r="N20" s="17">
        <f t="shared" si="2"/>
        <v>0.12859596001015858</v>
      </c>
    </row>
    <row r="21" spans="1:14" x14ac:dyDescent="0.25">
      <c r="A21" s="1" t="s">
        <v>20</v>
      </c>
      <c r="B21" s="6">
        <v>42661</v>
      </c>
      <c r="C21" s="7">
        <v>0.33333333333333331</v>
      </c>
      <c r="D21" s="2">
        <v>0</v>
      </c>
      <c r="E21" s="7">
        <v>0.33333333333333331</v>
      </c>
      <c r="F21" s="2" t="s">
        <v>72</v>
      </c>
      <c r="G21" s="2" t="s">
        <v>97</v>
      </c>
      <c r="H21" s="10">
        <v>1537500</v>
      </c>
      <c r="I21" s="11">
        <v>3.9477200000000003</v>
      </c>
      <c r="J21" s="13">
        <v>2.8997386430589449E-3</v>
      </c>
      <c r="K21" s="15">
        <f t="shared" si="0"/>
        <v>76875000</v>
      </c>
      <c r="L21" s="2">
        <v>5</v>
      </c>
      <c r="M21" s="2">
        <f t="shared" si="1"/>
        <v>1.4498693215294725E-2</v>
      </c>
      <c r="N21" s="17">
        <f t="shared" si="2"/>
        <v>0.18860088735342731</v>
      </c>
    </row>
    <row r="22" spans="1:14" x14ac:dyDescent="0.25">
      <c r="A22" s="1" t="s">
        <v>21</v>
      </c>
      <c r="B22" s="6">
        <v>42661</v>
      </c>
      <c r="C22" s="7">
        <v>0.33333333333333331</v>
      </c>
      <c r="D22" s="2">
        <v>0</v>
      </c>
      <c r="E22" s="7">
        <v>0.33333333333333331</v>
      </c>
      <c r="F22" s="2" t="s">
        <v>73</v>
      </c>
      <c r="G22" s="2" t="s">
        <v>97</v>
      </c>
      <c r="H22" s="10">
        <v>750000</v>
      </c>
      <c r="I22" s="11">
        <v>3.4642000000000004</v>
      </c>
      <c r="J22" s="13">
        <v>2.0814768933271003E-3</v>
      </c>
      <c r="K22" s="15">
        <f t="shared" si="0"/>
        <v>37500000</v>
      </c>
      <c r="L22" s="2">
        <v>5</v>
      </c>
      <c r="M22" s="2">
        <f t="shared" si="1"/>
        <v>1.0407384466635501E-2</v>
      </c>
      <c r="N22" s="17">
        <f t="shared" si="2"/>
        <v>0.2775302524436134</v>
      </c>
    </row>
    <row r="23" spans="1:14" x14ac:dyDescent="0.25">
      <c r="A23" s="1" t="s">
        <v>22</v>
      </c>
      <c r="B23" s="6">
        <v>42661</v>
      </c>
      <c r="C23" s="7">
        <v>0.33333333333333331</v>
      </c>
      <c r="D23" s="2">
        <v>0</v>
      </c>
      <c r="E23" s="7">
        <v>0.33333333333333331</v>
      </c>
      <c r="F23" s="2" t="s">
        <v>74</v>
      </c>
      <c r="G23" s="2" t="s">
        <v>98</v>
      </c>
      <c r="H23" s="10">
        <v>2225000</v>
      </c>
      <c r="I23" s="11">
        <v>3.4568599999999998</v>
      </c>
      <c r="J23" s="13">
        <v>3.8466786518212004E-3</v>
      </c>
      <c r="K23" s="15">
        <f t="shared" si="0"/>
        <v>111250000</v>
      </c>
      <c r="L23" s="2">
        <v>5</v>
      </c>
      <c r="M23" s="2">
        <f t="shared" si="1"/>
        <v>1.9233393259106002E-2</v>
      </c>
      <c r="N23" s="17">
        <f t="shared" si="2"/>
        <v>0.17288443378971688</v>
      </c>
    </row>
    <row r="24" spans="1:14" x14ac:dyDescent="0.25">
      <c r="A24" s="1" t="s">
        <v>23</v>
      </c>
      <c r="B24" s="6">
        <v>42661</v>
      </c>
      <c r="C24" s="7">
        <v>0.33333333333333331</v>
      </c>
      <c r="D24" s="2">
        <v>0</v>
      </c>
      <c r="E24" s="7">
        <v>0.33333333333333331</v>
      </c>
      <c r="F24" s="2" t="s">
        <v>75</v>
      </c>
      <c r="G24" s="2" t="s">
        <v>98</v>
      </c>
      <c r="H24" s="10">
        <v>2112500</v>
      </c>
      <c r="I24" s="11">
        <v>4.1454400000000007</v>
      </c>
      <c r="J24" s="13">
        <v>6.4466393727433523E-3</v>
      </c>
      <c r="K24" s="15">
        <f t="shared" si="0"/>
        <v>105625000</v>
      </c>
      <c r="L24" s="2">
        <v>5</v>
      </c>
      <c r="M24" s="2">
        <f t="shared" si="1"/>
        <v>3.2233196863716763E-2</v>
      </c>
      <c r="N24" s="17">
        <f t="shared" si="2"/>
        <v>0.30516636083992199</v>
      </c>
    </row>
    <row r="25" spans="1:14" x14ac:dyDescent="0.25">
      <c r="A25" s="1" t="s">
        <v>24</v>
      </c>
      <c r="B25" s="6">
        <v>42661</v>
      </c>
      <c r="C25" s="7">
        <v>0.33333333333333331</v>
      </c>
      <c r="D25" s="2">
        <v>0</v>
      </c>
      <c r="E25" s="7">
        <v>0.33333333333333331</v>
      </c>
      <c r="F25" s="2" t="s">
        <v>76</v>
      </c>
      <c r="G25" s="2" t="s">
        <v>98</v>
      </c>
      <c r="H25" s="10">
        <v>1812500</v>
      </c>
      <c r="I25" s="11">
        <v>2.79338</v>
      </c>
      <c r="J25" s="13">
        <v>1.3240191561041205E-2</v>
      </c>
      <c r="K25" s="15">
        <f t="shared" si="0"/>
        <v>90625000</v>
      </c>
      <c r="L25" s="2">
        <v>5</v>
      </c>
      <c r="M25" s="2">
        <f t="shared" si="1"/>
        <v>6.6200957805206018E-2</v>
      </c>
      <c r="N25" s="17">
        <f t="shared" si="2"/>
        <v>0.7304933275057216</v>
      </c>
    </row>
    <row r="26" spans="1:14" x14ac:dyDescent="0.25">
      <c r="A26" s="1" t="s">
        <v>25</v>
      </c>
      <c r="B26" s="6">
        <v>42661</v>
      </c>
      <c r="C26" s="7">
        <v>0.41666666666666669</v>
      </c>
      <c r="D26" s="2">
        <v>12</v>
      </c>
      <c r="E26" s="7">
        <v>0.91666666666666663</v>
      </c>
      <c r="F26" s="2" t="s">
        <v>71</v>
      </c>
      <c r="G26" s="2" t="s">
        <v>97</v>
      </c>
      <c r="H26" s="10">
        <v>987500</v>
      </c>
      <c r="I26" s="11">
        <v>3.3105200000000004</v>
      </c>
      <c r="J26" s="13">
        <v>4.0523281918027586E-2</v>
      </c>
      <c r="K26" s="15">
        <f t="shared" si="0"/>
        <v>49375000</v>
      </c>
      <c r="L26" s="2">
        <v>5</v>
      </c>
      <c r="M26" s="2">
        <f t="shared" si="1"/>
        <v>0.20261640959013794</v>
      </c>
      <c r="N26" s="17">
        <f t="shared" si="2"/>
        <v>4.1036234853698819</v>
      </c>
    </row>
    <row r="27" spans="1:14" x14ac:dyDescent="0.25">
      <c r="A27" s="1" t="s">
        <v>26</v>
      </c>
      <c r="B27" s="6">
        <v>42661</v>
      </c>
      <c r="C27" s="7">
        <v>0.41666666666666669</v>
      </c>
      <c r="D27" s="2">
        <v>12</v>
      </c>
      <c r="E27" s="7">
        <v>0.91666666666666663</v>
      </c>
      <c r="F27" s="2" t="s">
        <v>77</v>
      </c>
      <c r="G27" s="2" t="s">
        <v>97</v>
      </c>
      <c r="H27" s="10">
        <v>837500</v>
      </c>
      <c r="I27" s="11">
        <v>3.1085400000000001</v>
      </c>
      <c r="J27" s="13">
        <v>2.1858335473539502E-2</v>
      </c>
      <c r="K27" s="15">
        <f t="shared" si="0"/>
        <v>41875000</v>
      </c>
      <c r="L27" s="2">
        <v>5</v>
      </c>
      <c r="M27" s="2">
        <f t="shared" si="1"/>
        <v>0.10929167736769752</v>
      </c>
      <c r="N27" s="17">
        <f t="shared" si="2"/>
        <v>2.6099505043032241</v>
      </c>
    </row>
    <row r="28" spans="1:14" x14ac:dyDescent="0.25">
      <c r="A28" s="1" t="s">
        <v>27</v>
      </c>
      <c r="B28" s="6">
        <v>42661</v>
      </c>
      <c r="C28" s="7">
        <v>0.41666666666666669</v>
      </c>
      <c r="D28" s="2">
        <v>12</v>
      </c>
      <c r="E28" s="7">
        <v>0.91666666666666663</v>
      </c>
      <c r="F28" s="2" t="s">
        <v>78</v>
      </c>
      <c r="G28" s="2" t="s">
        <v>97</v>
      </c>
      <c r="H28" s="10">
        <v>1275000</v>
      </c>
      <c r="I28" s="11">
        <v>4.2702200000000001</v>
      </c>
      <c r="J28" s="13">
        <v>3.3683537534180352E-2</v>
      </c>
      <c r="K28" s="15">
        <f t="shared" si="0"/>
        <v>63750000</v>
      </c>
      <c r="L28" s="2">
        <v>5</v>
      </c>
      <c r="M28" s="2">
        <f t="shared" si="1"/>
        <v>0.16841768767090176</v>
      </c>
      <c r="N28" s="17">
        <f t="shared" si="2"/>
        <v>2.6418460811121842</v>
      </c>
    </row>
    <row r="29" spans="1:14" x14ac:dyDescent="0.25">
      <c r="A29" s="1" t="s">
        <v>28</v>
      </c>
      <c r="B29" s="6">
        <v>42661</v>
      </c>
      <c r="C29" s="7">
        <v>0.41666666666666669</v>
      </c>
      <c r="D29" s="2">
        <v>12</v>
      </c>
      <c r="E29" s="7">
        <v>0.91666666666666663</v>
      </c>
      <c r="F29" s="2" t="s">
        <v>79</v>
      </c>
      <c r="G29" s="2" t="s">
        <v>98</v>
      </c>
      <c r="H29" s="10">
        <v>1262500</v>
      </c>
      <c r="I29" s="11">
        <v>3.5750200000000003</v>
      </c>
      <c r="J29" s="13">
        <v>7.1330176906923698E-2</v>
      </c>
      <c r="K29" s="15">
        <f t="shared" si="0"/>
        <v>63125000</v>
      </c>
      <c r="L29" s="2">
        <v>5</v>
      </c>
      <c r="M29" s="2">
        <f t="shared" si="1"/>
        <v>0.35665088453461846</v>
      </c>
      <c r="N29" s="17">
        <f t="shared" si="2"/>
        <v>5.6499150025286093</v>
      </c>
    </row>
    <row r="30" spans="1:14" x14ac:dyDescent="0.25">
      <c r="A30" s="1" t="s">
        <v>29</v>
      </c>
      <c r="B30" s="6">
        <v>42661</v>
      </c>
      <c r="C30" s="7">
        <v>0.41666666666666669</v>
      </c>
      <c r="D30" s="2">
        <v>12</v>
      </c>
      <c r="E30" s="7">
        <v>0.91666666666666663</v>
      </c>
      <c r="F30" s="2" t="s">
        <v>80</v>
      </c>
      <c r="G30" s="2" t="s">
        <v>98</v>
      </c>
      <c r="H30" s="10">
        <v>1200000</v>
      </c>
      <c r="I30" s="11">
        <v>3.3846400000000001</v>
      </c>
      <c r="J30" s="13">
        <v>0.10244392005196923</v>
      </c>
      <c r="K30" s="15">
        <f t="shared" si="0"/>
        <v>60000000</v>
      </c>
      <c r="L30" s="2">
        <v>5</v>
      </c>
      <c r="M30" s="2">
        <f t="shared" si="1"/>
        <v>0.51221960025984614</v>
      </c>
      <c r="N30" s="17">
        <f t="shared" si="2"/>
        <v>8.5369933376641018</v>
      </c>
    </row>
    <row r="31" spans="1:14" x14ac:dyDescent="0.25">
      <c r="A31" s="1" t="s">
        <v>30</v>
      </c>
      <c r="B31" s="6">
        <v>42661</v>
      </c>
      <c r="C31" s="7">
        <v>0.41666666666666669</v>
      </c>
      <c r="D31" s="2">
        <v>12</v>
      </c>
      <c r="E31" s="7">
        <v>0.91666666666666663</v>
      </c>
      <c r="F31" s="2" t="s">
        <v>81</v>
      </c>
      <c r="G31" s="2" t="s">
        <v>98</v>
      </c>
      <c r="H31" s="10">
        <v>1425000</v>
      </c>
      <c r="I31" s="11">
        <v>3.6086399999999998</v>
      </c>
      <c r="J31" s="13">
        <v>0.10924077168280633</v>
      </c>
      <c r="K31" s="15">
        <f t="shared" si="0"/>
        <v>71250000</v>
      </c>
      <c r="L31" s="2">
        <v>5</v>
      </c>
      <c r="M31" s="2">
        <f t="shared" si="1"/>
        <v>0.54620385841403163</v>
      </c>
      <c r="N31" s="17">
        <f t="shared" si="2"/>
        <v>7.6660190654600928</v>
      </c>
    </row>
    <row r="32" spans="1:14" x14ac:dyDescent="0.25">
      <c r="A32" s="1" t="s">
        <v>31</v>
      </c>
      <c r="B32" s="6">
        <v>42661</v>
      </c>
      <c r="C32" s="7">
        <v>0.58333333333333337</v>
      </c>
      <c r="D32" s="2">
        <v>0</v>
      </c>
      <c r="E32" s="7">
        <v>0.58333333333333337</v>
      </c>
      <c r="F32" s="2" t="s">
        <v>70</v>
      </c>
      <c r="G32" s="2" t="s">
        <v>97</v>
      </c>
      <c r="H32" s="10">
        <v>1250000</v>
      </c>
      <c r="J32" s="13">
        <v>4.9382285135890505E-2</v>
      </c>
      <c r="K32" s="15">
        <f t="shared" si="0"/>
        <v>62500000</v>
      </c>
      <c r="L32" s="2">
        <v>5</v>
      </c>
      <c r="M32" s="2">
        <f t="shared" si="1"/>
        <v>0.24691142567945251</v>
      </c>
      <c r="N32" s="17">
        <f t="shared" si="2"/>
        <v>3.9505828108712406</v>
      </c>
    </row>
    <row r="33" spans="1:14" x14ac:dyDescent="0.25">
      <c r="A33" s="1" t="s">
        <v>34</v>
      </c>
      <c r="B33" s="6">
        <v>42661</v>
      </c>
      <c r="C33" s="7">
        <v>0.58333333333333337</v>
      </c>
      <c r="D33" s="2">
        <v>0</v>
      </c>
      <c r="E33" s="7">
        <v>0.58333333333333337</v>
      </c>
      <c r="F33" s="2" t="s">
        <v>72</v>
      </c>
      <c r="G33" s="2" t="s">
        <v>97</v>
      </c>
      <c r="H33" s="10">
        <v>1037500</v>
      </c>
      <c r="J33" s="13">
        <v>2.1485498466605236E-2</v>
      </c>
      <c r="K33" s="15">
        <f t="shared" si="0"/>
        <v>51875000</v>
      </c>
      <c r="L33" s="2">
        <v>5</v>
      </c>
      <c r="M33" s="2">
        <f t="shared" si="1"/>
        <v>0.10742749233302618</v>
      </c>
      <c r="N33" s="17">
        <f t="shared" si="2"/>
        <v>2.0708914184679745</v>
      </c>
    </row>
    <row r="34" spans="1:14" x14ac:dyDescent="0.25">
      <c r="A34" s="1" t="s">
        <v>35</v>
      </c>
      <c r="B34" s="6">
        <v>42661</v>
      </c>
      <c r="C34" s="7">
        <v>0.58333333333333337</v>
      </c>
      <c r="D34" s="2">
        <v>0</v>
      </c>
      <c r="E34" s="7">
        <v>0.58333333333333337</v>
      </c>
      <c r="F34" s="2" t="s">
        <v>73</v>
      </c>
      <c r="G34" s="2" t="s">
        <v>97</v>
      </c>
      <c r="H34" s="10">
        <v>812500</v>
      </c>
      <c r="J34" s="13">
        <v>1.2946541175048731E-2</v>
      </c>
      <c r="K34" s="15">
        <f t="shared" si="0"/>
        <v>40625000</v>
      </c>
      <c r="L34" s="2">
        <v>5</v>
      </c>
      <c r="M34" s="2">
        <f t="shared" si="1"/>
        <v>6.4732705875243657E-2</v>
      </c>
      <c r="N34" s="17">
        <f t="shared" si="2"/>
        <v>1.5934204523136899</v>
      </c>
    </row>
    <row r="35" spans="1:14" x14ac:dyDescent="0.25">
      <c r="A35" s="1" t="s">
        <v>36</v>
      </c>
      <c r="B35" s="6">
        <v>42661</v>
      </c>
      <c r="C35" s="7">
        <v>0.58333333333333337</v>
      </c>
      <c r="D35" s="2">
        <v>0</v>
      </c>
      <c r="E35" s="7">
        <v>0.58333333333333337</v>
      </c>
      <c r="F35" s="2" t="s">
        <v>74</v>
      </c>
      <c r="G35" s="2" t="s">
        <v>98</v>
      </c>
      <c r="H35" s="10">
        <v>1225000</v>
      </c>
      <c r="J35" s="13">
        <v>8.9615687459399018E-2</v>
      </c>
      <c r="K35" s="15">
        <f t="shared" si="0"/>
        <v>61250000</v>
      </c>
      <c r="L35" s="2">
        <v>5</v>
      </c>
      <c r="M35" s="2">
        <f t="shared" si="1"/>
        <v>0.44807843729699509</v>
      </c>
      <c r="N35" s="17">
        <f t="shared" si="2"/>
        <v>7.3155663232162462</v>
      </c>
    </row>
    <row r="36" spans="1:14" x14ac:dyDescent="0.25">
      <c r="A36" s="1" t="s">
        <v>37</v>
      </c>
      <c r="B36" s="6">
        <v>42661</v>
      </c>
      <c r="C36" s="7">
        <v>0.58333333333333337</v>
      </c>
      <c r="D36" s="2">
        <v>0</v>
      </c>
      <c r="E36" s="7">
        <v>0.58333333333333337</v>
      </c>
      <c r="F36" s="2" t="s">
        <v>75</v>
      </c>
      <c r="G36" s="2" t="s">
        <v>98</v>
      </c>
      <c r="H36" s="10">
        <v>1675000</v>
      </c>
      <c r="J36" s="13">
        <v>9.0925566147477807E-2</v>
      </c>
      <c r="K36" s="15">
        <f t="shared" si="0"/>
        <v>83750000</v>
      </c>
      <c r="L36" s="2">
        <v>5</v>
      </c>
      <c r="M36" s="2">
        <f t="shared" si="1"/>
        <v>0.45462783073738905</v>
      </c>
      <c r="N36" s="17">
        <f t="shared" si="2"/>
        <v>5.4283920088046456</v>
      </c>
    </row>
    <row r="37" spans="1:14" x14ac:dyDescent="0.25">
      <c r="A37" s="1" t="s">
        <v>38</v>
      </c>
      <c r="B37" s="6">
        <v>42661</v>
      </c>
      <c r="C37" s="7">
        <v>0.58333333333333337</v>
      </c>
      <c r="D37" s="2">
        <v>0</v>
      </c>
      <c r="E37" s="7">
        <v>0.58333333333333337</v>
      </c>
      <c r="F37" s="2" t="s">
        <v>76</v>
      </c>
      <c r="G37" s="2" t="s">
        <v>98</v>
      </c>
      <c r="H37" s="10">
        <v>962500</v>
      </c>
      <c r="J37" s="13">
        <v>0.16866043237200307</v>
      </c>
      <c r="K37" s="15">
        <f t="shared" si="0"/>
        <v>48125000</v>
      </c>
      <c r="L37" s="2">
        <v>5</v>
      </c>
      <c r="M37" s="2">
        <f t="shared" si="1"/>
        <v>0.84330216186001539</v>
      </c>
      <c r="N37" s="17">
        <f t="shared" si="2"/>
        <v>17.523161804883436</v>
      </c>
    </row>
    <row r="38" spans="1:14" x14ac:dyDescent="0.25">
      <c r="A38" s="1" t="s">
        <v>32</v>
      </c>
      <c r="B38" s="6">
        <v>42662</v>
      </c>
      <c r="C38" s="7">
        <v>0.33333333333333331</v>
      </c>
      <c r="D38" s="2">
        <v>12</v>
      </c>
      <c r="E38" s="7">
        <v>0.83333333333333337</v>
      </c>
      <c r="F38" s="2" t="s">
        <v>71</v>
      </c>
      <c r="G38" s="2" t="s">
        <v>97</v>
      </c>
      <c r="H38" s="10">
        <v>1212500</v>
      </c>
      <c r="I38" s="11">
        <v>3.8442400000000001</v>
      </c>
      <c r="J38" s="13">
        <v>5.2246201259951955E-2</v>
      </c>
      <c r="K38" s="15">
        <f t="shared" si="0"/>
        <v>60625000</v>
      </c>
      <c r="L38" s="2">
        <v>5</v>
      </c>
      <c r="M38" s="2">
        <f t="shared" si="1"/>
        <v>0.26123100629975976</v>
      </c>
      <c r="N38" s="17">
        <f t="shared" si="2"/>
        <v>4.3089650523671716</v>
      </c>
    </row>
    <row r="39" spans="1:14" x14ac:dyDescent="0.25">
      <c r="A39" s="1" t="s">
        <v>39</v>
      </c>
      <c r="B39" s="6">
        <v>42662</v>
      </c>
      <c r="C39" s="7">
        <v>0.33333333333333331</v>
      </c>
      <c r="D39" s="2">
        <v>12</v>
      </c>
      <c r="E39" s="7">
        <v>0.83333333333333337</v>
      </c>
      <c r="F39" s="2" t="s">
        <v>77</v>
      </c>
      <c r="G39" s="2" t="s">
        <v>97</v>
      </c>
      <c r="H39" s="10">
        <v>837500</v>
      </c>
      <c r="I39" s="11">
        <v>3.4256000000000002</v>
      </c>
      <c r="J39" s="13">
        <v>3.3452576556433467E-2</v>
      </c>
      <c r="K39" s="15">
        <f t="shared" si="0"/>
        <v>41875000</v>
      </c>
      <c r="L39" s="2">
        <v>5</v>
      </c>
      <c r="M39" s="2">
        <f t="shared" si="1"/>
        <v>0.16726288278216733</v>
      </c>
      <c r="N39" s="17">
        <f t="shared" si="2"/>
        <v>3.994337499275638</v>
      </c>
    </row>
    <row r="40" spans="1:14" x14ac:dyDescent="0.25">
      <c r="A40" s="1" t="s">
        <v>40</v>
      </c>
      <c r="B40" s="6">
        <v>42662</v>
      </c>
      <c r="C40" s="7">
        <v>0.33333333333333331</v>
      </c>
      <c r="D40" s="2">
        <v>12</v>
      </c>
      <c r="E40" s="7">
        <v>0.83333333333333337</v>
      </c>
      <c r="F40" s="2" t="s">
        <v>78</v>
      </c>
      <c r="G40" s="2" t="s">
        <v>97</v>
      </c>
      <c r="H40" s="10">
        <v>1112500</v>
      </c>
      <c r="I40" s="11">
        <v>5.1179199999999998</v>
      </c>
      <c r="J40" s="13">
        <v>4.9197516353692988E-2</v>
      </c>
      <c r="K40" s="15">
        <f t="shared" si="0"/>
        <v>55625000</v>
      </c>
      <c r="L40" s="2">
        <v>5</v>
      </c>
      <c r="M40" s="2">
        <f t="shared" si="1"/>
        <v>0.24598758176846494</v>
      </c>
      <c r="N40" s="17">
        <f t="shared" si="2"/>
        <v>4.4222486610061118</v>
      </c>
    </row>
    <row r="41" spans="1:14" x14ac:dyDescent="0.25">
      <c r="A41" s="1" t="s">
        <v>41</v>
      </c>
      <c r="B41" s="6">
        <v>42662</v>
      </c>
      <c r="C41" s="7">
        <v>0.33333333333333331</v>
      </c>
      <c r="D41" s="2">
        <v>12</v>
      </c>
      <c r="E41" s="7">
        <v>0.83333333333333337</v>
      </c>
      <c r="F41" s="2" t="s">
        <v>79</v>
      </c>
      <c r="G41" s="2" t="s">
        <v>98</v>
      </c>
      <c r="H41" s="10">
        <v>650000</v>
      </c>
      <c r="I41" s="11">
        <v>3.4850400000000001</v>
      </c>
      <c r="J41" s="13">
        <v>8.7998960615170763E-2</v>
      </c>
      <c r="K41" s="15">
        <f t="shared" si="0"/>
        <v>32500000</v>
      </c>
      <c r="L41" s="2">
        <v>5</v>
      </c>
      <c r="M41" s="2">
        <f t="shared" si="1"/>
        <v>0.43999480307585381</v>
      </c>
      <c r="N41" s="17">
        <f t="shared" si="2"/>
        <v>13.538301633103194</v>
      </c>
    </row>
    <row r="42" spans="1:14" x14ac:dyDescent="0.25">
      <c r="A42" s="1" t="s">
        <v>42</v>
      </c>
      <c r="B42" s="6">
        <v>42662</v>
      </c>
      <c r="C42" s="7">
        <v>0.33333333333333331</v>
      </c>
      <c r="D42" s="2">
        <v>12</v>
      </c>
      <c r="E42" s="7">
        <v>0.83333333333333337</v>
      </c>
      <c r="F42" s="2" t="s">
        <v>80</v>
      </c>
      <c r="G42" s="2" t="s">
        <v>98</v>
      </c>
      <c r="H42" s="10">
        <v>1050000</v>
      </c>
      <c r="I42" s="11">
        <v>3.2402000000000002</v>
      </c>
      <c r="J42" s="13">
        <v>0.12482073935310378</v>
      </c>
      <c r="K42" s="15">
        <f t="shared" si="0"/>
        <v>52500000</v>
      </c>
      <c r="L42" s="2">
        <v>5</v>
      </c>
      <c r="M42" s="2">
        <f t="shared" si="1"/>
        <v>0.62410369676551891</v>
      </c>
      <c r="N42" s="17">
        <f t="shared" si="2"/>
        <v>11.88768946220036</v>
      </c>
    </row>
    <row r="43" spans="1:14" x14ac:dyDescent="0.25">
      <c r="A43" s="1" t="s">
        <v>43</v>
      </c>
      <c r="B43" s="6">
        <v>42662</v>
      </c>
      <c r="C43" s="7">
        <v>0.33333333333333331</v>
      </c>
      <c r="D43" s="2">
        <v>12</v>
      </c>
      <c r="E43" s="7">
        <v>0.83333333333333337</v>
      </c>
      <c r="F43" s="2" t="s">
        <v>81</v>
      </c>
      <c r="G43" s="2" t="s">
        <v>98</v>
      </c>
      <c r="H43" s="10">
        <v>1012500</v>
      </c>
      <c r="I43" s="11">
        <v>3.7225400000000004</v>
      </c>
      <c r="J43" s="13">
        <v>0.14247605638058403</v>
      </c>
      <c r="K43" s="15">
        <f t="shared" si="0"/>
        <v>50625000</v>
      </c>
      <c r="L43" s="2">
        <v>5</v>
      </c>
      <c r="M43" s="2">
        <f t="shared" si="1"/>
        <v>0.71238028190292013</v>
      </c>
      <c r="N43" s="17">
        <f t="shared" si="2"/>
        <v>14.071709272156447</v>
      </c>
    </row>
    <row r="44" spans="1:14" x14ac:dyDescent="0.25">
      <c r="A44" s="1" t="s">
        <v>33</v>
      </c>
      <c r="B44" s="6">
        <v>42662</v>
      </c>
      <c r="C44" s="7">
        <v>0.5</v>
      </c>
      <c r="D44" s="2">
        <v>0</v>
      </c>
      <c r="E44" s="7">
        <v>0.5</v>
      </c>
      <c r="F44" s="2" t="s">
        <v>70</v>
      </c>
      <c r="G44" s="2" t="s">
        <v>97</v>
      </c>
      <c r="H44" s="10">
        <v>1150000</v>
      </c>
      <c r="J44" s="13">
        <v>8.9641140301844717E-3</v>
      </c>
      <c r="K44" s="15">
        <f t="shared" si="0"/>
        <v>57500000</v>
      </c>
      <c r="L44" s="2">
        <v>5</v>
      </c>
      <c r="M44" s="2">
        <f t="shared" si="1"/>
        <v>4.4820570150922362E-2</v>
      </c>
      <c r="N44" s="17">
        <f t="shared" si="2"/>
        <v>0.77948817653778024</v>
      </c>
    </row>
    <row r="45" spans="1:14" x14ac:dyDescent="0.25">
      <c r="A45" s="1" t="s">
        <v>44</v>
      </c>
      <c r="B45" s="6">
        <v>42662</v>
      </c>
      <c r="C45" s="7">
        <v>0.5</v>
      </c>
      <c r="D45" s="2">
        <v>0</v>
      </c>
      <c r="E45" s="7">
        <v>0.5</v>
      </c>
      <c r="F45" s="2" t="s">
        <v>72</v>
      </c>
      <c r="G45" s="2" t="s">
        <v>97</v>
      </c>
      <c r="H45" s="10">
        <v>1287500</v>
      </c>
      <c r="J45" s="13">
        <v>9.7691780097593495E-3</v>
      </c>
      <c r="K45" s="15">
        <f t="shared" si="0"/>
        <v>64375000</v>
      </c>
      <c r="L45" s="2">
        <v>5</v>
      </c>
      <c r="M45" s="2">
        <f t="shared" si="1"/>
        <v>4.8845890048796747E-2</v>
      </c>
      <c r="N45" s="17">
        <f t="shared" si="2"/>
        <v>0.75877110755412425</v>
      </c>
    </row>
    <row r="46" spans="1:14" x14ac:dyDescent="0.25">
      <c r="A46" s="1" t="s">
        <v>45</v>
      </c>
      <c r="B46" s="6">
        <v>42662</v>
      </c>
      <c r="C46" s="7">
        <v>0.5</v>
      </c>
      <c r="D46" s="2">
        <v>0</v>
      </c>
      <c r="E46" s="7">
        <v>0.5</v>
      </c>
      <c r="F46" s="2" t="s">
        <v>73</v>
      </c>
      <c r="G46" s="2" t="s">
        <v>97</v>
      </c>
      <c r="H46" s="10">
        <v>1600000</v>
      </c>
      <c r="J46" s="13">
        <v>9.6668952910428686E-3</v>
      </c>
      <c r="K46" s="15">
        <f t="shared" si="0"/>
        <v>80000000</v>
      </c>
      <c r="L46" s="2">
        <v>5</v>
      </c>
      <c r="M46" s="2">
        <f t="shared" si="1"/>
        <v>4.833447645521434E-2</v>
      </c>
      <c r="N46" s="17">
        <f t="shared" si="2"/>
        <v>0.60418095569017927</v>
      </c>
    </row>
    <row r="47" spans="1:14" x14ac:dyDescent="0.25">
      <c r="A47" s="1" t="s">
        <v>46</v>
      </c>
      <c r="B47" s="6">
        <v>42662</v>
      </c>
      <c r="C47" s="7">
        <v>0.5</v>
      </c>
      <c r="D47" s="2">
        <v>0</v>
      </c>
      <c r="E47" s="7">
        <v>0.5</v>
      </c>
      <c r="F47" s="2" t="s">
        <v>74</v>
      </c>
      <c r="G47" s="2" t="s">
        <v>98</v>
      </c>
      <c r="H47" s="10">
        <v>2125000</v>
      </c>
      <c r="J47" s="13">
        <v>2.6589736074811542E-2</v>
      </c>
      <c r="K47" s="15">
        <f t="shared" si="0"/>
        <v>106250000</v>
      </c>
      <c r="L47" s="2">
        <v>5</v>
      </c>
      <c r="M47" s="2">
        <f t="shared" si="1"/>
        <v>0.13294868037405771</v>
      </c>
      <c r="N47" s="17">
        <f t="shared" si="2"/>
        <v>1.2512816976381902</v>
      </c>
    </row>
    <row r="48" spans="1:14" x14ac:dyDescent="0.25">
      <c r="A48" s="1" t="s">
        <v>47</v>
      </c>
      <c r="B48" s="6">
        <v>42662</v>
      </c>
      <c r="C48" s="7">
        <v>0.5</v>
      </c>
      <c r="D48" s="2">
        <v>0</v>
      </c>
      <c r="E48" s="7">
        <v>0.5</v>
      </c>
      <c r="F48" s="2" t="s">
        <v>75</v>
      </c>
      <c r="G48" s="2" t="s">
        <v>98</v>
      </c>
      <c r="H48" s="10">
        <v>1925000</v>
      </c>
      <c r="J48" s="13">
        <v>2.6596334959890028E-2</v>
      </c>
      <c r="K48" s="15">
        <f t="shared" si="0"/>
        <v>96250000</v>
      </c>
      <c r="L48" s="2">
        <v>5</v>
      </c>
      <c r="M48" s="2">
        <f t="shared" si="1"/>
        <v>0.13298167479945014</v>
      </c>
      <c r="N48" s="17">
        <f t="shared" si="2"/>
        <v>1.3816277901241574</v>
      </c>
    </row>
    <row r="49" spans="1:14" x14ac:dyDescent="0.25">
      <c r="A49" s="1" t="s">
        <v>48</v>
      </c>
      <c r="B49" s="6">
        <v>42662</v>
      </c>
      <c r="C49" s="7">
        <v>0.5</v>
      </c>
      <c r="D49" s="2">
        <v>0</v>
      </c>
      <c r="E49" s="7">
        <v>0.5</v>
      </c>
      <c r="F49" s="2" t="s">
        <v>76</v>
      </c>
      <c r="G49" s="2" t="s">
        <v>98</v>
      </c>
      <c r="H49" s="10">
        <v>2025000</v>
      </c>
      <c r="J49" s="13">
        <v>4.739602072726723E-2</v>
      </c>
      <c r="K49" s="15">
        <f t="shared" si="0"/>
        <v>101250000</v>
      </c>
      <c r="L49" s="2">
        <v>5</v>
      </c>
      <c r="M49" s="2">
        <f t="shared" si="1"/>
        <v>0.23698010363633615</v>
      </c>
      <c r="N49" s="17">
        <f t="shared" si="2"/>
        <v>2.3405442334452951</v>
      </c>
    </row>
    <row r="50" spans="1:14" x14ac:dyDescent="0.25">
      <c r="A50" s="1" t="s">
        <v>49</v>
      </c>
      <c r="B50" s="6">
        <v>42663</v>
      </c>
      <c r="C50" s="7">
        <v>0.25</v>
      </c>
      <c r="D50" s="2">
        <v>12</v>
      </c>
      <c r="E50" s="7">
        <v>0.75</v>
      </c>
      <c r="F50" s="2" t="s">
        <v>71</v>
      </c>
      <c r="G50" s="2" t="s">
        <v>97</v>
      </c>
      <c r="H50" s="10">
        <v>1325000</v>
      </c>
      <c r="I50" s="11">
        <v>3.4665600000000003</v>
      </c>
      <c r="J50" s="13">
        <v>4.4812557219041288E-2</v>
      </c>
      <c r="K50" s="15">
        <f t="shared" si="0"/>
        <v>66250000</v>
      </c>
      <c r="L50" s="2">
        <v>5</v>
      </c>
      <c r="M50" s="2">
        <f t="shared" si="1"/>
        <v>0.22406278609520644</v>
      </c>
      <c r="N50" s="17">
        <f t="shared" si="2"/>
        <v>3.3820797901163235</v>
      </c>
    </row>
    <row r="51" spans="1:14" x14ac:dyDescent="0.25">
      <c r="A51" s="1" t="s">
        <v>52</v>
      </c>
      <c r="B51" s="6">
        <v>42663</v>
      </c>
      <c r="C51" s="7">
        <v>0.25</v>
      </c>
      <c r="D51" s="2">
        <v>12</v>
      </c>
      <c r="E51" s="7">
        <v>0.75</v>
      </c>
      <c r="F51" s="2" t="s">
        <v>77</v>
      </c>
      <c r="G51" s="2" t="s">
        <v>97</v>
      </c>
      <c r="H51" s="10">
        <v>637500</v>
      </c>
      <c r="I51" s="11">
        <v>3.3325399999999998</v>
      </c>
      <c r="J51" s="13">
        <v>2.6065124711072172E-2</v>
      </c>
      <c r="K51" s="15">
        <f t="shared" si="0"/>
        <v>31875000</v>
      </c>
      <c r="L51" s="2">
        <v>5</v>
      </c>
      <c r="M51" s="2">
        <f t="shared" si="1"/>
        <v>0.13032562355536087</v>
      </c>
      <c r="N51" s="17">
        <f t="shared" si="2"/>
        <v>4.088647013501518</v>
      </c>
    </row>
    <row r="52" spans="1:14" x14ac:dyDescent="0.25">
      <c r="A52" s="1" t="s">
        <v>53</v>
      </c>
      <c r="B52" s="6">
        <v>42663</v>
      </c>
      <c r="C52" s="7">
        <v>0.25</v>
      </c>
      <c r="D52" s="2">
        <v>12</v>
      </c>
      <c r="E52" s="7">
        <v>0.75</v>
      </c>
      <c r="F52" s="2" t="s">
        <v>78</v>
      </c>
      <c r="G52" s="2" t="s">
        <v>97</v>
      </c>
      <c r="H52" s="10">
        <v>962500</v>
      </c>
      <c r="I52" s="11">
        <v>4.9789200000000005</v>
      </c>
      <c r="J52" s="13">
        <v>4.7560992854229295E-2</v>
      </c>
      <c r="K52" s="15">
        <f t="shared" si="0"/>
        <v>48125000</v>
      </c>
      <c r="L52" s="2">
        <v>5</v>
      </c>
      <c r="M52" s="2">
        <f t="shared" si="1"/>
        <v>0.23780496427114647</v>
      </c>
      <c r="N52" s="17">
        <f t="shared" si="2"/>
        <v>4.9414018549848615</v>
      </c>
    </row>
    <row r="53" spans="1:14" x14ac:dyDescent="0.25">
      <c r="A53" s="1" t="s">
        <v>54</v>
      </c>
      <c r="B53" s="6">
        <v>42663</v>
      </c>
      <c r="C53" s="7">
        <v>0.25</v>
      </c>
      <c r="D53" s="2">
        <v>12</v>
      </c>
      <c r="E53" s="7">
        <v>0.75</v>
      </c>
      <c r="F53" s="2" t="s">
        <v>79</v>
      </c>
      <c r="G53" s="2" t="s">
        <v>98</v>
      </c>
      <c r="H53" s="10">
        <v>1087500</v>
      </c>
      <c r="I53" s="11">
        <v>3.4244200000000005</v>
      </c>
      <c r="J53" s="13">
        <v>0.10111754415119423</v>
      </c>
      <c r="K53" s="15">
        <f t="shared" si="0"/>
        <v>54375000</v>
      </c>
      <c r="L53" s="2">
        <v>5</v>
      </c>
      <c r="M53" s="2">
        <f t="shared" si="1"/>
        <v>0.50558772075597114</v>
      </c>
      <c r="N53" s="17">
        <f t="shared" si="2"/>
        <v>9.2981649794201591</v>
      </c>
    </row>
    <row r="54" spans="1:14" x14ac:dyDescent="0.25">
      <c r="A54" s="1" t="s">
        <v>55</v>
      </c>
      <c r="B54" s="6">
        <v>42663</v>
      </c>
      <c r="C54" s="7">
        <v>0.25</v>
      </c>
      <c r="D54" s="2">
        <v>12</v>
      </c>
      <c r="E54" s="7">
        <v>0.75</v>
      </c>
      <c r="F54" s="2" t="s">
        <v>80</v>
      </c>
      <c r="G54" s="2" t="s">
        <v>98</v>
      </c>
      <c r="H54" s="10">
        <v>1075000</v>
      </c>
      <c r="I54" s="11">
        <v>3.5437599999999998</v>
      </c>
      <c r="J54" s="13">
        <v>0.15190916260027493</v>
      </c>
      <c r="K54" s="15">
        <f t="shared" si="0"/>
        <v>53750000</v>
      </c>
      <c r="L54" s="2">
        <v>5</v>
      </c>
      <c r="M54" s="2">
        <f t="shared" si="1"/>
        <v>0.75954581300137458</v>
      </c>
      <c r="N54" s="17">
        <f t="shared" si="2"/>
        <v>14.131084893048829</v>
      </c>
    </row>
    <row r="55" spans="1:14" x14ac:dyDescent="0.25">
      <c r="A55" s="1" t="s">
        <v>56</v>
      </c>
      <c r="B55" s="6">
        <v>42663</v>
      </c>
      <c r="C55" s="7">
        <v>0.25</v>
      </c>
      <c r="D55" s="2">
        <v>12</v>
      </c>
      <c r="E55" s="7">
        <v>0.75</v>
      </c>
      <c r="F55" s="2" t="s">
        <v>81</v>
      </c>
      <c r="G55" s="2" t="s">
        <v>98</v>
      </c>
      <c r="H55" s="10">
        <v>1137500</v>
      </c>
      <c r="I55" s="11">
        <v>3.7237200000000001</v>
      </c>
      <c r="J55" s="13">
        <v>0.14643868687021283</v>
      </c>
      <c r="K55" s="15">
        <f t="shared" si="0"/>
        <v>56875000</v>
      </c>
      <c r="L55" s="2">
        <v>5</v>
      </c>
      <c r="M55" s="2">
        <f t="shared" si="1"/>
        <v>0.7321934343510641</v>
      </c>
      <c r="N55" s="17">
        <f t="shared" si="2"/>
        <v>12.873730713864862</v>
      </c>
    </row>
    <row r="56" spans="1:14" x14ac:dyDescent="0.25">
      <c r="A56" s="1" t="s">
        <v>50</v>
      </c>
      <c r="B56" s="6">
        <v>42664</v>
      </c>
      <c r="C56" s="7">
        <v>0.25</v>
      </c>
      <c r="D56" s="2">
        <v>0</v>
      </c>
      <c r="E56" s="7">
        <v>0.25</v>
      </c>
      <c r="F56" s="2" t="s">
        <v>70</v>
      </c>
      <c r="G56" s="2" t="s">
        <v>97</v>
      </c>
      <c r="H56" s="10">
        <v>1662500</v>
      </c>
      <c r="I56" s="11">
        <v>4.2188400000000001</v>
      </c>
      <c r="J56" s="13">
        <v>6.2585711480065975E-3</v>
      </c>
      <c r="K56" s="15">
        <f t="shared" si="0"/>
        <v>83125000</v>
      </c>
      <c r="L56" s="2">
        <v>5</v>
      </c>
      <c r="M56" s="2">
        <f t="shared" si="1"/>
        <v>3.1292855740032988E-2</v>
      </c>
      <c r="N56" s="17">
        <f t="shared" si="2"/>
        <v>0.37645540739889305</v>
      </c>
    </row>
    <row r="57" spans="1:14" x14ac:dyDescent="0.25">
      <c r="A57" s="1" t="s">
        <v>57</v>
      </c>
      <c r="B57" s="6">
        <v>42664</v>
      </c>
      <c r="C57" s="7">
        <v>0.25</v>
      </c>
      <c r="D57" s="2">
        <v>0</v>
      </c>
      <c r="E57" s="7">
        <v>0.25</v>
      </c>
      <c r="F57" s="2" t="s">
        <v>72</v>
      </c>
      <c r="G57" s="2" t="s">
        <v>97</v>
      </c>
      <c r="H57" s="10">
        <v>1637500</v>
      </c>
      <c r="I57" s="11">
        <v>4.6772600000000004</v>
      </c>
      <c r="J57" s="13">
        <v>6.4004471771939731E-3</v>
      </c>
      <c r="K57" s="15">
        <f t="shared" si="0"/>
        <v>81875000</v>
      </c>
      <c r="L57" s="2">
        <v>5</v>
      </c>
      <c r="M57" s="2">
        <f t="shared" si="1"/>
        <v>3.2002235885969864E-2</v>
      </c>
      <c r="N57" s="17">
        <f t="shared" si="2"/>
        <v>0.39086700318741818</v>
      </c>
    </row>
    <row r="58" spans="1:14" x14ac:dyDescent="0.25">
      <c r="A58" s="1" t="s">
        <v>58</v>
      </c>
      <c r="B58" s="6">
        <v>42664</v>
      </c>
      <c r="C58" s="7">
        <v>0.25</v>
      </c>
      <c r="D58" s="2">
        <v>0</v>
      </c>
      <c r="E58" s="7">
        <v>0.25</v>
      </c>
      <c r="F58" s="2" t="s">
        <v>73</v>
      </c>
      <c r="G58" s="2" t="s">
        <v>97</v>
      </c>
      <c r="H58" s="10">
        <v>1350000</v>
      </c>
      <c r="I58" s="11">
        <v>4.0628000000000002</v>
      </c>
      <c r="J58" s="13">
        <v>3.5497288232894824E-3</v>
      </c>
      <c r="K58" s="15">
        <f t="shared" si="0"/>
        <v>67500000</v>
      </c>
      <c r="L58" s="2">
        <v>5</v>
      </c>
      <c r="M58" s="2">
        <f t="shared" si="1"/>
        <v>1.7748644116447412E-2</v>
      </c>
      <c r="N58" s="17">
        <f t="shared" si="2"/>
        <v>0.26294287579922093</v>
      </c>
    </row>
    <row r="59" spans="1:14" x14ac:dyDescent="0.25">
      <c r="A59" s="1" t="s">
        <v>59</v>
      </c>
      <c r="B59" s="6">
        <v>42664</v>
      </c>
      <c r="C59" s="7">
        <v>0.25</v>
      </c>
      <c r="D59" s="2">
        <v>0</v>
      </c>
      <c r="E59" s="7">
        <v>0.25</v>
      </c>
      <c r="F59" s="2" t="s">
        <v>74</v>
      </c>
      <c r="G59" s="2" t="s">
        <v>98</v>
      </c>
      <c r="H59" s="10">
        <v>2625000</v>
      </c>
      <c r="I59" s="11">
        <v>3.9770800000000004</v>
      </c>
      <c r="J59" s="13">
        <v>1.3309479854365272E-2</v>
      </c>
      <c r="K59" s="15">
        <f t="shared" si="0"/>
        <v>131250000</v>
      </c>
      <c r="L59" s="2">
        <v>5</v>
      </c>
      <c r="M59" s="2">
        <f t="shared" si="1"/>
        <v>6.654739927182636E-2</v>
      </c>
      <c r="N59" s="17">
        <f t="shared" si="2"/>
        <v>0.50702780397581992</v>
      </c>
    </row>
    <row r="60" spans="1:14" x14ac:dyDescent="0.25">
      <c r="A60" s="1" t="s">
        <v>60</v>
      </c>
      <c r="B60" s="6">
        <v>42664</v>
      </c>
      <c r="C60" s="7">
        <v>0.25</v>
      </c>
      <c r="D60" s="2">
        <v>0</v>
      </c>
      <c r="E60" s="7">
        <v>0.25</v>
      </c>
      <c r="F60" s="2" t="s">
        <v>75</v>
      </c>
      <c r="G60" s="2" t="s">
        <v>98</v>
      </c>
      <c r="H60" s="10">
        <v>2575000</v>
      </c>
      <c r="I60" s="11">
        <v>4.0995000000000008</v>
      </c>
      <c r="J60" s="13">
        <v>1.3378768147689341E-2</v>
      </c>
      <c r="K60" s="15">
        <f t="shared" si="0"/>
        <v>128750000</v>
      </c>
      <c r="L60" s="2">
        <v>5</v>
      </c>
      <c r="M60" s="2">
        <f t="shared" si="1"/>
        <v>6.6893840738446703E-2</v>
      </c>
      <c r="N60" s="17">
        <f t="shared" si="2"/>
        <v>0.51956381156075104</v>
      </c>
    </row>
    <row r="61" spans="1:14" x14ac:dyDescent="0.25">
      <c r="A61" s="1" t="s">
        <v>61</v>
      </c>
      <c r="B61" s="6">
        <v>42664</v>
      </c>
      <c r="C61" s="7">
        <v>0.25</v>
      </c>
      <c r="D61" s="2">
        <v>0</v>
      </c>
      <c r="E61" s="7">
        <v>0.25</v>
      </c>
      <c r="F61" s="2" t="s">
        <v>76</v>
      </c>
      <c r="G61" s="2" t="s">
        <v>98</v>
      </c>
      <c r="H61" s="10">
        <v>2000000</v>
      </c>
      <c r="I61" s="11">
        <v>3.1649000000000003</v>
      </c>
      <c r="J61" s="13">
        <v>9.4854259513845966E-3</v>
      </c>
      <c r="K61" s="15">
        <f t="shared" si="0"/>
        <v>100000000</v>
      </c>
      <c r="L61" s="2">
        <v>5</v>
      </c>
      <c r="M61" s="2">
        <f t="shared" si="1"/>
        <v>4.7427129756922981E-2</v>
      </c>
      <c r="N61" s="17">
        <f t="shared" si="2"/>
        <v>0.47427129756922987</v>
      </c>
    </row>
    <row r="62" spans="1:14" x14ac:dyDescent="0.25">
      <c r="A62" s="1" t="s">
        <v>51</v>
      </c>
      <c r="B62" s="6">
        <v>42664</v>
      </c>
      <c r="C62" s="7">
        <v>0.33333333333333331</v>
      </c>
      <c r="D62" s="2">
        <v>0</v>
      </c>
      <c r="E62" s="7">
        <v>0.33333333333333331</v>
      </c>
      <c r="F62" s="2" t="s">
        <v>70</v>
      </c>
      <c r="G62" s="2" t="s">
        <v>97</v>
      </c>
      <c r="H62" s="10">
        <v>1675000</v>
      </c>
      <c r="I62" s="11">
        <v>4.0890800000000009</v>
      </c>
      <c r="J62" s="13">
        <v>9.2907588415693607E-3</v>
      </c>
      <c r="K62" s="15">
        <f t="shared" si="0"/>
        <v>83750000</v>
      </c>
      <c r="L62" s="2">
        <v>5</v>
      </c>
      <c r="M62" s="2">
        <f t="shared" si="1"/>
        <v>4.6453794207846802E-2</v>
      </c>
      <c r="N62" s="17">
        <f t="shared" si="2"/>
        <v>0.55467216964593191</v>
      </c>
    </row>
    <row r="63" spans="1:14" x14ac:dyDescent="0.25">
      <c r="A63" s="1" t="s">
        <v>62</v>
      </c>
      <c r="B63" s="6">
        <v>42664</v>
      </c>
      <c r="C63" s="7">
        <v>0.33333333333333331</v>
      </c>
      <c r="D63" s="2">
        <v>0</v>
      </c>
      <c r="E63" s="7">
        <v>0.33333333333333331</v>
      </c>
      <c r="F63" s="2" t="s">
        <v>72</v>
      </c>
      <c r="G63" s="2" t="s">
        <v>97</v>
      </c>
      <c r="H63" s="10">
        <v>1625000</v>
      </c>
      <c r="I63" s="11">
        <v>4.6803400000000002</v>
      </c>
      <c r="J63" s="13">
        <v>1.1488187572704072E-2</v>
      </c>
      <c r="K63" s="15">
        <f t="shared" si="0"/>
        <v>81250000</v>
      </c>
      <c r="L63" s="2">
        <v>5</v>
      </c>
      <c r="M63" s="2">
        <f t="shared" si="1"/>
        <v>5.7440937863520364E-2</v>
      </c>
      <c r="N63" s="17">
        <f t="shared" si="2"/>
        <v>0.70696538908948137</v>
      </c>
    </row>
    <row r="64" spans="1:14" x14ac:dyDescent="0.25">
      <c r="A64" s="1" t="s">
        <v>63</v>
      </c>
      <c r="B64" s="6">
        <v>42664</v>
      </c>
      <c r="C64" s="7">
        <v>0.33333333333333331</v>
      </c>
      <c r="D64" s="2">
        <v>0</v>
      </c>
      <c r="E64" s="7">
        <v>0.33333333333333331</v>
      </c>
      <c r="F64" s="2" t="s">
        <v>73</v>
      </c>
      <c r="G64" s="2" t="s">
        <v>97</v>
      </c>
      <c r="H64" s="10">
        <v>1025000</v>
      </c>
      <c r="I64" s="11">
        <v>3.7604199999999999</v>
      </c>
      <c r="J64" s="13">
        <v>1.032348435635189E-2</v>
      </c>
      <c r="K64" s="15">
        <f t="shared" si="0"/>
        <v>51250000</v>
      </c>
      <c r="L64" s="2">
        <v>5</v>
      </c>
      <c r="M64" s="2">
        <f t="shared" si="1"/>
        <v>5.1617421781759446E-2</v>
      </c>
      <c r="N64" s="17">
        <f t="shared" si="2"/>
        <v>1.0071692054977452</v>
      </c>
    </row>
    <row r="65" spans="1:14" x14ac:dyDescent="0.25">
      <c r="A65" s="1" t="s">
        <v>64</v>
      </c>
      <c r="B65" s="6">
        <v>42664</v>
      </c>
      <c r="C65" s="7">
        <v>0.33333333333333331</v>
      </c>
      <c r="D65" s="2">
        <v>0</v>
      </c>
      <c r="E65" s="7">
        <v>0.33333333333333331</v>
      </c>
      <c r="F65" s="2" t="s">
        <v>74</v>
      </c>
      <c r="G65" s="2" t="s">
        <v>98</v>
      </c>
      <c r="H65" s="10">
        <v>2612500</v>
      </c>
      <c r="I65" s="11">
        <v>4.0493000000000006</v>
      </c>
      <c r="J65" s="13">
        <v>1.5991926638768458E-2</v>
      </c>
      <c r="K65" s="15">
        <f t="shared" si="0"/>
        <v>130625000</v>
      </c>
      <c r="L65" s="2">
        <v>5</v>
      </c>
      <c r="M65" s="2">
        <f t="shared" si="1"/>
        <v>7.9959633193842292E-2</v>
      </c>
      <c r="N65" s="17">
        <f t="shared" si="2"/>
        <v>0.61213116320644811</v>
      </c>
    </row>
    <row r="66" spans="1:14" x14ac:dyDescent="0.25">
      <c r="A66" s="1" t="s">
        <v>65</v>
      </c>
      <c r="B66" s="6">
        <v>42664</v>
      </c>
      <c r="C66" s="7">
        <v>0.33333333333333331</v>
      </c>
      <c r="D66" s="2">
        <v>0</v>
      </c>
      <c r="E66" s="7">
        <v>0.33333333333333331</v>
      </c>
      <c r="F66" s="2" t="s">
        <v>75</v>
      </c>
      <c r="G66" s="2" t="s">
        <v>98</v>
      </c>
      <c r="H66" s="10">
        <v>2312500</v>
      </c>
      <c r="I66" s="11">
        <v>4.236600000000001</v>
      </c>
      <c r="J66" s="13">
        <v>2.2633704470261209E-2</v>
      </c>
      <c r="K66" s="15">
        <f t="shared" si="0"/>
        <v>115625000</v>
      </c>
      <c r="L66" s="2">
        <v>5</v>
      </c>
      <c r="M66" s="2">
        <f t="shared" si="1"/>
        <v>0.11316852235130605</v>
      </c>
      <c r="N66" s="17">
        <f t="shared" si="2"/>
        <v>0.97875478790318748</v>
      </c>
    </row>
    <row r="67" spans="1:14" x14ac:dyDescent="0.25">
      <c r="A67" s="1" t="s">
        <v>66</v>
      </c>
      <c r="B67" s="6">
        <v>42664</v>
      </c>
      <c r="C67" s="7">
        <v>0.33333333333333331</v>
      </c>
      <c r="D67" s="2">
        <v>0</v>
      </c>
      <c r="E67" s="7">
        <v>0.33333333333333331</v>
      </c>
      <c r="F67" s="2" t="s">
        <v>76</v>
      </c>
      <c r="G67" s="2" t="s">
        <v>98</v>
      </c>
      <c r="H67" s="10">
        <v>1812500</v>
      </c>
      <c r="I67" s="11">
        <v>3.3522000000000003</v>
      </c>
      <c r="J67" s="13">
        <v>2.1036774281268419E-2</v>
      </c>
      <c r="K67" s="15">
        <f t="shared" ref="K67" si="3">H67*50</f>
        <v>90625000</v>
      </c>
      <c r="L67" s="2">
        <v>5</v>
      </c>
      <c r="M67" s="2">
        <f t="shared" ref="M67" si="4">L67*J67</f>
        <v>0.1051838714063421</v>
      </c>
      <c r="N67" s="17">
        <f t="shared" ref="N67" si="5">(M67/K67)*(10^9)</f>
        <v>1.1606496155182575</v>
      </c>
    </row>
  </sheetData>
  <pageMargins left="0.7" right="0.7" top="0.75" bottom="0.75" header="0.3" footer="0.3"/>
  <pageSetup scale="67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workbookViewId="0">
      <selection activeCell="E11" sqref="E11"/>
    </sheetView>
  </sheetViews>
  <sheetFormatPr defaultRowHeight="15" x14ac:dyDescent="0.25"/>
  <sheetData>
    <row r="2" spans="1:5" x14ac:dyDescent="0.25">
      <c r="A2" s="14">
        <v>0</v>
      </c>
      <c r="B2">
        <v>2.1999999999999999E-2</v>
      </c>
      <c r="C2">
        <v>7.8340000000000007E-2</v>
      </c>
    </row>
    <row r="3" spans="1:5" x14ac:dyDescent="0.25">
      <c r="A3" s="14">
        <v>8.3333333333333329E-2</v>
      </c>
      <c r="B3" t="s">
        <v>96</v>
      </c>
      <c r="C3" t="s">
        <v>96</v>
      </c>
    </row>
    <row r="4" spans="1:5" x14ac:dyDescent="0.25">
      <c r="A4" s="14">
        <v>0.16666666666666666</v>
      </c>
      <c r="B4" t="s">
        <v>96</v>
      </c>
      <c r="C4" t="s">
        <v>96</v>
      </c>
    </row>
    <row r="5" spans="1:5" x14ac:dyDescent="0.25">
      <c r="A5" s="14">
        <v>0.25</v>
      </c>
      <c r="B5">
        <v>5.4000000000000003E-3</v>
      </c>
      <c r="C5">
        <v>1.206E-2</v>
      </c>
    </row>
    <row r="6" spans="1:5" x14ac:dyDescent="0.25">
      <c r="A6" s="14">
        <v>0.33333333333333331</v>
      </c>
      <c r="B6">
        <v>6.3499999999999997E-3</v>
      </c>
      <c r="C6">
        <v>1.387E-2</v>
      </c>
      <c r="D6">
        <f>B6-B5</f>
        <v>9.4999999999999946E-4</v>
      </c>
      <c r="E6">
        <f>C6-C5</f>
        <v>1.8100000000000008E-3</v>
      </c>
    </row>
    <row r="7" spans="1:5" x14ac:dyDescent="0.25">
      <c r="A7" s="14">
        <v>0.41666666666666669</v>
      </c>
      <c r="B7">
        <v>1.8270000000000002E-2</v>
      </c>
      <c r="C7">
        <v>5.4969999999999998E-2</v>
      </c>
      <c r="D7">
        <f t="shared" ref="D7:E9" si="0">B7-B6</f>
        <v>1.1920000000000002E-2</v>
      </c>
      <c r="E7">
        <f t="shared" si="0"/>
        <v>4.1099999999999998E-2</v>
      </c>
    </row>
    <row r="8" spans="1:5" x14ac:dyDescent="0.25">
      <c r="A8" s="14">
        <v>0.5</v>
      </c>
      <c r="B8">
        <v>9.4699999999999993E-3</v>
      </c>
      <c r="C8">
        <v>3.3529999999999997E-2</v>
      </c>
      <c r="D8">
        <f t="shared" si="0"/>
        <v>-8.8000000000000023E-3</v>
      </c>
      <c r="E8">
        <f t="shared" si="0"/>
        <v>-2.1440000000000001E-2</v>
      </c>
    </row>
    <row r="9" spans="1:5" x14ac:dyDescent="0.25">
      <c r="A9" s="14">
        <v>0.58333333333333337</v>
      </c>
      <c r="B9">
        <v>2.2950000000000002E-2</v>
      </c>
      <c r="C9">
        <v>9.8729999999999998E-2</v>
      </c>
      <c r="D9">
        <f t="shared" si="0"/>
        <v>1.3480000000000002E-2</v>
      </c>
      <c r="E9">
        <f t="shared" si="0"/>
        <v>6.5200000000000008E-2</v>
      </c>
    </row>
    <row r="10" spans="1:5" x14ac:dyDescent="0.25">
      <c r="A10" s="14">
        <v>0.66666666666666663</v>
      </c>
      <c r="B10" t="s">
        <v>96</v>
      </c>
      <c r="C10" t="s">
        <v>96</v>
      </c>
    </row>
    <row r="11" spans="1:5" x14ac:dyDescent="0.25">
      <c r="A11" s="14">
        <v>0.75</v>
      </c>
      <c r="B11">
        <v>3.9480000000000001E-2</v>
      </c>
      <c r="C11">
        <v>0.13316</v>
      </c>
    </row>
    <row r="12" spans="1:5" x14ac:dyDescent="0.25">
      <c r="A12" s="14">
        <v>0.83333333333333337</v>
      </c>
      <c r="B12">
        <v>4.4970000000000003E-2</v>
      </c>
      <c r="C12">
        <v>0.11842999999999999</v>
      </c>
    </row>
    <row r="13" spans="1:5" x14ac:dyDescent="0.25">
      <c r="A13" s="14">
        <v>0.91666666666666663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D15" sqref="D15"/>
    </sheetView>
  </sheetViews>
  <sheetFormatPr defaultRowHeight="15" x14ac:dyDescent="0.25"/>
  <cols>
    <col min="1" max="1" width="10.5703125" style="1" bestFit="1" customWidth="1"/>
    <col min="2" max="2" width="10.140625" customWidth="1"/>
    <col min="3" max="3" width="10.85546875" style="2" bestFit="1" customWidth="1"/>
    <col min="4" max="4" width="15.140625" bestFit="1" customWidth="1"/>
  </cols>
  <sheetData>
    <row r="1" spans="1:4" s="2" customFormat="1" x14ac:dyDescent="0.25">
      <c r="A1" s="3" t="s">
        <v>0</v>
      </c>
      <c r="B1" s="2" t="s">
        <v>87</v>
      </c>
      <c r="C1" s="2" t="s">
        <v>88</v>
      </c>
      <c r="D1" s="2" t="s">
        <v>89</v>
      </c>
    </row>
    <row r="2" spans="1:4" x14ac:dyDescent="0.25">
      <c r="A2" s="1" t="s">
        <v>1</v>
      </c>
      <c r="B2" s="10">
        <v>1325000</v>
      </c>
      <c r="C2" s="2" t="s">
        <v>90</v>
      </c>
      <c r="D2" t="s">
        <v>86</v>
      </c>
    </row>
    <row r="3" spans="1:4" x14ac:dyDescent="0.25">
      <c r="A3" s="1" t="s">
        <v>2</v>
      </c>
      <c r="B3" s="10">
        <v>1050000</v>
      </c>
      <c r="C3" s="2" t="s">
        <v>90</v>
      </c>
      <c r="D3" t="s">
        <v>86</v>
      </c>
    </row>
    <row r="4" spans="1:4" x14ac:dyDescent="0.25">
      <c r="A4" s="1" t="s">
        <v>3</v>
      </c>
      <c r="B4" s="10">
        <v>1200000</v>
      </c>
      <c r="C4" s="2" t="s">
        <v>90</v>
      </c>
      <c r="D4" t="s">
        <v>86</v>
      </c>
    </row>
    <row r="5" spans="1:4" x14ac:dyDescent="0.25">
      <c r="A5" s="1" t="s">
        <v>4</v>
      </c>
      <c r="B5" s="10">
        <v>2925000</v>
      </c>
      <c r="C5" s="2" t="s">
        <v>90</v>
      </c>
      <c r="D5" t="s">
        <v>86</v>
      </c>
    </row>
    <row r="6" spans="1:4" x14ac:dyDescent="0.25">
      <c r="A6" s="1" t="s">
        <v>5</v>
      </c>
      <c r="B6" s="10">
        <v>2325000</v>
      </c>
      <c r="C6" s="2" t="s">
        <v>90</v>
      </c>
      <c r="D6" t="s">
        <v>86</v>
      </c>
    </row>
    <row r="7" spans="1:4" x14ac:dyDescent="0.25">
      <c r="A7" s="1" t="s">
        <v>6</v>
      </c>
      <c r="B7" s="10">
        <v>2225000</v>
      </c>
      <c r="C7" s="2" t="s">
        <v>90</v>
      </c>
      <c r="D7" t="s">
        <v>86</v>
      </c>
    </row>
    <row r="8" spans="1:4" x14ac:dyDescent="0.25">
      <c r="A8" s="1" t="s">
        <v>7</v>
      </c>
      <c r="B8" s="10">
        <v>975000</v>
      </c>
      <c r="C8" s="2" t="s">
        <v>90</v>
      </c>
      <c r="D8" t="s">
        <v>86</v>
      </c>
    </row>
    <row r="9" spans="1:4" x14ac:dyDescent="0.25">
      <c r="A9" s="1" t="s">
        <v>8</v>
      </c>
      <c r="B9" s="10">
        <v>1162500</v>
      </c>
      <c r="C9" s="2" t="s">
        <v>90</v>
      </c>
      <c r="D9" t="s">
        <v>86</v>
      </c>
    </row>
    <row r="10" spans="1:4" x14ac:dyDescent="0.25">
      <c r="A10" s="1" t="s">
        <v>9</v>
      </c>
      <c r="B10" s="10">
        <v>1450000</v>
      </c>
      <c r="C10" s="2" t="s">
        <v>90</v>
      </c>
      <c r="D10" t="s">
        <v>86</v>
      </c>
    </row>
    <row r="11" spans="1:4" x14ac:dyDescent="0.25">
      <c r="A11" s="1" t="s">
        <v>10</v>
      </c>
      <c r="B11" s="10">
        <v>1462500</v>
      </c>
      <c r="C11" s="2" t="s">
        <v>90</v>
      </c>
      <c r="D11" t="s">
        <v>86</v>
      </c>
    </row>
    <row r="12" spans="1:4" x14ac:dyDescent="0.25">
      <c r="A12" s="1" t="s">
        <v>11</v>
      </c>
      <c r="B12" s="10">
        <v>1625000</v>
      </c>
      <c r="C12" s="2" t="s">
        <v>90</v>
      </c>
      <c r="D12" t="s">
        <v>86</v>
      </c>
    </row>
    <row r="13" spans="1:4" x14ac:dyDescent="0.25">
      <c r="A13" s="1" t="s">
        <v>12</v>
      </c>
      <c r="B13" s="10">
        <v>1500000</v>
      </c>
      <c r="C13" s="2" t="s">
        <v>90</v>
      </c>
      <c r="D13" t="s">
        <v>86</v>
      </c>
    </row>
    <row r="14" spans="1:4" x14ac:dyDescent="0.25">
      <c r="A14" s="1" t="s">
        <v>13</v>
      </c>
      <c r="B14" s="10">
        <v>962500</v>
      </c>
      <c r="C14" s="2" t="s">
        <v>90</v>
      </c>
      <c r="D14" t="s">
        <v>86</v>
      </c>
    </row>
    <row r="15" spans="1:4" x14ac:dyDescent="0.25">
      <c r="A15" s="1" t="s">
        <v>14</v>
      </c>
      <c r="B15" s="10">
        <v>1175000</v>
      </c>
      <c r="C15" s="2" t="s">
        <v>90</v>
      </c>
      <c r="D15" t="s">
        <v>86</v>
      </c>
    </row>
    <row r="16" spans="1:4" x14ac:dyDescent="0.25">
      <c r="A16" s="1" t="s">
        <v>15</v>
      </c>
      <c r="B16" s="10">
        <v>887500</v>
      </c>
      <c r="C16" s="2" t="s">
        <v>90</v>
      </c>
      <c r="D16" t="s">
        <v>86</v>
      </c>
    </row>
    <row r="17" spans="1:4" x14ac:dyDescent="0.25">
      <c r="A17" s="1" t="s">
        <v>16</v>
      </c>
      <c r="B17" s="10">
        <v>1675000</v>
      </c>
      <c r="C17" s="2" t="s">
        <v>90</v>
      </c>
      <c r="D17" t="s">
        <v>86</v>
      </c>
    </row>
    <row r="18" spans="1:4" x14ac:dyDescent="0.25">
      <c r="A18" s="1" t="s">
        <v>17</v>
      </c>
      <c r="B18" s="10">
        <v>1950000</v>
      </c>
      <c r="C18" s="2" t="s">
        <v>90</v>
      </c>
      <c r="D18" t="s">
        <v>86</v>
      </c>
    </row>
    <row r="19" spans="1:4" x14ac:dyDescent="0.25">
      <c r="A19" s="1" t="s">
        <v>18</v>
      </c>
      <c r="B19" s="10">
        <v>1562500</v>
      </c>
      <c r="C19" s="2" t="s">
        <v>90</v>
      </c>
      <c r="D19" t="s">
        <v>86</v>
      </c>
    </row>
    <row r="20" spans="1:4" x14ac:dyDescent="0.25">
      <c r="A20" s="1" t="s">
        <v>19</v>
      </c>
      <c r="B20" s="10">
        <v>1575000</v>
      </c>
      <c r="C20" s="2" t="s">
        <v>90</v>
      </c>
      <c r="D20" t="s">
        <v>86</v>
      </c>
    </row>
    <row r="21" spans="1:4" x14ac:dyDescent="0.25">
      <c r="A21" s="1" t="s">
        <v>20</v>
      </c>
      <c r="B21" s="10">
        <v>1537500</v>
      </c>
      <c r="C21" s="2" t="s">
        <v>90</v>
      </c>
      <c r="D21" t="s">
        <v>86</v>
      </c>
    </row>
    <row r="22" spans="1:4" x14ac:dyDescent="0.25">
      <c r="A22" s="1" t="s">
        <v>21</v>
      </c>
      <c r="B22" s="10">
        <v>750000</v>
      </c>
      <c r="C22" s="2" t="s">
        <v>90</v>
      </c>
      <c r="D22" t="s">
        <v>86</v>
      </c>
    </row>
    <row r="23" spans="1:4" x14ac:dyDescent="0.25">
      <c r="A23" s="1" t="s">
        <v>22</v>
      </c>
      <c r="B23" s="10">
        <v>2225000</v>
      </c>
      <c r="C23" s="2" t="s">
        <v>90</v>
      </c>
      <c r="D23" t="s">
        <v>86</v>
      </c>
    </row>
    <row r="24" spans="1:4" x14ac:dyDescent="0.25">
      <c r="A24" s="1" t="s">
        <v>23</v>
      </c>
      <c r="B24" s="10">
        <v>2112500</v>
      </c>
      <c r="C24" s="2" t="s">
        <v>90</v>
      </c>
      <c r="D24" t="s">
        <v>86</v>
      </c>
    </row>
    <row r="25" spans="1:4" x14ac:dyDescent="0.25">
      <c r="A25" s="1" t="s">
        <v>24</v>
      </c>
      <c r="B25" s="10">
        <v>1812500</v>
      </c>
      <c r="C25" s="2" t="s">
        <v>90</v>
      </c>
      <c r="D25" t="s">
        <v>86</v>
      </c>
    </row>
    <row r="26" spans="1:4" x14ac:dyDescent="0.25">
      <c r="A26" s="1" t="s">
        <v>25</v>
      </c>
      <c r="B26" s="10">
        <v>987500</v>
      </c>
      <c r="C26" s="2" t="s">
        <v>90</v>
      </c>
      <c r="D26" t="s">
        <v>86</v>
      </c>
    </row>
    <row r="27" spans="1:4" x14ac:dyDescent="0.25">
      <c r="A27" s="1" t="s">
        <v>26</v>
      </c>
      <c r="B27" s="10">
        <v>837500</v>
      </c>
      <c r="C27" s="2" t="s">
        <v>90</v>
      </c>
      <c r="D27" t="s">
        <v>86</v>
      </c>
    </row>
    <row r="28" spans="1:4" x14ac:dyDescent="0.25">
      <c r="A28" s="1" t="s">
        <v>27</v>
      </c>
      <c r="B28" s="10">
        <v>1275000</v>
      </c>
      <c r="C28" s="2" t="s">
        <v>90</v>
      </c>
      <c r="D28" t="s">
        <v>86</v>
      </c>
    </row>
    <row r="29" spans="1:4" x14ac:dyDescent="0.25">
      <c r="A29" s="1" t="s">
        <v>28</v>
      </c>
      <c r="B29" s="10">
        <v>1262500</v>
      </c>
      <c r="C29" s="2" t="s">
        <v>90</v>
      </c>
      <c r="D29" t="s">
        <v>86</v>
      </c>
    </row>
    <row r="30" spans="1:4" x14ac:dyDescent="0.25">
      <c r="A30" s="1" t="s">
        <v>29</v>
      </c>
      <c r="B30" s="10">
        <v>1200000</v>
      </c>
      <c r="C30" s="2" t="s">
        <v>90</v>
      </c>
      <c r="D30" t="s">
        <v>86</v>
      </c>
    </row>
    <row r="31" spans="1:4" x14ac:dyDescent="0.25">
      <c r="A31" s="1" t="s">
        <v>30</v>
      </c>
      <c r="B31" s="10">
        <v>1425000</v>
      </c>
      <c r="C31" s="2" t="s">
        <v>90</v>
      </c>
      <c r="D31" t="s">
        <v>86</v>
      </c>
    </row>
    <row r="32" spans="1:4" x14ac:dyDescent="0.25">
      <c r="A32" s="1" t="s">
        <v>31</v>
      </c>
      <c r="B32" s="10">
        <v>1250000</v>
      </c>
      <c r="C32" s="2" t="s">
        <v>90</v>
      </c>
      <c r="D32" t="s">
        <v>86</v>
      </c>
    </row>
    <row r="33" spans="1:4" x14ac:dyDescent="0.25">
      <c r="A33" s="1" t="s">
        <v>34</v>
      </c>
      <c r="B33" s="10">
        <v>1037500</v>
      </c>
      <c r="C33" s="2" t="s">
        <v>90</v>
      </c>
      <c r="D33" t="s">
        <v>86</v>
      </c>
    </row>
    <row r="34" spans="1:4" x14ac:dyDescent="0.25">
      <c r="A34" s="1" t="s">
        <v>35</v>
      </c>
      <c r="B34" s="10">
        <v>812500</v>
      </c>
      <c r="C34" s="2" t="s">
        <v>90</v>
      </c>
      <c r="D34" t="s">
        <v>86</v>
      </c>
    </row>
    <row r="35" spans="1:4" x14ac:dyDescent="0.25">
      <c r="A35" s="1" t="s">
        <v>36</v>
      </c>
      <c r="B35" s="10">
        <v>1225000</v>
      </c>
      <c r="C35" s="2" t="s">
        <v>90</v>
      </c>
      <c r="D35" t="s">
        <v>86</v>
      </c>
    </row>
    <row r="36" spans="1:4" x14ac:dyDescent="0.25">
      <c r="A36" s="1" t="s">
        <v>37</v>
      </c>
      <c r="B36" s="10">
        <v>1675000</v>
      </c>
      <c r="C36" s="2" t="s">
        <v>90</v>
      </c>
      <c r="D36" t="s">
        <v>86</v>
      </c>
    </row>
    <row r="37" spans="1:4" x14ac:dyDescent="0.25">
      <c r="A37" s="1" t="s">
        <v>38</v>
      </c>
      <c r="B37" s="10">
        <v>962500</v>
      </c>
      <c r="C37" s="2" t="s">
        <v>90</v>
      </c>
      <c r="D37" t="s">
        <v>86</v>
      </c>
    </row>
    <row r="38" spans="1:4" x14ac:dyDescent="0.25">
      <c r="A38" s="1" t="s">
        <v>32</v>
      </c>
      <c r="B38" s="10">
        <v>1212500</v>
      </c>
      <c r="C38" s="2" t="s">
        <v>90</v>
      </c>
      <c r="D38" t="s">
        <v>86</v>
      </c>
    </row>
    <row r="39" spans="1:4" x14ac:dyDescent="0.25">
      <c r="A39" s="1" t="s">
        <v>39</v>
      </c>
      <c r="B39" s="10">
        <v>837500</v>
      </c>
      <c r="C39" s="2" t="s">
        <v>90</v>
      </c>
      <c r="D39" t="s">
        <v>86</v>
      </c>
    </row>
    <row r="40" spans="1:4" x14ac:dyDescent="0.25">
      <c r="A40" s="1" t="s">
        <v>40</v>
      </c>
      <c r="B40" s="10">
        <v>1112500</v>
      </c>
      <c r="C40" s="2" t="s">
        <v>90</v>
      </c>
      <c r="D40" t="s">
        <v>86</v>
      </c>
    </row>
    <row r="41" spans="1:4" x14ac:dyDescent="0.25">
      <c r="A41" s="1" t="s">
        <v>41</v>
      </c>
      <c r="B41" s="10">
        <v>650000</v>
      </c>
      <c r="C41" s="2" t="s">
        <v>90</v>
      </c>
      <c r="D41" t="s">
        <v>86</v>
      </c>
    </row>
    <row r="42" spans="1:4" x14ac:dyDescent="0.25">
      <c r="A42" s="1" t="s">
        <v>42</v>
      </c>
      <c r="B42" s="10">
        <v>1050000</v>
      </c>
      <c r="C42" s="2" t="s">
        <v>90</v>
      </c>
      <c r="D42" t="s">
        <v>86</v>
      </c>
    </row>
    <row r="43" spans="1:4" x14ac:dyDescent="0.25">
      <c r="A43" s="1" t="s">
        <v>43</v>
      </c>
      <c r="B43" s="10">
        <v>1012500</v>
      </c>
      <c r="C43" s="2" t="s">
        <v>90</v>
      </c>
      <c r="D43" t="s">
        <v>86</v>
      </c>
    </row>
    <row r="44" spans="1:4" x14ac:dyDescent="0.25">
      <c r="A44" s="1" t="s">
        <v>33</v>
      </c>
      <c r="B44" s="10">
        <v>1150000</v>
      </c>
      <c r="C44" s="2" t="s">
        <v>90</v>
      </c>
      <c r="D44" t="s">
        <v>86</v>
      </c>
    </row>
    <row r="45" spans="1:4" x14ac:dyDescent="0.25">
      <c r="A45" s="1" t="s">
        <v>44</v>
      </c>
      <c r="B45" s="10">
        <v>1287500</v>
      </c>
      <c r="C45" s="2" t="s">
        <v>90</v>
      </c>
      <c r="D45" t="s">
        <v>86</v>
      </c>
    </row>
    <row r="46" spans="1:4" x14ac:dyDescent="0.25">
      <c r="A46" s="1" t="s">
        <v>45</v>
      </c>
      <c r="B46" s="10">
        <v>1600000</v>
      </c>
      <c r="C46" s="2" t="s">
        <v>90</v>
      </c>
      <c r="D46" t="s">
        <v>86</v>
      </c>
    </row>
    <row r="47" spans="1:4" x14ac:dyDescent="0.25">
      <c r="A47" s="1" t="s">
        <v>46</v>
      </c>
      <c r="B47" s="10">
        <v>2125000</v>
      </c>
      <c r="C47" s="2" t="s">
        <v>90</v>
      </c>
      <c r="D47" t="s">
        <v>86</v>
      </c>
    </row>
    <row r="48" spans="1:4" x14ac:dyDescent="0.25">
      <c r="A48" s="1" t="s">
        <v>47</v>
      </c>
      <c r="B48" s="10">
        <v>1925000</v>
      </c>
      <c r="C48" s="2" t="s">
        <v>90</v>
      </c>
      <c r="D48" t="s">
        <v>86</v>
      </c>
    </row>
    <row r="49" spans="1:4" x14ac:dyDescent="0.25">
      <c r="A49" s="1" t="s">
        <v>48</v>
      </c>
      <c r="B49" s="10">
        <v>2025000</v>
      </c>
      <c r="C49" s="2" t="s">
        <v>90</v>
      </c>
      <c r="D49" t="s">
        <v>86</v>
      </c>
    </row>
    <row r="50" spans="1:4" x14ac:dyDescent="0.25">
      <c r="A50" s="1" t="s">
        <v>49</v>
      </c>
      <c r="B50" s="10">
        <v>1325000</v>
      </c>
      <c r="C50" s="2" t="s">
        <v>90</v>
      </c>
      <c r="D50" t="s">
        <v>86</v>
      </c>
    </row>
    <row r="51" spans="1:4" x14ac:dyDescent="0.25">
      <c r="A51" s="1" t="s">
        <v>52</v>
      </c>
      <c r="B51" s="10">
        <v>637500</v>
      </c>
      <c r="C51" s="2" t="s">
        <v>90</v>
      </c>
      <c r="D51" t="s">
        <v>86</v>
      </c>
    </row>
    <row r="52" spans="1:4" x14ac:dyDescent="0.25">
      <c r="A52" s="1" t="s">
        <v>53</v>
      </c>
      <c r="B52" s="10">
        <v>962500</v>
      </c>
      <c r="C52" s="2" t="s">
        <v>90</v>
      </c>
      <c r="D52" t="s">
        <v>86</v>
      </c>
    </row>
    <row r="53" spans="1:4" x14ac:dyDescent="0.25">
      <c r="A53" s="1" t="s">
        <v>54</v>
      </c>
      <c r="B53" s="10">
        <v>1087500</v>
      </c>
      <c r="C53" s="2" t="s">
        <v>90</v>
      </c>
      <c r="D53" t="s">
        <v>86</v>
      </c>
    </row>
    <row r="54" spans="1:4" x14ac:dyDescent="0.25">
      <c r="A54" s="1" t="s">
        <v>55</v>
      </c>
      <c r="B54" s="10">
        <v>1075000</v>
      </c>
      <c r="C54" s="2" t="s">
        <v>90</v>
      </c>
      <c r="D54" t="s">
        <v>86</v>
      </c>
    </row>
    <row r="55" spans="1:4" x14ac:dyDescent="0.25">
      <c r="A55" s="1" t="s">
        <v>56</v>
      </c>
      <c r="B55" s="10">
        <v>1137500</v>
      </c>
      <c r="C55" s="2" t="s">
        <v>90</v>
      </c>
      <c r="D55" t="s">
        <v>86</v>
      </c>
    </row>
    <row r="56" spans="1:4" x14ac:dyDescent="0.25">
      <c r="A56" s="1" t="s">
        <v>50</v>
      </c>
      <c r="B56" s="10">
        <v>1662500</v>
      </c>
      <c r="C56" s="2" t="s">
        <v>90</v>
      </c>
      <c r="D56" t="s">
        <v>86</v>
      </c>
    </row>
    <row r="57" spans="1:4" x14ac:dyDescent="0.25">
      <c r="A57" s="1" t="s">
        <v>57</v>
      </c>
      <c r="B57" s="10">
        <v>1637500</v>
      </c>
      <c r="C57" s="2" t="s">
        <v>90</v>
      </c>
      <c r="D57" t="s">
        <v>86</v>
      </c>
    </row>
    <row r="58" spans="1:4" x14ac:dyDescent="0.25">
      <c r="A58" s="1" t="s">
        <v>58</v>
      </c>
      <c r="B58" s="10">
        <v>1350000</v>
      </c>
      <c r="C58" s="2" t="s">
        <v>90</v>
      </c>
      <c r="D58" t="s">
        <v>86</v>
      </c>
    </row>
    <row r="59" spans="1:4" x14ac:dyDescent="0.25">
      <c r="A59" s="1" t="s">
        <v>59</v>
      </c>
      <c r="B59" s="10">
        <v>2625000</v>
      </c>
      <c r="C59" s="2" t="s">
        <v>90</v>
      </c>
      <c r="D59" t="s">
        <v>86</v>
      </c>
    </row>
    <row r="60" spans="1:4" x14ac:dyDescent="0.25">
      <c r="A60" s="1" t="s">
        <v>60</v>
      </c>
      <c r="B60" s="10">
        <v>2575000</v>
      </c>
      <c r="C60" s="2" t="s">
        <v>90</v>
      </c>
      <c r="D60" t="s">
        <v>86</v>
      </c>
    </row>
    <row r="61" spans="1:4" x14ac:dyDescent="0.25">
      <c r="A61" s="1" t="s">
        <v>61</v>
      </c>
      <c r="B61" s="10">
        <v>2000000</v>
      </c>
      <c r="C61" s="2" t="s">
        <v>90</v>
      </c>
      <c r="D61" t="s">
        <v>86</v>
      </c>
    </row>
    <row r="62" spans="1:4" x14ac:dyDescent="0.25">
      <c r="A62" s="1" t="s">
        <v>51</v>
      </c>
      <c r="B62" s="10">
        <v>1675000</v>
      </c>
      <c r="C62" s="2" t="s">
        <v>90</v>
      </c>
      <c r="D62" t="s">
        <v>86</v>
      </c>
    </row>
    <row r="63" spans="1:4" x14ac:dyDescent="0.25">
      <c r="A63" s="1" t="s">
        <v>62</v>
      </c>
      <c r="B63" s="10">
        <v>1625000</v>
      </c>
      <c r="C63" s="2" t="s">
        <v>90</v>
      </c>
      <c r="D63" t="s">
        <v>86</v>
      </c>
    </row>
    <row r="64" spans="1:4" x14ac:dyDescent="0.25">
      <c r="A64" s="1" t="s">
        <v>63</v>
      </c>
      <c r="B64" s="10">
        <v>1025000</v>
      </c>
      <c r="C64" s="2" t="s">
        <v>90</v>
      </c>
      <c r="D64" t="s">
        <v>86</v>
      </c>
    </row>
    <row r="65" spans="1:4" x14ac:dyDescent="0.25">
      <c r="A65" s="1" t="s">
        <v>64</v>
      </c>
      <c r="B65" s="10">
        <v>2612500</v>
      </c>
      <c r="C65" s="2" t="s">
        <v>90</v>
      </c>
      <c r="D65" t="s">
        <v>86</v>
      </c>
    </row>
    <row r="66" spans="1:4" x14ac:dyDescent="0.25">
      <c r="A66" s="1" t="s">
        <v>65</v>
      </c>
      <c r="B66" s="10">
        <v>2312500</v>
      </c>
      <c r="C66" s="2" t="s">
        <v>90</v>
      </c>
      <c r="D66" t="s">
        <v>86</v>
      </c>
    </row>
    <row r="67" spans="1:4" x14ac:dyDescent="0.25">
      <c r="A67" s="1" t="s">
        <v>66</v>
      </c>
      <c r="B67" s="10">
        <v>1812500</v>
      </c>
      <c r="C67" s="2" t="s">
        <v>90</v>
      </c>
      <c r="D67" t="s">
        <v>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88FBE80E2C984BBA3B3E64847DD4C2" ma:contentTypeVersion="8" ma:contentTypeDescription="Create a new document." ma:contentTypeScope="" ma:versionID="8d6bfb9e83d09be806e30250bd9ee83b">
  <xsd:schema xmlns:xsd="http://www.w3.org/2001/XMLSchema" xmlns:xs="http://www.w3.org/2001/XMLSchema" xmlns:p="http://schemas.microsoft.com/office/2006/metadata/properties" xmlns:ns2="6a36f314-6a73-43d2-b161-511934ce5e28" targetNamespace="http://schemas.microsoft.com/office/2006/metadata/properties" ma:root="true" ma:fieldsID="6ec55fb9dcb9e383b5d19046b08684e1" ns2:_="">
    <xsd:import namespace="6a36f314-6a73-43d2-b161-511934ce5e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6f314-6a73-43d2-b161-511934ce5e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19CD4F-BDB1-4432-A86E-787FF6DBDAC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5B1CB6-F8EB-4DAE-9681-8181478757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BB9D413-BAFE-4FDD-92DF-DB432BC2E3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36f314-6a73-43d2-b161-511934ce5e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Info</vt:lpstr>
      <vt:lpstr>Sheet1</vt:lpstr>
      <vt:lpstr>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Temple, Joshua</dc:creator>
  <cp:lastModifiedBy>Temple, Joshua</cp:lastModifiedBy>
  <cp:lastPrinted>2016-11-08T14:21:04Z</cp:lastPrinted>
  <dcterms:created xsi:type="dcterms:W3CDTF">2016-11-01T15:12:28Z</dcterms:created>
  <dcterms:modified xsi:type="dcterms:W3CDTF">2019-10-17T16:39:37Z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0x0101004288FBE80E2C984BBA3B3E64847DD4C2</vt:lpwstr>
  </property>
</Properties>
</file>