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prove\OneDrive\Área de Trabalho\"/>
    </mc:Choice>
  </mc:AlternateContent>
  <xr:revisionPtr revIDLastSave="0" documentId="13_ncr:1_{1EA4FA57-9DA5-4F3D-A81F-C17CB3A2D065}" xr6:coauthVersionLast="47" xr6:coauthVersionMax="47" xr10:uidLastSave="{00000000-0000-0000-0000-000000000000}"/>
  <bookViews>
    <workbookView xWindow="-4515" yWindow="-16320" windowWidth="38640" windowHeight="15720" xr2:uid="{00000000-000D-0000-FFFF-FFFF00000000}"/>
  </bookViews>
  <sheets>
    <sheet name="Sheet1" sheetId="1" r:id="rId1"/>
  </sheets>
  <definedNames>
    <definedName name="_xlnm._FilterDatabase" localSheetId="0" hidden="1">Sheet1!$A$3:$I$113</definedName>
    <definedName name="solver_adj" localSheetId="0" hidden="1">Sheet1!$A$4:$A$113</definedName>
    <definedName name="solver_cvg" localSheetId="0" hidden="1">0.0001</definedName>
    <definedName name="solver_drv" localSheetId="0" hidden="1">2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Sheet1!$A$4:$A$113</definedName>
    <definedName name="solver_lhs2" localSheetId="0" hidden="1">Sheet1!$A$4:$A$113</definedName>
    <definedName name="solver_lhs3" localSheetId="0" hidden="1">Sheet1!$A$4:$A$113</definedName>
    <definedName name="solver_lhs4" localSheetId="0" hidden="1">Sheet1!$N$10:$N$31</definedName>
    <definedName name="solver_lhs5" localSheetId="0" hidden="1">Sheet1!$N$10:$N$31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Sheet1!$Q$33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hs1" localSheetId="0" hidden="1">22</definedName>
    <definedName name="solver_rhs2" localSheetId="0" hidden="1">"integer"</definedName>
    <definedName name="solver_rhs3" localSheetId="0" hidden="1">1</definedName>
    <definedName name="solver_rhs4" localSheetId="0" hidden="1">6</definedName>
    <definedName name="solver_rhs5" localSheetId="0" hidden="1">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I78" i="1" l="1"/>
  <c r="N17" i="1"/>
  <c r="N29" i="1"/>
  <c r="N13" i="1"/>
  <c r="I59" i="1"/>
  <c r="I49" i="1"/>
  <c r="I62" i="1"/>
  <c r="I4" i="1"/>
  <c r="I69" i="1"/>
  <c r="I15" i="1"/>
  <c r="I94" i="1"/>
  <c r="I37" i="1"/>
  <c r="I52" i="1"/>
  <c r="I89" i="1"/>
  <c r="I56" i="1"/>
  <c r="I44" i="1"/>
  <c r="I72" i="1"/>
  <c r="I24" i="1"/>
  <c r="I108" i="1"/>
  <c r="I46" i="1"/>
  <c r="I74" i="1"/>
  <c r="I79" i="1"/>
  <c r="I33" i="1"/>
  <c r="I71" i="1"/>
  <c r="I68" i="1"/>
  <c r="I95" i="1"/>
  <c r="I16" i="1"/>
  <c r="I66" i="1"/>
  <c r="I41" i="1"/>
  <c r="I51" i="1"/>
  <c r="I88" i="1"/>
  <c r="I13" i="1"/>
  <c r="I5" i="1"/>
  <c r="I83" i="1"/>
  <c r="I57" i="1"/>
  <c r="I93" i="1"/>
  <c r="I84" i="1"/>
  <c r="I42" i="1"/>
  <c r="I25" i="1"/>
  <c r="I14" i="1"/>
  <c r="I67" i="1"/>
  <c r="I65" i="1"/>
  <c r="I70" i="1"/>
  <c r="I32" i="1"/>
  <c r="I97" i="1"/>
  <c r="I21" i="1"/>
  <c r="I77" i="1"/>
  <c r="I12" i="1"/>
  <c r="I10" i="1"/>
  <c r="I11" i="1"/>
  <c r="I47" i="1"/>
  <c r="I92" i="1"/>
  <c r="I63" i="1"/>
  <c r="I55" i="1"/>
  <c r="I50" i="1"/>
  <c r="I30" i="1"/>
  <c r="I110" i="1"/>
  <c r="I29" i="1"/>
  <c r="I109" i="1"/>
  <c r="I22" i="1"/>
  <c r="I58" i="1"/>
  <c r="I80" i="1"/>
  <c r="I87" i="1"/>
  <c r="I45" i="1"/>
  <c r="I96" i="1"/>
  <c r="I48" i="1"/>
  <c r="I6" i="1"/>
  <c r="I38" i="1"/>
  <c r="I98" i="1"/>
  <c r="I81" i="1"/>
  <c r="I20" i="1"/>
  <c r="I35" i="1"/>
  <c r="I40" i="1"/>
  <c r="I100" i="1"/>
  <c r="I105" i="1"/>
  <c r="I86" i="1"/>
  <c r="I9" i="1"/>
  <c r="I111" i="1"/>
  <c r="I43" i="1"/>
  <c r="I107" i="1"/>
  <c r="I34" i="1"/>
  <c r="I19" i="1"/>
  <c r="I26" i="1"/>
  <c r="I17" i="1"/>
  <c r="I99" i="1"/>
  <c r="I106" i="1"/>
  <c r="I104" i="1"/>
  <c r="I61" i="1"/>
  <c r="I18" i="1"/>
  <c r="I23" i="1"/>
  <c r="I113" i="1"/>
  <c r="I54" i="1"/>
  <c r="I8" i="1"/>
  <c r="I64" i="1"/>
  <c r="I103" i="1"/>
  <c r="I102" i="1"/>
  <c r="I73" i="1"/>
  <c r="M23" i="1" s="1"/>
  <c r="I60" i="1"/>
  <c r="I7" i="1"/>
  <c r="I53" i="1"/>
  <c r="I27" i="1"/>
  <c r="I76" i="1"/>
  <c r="I101" i="1"/>
  <c r="I28" i="1"/>
  <c r="I82" i="1"/>
  <c r="I39" i="1"/>
  <c r="I75" i="1"/>
  <c r="I90" i="1"/>
  <c r="I91" i="1"/>
  <c r="I31" i="1"/>
  <c r="I112" i="1"/>
  <c r="I85" i="1"/>
  <c r="I36" i="1"/>
  <c r="N12" i="1" l="1"/>
  <c r="N27" i="1"/>
  <c r="N16" i="1"/>
  <c r="N11" i="1"/>
  <c r="N19" i="1"/>
  <c r="N28" i="1"/>
  <c r="N31" i="1"/>
  <c r="N24" i="1"/>
  <c r="N23" i="1"/>
  <c r="N22" i="1"/>
  <c r="N10" i="1"/>
  <c r="N21" i="1"/>
  <c r="N20" i="1"/>
  <c r="N14" i="1"/>
  <c r="N25" i="1"/>
  <c r="N30" i="1"/>
  <c r="N15" i="1"/>
  <c r="N18" i="1"/>
  <c r="N26" i="1"/>
  <c r="M24" i="1"/>
  <c r="Q24" i="1" s="1"/>
  <c r="M13" i="1"/>
  <c r="Q13" i="1" s="1"/>
  <c r="M27" i="1"/>
  <c r="Q27" i="1" s="1"/>
  <c r="M20" i="1"/>
  <c r="Q20" i="1" s="1"/>
  <c r="M11" i="1"/>
  <c r="S9" i="1" s="1"/>
  <c r="M18" i="1"/>
  <c r="M30" i="1"/>
  <c r="M26" i="1"/>
  <c r="M12" i="1"/>
  <c r="M28" i="1"/>
  <c r="Q23" i="1"/>
  <c r="AE9" i="1"/>
  <c r="M15" i="1"/>
  <c r="M14" i="1"/>
  <c r="M17" i="1"/>
  <c r="M16" i="1"/>
  <c r="M29" i="1"/>
  <c r="M10" i="1"/>
  <c r="M31" i="1"/>
  <c r="M25" i="1"/>
  <c r="M19" i="1"/>
  <c r="M22" i="1"/>
  <c r="M21" i="1"/>
  <c r="AF9" i="1" l="1"/>
  <c r="AF20" i="1" s="1"/>
  <c r="U9" i="1"/>
  <c r="U24" i="1" s="1"/>
  <c r="AI9" i="1"/>
  <c r="AI24" i="1" s="1"/>
  <c r="AB9" i="1"/>
  <c r="AB23" i="1" s="1"/>
  <c r="Q11" i="1"/>
  <c r="Q28" i="1"/>
  <c r="AJ9" i="1"/>
  <c r="AJ27" i="1" s="1"/>
  <c r="Q15" i="1"/>
  <c r="W9" i="1"/>
  <c r="W13" i="1" s="1"/>
  <c r="Q21" i="1"/>
  <c r="AC9" i="1"/>
  <c r="AC13" i="1" s="1"/>
  <c r="Q10" i="1"/>
  <c r="R9" i="1"/>
  <c r="R24" i="1" s="1"/>
  <c r="S20" i="1"/>
  <c r="AE20" i="1"/>
  <c r="AM9" i="1"/>
  <c r="AM24" i="1" s="1"/>
  <c r="Q31" i="1"/>
  <c r="AE27" i="1"/>
  <c r="S27" i="1"/>
  <c r="AE24" i="1"/>
  <c r="S24" i="1"/>
  <c r="AE13" i="1"/>
  <c r="S13" i="1"/>
  <c r="Q25" i="1"/>
  <c r="AG9" i="1"/>
  <c r="Q29" i="1"/>
  <c r="AK9" i="1"/>
  <c r="AK23" i="1" s="1"/>
  <c r="AA9" i="1"/>
  <c r="Q19" i="1"/>
  <c r="Q12" i="1"/>
  <c r="T9" i="1"/>
  <c r="Q22" i="1"/>
  <c r="AD9" i="1"/>
  <c r="Q26" i="1"/>
  <c r="AH9" i="1"/>
  <c r="Q17" i="1"/>
  <c r="Y9" i="1"/>
  <c r="Y27" i="1" s="1"/>
  <c r="Q30" i="1"/>
  <c r="AL9" i="1"/>
  <c r="AL27" i="1" s="1"/>
  <c r="Q16" i="1"/>
  <c r="S16" i="1" s="1"/>
  <c r="X9" i="1"/>
  <c r="X20" i="1" s="1"/>
  <c r="AE23" i="1"/>
  <c r="S23" i="1"/>
  <c r="Q14" i="1"/>
  <c r="V9" i="1"/>
  <c r="Q18" i="1"/>
  <c r="Z9" i="1"/>
  <c r="Z20" i="1" s="1"/>
  <c r="AF24" i="1" l="1"/>
  <c r="AF23" i="1"/>
  <c r="AF12" i="1"/>
  <c r="AF27" i="1"/>
  <c r="AF13" i="1"/>
  <c r="U27" i="1"/>
  <c r="U23" i="1"/>
  <c r="U11" i="1"/>
  <c r="U13" i="1"/>
  <c r="U20" i="1"/>
  <c r="AF11" i="1"/>
  <c r="AH11" i="1"/>
  <c r="T11" i="1"/>
  <c r="S11" i="1"/>
  <c r="AI27" i="1"/>
  <c r="AI20" i="1"/>
  <c r="AI23" i="1"/>
  <c r="AI13" i="1"/>
  <c r="AI11" i="1"/>
  <c r="AA11" i="1"/>
  <c r="AE11" i="1"/>
  <c r="AB27" i="1"/>
  <c r="AB13" i="1"/>
  <c r="AG11" i="1"/>
  <c r="AB24" i="1"/>
  <c r="AB15" i="1"/>
  <c r="AB20" i="1"/>
  <c r="AB11" i="1"/>
  <c r="AJ24" i="1"/>
  <c r="AD15" i="1"/>
  <c r="W24" i="1"/>
  <c r="W20" i="1"/>
  <c r="W23" i="1"/>
  <c r="AM20" i="1"/>
  <c r="AM23" i="1"/>
  <c r="AL23" i="1"/>
  <c r="Y13" i="1"/>
  <c r="Y23" i="1"/>
  <c r="AJ13" i="1"/>
  <c r="AJ20" i="1"/>
  <c r="AJ23" i="1"/>
  <c r="AJ11" i="1"/>
  <c r="W11" i="1"/>
  <c r="X23" i="1"/>
  <c r="R23" i="1"/>
  <c r="AD23" i="1"/>
  <c r="R11" i="1"/>
  <c r="AK13" i="1"/>
  <c r="R27" i="1"/>
  <c r="AL11" i="1"/>
  <c r="AK27" i="1"/>
  <c r="Y24" i="1"/>
  <c r="AC23" i="1"/>
  <c r="AK24" i="1"/>
  <c r="W27" i="1"/>
  <c r="V16" i="1"/>
  <c r="AG13" i="1"/>
  <c r="AA23" i="1"/>
  <c r="Y11" i="1"/>
  <c r="AD27" i="1"/>
  <c r="AL24" i="1"/>
  <c r="X27" i="1"/>
  <c r="V20" i="1"/>
  <c r="V23" i="1"/>
  <c r="AK20" i="1"/>
  <c r="AH13" i="1"/>
  <c r="AM11" i="1"/>
  <c r="AM13" i="1"/>
  <c r="S17" i="1"/>
  <c r="AF17" i="1"/>
  <c r="T17" i="1"/>
  <c r="AG17" i="1"/>
  <c r="U17" i="1"/>
  <c r="AH17" i="1"/>
  <c r="V17" i="1"/>
  <c r="AI17" i="1"/>
  <c r="W17" i="1"/>
  <c r="AJ17" i="1"/>
  <c r="X17" i="1"/>
  <c r="AK17" i="1"/>
  <c r="Y17" i="1"/>
  <c r="AL17" i="1"/>
  <c r="Z17" i="1"/>
  <c r="AM17" i="1"/>
  <c r="AA17" i="1"/>
  <c r="AC17" i="1"/>
  <c r="R17" i="1"/>
  <c r="AD17" i="1"/>
  <c r="AE17" i="1"/>
  <c r="AB17" i="1"/>
  <c r="AH20" i="1"/>
  <c r="AA20" i="1"/>
  <c r="X13" i="1"/>
  <c r="AA13" i="1"/>
  <c r="X24" i="1"/>
  <c r="AD24" i="1"/>
  <c r="R31" i="1"/>
  <c r="AE31" i="1"/>
  <c r="AK31" i="1"/>
  <c r="S31" i="1"/>
  <c r="AF31" i="1"/>
  <c r="T31" i="1"/>
  <c r="AG31" i="1"/>
  <c r="U31" i="1"/>
  <c r="AH31" i="1"/>
  <c r="V31" i="1"/>
  <c r="AI31" i="1"/>
  <c r="W31" i="1"/>
  <c r="AJ31" i="1"/>
  <c r="X31" i="1"/>
  <c r="Y31" i="1"/>
  <c r="AL31" i="1"/>
  <c r="Z31" i="1"/>
  <c r="AM31" i="1"/>
  <c r="AA31" i="1"/>
  <c r="AC31" i="1"/>
  <c r="AD31" i="1"/>
  <c r="AB31" i="1"/>
  <c r="R18" i="1"/>
  <c r="Y26" i="1"/>
  <c r="AL26" i="1"/>
  <c r="AF26" i="1"/>
  <c r="Z26" i="1"/>
  <c r="AM26" i="1"/>
  <c r="AA26" i="1"/>
  <c r="AC26" i="1"/>
  <c r="AD26" i="1"/>
  <c r="AE26" i="1"/>
  <c r="S26" i="1"/>
  <c r="T26" i="1"/>
  <c r="AG26" i="1"/>
  <c r="U26" i="1"/>
  <c r="AH26" i="1"/>
  <c r="V26" i="1"/>
  <c r="AI26" i="1"/>
  <c r="W26" i="1"/>
  <c r="AJ26" i="1"/>
  <c r="X26" i="1"/>
  <c r="AK26" i="1"/>
  <c r="AB26" i="1"/>
  <c r="R26" i="1"/>
  <c r="AL20" i="1"/>
  <c r="AJ10" i="1"/>
  <c r="W10" i="1"/>
  <c r="AI10" i="1"/>
  <c r="V10" i="1"/>
  <c r="AH10" i="1"/>
  <c r="U10" i="1"/>
  <c r="AG10" i="1"/>
  <c r="T10" i="1"/>
  <c r="AF10" i="1"/>
  <c r="S10" i="1"/>
  <c r="AE10" i="1"/>
  <c r="AD10" i="1"/>
  <c r="AC10" i="1"/>
  <c r="AA10" i="1"/>
  <c r="R10" i="1"/>
  <c r="AM10" i="1"/>
  <c r="Z10" i="1"/>
  <c r="AL10" i="1"/>
  <c r="Y10" i="1"/>
  <c r="AK10" i="1"/>
  <c r="X10" i="1"/>
  <c r="AB10" i="1"/>
  <c r="T12" i="1"/>
  <c r="Y29" i="1"/>
  <c r="AL29" i="1"/>
  <c r="AF29" i="1"/>
  <c r="Z29" i="1"/>
  <c r="AM29" i="1"/>
  <c r="AA29" i="1"/>
  <c r="AC29" i="1"/>
  <c r="AD29" i="1"/>
  <c r="AE29" i="1"/>
  <c r="S29" i="1"/>
  <c r="T29" i="1"/>
  <c r="AG29" i="1"/>
  <c r="U29" i="1"/>
  <c r="AH29" i="1"/>
  <c r="V29" i="1"/>
  <c r="AI29" i="1"/>
  <c r="W29" i="1"/>
  <c r="AJ29" i="1"/>
  <c r="X29" i="1"/>
  <c r="AK29" i="1"/>
  <c r="R29" i="1"/>
  <c r="AB29" i="1"/>
  <c r="V27" i="1"/>
  <c r="AH23" i="1"/>
  <c r="V24" i="1"/>
  <c r="AA27" i="1"/>
  <c r="AD20" i="1"/>
  <c r="T20" i="1"/>
  <c r="S21" i="1"/>
  <c r="AC21" i="1"/>
  <c r="R21" i="1"/>
  <c r="W21" i="1"/>
  <c r="AJ21" i="1"/>
  <c r="X21" i="1"/>
  <c r="AE21" i="1"/>
  <c r="AK21" i="1"/>
  <c r="AL21" i="1"/>
  <c r="AM21" i="1"/>
  <c r="AA21" i="1"/>
  <c r="AF21" i="1"/>
  <c r="T21" i="1"/>
  <c r="AH21" i="1"/>
  <c r="AI21" i="1"/>
  <c r="AD21" i="1"/>
  <c r="AG21" i="1"/>
  <c r="V21" i="1"/>
  <c r="U21" i="1"/>
  <c r="Y21" i="1"/>
  <c r="Z21" i="1"/>
  <c r="AB21" i="1"/>
  <c r="AE19" i="1"/>
  <c r="AF19" i="1"/>
  <c r="AG19" i="1"/>
  <c r="T19" i="1"/>
  <c r="AH19" i="1"/>
  <c r="U19" i="1"/>
  <c r="AI19" i="1"/>
  <c r="V19" i="1"/>
  <c r="AJ19" i="1"/>
  <c r="W19" i="1"/>
  <c r="AK19" i="1"/>
  <c r="X19" i="1"/>
  <c r="AL19" i="1"/>
  <c r="Y19" i="1"/>
  <c r="AM19" i="1"/>
  <c r="Z19" i="1"/>
  <c r="AA19" i="1"/>
  <c r="AC19" i="1"/>
  <c r="AB19" i="1"/>
  <c r="AD19" i="1"/>
  <c r="S19" i="1"/>
  <c r="R19" i="1"/>
  <c r="Z13" i="1"/>
  <c r="V14" i="1"/>
  <c r="AL14" i="1"/>
  <c r="W14" i="1"/>
  <c r="AM14" i="1"/>
  <c r="X14" i="1"/>
  <c r="Y14" i="1"/>
  <c r="Z14" i="1"/>
  <c r="AA14" i="1"/>
  <c r="AF14" i="1"/>
  <c r="AG14" i="1"/>
  <c r="AH14" i="1"/>
  <c r="AI14" i="1"/>
  <c r="T14" i="1"/>
  <c r="AJ14" i="1"/>
  <c r="U14" i="1"/>
  <c r="AK14" i="1"/>
  <c r="AE14" i="1"/>
  <c r="AC14" i="1"/>
  <c r="S14" i="1"/>
  <c r="R14" i="1"/>
  <c r="AD14" i="1"/>
  <c r="AB14" i="1"/>
  <c r="T23" i="1"/>
  <c r="Z16" i="1"/>
  <c r="AA16" i="1"/>
  <c r="AC16" i="1"/>
  <c r="AD16" i="1"/>
  <c r="AF16" i="1"/>
  <c r="AG16" i="1"/>
  <c r="AH16" i="1"/>
  <c r="T16" i="1"/>
  <c r="AI16" i="1"/>
  <c r="U16" i="1"/>
  <c r="AJ16" i="1"/>
  <c r="W16" i="1"/>
  <c r="AK16" i="1"/>
  <c r="X16" i="1"/>
  <c r="AL16" i="1"/>
  <c r="Y16" i="1"/>
  <c r="AM16" i="1"/>
  <c r="R16" i="1"/>
  <c r="AB16" i="1"/>
  <c r="AE16" i="1"/>
  <c r="R13" i="1"/>
  <c r="V13" i="1"/>
  <c r="AC24" i="1"/>
  <c r="AH24" i="1"/>
  <c r="AM27" i="1"/>
  <c r="AG27" i="1"/>
  <c r="Y20" i="1"/>
  <c r="X18" i="1"/>
  <c r="AK18" i="1"/>
  <c r="Y18" i="1"/>
  <c r="AL18" i="1"/>
  <c r="Z18" i="1"/>
  <c r="AM18" i="1"/>
  <c r="AA18" i="1"/>
  <c r="AC18" i="1"/>
  <c r="AD18" i="1"/>
  <c r="AE18" i="1"/>
  <c r="AF18" i="1"/>
  <c r="T18" i="1"/>
  <c r="AG18" i="1"/>
  <c r="U18" i="1"/>
  <c r="AH18" i="1"/>
  <c r="V18" i="1"/>
  <c r="AI18" i="1"/>
  <c r="W18" i="1"/>
  <c r="AJ18" i="1"/>
  <c r="S18" i="1"/>
  <c r="AB18" i="1"/>
  <c r="AC27" i="1"/>
  <c r="AH27" i="1"/>
  <c r="AG23" i="1"/>
  <c r="U25" i="1"/>
  <c r="AH25" i="1"/>
  <c r="V25" i="1"/>
  <c r="AI25" i="1"/>
  <c r="W25" i="1"/>
  <c r="AJ25" i="1"/>
  <c r="X25" i="1"/>
  <c r="AK25" i="1"/>
  <c r="Y25" i="1"/>
  <c r="AL25" i="1"/>
  <c r="Z25" i="1"/>
  <c r="AM25" i="1"/>
  <c r="AA25" i="1"/>
  <c r="AC25" i="1"/>
  <c r="AD25" i="1"/>
  <c r="AE25" i="1"/>
  <c r="S25" i="1"/>
  <c r="AF25" i="1"/>
  <c r="T25" i="1"/>
  <c r="AG25" i="1"/>
  <c r="AB25" i="1"/>
  <c r="R25" i="1"/>
  <c r="AD11" i="1"/>
  <c r="X11" i="1"/>
  <c r="T13" i="1"/>
  <c r="AL13" i="1"/>
  <c r="AA24" i="1"/>
  <c r="Z27" i="1"/>
  <c r="T27" i="1"/>
  <c r="AC20" i="1"/>
  <c r="AG15" i="1"/>
  <c r="AH15" i="1"/>
  <c r="T15" i="1"/>
  <c r="AI15" i="1"/>
  <c r="U15" i="1"/>
  <c r="AJ15" i="1"/>
  <c r="V15" i="1"/>
  <c r="AK15" i="1"/>
  <c r="W15" i="1"/>
  <c r="AL15" i="1"/>
  <c r="X15" i="1"/>
  <c r="AM15" i="1"/>
  <c r="Y15" i="1"/>
  <c r="Z15" i="1"/>
  <c r="AA15" i="1"/>
  <c r="AC15" i="1"/>
  <c r="AF15" i="1"/>
  <c r="R15" i="1"/>
  <c r="AE15" i="1"/>
  <c r="S15" i="1"/>
  <c r="V22" i="1"/>
  <c r="S22" i="1"/>
  <c r="T22" i="1"/>
  <c r="U22" i="1"/>
  <c r="AE22" i="1"/>
  <c r="AF22" i="1"/>
  <c r="AG22" i="1"/>
  <c r="AA22" i="1"/>
  <c r="AD22" i="1"/>
  <c r="AI22" i="1"/>
  <c r="AH22" i="1"/>
  <c r="W22" i="1"/>
  <c r="AJ22" i="1"/>
  <c r="X22" i="1"/>
  <c r="AK22" i="1"/>
  <c r="AL22" i="1"/>
  <c r="R22" i="1"/>
  <c r="AC22" i="1"/>
  <c r="AB22" i="1"/>
  <c r="Y22" i="1"/>
  <c r="Z22" i="1"/>
  <c r="AM22" i="1"/>
  <c r="AG20" i="1"/>
  <c r="AB30" i="1"/>
  <c r="AH30" i="1"/>
  <c r="AC30" i="1"/>
  <c r="R30" i="1"/>
  <c r="AD30" i="1"/>
  <c r="S30" i="1"/>
  <c r="AE30" i="1"/>
  <c r="T30" i="1"/>
  <c r="AF30" i="1"/>
  <c r="U30" i="1"/>
  <c r="AG30" i="1"/>
  <c r="V30" i="1"/>
  <c r="W30" i="1"/>
  <c r="AI30" i="1"/>
  <c r="X30" i="1"/>
  <c r="AJ30" i="1"/>
  <c r="Y30" i="1"/>
  <c r="AK30" i="1"/>
  <c r="Z30" i="1"/>
  <c r="AL30" i="1"/>
  <c r="AA30" i="1"/>
  <c r="AM30" i="1"/>
  <c r="AK11" i="1"/>
  <c r="AD13" i="1"/>
  <c r="AG24" i="1"/>
  <c r="Z23" i="1"/>
  <c r="AH12" i="1"/>
  <c r="AI12" i="1"/>
  <c r="AJ12" i="1"/>
  <c r="AK12" i="1"/>
  <c r="U12" i="1"/>
  <c r="AL12" i="1"/>
  <c r="V12" i="1"/>
  <c r="AM12" i="1"/>
  <c r="W12" i="1"/>
  <c r="X12" i="1"/>
  <c r="Y12" i="1"/>
  <c r="Z12" i="1"/>
  <c r="AA12" i="1"/>
  <c r="AG12" i="1"/>
  <c r="AE12" i="1"/>
  <c r="AB12" i="1"/>
  <c r="AC12" i="1"/>
  <c r="R12" i="1"/>
  <c r="S12" i="1"/>
  <c r="AD12" i="1"/>
  <c r="Z11" i="1"/>
  <c r="AC11" i="1"/>
  <c r="V11" i="1"/>
  <c r="Z24" i="1"/>
  <c r="T24" i="1"/>
  <c r="R20" i="1"/>
  <c r="U28" i="1"/>
  <c r="AH28" i="1"/>
  <c r="V28" i="1"/>
  <c r="AI28" i="1"/>
  <c r="W28" i="1"/>
  <c r="AJ28" i="1"/>
  <c r="X28" i="1"/>
  <c r="AK28" i="1"/>
  <c r="Y28" i="1"/>
  <c r="AL28" i="1"/>
  <c r="Z28" i="1"/>
  <c r="AM28" i="1"/>
  <c r="AA28" i="1"/>
  <c r="AC28" i="1"/>
  <c r="AD28" i="1"/>
  <c r="AE28" i="1"/>
  <c r="S28" i="1"/>
  <c r="AF28" i="1"/>
  <c r="T28" i="1"/>
  <c r="AG28" i="1"/>
  <c r="R28" i="1"/>
  <c r="AB28" i="1"/>
  <c r="Q33" i="1" l="1"/>
</calcChain>
</file>

<file path=xl/sharedStrings.xml><?xml version="1.0" encoding="utf-8"?>
<sst xmlns="http://schemas.openxmlformats.org/spreadsheetml/2006/main" count="128" uniqueCount="125">
  <si>
    <t>e0a9143e-7b85-32be-85d7-76e36e4eb978</t>
  </si>
  <si>
    <t>817d764b-74b0-31b0-a1c4-e48e847f03c2</t>
  </si>
  <si>
    <t>e227146a-21e9-3df7-8363-0be8e1c0077d</t>
  </si>
  <si>
    <t>292b80b3-ff47-3dcd-9fca-eb1a497b85f5</t>
  </si>
  <si>
    <t>ecc5bb1e-d4b7-33d0-ab5c-5d886006dcc7</t>
  </si>
  <si>
    <t>f9149456-d0aa-3e9a-9d68-fac227173d01</t>
  </si>
  <si>
    <t>3298b1b3-d67f-3659-b788-e59664d4e108</t>
  </si>
  <si>
    <t>e7c5e1e9-2f7a-32ea-a469-f3fe5bed65f8</t>
  </si>
  <si>
    <t>4f3b7e7b-a903-3a6d-bb0b-d2c67de56fd2</t>
  </si>
  <si>
    <t>997b3e97-a7be-32a6-a236-6cd2e65ed3e4</t>
  </si>
  <si>
    <t>378d3252-c2a9-32d7-a240-65fff478f833</t>
  </si>
  <si>
    <t>71f9786f-a655-3205-84f4-26cd371248b4</t>
  </si>
  <si>
    <t>8e99e773-421c-39be-83ba-d7c9ef8f865e</t>
  </si>
  <si>
    <t>4fd0ca8f-0bf5-3075-9486-fcec0de2fffc</t>
  </si>
  <si>
    <t>9da9fcea-788e-3387-a31f-e294434e35e8</t>
  </si>
  <si>
    <t>d3e7f136-056e-3c43-85c5-07795c330cd7</t>
  </si>
  <si>
    <t>a4d6e3fa-2ce3-36be-a772-cf48a54627c0</t>
  </si>
  <si>
    <t>212bf777-e1f2-3afc-a05b-49ee0aced489</t>
  </si>
  <si>
    <t>86a4140e-f4f8-3a13-b568-eb2cbaa729d9</t>
  </si>
  <si>
    <t>86266364-3c7a-3815-bc55-85e5839854ec</t>
  </si>
  <si>
    <t>8eb4ea50-233e-3048-be70-391514e4a264</t>
  </si>
  <si>
    <t>0465c485-dad8-3eaa-9570-684e231bd369</t>
  </si>
  <si>
    <t>a451401a-d239-3f60-93e1-f25207652cb2</t>
  </si>
  <si>
    <t>7e313aad-286b-3fe6-8d2a-ee38970804a5</t>
  </si>
  <si>
    <t>33a1e58b-01cc-3091-bb02-e58b9f26961a</t>
  </si>
  <si>
    <t>a3bc9f48-fc33-34bb-9c39-a377ad705006</t>
  </si>
  <si>
    <t>03e31c9d-bc7a-341d-adf3-7f3cd3a398d9</t>
  </si>
  <si>
    <t>be587d0e-7c34-3404-a517-bd639c5a72c0</t>
  </si>
  <si>
    <t>50b569f7-74d6-33c2-9216-4f959c9a8370</t>
  </si>
  <si>
    <t>e9b5e3e1-0a6d-318d-8ca2-1ed8af310a01</t>
  </si>
  <si>
    <t>6b617957-c62b-3277-9c8f-75de986cf1b0</t>
  </si>
  <si>
    <t>da995583-fcbc-3679-b374-b55f4afaaf16</t>
  </si>
  <si>
    <t>8ee9b096-f7f0-3b63-a0f5-d5e6d1c7fae0</t>
  </si>
  <si>
    <t>09273cfe-79e8-3545-ad0f-9c988aa8bf80</t>
  </si>
  <si>
    <t>a4d56dd5-2e65-324e-81ec-01d0437d44a4</t>
  </si>
  <si>
    <t>103bee4b-0acb-3f79-92c8-161954886b6f</t>
  </si>
  <si>
    <t>a03d91a0-3fde-378a-b0b2-81dddb4c799e</t>
  </si>
  <si>
    <t>126435d5-c943-3b94-9baf-1b8ac5eb1cc7</t>
  </si>
  <si>
    <t>78a52c7a-5945-3ab9-afe9-945d38481f75</t>
  </si>
  <si>
    <t>82789ccc-cda1-33de-95f4-76b74c8bb4b6</t>
  </si>
  <si>
    <t>00723c09-87fc-35a9-9bae-2f0186ce34f9</t>
  </si>
  <si>
    <t>8021fc82-e4ff-37f1-8f6a-a8baeb143d06</t>
  </si>
  <si>
    <t>6ce0aecc-2a97-3a6a-9214-d76411cbd41e</t>
  </si>
  <si>
    <t>6553ece6-5a46-3a7a-bd4d-8839fe60d617</t>
  </si>
  <si>
    <t>65d06c4a-e7ed-3d97-b0b6-cd306b134e1f</t>
  </si>
  <si>
    <t>b606b65f-c2ee-3438-b7b7-dd3e67912f90</t>
  </si>
  <si>
    <t>71641d3c-cd56-3066-bb55-1c5b85f3df86</t>
  </si>
  <si>
    <t>b89ebe02-ff9b-3357-8c40-e1e5cc84e5eb</t>
  </si>
  <si>
    <t>af9893a8-aa82-369d-bad0-769670e4dc06</t>
  </si>
  <si>
    <t>52d09b6e-2faf-3b34-825b-8ce841ba0c9d</t>
  </si>
  <si>
    <t>380d6844-3df6-31bf-840f-fdcfc3494654</t>
  </si>
  <si>
    <t>4b524bce-d680-3d00-8aa5-da2d7db91ea0</t>
  </si>
  <si>
    <t>c1090bf8-332d-3697-9908-24069e3ae2af</t>
  </si>
  <si>
    <t>596b2161-15bb-3486-b933-77371c77b9ca</t>
  </si>
  <si>
    <t>92cbb1a4-24d7-327e-8091-ecbcdd508bdf</t>
  </si>
  <si>
    <t>1ce40424-7c77-3773-822f-42f471ca68c3</t>
  </si>
  <si>
    <t>731eff4e-d86e-349b-b40e-a424f347a1c1</t>
  </si>
  <si>
    <t>b808d70a-09f6-3357-b1e9-876dd713adeb</t>
  </si>
  <si>
    <t>6f3711a2-7fd4-31af-b8eb-1dc35e559575</t>
  </si>
  <si>
    <t>04ce5f1b-e9de-3213-832d-2eba844b111f</t>
  </si>
  <si>
    <t>7360244b-1400-3b0a-b50f-e520a30280cd</t>
  </si>
  <si>
    <t>d2b28fde-61d1-3aac-afee-910d3fec1e6e</t>
  </si>
  <si>
    <t>ce7ca395-f1a5-333a-828c-e050a0801ded</t>
  </si>
  <si>
    <t>d3e4d937-b0eb-3a41-80aa-9e31b4906e18</t>
  </si>
  <si>
    <t>fada61a0-9629-333e-b374-52e760ac513c</t>
  </si>
  <si>
    <t>0d02336d-c3ff-39e7-993c-74804297c9af</t>
  </si>
  <si>
    <t>7aea7af4-5816-3889-a644-903ff6eab869</t>
  </si>
  <si>
    <t>8988dede-6591-30b0-899a-7a685ea2b645</t>
  </si>
  <si>
    <t>1f430dd5-2e89-3248-9877-a65b8df6ba64</t>
  </si>
  <si>
    <t>944cc4bd-c8d7-3144-9455-12b24be52415</t>
  </si>
  <si>
    <t>e92fd495-9da4-33a8-9133-4505d7bb7827</t>
  </si>
  <si>
    <t>0e463b9c-cc77-3b14-874c-f52bc092dcd7</t>
  </si>
  <si>
    <t>f4cb5cd4-8d82-328a-84ff-29cbbec972dc</t>
  </si>
  <si>
    <t>20c10138-a1ca-37ac-8b72-e1aaf1fc805d</t>
  </si>
  <si>
    <t>041424b9-fd5a-3da1-a2e8-e3715bedcf32</t>
  </si>
  <si>
    <t>b7eb99a6-2e16-3089-9334-1a88a930dde2</t>
  </si>
  <si>
    <t>5e77633e-7b3b-3f42-a269-7bc6c8eb7028</t>
  </si>
  <si>
    <t>1a2043f3-ac62-388d-848d-a27eeab27238</t>
  </si>
  <si>
    <t>12448400-2c41-3623-ba7d-ac912c179db3</t>
  </si>
  <si>
    <t>8efcaea5-cb1c-3912-b0ce-0bc2f96ee0cd</t>
  </si>
  <si>
    <t>6901d91d-8622-39fb-8e0d-fab8b2df5c14</t>
  </si>
  <si>
    <t>59572190-026e-369f-add7-62008880a1c1</t>
  </si>
  <si>
    <t>859b442c-2433-34a2-aa09-2b847784f4d5</t>
  </si>
  <si>
    <t>718c9c85-5d30-3905-8e1c-28d0936f3fa5</t>
  </si>
  <si>
    <t>c05dea5c-c91f-3006-a661-b599354eddb4</t>
  </si>
  <si>
    <t>9227855b-352e-36d8-b026-1d7b3fbccb57</t>
  </si>
  <si>
    <t>d64b49c3-b5ca-3388-a398-ef265cc43e8c</t>
  </si>
  <si>
    <t>d1eb5dde-0c36-39a5-b14f-afefeb2e0ded</t>
  </si>
  <si>
    <t>99a34158-ca5b-3d72-b056-83dcd1be802a</t>
  </si>
  <si>
    <t>1e7aa4db-65e8-3e83-b0fb-49d5940c0065</t>
  </si>
  <si>
    <t>539f393d-d92b-3967-b490-72851ce20577</t>
  </si>
  <si>
    <t>4b593346-605c-3640-9c67-9fa6ea88f2e8</t>
  </si>
  <si>
    <t>b3476bc9-49ec-34b3-80be-6fdfab7e186d</t>
  </si>
  <si>
    <t>6d3a2c9d-516a-31e2-a451-6072baa0ab6c</t>
  </si>
  <si>
    <t>d1dcf78d-84a8-3be3-af50-6315ad2b0222</t>
  </si>
  <si>
    <t>bf8798ff-0e77-30d8-973f-d1752193ab2f</t>
  </si>
  <si>
    <t>9c10f309-509f-3ca7-b5e6-ac782d3198e6</t>
  </si>
  <si>
    <t>923b485f-2453-3351-bed8-83d421c85634</t>
  </si>
  <si>
    <t>dd698df7-019e-3403-b706-70eacec771b9</t>
  </si>
  <si>
    <t>dc28a864-8ea6-32ef-a222-c1e04edd7863</t>
  </si>
  <si>
    <t>cce249f9-7ffa-3a7a-8a52-7885a40a2aa4</t>
  </si>
  <si>
    <t>88303a39-6912-32e3-abc5-3d5d0e144c53</t>
  </si>
  <si>
    <t>04b61428-7c5d-3771-b5b7-e9d41f73fe47</t>
  </si>
  <si>
    <t>15eb2f7d-702c-314f-b3df-0793959438a0</t>
  </si>
  <si>
    <t>18915b62-3c2c-372e-8a7c-03a8ece39f30</t>
  </si>
  <si>
    <t>214934c5-1b16-301d-9619-7a6444151e61</t>
  </si>
  <si>
    <t>4f9ca478-8ed7-36b6-bbf8-b63bcf8fc96a</t>
  </si>
  <si>
    <t>8811d82f-ec68-3a9a-8e60-1a319af98879</t>
  </si>
  <si>
    <t>006a8c5e-1adc-39a3-9977-c93472ab5e0e</t>
  </si>
  <si>
    <t>fb352641-ef06-3f78-99cd-8e1f8f7b3197</t>
  </si>
  <si>
    <t>The gut feeling weights</t>
  </si>
  <si>
    <t>OBJECTIVE</t>
  </si>
  <si>
    <t>MIN THIS</t>
  </si>
  <si>
    <t>question 1</t>
  </si>
  <si>
    <t>question 2</t>
  </si>
  <si>
    <t>question 3</t>
  </si>
  <si>
    <t>question 4</t>
  </si>
  <si>
    <t>question 5</t>
  </si>
  <si>
    <t>question 6</t>
  </si>
  <si>
    <t>score</t>
  </si>
  <si>
    <t>user</t>
  </si>
  <si>
    <t>group</t>
  </si>
  <si>
    <t>group score</t>
  </si>
  <si>
    <t>num of people</t>
  </si>
  <si>
    <t>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</si>
</sst>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top" wrapText="1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2" fontId="0" fillId="0" borderId="0" xfId="0" applyNumberFormat="1"/>
    <xf numFmtId="0" fontId="2" fillId="2" borderId="0" xfId="0" applyFont="1" applyFill="1" applyAlignment="1">
      <alignment horizontal="center"/>
    </xf>
    <xf numFmtId="2" fontId="0" fillId="2" borderId="0" xfId="0" applyNumberFormat="1" applyFill="1" applyAlignment="1">
      <alignment wrapText="1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13"/>
  <sheetViews>
    <sheetView tabSelected="1" topLeftCell="A7" zoomScale="115" zoomScaleNormal="115" workbookViewId="0">
      <selection activeCell="P33" sqref="P33"/>
    </sheetView>
  </sheetViews>
  <sheetFormatPr defaultRowHeight="15" x14ac:dyDescent="0.25"/>
  <cols>
    <col min="1" max="1" width="19.28515625" style="5" customWidth="1"/>
    <col min="2" max="2" width="41.85546875" customWidth="1"/>
    <col min="3" max="8" width="14.85546875" style="6" bestFit="1" customWidth="1"/>
    <col min="13" max="13" width="15.5703125" customWidth="1"/>
    <col min="14" max="14" width="13.7109375" customWidth="1"/>
    <col min="16" max="16" width="10.85546875" customWidth="1"/>
    <col min="17" max="17" width="14.85546875" customWidth="1"/>
    <col min="18" max="19" width="13.42578125" bestFit="1" customWidth="1"/>
    <col min="20" max="20" width="12.28515625" bestFit="1" customWidth="1"/>
    <col min="21" max="24" width="13.42578125" bestFit="1" customWidth="1"/>
    <col min="25" max="25" width="12.28515625" bestFit="1" customWidth="1"/>
    <col min="26" max="30" width="13.42578125" bestFit="1" customWidth="1"/>
    <col min="31" max="31" width="12.28515625" bestFit="1" customWidth="1"/>
    <col min="32" max="33" width="13.42578125" bestFit="1" customWidth="1"/>
    <col min="34" max="34" width="10.85546875" customWidth="1"/>
    <col min="35" max="39" width="13.42578125" bestFit="1" customWidth="1"/>
  </cols>
  <sheetData>
    <row r="1" spans="1:39" x14ac:dyDescent="0.25">
      <c r="C1" s="11"/>
      <c r="D1" s="11"/>
      <c r="E1" s="11"/>
      <c r="F1" s="11"/>
      <c r="G1" s="11"/>
      <c r="H1" s="11"/>
    </row>
    <row r="2" spans="1:39" x14ac:dyDescent="0.25">
      <c r="B2" s="9" t="s">
        <v>110</v>
      </c>
      <c r="C2" s="10">
        <v>0.2857142857142857</v>
      </c>
      <c r="D2" s="10">
        <v>0.23809523809523808</v>
      </c>
      <c r="E2" s="10">
        <v>0.19047619047619047</v>
      </c>
      <c r="F2" s="10">
        <v>0.14285714285714285</v>
      </c>
      <c r="G2" s="10">
        <v>9.5238095238095233E-2</v>
      </c>
      <c r="H2" s="10">
        <v>4.7619047619047616E-2</v>
      </c>
    </row>
    <row r="3" spans="1:39" x14ac:dyDescent="0.25">
      <c r="A3" s="2" t="s">
        <v>121</v>
      </c>
      <c r="B3" s="1" t="s">
        <v>120</v>
      </c>
      <c r="C3" s="12" t="s">
        <v>113</v>
      </c>
      <c r="D3" s="12" t="s">
        <v>114</v>
      </c>
      <c r="E3" s="12" t="s">
        <v>115</v>
      </c>
      <c r="F3" s="12" t="s">
        <v>116</v>
      </c>
      <c r="G3" s="12" t="s">
        <v>117</v>
      </c>
      <c r="H3" s="12" t="s">
        <v>118</v>
      </c>
      <c r="I3" s="3" t="s">
        <v>119</v>
      </c>
    </row>
    <row r="4" spans="1:39" x14ac:dyDescent="0.25">
      <c r="A4" s="5">
        <v>1</v>
      </c>
      <c r="B4" t="s">
        <v>4</v>
      </c>
      <c r="C4" s="7">
        <v>0.5</v>
      </c>
      <c r="D4" s="7">
        <v>0.5</v>
      </c>
      <c r="E4" s="7">
        <v>0.33333333333333331</v>
      </c>
      <c r="F4" s="7">
        <v>1</v>
      </c>
      <c r="G4" s="7">
        <v>0</v>
      </c>
      <c r="H4" s="7">
        <v>0</v>
      </c>
      <c r="I4" s="8">
        <f t="shared" ref="I4:I35" si="0">SUMPRODUCT(C4:H4,C$2:H$2)</f>
        <v>0.4682539682539682</v>
      </c>
      <c r="L4" s="2" t="s">
        <v>124</v>
      </c>
    </row>
    <row r="5" spans="1:39" x14ac:dyDescent="0.25">
      <c r="A5" s="5">
        <v>1</v>
      </c>
      <c r="B5" t="s">
        <v>3</v>
      </c>
      <c r="C5" s="7">
        <v>0</v>
      </c>
      <c r="D5" s="7">
        <v>0.5</v>
      </c>
      <c r="E5" s="7">
        <v>0</v>
      </c>
      <c r="F5" s="7">
        <v>0</v>
      </c>
      <c r="G5" s="7">
        <v>0</v>
      </c>
      <c r="H5" s="7">
        <v>0</v>
      </c>
      <c r="I5" s="8">
        <f t="shared" si="0"/>
        <v>0.11904761904761904</v>
      </c>
      <c r="L5">
        <f>110/5</f>
        <v>22</v>
      </c>
    </row>
    <row r="6" spans="1:39" x14ac:dyDescent="0.25">
      <c r="A6" s="5">
        <v>1</v>
      </c>
      <c r="B6" t="s">
        <v>1</v>
      </c>
      <c r="C6" s="7">
        <v>0</v>
      </c>
      <c r="D6" s="7">
        <v>0</v>
      </c>
      <c r="E6" s="7">
        <v>0.33333333333333331</v>
      </c>
      <c r="F6" s="7">
        <v>0</v>
      </c>
      <c r="G6" s="7">
        <v>0</v>
      </c>
      <c r="H6" s="7">
        <v>0</v>
      </c>
      <c r="I6" s="8">
        <f t="shared" si="0"/>
        <v>6.3492063492063489E-2</v>
      </c>
      <c r="L6">
        <v>5</v>
      </c>
    </row>
    <row r="7" spans="1:39" x14ac:dyDescent="0.25">
      <c r="A7" s="5">
        <v>1</v>
      </c>
      <c r="B7" t="s">
        <v>21</v>
      </c>
      <c r="C7" s="7">
        <v>0</v>
      </c>
      <c r="D7" s="7">
        <v>0</v>
      </c>
      <c r="E7" s="7">
        <v>0.33333333333333331</v>
      </c>
      <c r="F7" s="7">
        <v>0</v>
      </c>
      <c r="G7" s="7">
        <v>0</v>
      </c>
      <c r="H7" s="7">
        <v>0</v>
      </c>
      <c r="I7" s="8">
        <f t="shared" si="0"/>
        <v>6.3492063492063489E-2</v>
      </c>
    </row>
    <row r="8" spans="1:39" x14ac:dyDescent="0.25">
      <c r="A8" s="5">
        <v>1</v>
      </c>
      <c r="B8" t="s">
        <v>32</v>
      </c>
      <c r="C8" s="7">
        <v>0.5</v>
      </c>
      <c r="D8" s="7">
        <v>0.5</v>
      </c>
      <c r="E8" s="7">
        <v>0.66666666666666674</v>
      </c>
      <c r="F8" s="7">
        <v>1</v>
      </c>
      <c r="G8" s="7">
        <v>9.0909090909090912E-2</v>
      </c>
      <c r="H8" s="7">
        <v>1</v>
      </c>
      <c r="I8" s="8">
        <f t="shared" si="0"/>
        <v>0.58802308802308789</v>
      </c>
      <c r="J8" s="8"/>
      <c r="R8">
        <v>1</v>
      </c>
      <c r="S8">
        <v>2</v>
      </c>
      <c r="T8">
        <v>3</v>
      </c>
      <c r="U8">
        <v>4</v>
      </c>
      <c r="V8">
        <v>5</v>
      </c>
      <c r="W8">
        <v>6</v>
      </c>
      <c r="X8">
        <v>7</v>
      </c>
      <c r="Y8">
        <v>8</v>
      </c>
      <c r="Z8">
        <v>9</v>
      </c>
      <c r="AA8">
        <v>10</v>
      </c>
      <c r="AB8">
        <v>11</v>
      </c>
      <c r="AC8">
        <v>12</v>
      </c>
      <c r="AD8">
        <v>13</v>
      </c>
      <c r="AE8">
        <v>14</v>
      </c>
      <c r="AF8">
        <v>15</v>
      </c>
      <c r="AG8">
        <v>16</v>
      </c>
      <c r="AH8">
        <v>17</v>
      </c>
      <c r="AI8">
        <v>18</v>
      </c>
      <c r="AJ8">
        <v>19</v>
      </c>
      <c r="AK8">
        <v>20</v>
      </c>
      <c r="AL8">
        <v>21</v>
      </c>
      <c r="AM8">
        <v>22</v>
      </c>
    </row>
    <row r="9" spans="1:39" x14ac:dyDescent="0.25">
      <c r="A9" s="5">
        <v>2</v>
      </c>
      <c r="B9" t="s">
        <v>56</v>
      </c>
      <c r="C9" s="7">
        <v>0</v>
      </c>
      <c r="D9" s="7">
        <v>0.5</v>
      </c>
      <c r="E9" s="7">
        <v>0.33333333333333331</v>
      </c>
      <c r="F9" s="7">
        <v>0</v>
      </c>
      <c r="G9" s="7">
        <v>0</v>
      </c>
      <c r="H9" s="7">
        <v>0</v>
      </c>
      <c r="I9" s="8">
        <f t="shared" si="0"/>
        <v>0.18253968253968253</v>
      </c>
      <c r="L9" s="2" t="s">
        <v>121</v>
      </c>
      <c r="M9" s="2" t="s">
        <v>122</v>
      </c>
      <c r="N9" s="4" t="s">
        <v>123</v>
      </c>
      <c r="P9" t="s">
        <v>121</v>
      </c>
      <c r="Q9" t="s">
        <v>122</v>
      </c>
      <c r="R9" s="8">
        <f>$M10</f>
        <v>1.3023088023088021</v>
      </c>
      <c r="S9" s="8">
        <f>$M11</f>
        <v>1.501082251082251</v>
      </c>
      <c r="T9" s="8">
        <f>$M12</f>
        <v>0.7943722943722944</v>
      </c>
      <c r="U9" s="8">
        <f>$M13</f>
        <v>2.27056277056277</v>
      </c>
      <c r="V9" s="8">
        <f>$M14</f>
        <v>1.2763347763347763</v>
      </c>
      <c r="W9" s="8">
        <f>$M15</f>
        <v>1.6544011544011543</v>
      </c>
      <c r="X9" s="8">
        <f>$M16</f>
        <v>1.4671717171717171</v>
      </c>
      <c r="Y9" s="8">
        <f>$M17</f>
        <v>1.8030303030303025</v>
      </c>
      <c r="Z9" s="8">
        <f>$M18</f>
        <v>1.2460317460317458</v>
      </c>
      <c r="AA9" s="8">
        <f>$M19</f>
        <v>1.5054112554112553</v>
      </c>
      <c r="AB9" s="8">
        <f>$M20</f>
        <v>1.7045454545454544</v>
      </c>
      <c r="AC9" s="8">
        <f>$M21</f>
        <v>2.3044733044733041</v>
      </c>
      <c r="AD9" s="8">
        <f>$M22</f>
        <v>0.88564213564213556</v>
      </c>
      <c r="AE9" s="8">
        <f>$M23</f>
        <v>1.1666666666666665</v>
      </c>
      <c r="AF9" s="8">
        <f>$M24</f>
        <v>1.5772005772005768</v>
      </c>
      <c r="AG9" s="8">
        <f>$M25</f>
        <v>1.8499278499278498</v>
      </c>
      <c r="AH9" s="8">
        <f>$M26</f>
        <v>1.2362914862914862</v>
      </c>
      <c r="AI9" s="8">
        <f>$M27</f>
        <v>1.805194805194805</v>
      </c>
      <c r="AJ9" s="8">
        <f>$M28</f>
        <v>1.0660173160173159</v>
      </c>
      <c r="AK9" s="8">
        <f>$M29</f>
        <v>1.7388167388167386</v>
      </c>
      <c r="AL9" s="8">
        <f>$M30</f>
        <v>1.0046897546897546</v>
      </c>
      <c r="AM9" s="8">
        <f>$M31</f>
        <v>1.5923520923520922</v>
      </c>
    </row>
    <row r="10" spans="1:39" x14ac:dyDescent="0.25">
      <c r="A10" s="5">
        <v>2</v>
      </c>
      <c r="B10" t="s">
        <v>2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8">
        <f t="shared" si="0"/>
        <v>0</v>
      </c>
      <c r="L10">
        <v>1</v>
      </c>
      <c r="M10" s="8">
        <f>SUMIF($A$4:$A$113, $L10, $I$4:$I$113)</f>
        <v>1.3023088023088021</v>
      </c>
      <c r="N10">
        <f>COUNTIF($A$4:$A$113, $L10)</f>
        <v>5</v>
      </c>
      <c r="P10">
        <v>1</v>
      </c>
      <c r="Q10" s="8">
        <f>$M10</f>
        <v>1.3023088023088021</v>
      </c>
      <c r="R10">
        <f>POWER($Q10-R$9, 2)</f>
        <v>0</v>
      </c>
      <c r="S10">
        <f t="shared" ref="S10:AM22" si="1">POWER($Q10-S$9, 2)</f>
        <v>3.9510883937290929E-2</v>
      </c>
      <c r="T10">
        <f t="shared" si="1"/>
        <v>0.25799949609473394</v>
      </c>
      <c r="U10">
        <f t="shared" si="1"/>
        <v>0.93751574703955587</v>
      </c>
      <c r="V10">
        <f t="shared" si="1"/>
        <v>6.7465002529936487E-4</v>
      </c>
      <c r="W10">
        <f t="shared" si="1"/>
        <v>0.12396902440192493</v>
      </c>
      <c r="X10">
        <f t="shared" si="1"/>
        <v>2.7179780697096773E-2</v>
      </c>
      <c r="Y10">
        <f t="shared" si="1"/>
        <v>0.2507220212847916</v>
      </c>
      <c r="Z10">
        <f t="shared" si="1"/>
        <v>3.1671070632109575E-3</v>
      </c>
      <c r="AA10">
        <f t="shared" si="1"/>
        <v>4.1250606456234212E-2</v>
      </c>
      <c r="AB10">
        <f t="shared" si="1"/>
        <v>0.16179432440254954</v>
      </c>
      <c r="AC10">
        <f t="shared" si="1"/>
        <v>1.0043336893986241</v>
      </c>
      <c r="AD10">
        <f t="shared" si="1"/>
        <v>0.17361111111111099</v>
      </c>
      <c r="AE10">
        <f t="shared" si="1"/>
        <v>1.8398788961559501E-2</v>
      </c>
      <c r="AF10">
        <f t="shared" si="1"/>
        <v>7.5565487903150153E-2</v>
      </c>
      <c r="AG10">
        <f t="shared" si="1"/>
        <v>0.29988662131519278</v>
      </c>
      <c r="AH10">
        <f t="shared" si="1"/>
        <v>4.3582860141301496E-3</v>
      </c>
      <c r="AI10">
        <f t="shared" si="1"/>
        <v>0.25289433189866095</v>
      </c>
      <c r="AJ10">
        <f t="shared" si="1"/>
        <v>5.5833666493839619E-2</v>
      </c>
      <c r="AK10">
        <f t="shared" si="1"/>
        <v>0.19053917863441674</v>
      </c>
      <c r="AL10">
        <f t="shared" si="1"/>
        <v>8.8577097505668834E-2</v>
      </c>
      <c r="AM10">
        <f t="shared" si="1"/>
        <v>8.4125110099136105E-2</v>
      </c>
    </row>
    <row r="11" spans="1:39" x14ac:dyDescent="0.25">
      <c r="A11" s="5">
        <v>2</v>
      </c>
      <c r="B11" t="s">
        <v>5</v>
      </c>
      <c r="C11" s="7">
        <v>0.5</v>
      </c>
      <c r="D11" s="7">
        <v>0.5</v>
      </c>
      <c r="E11" s="7">
        <v>0.66666666666666674</v>
      </c>
      <c r="F11" s="7">
        <v>1</v>
      </c>
      <c r="G11" s="7">
        <v>0.63636363636363635</v>
      </c>
      <c r="H11" s="7">
        <v>0.75</v>
      </c>
      <c r="I11" s="8">
        <f t="shared" si="0"/>
        <v>0.62806637806637788</v>
      </c>
      <c r="L11">
        <v>2</v>
      </c>
      <c r="M11" s="8">
        <f t="shared" ref="M11:M31" si="2">SUMIF($A$4:$A$113, $L11, $I$4:$I$113)</f>
        <v>1.501082251082251</v>
      </c>
      <c r="N11">
        <f t="shared" ref="N11:N31" si="3">COUNTIF($A$4:$A$113, $L11)</f>
        <v>5</v>
      </c>
      <c r="P11">
        <v>2</v>
      </c>
      <c r="Q11" s="8">
        <f t="shared" ref="Q11:Q31" si="4">$M11</f>
        <v>1.501082251082251</v>
      </c>
      <c r="R11">
        <f t="shared" ref="R11:AG31" si="5">POWER($Q11-R$9, 2)</f>
        <v>3.9510883937290929E-2</v>
      </c>
      <c r="S11">
        <f t="shared" si="1"/>
        <v>0</v>
      </c>
      <c r="T11">
        <f t="shared" si="1"/>
        <v>0.49943896291298878</v>
      </c>
      <c r="U11">
        <f t="shared" si="1"/>
        <v>0.59210026986000941</v>
      </c>
      <c r="V11">
        <f t="shared" si="1"/>
        <v>5.0511427405366779E-2</v>
      </c>
      <c r="W11">
        <f t="shared" si="1"/>
        <v>2.3506686114911218E-2</v>
      </c>
      <c r="X11">
        <f t="shared" si="1"/>
        <v>1.1499243100974688E-3</v>
      </c>
      <c r="Y11">
        <f t="shared" si="1"/>
        <v>9.1172626075223223E-2</v>
      </c>
      <c r="Z11">
        <f t="shared" si="1"/>
        <v>6.5050760126517782E-2</v>
      </c>
      <c r="AA11">
        <f t="shared" si="1"/>
        <v>1.8740278480537912E-5</v>
      </c>
      <c r="AB11">
        <f t="shared" si="1"/>
        <v>4.1397275163508884E-2</v>
      </c>
      <c r="AC11">
        <f t="shared" si="1"/>
        <v>0.64543718466878597</v>
      </c>
      <c r="AD11">
        <f t="shared" si="1"/>
        <v>0.37876653569294266</v>
      </c>
      <c r="AE11">
        <f t="shared" si="1"/>
        <v>0.11183378310001692</v>
      </c>
      <c r="AF11">
        <f t="shared" si="1"/>
        <v>5.7939995710558009E-3</v>
      </c>
      <c r="AG11">
        <f t="shared" si="1"/>
        <v>0.1216932518339444</v>
      </c>
      <c r="AH11">
        <f t="shared" si="1"/>
        <v>7.0114149118478131E-2</v>
      </c>
      <c r="AI11">
        <f t="shared" si="1"/>
        <v>9.2484445568861082E-2</v>
      </c>
      <c r="AJ11">
        <f t="shared" si="1"/>
        <v>0.18928149772305625</v>
      </c>
      <c r="AK11">
        <f t="shared" si="1"/>
        <v>5.6517686658379224E-2</v>
      </c>
      <c r="AL11">
        <f t="shared" si="1"/>
        <v>0.24640551047477455</v>
      </c>
      <c r="AM11">
        <f t="shared" si="1"/>
        <v>8.3301839254220026E-3</v>
      </c>
    </row>
    <row r="12" spans="1:39" x14ac:dyDescent="0.25">
      <c r="A12" s="5">
        <v>2</v>
      </c>
      <c r="B12" t="s">
        <v>6</v>
      </c>
      <c r="C12" s="7">
        <v>0.5</v>
      </c>
      <c r="D12" s="7">
        <v>1</v>
      </c>
      <c r="E12" s="7">
        <v>0.66666666666666674</v>
      </c>
      <c r="F12" s="7">
        <v>0</v>
      </c>
      <c r="G12" s="7">
        <v>0</v>
      </c>
      <c r="H12" s="7">
        <v>0</v>
      </c>
      <c r="I12" s="8">
        <f t="shared" si="0"/>
        <v>0.50793650793650791</v>
      </c>
      <c r="L12">
        <v>3</v>
      </c>
      <c r="M12" s="8">
        <f t="shared" si="2"/>
        <v>0.7943722943722944</v>
      </c>
      <c r="N12">
        <f t="shared" si="3"/>
        <v>5</v>
      </c>
      <c r="P12">
        <v>3</v>
      </c>
      <c r="Q12" s="8">
        <f t="shared" si="4"/>
        <v>0.7943722943722944</v>
      </c>
      <c r="R12">
        <f t="shared" si="5"/>
        <v>0.25799949609473394</v>
      </c>
      <c r="S12">
        <f t="shared" si="1"/>
        <v>0.49943896291298878</v>
      </c>
      <c r="T12">
        <f t="shared" si="1"/>
        <v>0</v>
      </c>
      <c r="U12">
        <f t="shared" si="1"/>
        <v>2.1791383219954632</v>
      </c>
      <c r="V12">
        <f t="shared" si="1"/>
        <v>0.2322878340194357</v>
      </c>
      <c r="W12">
        <f t="shared" si="1"/>
        <v>0.73964964008254031</v>
      </c>
      <c r="X12">
        <f t="shared" si="1"/>
        <v>0.45265906331923639</v>
      </c>
      <c r="Y12">
        <f t="shared" si="1"/>
        <v>1.0173909784299384</v>
      </c>
      <c r="Z12">
        <f t="shared" si="1"/>
        <v>0.20399626027331635</v>
      </c>
      <c r="AA12">
        <f t="shared" si="1"/>
        <v>0.50557640411536497</v>
      </c>
      <c r="AB12">
        <f t="shared" si="1"/>
        <v>0.8284151814995967</v>
      </c>
      <c r="AC12">
        <f t="shared" si="1"/>
        <v>2.2804050607080897</v>
      </c>
      <c r="AD12">
        <f t="shared" si="1"/>
        <v>8.3301839254220026E-3</v>
      </c>
      <c r="AE12">
        <f t="shared" si="1"/>
        <v>0.13860309964206055</v>
      </c>
      <c r="AF12">
        <f t="shared" si="1"/>
        <v>0.6128201203958773</v>
      </c>
      <c r="AG12">
        <f t="shared" si="1"/>
        <v>1.1141975308641971</v>
      </c>
      <c r="AH12">
        <f t="shared" si="1"/>
        <v>0.1952925721865115</v>
      </c>
      <c r="AI12">
        <f t="shared" si="1"/>
        <v>1.0217621483855246</v>
      </c>
      <c r="AJ12">
        <f t="shared" si="1"/>
        <v>7.3791017784524182E-2</v>
      </c>
      <c r="AK12">
        <f t="shared" si="1"/>
        <v>0.89197530864197483</v>
      </c>
      <c r="AL12">
        <f t="shared" si="1"/>
        <v>4.4233434114386461E-2</v>
      </c>
      <c r="AM12">
        <f t="shared" si="1"/>
        <v>0.63677175798387886</v>
      </c>
    </row>
    <row r="13" spans="1:39" x14ac:dyDescent="0.25">
      <c r="A13" s="5">
        <v>2</v>
      </c>
      <c r="B13" t="s">
        <v>7</v>
      </c>
      <c r="C13" s="7">
        <v>0</v>
      </c>
      <c r="D13" s="7">
        <v>0.5</v>
      </c>
      <c r="E13" s="7">
        <v>0.33333333333333331</v>
      </c>
      <c r="F13" s="7">
        <v>0</v>
      </c>
      <c r="G13" s="7">
        <v>0</v>
      </c>
      <c r="H13" s="7">
        <v>0</v>
      </c>
      <c r="I13" s="8">
        <f t="shared" si="0"/>
        <v>0.18253968253968253</v>
      </c>
      <c r="J13" s="8"/>
      <c r="L13">
        <v>4</v>
      </c>
      <c r="M13" s="8">
        <f t="shared" si="2"/>
        <v>2.27056277056277</v>
      </c>
      <c r="N13">
        <f t="shared" si="3"/>
        <v>5</v>
      </c>
      <c r="P13">
        <v>4</v>
      </c>
      <c r="Q13" s="8">
        <f t="shared" si="4"/>
        <v>2.27056277056277</v>
      </c>
      <c r="R13">
        <f t="shared" si="5"/>
        <v>0.93751574703955587</v>
      </c>
      <c r="S13">
        <f t="shared" si="1"/>
        <v>0.59210026986000941</v>
      </c>
      <c r="T13">
        <f t="shared" si="1"/>
        <v>2.1791383219954632</v>
      </c>
      <c r="U13">
        <f t="shared" si="1"/>
        <v>0</v>
      </c>
      <c r="V13">
        <f t="shared" si="1"/>
        <v>0.98848930450661943</v>
      </c>
      <c r="W13">
        <f t="shared" si="1"/>
        <v>0.37965513723089422</v>
      </c>
      <c r="X13">
        <f t="shared" si="1"/>
        <v>0.64543718466878552</v>
      </c>
      <c r="Y13">
        <f t="shared" si="1"/>
        <v>0.21858660819699774</v>
      </c>
      <c r="Z13">
        <f t="shared" si="1"/>
        <v>1.04966382022659</v>
      </c>
      <c r="AA13">
        <f t="shared" si="1"/>
        <v>0.58545684113865859</v>
      </c>
      <c r="AB13">
        <f t="shared" si="1"/>
        <v>0.32037560203144577</v>
      </c>
      <c r="AC13">
        <f t="shared" si="1"/>
        <v>1.149924310097484E-3</v>
      </c>
      <c r="AD13">
        <f t="shared" si="1"/>
        <v>1.9180051650289733</v>
      </c>
      <c r="AE13">
        <f t="shared" si="1"/>
        <v>1.2185866081969969</v>
      </c>
      <c r="AF13">
        <f t="shared" si="1"/>
        <v>0.48075113118403134</v>
      </c>
      <c r="AG13">
        <f t="shared" si="1"/>
        <v>0.17693373645754565</v>
      </c>
      <c r="AH13">
        <f t="shared" si="1"/>
        <v>1.0697170894681707</v>
      </c>
      <c r="AI13">
        <f t="shared" si="1"/>
        <v>0.21656734319071946</v>
      </c>
      <c r="AJ13">
        <f t="shared" si="1"/>
        <v>1.4509297520661146</v>
      </c>
      <c r="AK13">
        <f t="shared" si="1"/>
        <v>0.28275384227765143</v>
      </c>
      <c r="AL13">
        <f t="shared" si="1"/>
        <v>1.6024344923154434</v>
      </c>
      <c r="AM13">
        <f t="shared" si="1"/>
        <v>0.45996972403898756</v>
      </c>
    </row>
    <row r="14" spans="1:39" x14ac:dyDescent="0.25">
      <c r="A14" s="5">
        <v>3</v>
      </c>
      <c r="B14" t="s">
        <v>11</v>
      </c>
      <c r="C14" s="7">
        <v>0</v>
      </c>
      <c r="D14" s="7">
        <v>0.5</v>
      </c>
      <c r="E14" s="7">
        <v>0</v>
      </c>
      <c r="F14" s="7">
        <v>0</v>
      </c>
      <c r="G14" s="7">
        <v>0</v>
      </c>
      <c r="H14" s="7">
        <v>0</v>
      </c>
      <c r="I14" s="8">
        <f t="shared" si="0"/>
        <v>0.11904761904761904</v>
      </c>
      <c r="L14">
        <v>5</v>
      </c>
      <c r="M14" s="8">
        <f t="shared" si="2"/>
        <v>1.2763347763347763</v>
      </c>
      <c r="N14">
        <f t="shared" si="3"/>
        <v>5</v>
      </c>
      <c r="P14">
        <v>5</v>
      </c>
      <c r="Q14" s="8">
        <f t="shared" si="4"/>
        <v>1.2763347763347763</v>
      </c>
      <c r="R14">
        <f t="shared" si="5"/>
        <v>6.7465002529936487E-4</v>
      </c>
      <c r="S14">
        <f t="shared" si="1"/>
        <v>5.0511427405366779E-2</v>
      </c>
      <c r="T14">
        <f t="shared" si="1"/>
        <v>0.2322878340194357</v>
      </c>
      <c r="U14">
        <f t="shared" si="1"/>
        <v>0.98848930450661943</v>
      </c>
      <c r="V14">
        <f t="shared" si="1"/>
        <v>0</v>
      </c>
      <c r="W14">
        <f t="shared" si="1"/>
        <v>0.14293418622422946</v>
      </c>
      <c r="X14">
        <f t="shared" si="1"/>
        <v>3.6418737988002048E-2</v>
      </c>
      <c r="Y14">
        <f t="shared" si="1"/>
        <v>0.2774081778410778</v>
      </c>
      <c r="Z14">
        <f t="shared" si="1"/>
        <v>9.1827364554638463E-4</v>
      </c>
      <c r="AA14">
        <f t="shared" si="1"/>
        <v>5.2476033266076513E-2</v>
      </c>
      <c r="AB14">
        <f t="shared" si="1"/>
        <v>0.18336438493364887</v>
      </c>
      <c r="AC14">
        <f t="shared" si="1"/>
        <v>1.0570688330428584</v>
      </c>
      <c r="AD14">
        <f t="shared" si="1"/>
        <v>0.1526407394913889</v>
      </c>
      <c r="AE14">
        <f t="shared" si="1"/>
        <v>1.2027094278176559E-2</v>
      </c>
      <c r="AF14">
        <f t="shared" si="1"/>
        <v>9.0520230130619522E-2</v>
      </c>
      <c r="AG14">
        <f t="shared" si="1"/>
        <v>0.32900901407394895</v>
      </c>
      <c r="AH14">
        <f t="shared" si="1"/>
        <v>1.6034650774910562E-3</v>
      </c>
      <c r="AI14">
        <f t="shared" si="1"/>
        <v>0.27969293012583041</v>
      </c>
      <c r="AJ14">
        <f t="shared" si="1"/>
        <v>4.4233434114386558E-2</v>
      </c>
      <c r="AK14">
        <f t="shared" si="1"/>
        <v>0.21388956562116715</v>
      </c>
      <c r="AL14">
        <f t="shared" si="1"/>
        <v>7.3791017784524307E-2</v>
      </c>
      <c r="AM14">
        <f t="shared" si="1"/>
        <v>9.9866944022788076E-2</v>
      </c>
    </row>
    <row r="15" spans="1:39" x14ac:dyDescent="0.25">
      <c r="A15" s="5">
        <v>3</v>
      </c>
      <c r="B15" t="s">
        <v>0</v>
      </c>
      <c r="C15" s="7">
        <v>0</v>
      </c>
      <c r="D15" s="7">
        <v>0</v>
      </c>
      <c r="E15" s="7">
        <v>0</v>
      </c>
      <c r="F15" s="7">
        <v>0</v>
      </c>
      <c r="G15" s="7">
        <v>9.0909090909090912E-2</v>
      </c>
      <c r="H15" s="7">
        <v>0.75</v>
      </c>
      <c r="I15" s="8">
        <f t="shared" si="0"/>
        <v>4.4372294372294369E-2</v>
      </c>
      <c r="L15">
        <v>6</v>
      </c>
      <c r="M15" s="8">
        <f t="shared" si="2"/>
        <v>1.6544011544011543</v>
      </c>
      <c r="N15">
        <f t="shared" si="3"/>
        <v>5</v>
      </c>
      <c r="P15">
        <v>6</v>
      </c>
      <c r="Q15" s="8">
        <f t="shared" si="4"/>
        <v>1.6544011544011543</v>
      </c>
      <c r="R15">
        <f t="shared" si="5"/>
        <v>0.12396902440192493</v>
      </c>
      <c r="S15">
        <f t="shared" si="1"/>
        <v>2.3506686114911218E-2</v>
      </c>
      <c r="T15">
        <f t="shared" si="1"/>
        <v>0.73964964008254031</v>
      </c>
      <c r="U15">
        <f t="shared" si="1"/>
        <v>0.37965513723089422</v>
      </c>
      <c r="V15">
        <f t="shared" si="1"/>
        <v>0.14293418622422946</v>
      </c>
      <c r="W15">
        <f t="shared" si="1"/>
        <v>0</v>
      </c>
      <c r="X15">
        <f t="shared" si="1"/>
        <v>3.5054862165251763E-2</v>
      </c>
      <c r="Y15">
        <f t="shared" si="1"/>
        <v>2.2090623822225434E-2</v>
      </c>
      <c r="Z15">
        <f t="shared" si="1"/>
        <v>0.16676557369198072</v>
      </c>
      <c r="AA15">
        <f t="shared" si="1"/>
        <v>2.219799000102031E-2</v>
      </c>
      <c r="AB15">
        <f t="shared" si="1"/>
        <v>2.5144508369616498E-3</v>
      </c>
      <c r="AC15">
        <f t="shared" si="1"/>
        <v>0.42259380029942767</v>
      </c>
      <c r="AD15">
        <f t="shared" si="1"/>
        <v>0.59099042892332931</v>
      </c>
      <c r="AE15">
        <f t="shared" si="1"/>
        <v>0.23788493052562323</v>
      </c>
      <c r="AF15">
        <f t="shared" si="1"/>
        <v>5.9599291201023249E-3</v>
      </c>
      <c r="AG15">
        <f t="shared" si="1"/>
        <v>3.8230688663589064E-2</v>
      </c>
      <c r="AH15">
        <f t="shared" si="1"/>
        <v>0.17481569456677681</v>
      </c>
      <c r="AI15">
        <f t="shared" si="1"/>
        <v>2.2738725119677474E-2</v>
      </c>
      <c r="AJ15">
        <f t="shared" si="1"/>
        <v>0.34619554127129892</v>
      </c>
      <c r="AK15">
        <f t="shared" si="1"/>
        <v>7.1259908922246349E-3</v>
      </c>
      <c r="AL15">
        <f t="shared" si="1"/>
        <v>0.42212490291494614</v>
      </c>
      <c r="AM15">
        <f t="shared" si="1"/>
        <v>3.8500861011683623E-3</v>
      </c>
    </row>
    <row r="16" spans="1:39" x14ac:dyDescent="0.25">
      <c r="A16" s="5">
        <v>3</v>
      </c>
      <c r="B16" t="s">
        <v>60</v>
      </c>
      <c r="C16" s="7">
        <v>0</v>
      </c>
      <c r="D16" s="7">
        <v>0</v>
      </c>
      <c r="E16" s="7">
        <v>0.33333333333333331</v>
      </c>
      <c r="F16" s="7">
        <v>0</v>
      </c>
      <c r="G16" s="7">
        <v>0</v>
      </c>
      <c r="H16" s="7">
        <v>0</v>
      </c>
      <c r="I16" s="8">
        <f t="shared" si="0"/>
        <v>6.3492063492063489E-2</v>
      </c>
      <c r="L16">
        <v>7</v>
      </c>
      <c r="M16" s="8">
        <f t="shared" si="2"/>
        <v>1.4671717171717171</v>
      </c>
      <c r="N16">
        <f t="shared" si="3"/>
        <v>5</v>
      </c>
      <c r="P16">
        <v>7</v>
      </c>
      <c r="Q16" s="8">
        <f t="shared" si="4"/>
        <v>1.4671717171717171</v>
      </c>
      <c r="R16">
        <f t="shared" si="5"/>
        <v>2.7179780697096773E-2</v>
      </c>
      <c r="S16">
        <f t="shared" si="1"/>
        <v>1.1499243100974688E-3</v>
      </c>
      <c r="T16">
        <f t="shared" si="1"/>
        <v>0.45265906331923639</v>
      </c>
      <c r="U16">
        <f t="shared" si="1"/>
        <v>0.64543718466878552</v>
      </c>
      <c r="V16">
        <f t="shared" si="1"/>
        <v>3.6418737988002048E-2</v>
      </c>
      <c r="W16">
        <f t="shared" si="1"/>
        <v>3.5054862165251763E-2</v>
      </c>
      <c r="X16">
        <f t="shared" si="1"/>
        <v>0</v>
      </c>
      <c r="Y16">
        <f t="shared" si="1"/>
        <v>0.11280098969492879</v>
      </c>
      <c r="Z16">
        <f t="shared" si="1"/>
        <v>4.8902886835787342E-2</v>
      </c>
      <c r="AA16">
        <f t="shared" si="1"/>
        <v>1.4622622847731031E-3</v>
      </c>
      <c r="AB16">
        <f t="shared" si="1"/>
        <v>5.634629119477598E-2</v>
      </c>
      <c r="AC16">
        <f t="shared" si="1"/>
        <v>0.70107394809775714</v>
      </c>
      <c r="AD16">
        <f t="shared" si="1"/>
        <v>0.33817665419397025</v>
      </c>
      <c r="AE16">
        <f t="shared" si="1"/>
        <v>9.0303285379043016E-2</v>
      </c>
      <c r="AF16">
        <f t="shared" si="1"/>
        <v>1.21063500392504E-2</v>
      </c>
      <c r="AG16">
        <f t="shared" si="1"/>
        <v>0.14650225716243023</v>
      </c>
      <c r="AH16">
        <f t="shared" si="1"/>
        <v>5.3305681011308732E-2</v>
      </c>
      <c r="AI16">
        <f t="shared" si="1"/>
        <v>0.11425960803666423</v>
      </c>
      <c r="AJ16">
        <f t="shared" si="1"/>
        <v>0.16092485356554628</v>
      </c>
      <c r="AK16">
        <f t="shared" si="1"/>
        <v>7.3791017784524182E-2</v>
      </c>
      <c r="AL16">
        <f t="shared" si="1"/>
        <v>0.21388956562116737</v>
      </c>
      <c r="AM16">
        <f t="shared" si="1"/>
        <v>1.5670126330299461E-2</v>
      </c>
    </row>
    <row r="17" spans="1:39" x14ac:dyDescent="0.25">
      <c r="A17" s="5">
        <v>3</v>
      </c>
      <c r="B17" t="s">
        <v>10</v>
      </c>
      <c r="C17" s="7">
        <v>0.5</v>
      </c>
      <c r="D17" s="7">
        <v>0.5</v>
      </c>
      <c r="E17" s="7">
        <v>0.33333333333333331</v>
      </c>
      <c r="F17" s="7">
        <v>1</v>
      </c>
      <c r="G17" s="7">
        <v>0</v>
      </c>
      <c r="H17" s="7">
        <v>0.75</v>
      </c>
      <c r="I17" s="8">
        <f t="shared" si="0"/>
        <v>0.50396825396825395</v>
      </c>
      <c r="L17">
        <v>8</v>
      </c>
      <c r="M17" s="8">
        <f t="shared" si="2"/>
        <v>1.8030303030303025</v>
      </c>
      <c r="N17">
        <f t="shared" si="3"/>
        <v>5</v>
      </c>
      <c r="P17">
        <v>8</v>
      </c>
      <c r="Q17" s="8">
        <f t="shared" si="4"/>
        <v>1.8030303030303025</v>
      </c>
      <c r="R17">
        <f t="shared" si="5"/>
        <v>0.2507220212847916</v>
      </c>
      <c r="S17">
        <f t="shared" si="1"/>
        <v>9.1172626075223223E-2</v>
      </c>
      <c r="T17">
        <f t="shared" si="1"/>
        <v>1.0173909784299384</v>
      </c>
      <c r="U17">
        <f t="shared" si="1"/>
        <v>0.21858660819699774</v>
      </c>
      <c r="V17">
        <f t="shared" si="1"/>
        <v>0.2774081778410778</v>
      </c>
      <c r="W17">
        <f t="shared" si="1"/>
        <v>2.2090623822225434E-2</v>
      </c>
      <c r="X17">
        <f t="shared" si="1"/>
        <v>0.11280098969492879</v>
      </c>
      <c r="Y17">
        <f t="shared" si="1"/>
        <v>0</v>
      </c>
      <c r="Z17">
        <f t="shared" si="1"/>
        <v>0.31024739249847444</v>
      </c>
      <c r="AA17">
        <f t="shared" si="1"/>
        <v>8.8577097505668695E-2</v>
      </c>
      <c r="AB17">
        <f t="shared" si="1"/>
        <v>9.6992653810835019E-3</v>
      </c>
      <c r="AC17">
        <f t="shared" si="1"/>
        <v>0.25144508369616608</v>
      </c>
      <c r="AD17">
        <f t="shared" si="1"/>
        <v>0.84160104966381943</v>
      </c>
      <c r="AE17">
        <f t="shared" si="1"/>
        <v>0.40495867768594995</v>
      </c>
      <c r="AF17">
        <f t="shared" si="1"/>
        <v>5.0999065068329089E-2</v>
      </c>
      <c r="AG17">
        <f t="shared" si="1"/>
        <v>2.1993799050076404E-3</v>
      </c>
      <c r="AH17">
        <f t="shared" si="1"/>
        <v>0.32119288639851362</v>
      </c>
      <c r="AI17">
        <f t="shared" si="1"/>
        <v>4.6850696201359197E-6</v>
      </c>
      <c r="AJ17">
        <f t="shared" si="1"/>
        <v>0.54318814302580487</v>
      </c>
      <c r="AK17">
        <f t="shared" si="1"/>
        <v>4.1233818290095006E-3</v>
      </c>
      <c r="AL17">
        <f t="shared" si="1"/>
        <v>0.63734763112468673</v>
      </c>
      <c r="AM17">
        <f t="shared" si="1"/>
        <v>4.4385308454572385E-2</v>
      </c>
    </row>
    <row r="18" spans="1:39" x14ac:dyDescent="0.25">
      <c r="A18" s="5">
        <v>3</v>
      </c>
      <c r="B18" t="s">
        <v>14</v>
      </c>
      <c r="C18" s="7">
        <v>0</v>
      </c>
      <c r="D18" s="7">
        <v>0</v>
      </c>
      <c r="E18" s="7">
        <v>0.33333333333333331</v>
      </c>
      <c r="F18" s="7">
        <v>0</v>
      </c>
      <c r="G18" s="7">
        <v>0</v>
      </c>
      <c r="H18" s="7">
        <v>0</v>
      </c>
      <c r="I18" s="8">
        <f t="shared" si="0"/>
        <v>6.3492063492063489E-2</v>
      </c>
      <c r="L18">
        <v>9</v>
      </c>
      <c r="M18" s="8">
        <f t="shared" si="2"/>
        <v>1.2460317460317458</v>
      </c>
      <c r="N18">
        <f t="shared" si="3"/>
        <v>5</v>
      </c>
      <c r="P18">
        <v>9</v>
      </c>
      <c r="Q18" s="8">
        <f t="shared" si="4"/>
        <v>1.2460317460317458</v>
      </c>
      <c r="R18">
        <f t="shared" si="5"/>
        <v>3.1671070632109575E-3</v>
      </c>
      <c r="S18">
        <f t="shared" si="1"/>
        <v>6.5050760126517782E-2</v>
      </c>
      <c r="T18">
        <f t="shared" si="1"/>
        <v>0.20399626027331635</v>
      </c>
      <c r="U18">
        <f t="shared" si="1"/>
        <v>1.04966382022659</v>
      </c>
      <c r="V18">
        <f t="shared" si="1"/>
        <v>9.1827364554638463E-4</v>
      </c>
      <c r="W18">
        <f t="shared" si="1"/>
        <v>0.16676557369198072</v>
      </c>
      <c r="X18">
        <f t="shared" si="1"/>
        <v>4.8902886835787342E-2</v>
      </c>
      <c r="Y18">
        <f t="shared" si="1"/>
        <v>0.31024739249847444</v>
      </c>
      <c r="Z18">
        <f t="shared" si="1"/>
        <v>0</v>
      </c>
      <c r="AA18">
        <f t="shared" si="1"/>
        <v>6.7277729885955054E-2</v>
      </c>
      <c r="AB18">
        <f t="shared" si="1"/>
        <v>0.21023482089499407</v>
      </c>
      <c r="AC18">
        <f t="shared" si="1"/>
        <v>1.1202985326361947</v>
      </c>
      <c r="AD18">
        <f t="shared" si="1"/>
        <v>0.12988067127677508</v>
      </c>
      <c r="AE18">
        <f t="shared" si="1"/>
        <v>6.2988158226253369E-3</v>
      </c>
      <c r="AF18">
        <f t="shared" si="1"/>
        <v>0.10967279473772969</v>
      </c>
      <c r="AG18">
        <f t="shared" si="1"/>
        <v>0.36469050430089395</v>
      </c>
      <c r="AH18">
        <f t="shared" si="1"/>
        <v>9.4872659807722099E-5</v>
      </c>
      <c r="AI18">
        <f t="shared" si="1"/>
        <v>0.31266332673259084</v>
      </c>
      <c r="AJ18">
        <f t="shared" si="1"/>
        <v>3.2405195013420103E-2</v>
      </c>
      <c r="AK18">
        <f t="shared" si="1"/>
        <v>0.24283704911410536</v>
      </c>
      <c r="AL18">
        <f t="shared" si="1"/>
        <v>5.824595678491775E-2</v>
      </c>
      <c r="AM18">
        <f t="shared" si="1"/>
        <v>0.11993778227544465</v>
      </c>
    </row>
    <row r="19" spans="1:39" x14ac:dyDescent="0.25">
      <c r="A19" s="5">
        <v>4</v>
      </c>
      <c r="B19" t="s">
        <v>19</v>
      </c>
      <c r="C19" s="7">
        <v>0.5</v>
      </c>
      <c r="D19" s="7">
        <v>1</v>
      </c>
      <c r="E19" s="7">
        <v>0.66666666666666674</v>
      </c>
      <c r="F19" s="7">
        <v>1</v>
      </c>
      <c r="G19" s="7">
        <v>1</v>
      </c>
      <c r="H19" s="7">
        <v>0.75</v>
      </c>
      <c r="I19" s="8">
        <f t="shared" si="0"/>
        <v>0.78174603174603163</v>
      </c>
      <c r="L19">
        <v>10</v>
      </c>
      <c r="M19" s="8">
        <f t="shared" si="2"/>
        <v>1.5054112554112553</v>
      </c>
      <c r="N19">
        <f t="shared" si="3"/>
        <v>5</v>
      </c>
      <c r="P19">
        <v>10</v>
      </c>
      <c r="Q19" s="8">
        <f t="shared" si="4"/>
        <v>1.5054112554112553</v>
      </c>
      <c r="R19">
        <f t="shared" si="5"/>
        <v>4.1250606456234212E-2</v>
      </c>
      <c r="S19">
        <f t="shared" si="1"/>
        <v>1.8740278480537912E-5</v>
      </c>
      <c r="T19">
        <f t="shared" si="1"/>
        <v>0.50557640411536497</v>
      </c>
      <c r="U19">
        <f t="shared" si="1"/>
        <v>0.58545684113865859</v>
      </c>
      <c r="V19">
        <f t="shared" si="1"/>
        <v>5.2476033266076513E-2</v>
      </c>
      <c r="W19">
        <f t="shared" si="1"/>
        <v>2.219799000102031E-2</v>
      </c>
      <c r="X19">
        <f t="shared" si="1"/>
        <v>1.4622622847731031E-3</v>
      </c>
      <c r="Y19">
        <f t="shared" si="1"/>
        <v>8.8577097505668695E-2</v>
      </c>
      <c r="Z19">
        <f t="shared" si="1"/>
        <v>6.7277729885955054E-2</v>
      </c>
      <c r="AA19">
        <f t="shared" si="1"/>
        <v>0</v>
      </c>
      <c r="AB19">
        <f t="shared" si="1"/>
        <v>3.9654429264818845E-2</v>
      </c>
      <c r="AC19">
        <f t="shared" si="1"/>
        <v>0.63850015825124007</v>
      </c>
      <c r="AD19">
        <f t="shared" si="1"/>
        <v>0.3841137618193895</v>
      </c>
      <c r="AE19">
        <f t="shared" si="1"/>
        <v>0.1147478964037406</v>
      </c>
      <c r="AF19">
        <f t="shared" si="1"/>
        <v>5.1537067229707528E-3</v>
      </c>
      <c r="AG19">
        <f t="shared" si="1"/>
        <v>0.11869168389731155</v>
      </c>
      <c r="AH19">
        <f t="shared" si="1"/>
        <v>7.2425450131077818E-2</v>
      </c>
      <c r="AI19">
        <f t="shared" si="1"/>
        <v>8.987017672082602E-2</v>
      </c>
      <c r="AJ19">
        <f t="shared" si="1"/>
        <v>0.19306703397612493</v>
      </c>
      <c r="AK19">
        <f t="shared" si="1"/>
        <v>5.4478119683747335E-2</v>
      </c>
      <c r="AL19">
        <f t="shared" si="1"/>
        <v>0.25072202128479182</v>
      </c>
      <c r="AM19">
        <f t="shared" si="1"/>
        <v>7.5587091279731853E-3</v>
      </c>
    </row>
    <row r="20" spans="1:39" x14ac:dyDescent="0.25">
      <c r="A20" s="5">
        <v>4</v>
      </c>
      <c r="B20" t="s">
        <v>15</v>
      </c>
      <c r="C20" s="7">
        <v>0.5</v>
      </c>
      <c r="D20" s="7">
        <v>1</v>
      </c>
      <c r="E20" s="7">
        <v>0.66666666666666674</v>
      </c>
      <c r="F20" s="7">
        <v>1</v>
      </c>
      <c r="G20" s="7">
        <v>1</v>
      </c>
      <c r="H20" s="7">
        <v>0.75</v>
      </c>
      <c r="I20" s="8">
        <f t="shared" si="0"/>
        <v>0.78174603174603163</v>
      </c>
      <c r="L20">
        <v>11</v>
      </c>
      <c r="M20" s="8">
        <f t="shared" si="2"/>
        <v>1.7045454545454544</v>
      </c>
      <c r="N20">
        <f t="shared" si="3"/>
        <v>5</v>
      </c>
      <c r="P20">
        <v>11</v>
      </c>
      <c r="Q20" s="8">
        <f t="shared" si="4"/>
        <v>1.7045454545454544</v>
      </c>
      <c r="R20">
        <f t="shared" si="5"/>
        <v>0.16179432440254954</v>
      </c>
      <c r="S20">
        <f t="shared" si="1"/>
        <v>4.1397275163508884E-2</v>
      </c>
      <c r="T20">
        <f t="shared" si="1"/>
        <v>0.8284151814995967</v>
      </c>
      <c r="U20">
        <f t="shared" si="1"/>
        <v>0.32037560203144577</v>
      </c>
      <c r="V20">
        <f t="shared" si="1"/>
        <v>0.18336438493364887</v>
      </c>
      <c r="W20">
        <f t="shared" si="1"/>
        <v>2.5144508369616498E-3</v>
      </c>
      <c r="X20">
        <f t="shared" si="1"/>
        <v>5.634629119477598E-2</v>
      </c>
      <c r="Y20">
        <f t="shared" si="1"/>
        <v>9.6992653810835019E-3</v>
      </c>
      <c r="Z20">
        <f t="shared" si="1"/>
        <v>0.21023482089499407</v>
      </c>
      <c r="AA20">
        <f t="shared" si="1"/>
        <v>3.9654429264818845E-2</v>
      </c>
      <c r="AB20">
        <f t="shared" si="1"/>
        <v>0</v>
      </c>
      <c r="AC20">
        <f t="shared" si="1"/>
        <v>0.35991342511905261</v>
      </c>
      <c r="AD20">
        <f t="shared" si="1"/>
        <v>0.67060264571087069</v>
      </c>
      <c r="AE20">
        <f t="shared" si="1"/>
        <v>0.28931359044995403</v>
      </c>
      <c r="AF20">
        <f t="shared" si="1"/>
        <v>1.6216717785981903E-2</v>
      </c>
      <c r="AG20">
        <f t="shared" si="1"/>
        <v>2.1136040887123141E-2</v>
      </c>
      <c r="AH20">
        <f t="shared" si="1"/>
        <v>0.2192617787855882</v>
      </c>
      <c r="AI20">
        <f t="shared" si="1"/>
        <v>1.0130291786135942E-2</v>
      </c>
      <c r="AJ20">
        <f t="shared" si="1"/>
        <v>0.40771818369220963</v>
      </c>
      <c r="AK20">
        <f t="shared" si="1"/>
        <v>1.1745209256031738E-3</v>
      </c>
      <c r="AL20">
        <f t="shared" si="1"/>
        <v>0.48979800062051126</v>
      </c>
      <c r="AM20">
        <f t="shared" si="1"/>
        <v>1.2587350520250951E-2</v>
      </c>
    </row>
    <row r="21" spans="1:39" x14ac:dyDescent="0.25">
      <c r="A21" s="5">
        <v>4</v>
      </c>
      <c r="B21" t="s">
        <v>18</v>
      </c>
      <c r="C21" s="7">
        <v>0.5</v>
      </c>
      <c r="D21" s="7">
        <v>1</v>
      </c>
      <c r="E21" s="7">
        <v>0.66666666666666674</v>
      </c>
      <c r="F21" s="7">
        <v>1</v>
      </c>
      <c r="G21" s="7">
        <v>9.0909090909090912E-2</v>
      </c>
      <c r="H21" s="7">
        <v>1</v>
      </c>
      <c r="I21" s="8">
        <f t="shared" si="0"/>
        <v>0.70707070707070696</v>
      </c>
      <c r="L21">
        <v>12</v>
      </c>
      <c r="M21" s="8">
        <f t="shared" si="2"/>
        <v>2.3044733044733041</v>
      </c>
      <c r="N21">
        <f t="shared" si="3"/>
        <v>5</v>
      </c>
      <c r="P21">
        <v>12</v>
      </c>
      <c r="Q21" s="8">
        <f t="shared" si="4"/>
        <v>2.3044733044733041</v>
      </c>
      <c r="R21">
        <f t="shared" si="5"/>
        <v>1.0043336893986241</v>
      </c>
      <c r="S21">
        <f t="shared" si="1"/>
        <v>0.64543718466878597</v>
      </c>
      <c r="T21">
        <f t="shared" si="1"/>
        <v>2.2804050607080897</v>
      </c>
      <c r="U21">
        <f t="shared" si="1"/>
        <v>1.149924310097484E-3</v>
      </c>
      <c r="V21">
        <f t="shared" si="1"/>
        <v>1.0570688330428584</v>
      </c>
      <c r="W21">
        <f t="shared" si="1"/>
        <v>0.42259380029942767</v>
      </c>
      <c r="X21">
        <f t="shared" si="1"/>
        <v>0.70107394809775714</v>
      </c>
      <c r="Y21">
        <f t="shared" si="1"/>
        <v>0.25144508369616608</v>
      </c>
      <c r="Z21">
        <f t="shared" si="1"/>
        <v>1.1202985326361947</v>
      </c>
      <c r="AA21">
        <f t="shared" si="1"/>
        <v>0.63850015825124007</v>
      </c>
      <c r="AB21">
        <f t="shared" si="1"/>
        <v>0.35991342511905261</v>
      </c>
      <c r="AC21">
        <f t="shared" si="1"/>
        <v>0</v>
      </c>
      <c r="AD21">
        <f t="shared" si="1"/>
        <v>2.01308188564682</v>
      </c>
      <c r="AE21">
        <f t="shared" si="1"/>
        <v>1.2946039450368449</v>
      </c>
      <c r="AF21">
        <f t="shared" si="1"/>
        <v>0.52892561983471076</v>
      </c>
      <c r="AG21">
        <f t="shared" si="1"/>
        <v>0.20661157024793372</v>
      </c>
      <c r="AH21">
        <f t="shared" si="1"/>
        <v>1.1410123966942143</v>
      </c>
      <c r="AI21">
        <f t="shared" si="1"/>
        <v>0.24927901984179024</v>
      </c>
      <c r="AJ21">
        <f t="shared" si="1"/>
        <v>1.5337732353424989</v>
      </c>
      <c r="AK21">
        <f t="shared" si="1"/>
        <v>0.31996735027038042</v>
      </c>
      <c r="AL21">
        <f t="shared" si="1"/>
        <v>1.6894372762879248</v>
      </c>
      <c r="AM21">
        <f t="shared" si="1"/>
        <v>0.50711662075298414</v>
      </c>
    </row>
    <row r="22" spans="1:39" x14ac:dyDescent="0.25">
      <c r="A22" s="5">
        <v>4</v>
      </c>
      <c r="B22" t="s">
        <v>16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8">
        <f t="shared" si="0"/>
        <v>0</v>
      </c>
      <c r="L22">
        <v>13</v>
      </c>
      <c r="M22" s="8">
        <f t="shared" si="2"/>
        <v>0.88564213564213556</v>
      </c>
      <c r="N22">
        <f t="shared" si="3"/>
        <v>5</v>
      </c>
      <c r="P22">
        <v>13</v>
      </c>
      <c r="Q22" s="8">
        <f t="shared" si="4"/>
        <v>0.88564213564213556</v>
      </c>
      <c r="R22">
        <f t="shared" si="5"/>
        <v>0.17361111111111099</v>
      </c>
      <c r="S22">
        <f t="shared" si="1"/>
        <v>0.37876653569294266</v>
      </c>
      <c r="T22">
        <f t="shared" si="1"/>
        <v>8.3301839254220026E-3</v>
      </c>
      <c r="U22">
        <f t="shared" si="1"/>
        <v>1.9180051650289733</v>
      </c>
      <c r="V22">
        <f t="shared" ref="V22:AK31" si="6">POWER($Q22-V$9, 2)</f>
        <v>0.1526407394913889</v>
      </c>
      <c r="W22">
        <f t="shared" si="6"/>
        <v>0.59099042892332931</v>
      </c>
      <c r="X22">
        <f t="shared" si="6"/>
        <v>0.33817665419397025</v>
      </c>
      <c r="Y22">
        <f t="shared" si="6"/>
        <v>0.84160104966381943</v>
      </c>
      <c r="Z22">
        <f t="shared" si="6"/>
        <v>0.12988067127677508</v>
      </c>
      <c r="AA22">
        <f t="shared" si="6"/>
        <v>0.3841137618193895</v>
      </c>
      <c r="AB22">
        <f t="shared" si="6"/>
        <v>0.67060264571087069</v>
      </c>
      <c r="AC22">
        <f t="shared" si="6"/>
        <v>2.01308188564682</v>
      </c>
      <c r="AD22">
        <f t="shared" si="6"/>
        <v>0</v>
      </c>
      <c r="AE22">
        <f t="shared" si="6"/>
        <v>7.8974787037557559E-2</v>
      </c>
      <c r="AF22">
        <f t="shared" si="6"/>
        <v>0.47825307809074002</v>
      </c>
      <c r="AG22">
        <f t="shared" si="6"/>
        <v>0.92984693877551006</v>
      </c>
      <c r="AH22">
        <f t="shared" si="6"/>
        <v>0.12295496711081128</v>
      </c>
      <c r="AI22">
        <f t="shared" si="6"/>
        <v>0.84557711208144093</v>
      </c>
      <c r="AJ22">
        <f t="shared" si="6"/>
        <v>3.2535205695378829E-2</v>
      </c>
      <c r="AK22">
        <f t="shared" si="6"/>
        <v>0.72790690350214138</v>
      </c>
      <c r="AL22">
        <f t="shared" ref="AL22:AM31" si="7">POWER($Q22-AL$9, 2)</f>
        <v>1.4172335600907034E-2</v>
      </c>
      <c r="AM22">
        <f t="shared" si="7"/>
        <v>0.49943896291298878</v>
      </c>
    </row>
    <row r="23" spans="1:39" x14ac:dyDescent="0.25">
      <c r="A23" s="5">
        <v>4</v>
      </c>
      <c r="B23" t="s">
        <v>39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8">
        <f t="shared" si="0"/>
        <v>0</v>
      </c>
      <c r="L23">
        <v>14</v>
      </c>
      <c r="M23" s="8">
        <f t="shared" si="2"/>
        <v>1.1666666666666665</v>
      </c>
      <c r="N23">
        <f t="shared" si="3"/>
        <v>5</v>
      </c>
      <c r="P23">
        <v>14</v>
      </c>
      <c r="Q23" s="8">
        <f t="shared" si="4"/>
        <v>1.1666666666666665</v>
      </c>
      <c r="R23">
        <f t="shared" si="5"/>
        <v>1.8398788961559501E-2</v>
      </c>
      <c r="S23">
        <f t="shared" si="5"/>
        <v>0.11183378310001692</v>
      </c>
      <c r="T23">
        <f t="shared" si="5"/>
        <v>0.13860309964206055</v>
      </c>
      <c r="U23">
        <f t="shared" si="5"/>
        <v>1.2185866081969969</v>
      </c>
      <c r="V23">
        <f t="shared" si="5"/>
        <v>1.2027094278176559E-2</v>
      </c>
      <c r="W23">
        <f t="shared" si="5"/>
        <v>0.23788493052562323</v>
      </c>
      <c r="X23">
        <f t="shared" si="5"/>
        <v>9.0303285379043016E-2</v>
      </c>
      <c r="Y23">
        <f t="shared" si="5"/>
        <v>0.40495867768594995</v>
      </c>
      <c r="Z23">
        <f t="shared" si="5"/>
        <v>6.2988158226253369E-3</v>
      </c>
      <c r="AA23">
        <f t="shared" si="5"/>
        <v>0.1147478964037406</v>
      </c>
      <c r="AB23">
        <f t="shared" si="5"/>
        <v>0.28931359044995403</v>
      </c>
      <c r="AC23">
        <f t="shared" si="5"/>
        <v>1.2946039450368449</v>
      </c>
      <c r="AD23">
        <f t="shared" si="5"/>
        <v>7.8974787037557559E-2</v>
      </c>
      <c r="AE23">
        <f t="shared" si="5"/>
        <v>0</v>
      </c>
      <c r="AF23">
        <f t="shared" si="5"/>
        <v>0.16853809169826467</v>
      </c>
      <c r="AG23">
        <f t="shared" si="5"/>
        <v>0.46684584455147221</v>
      </c>
      <c r="AH23">
        <f t="shared" si="6"/>
        <v>4.8476155077886787E-3</v>
      </c>
      <c r="AI23">
        <f t="shared" si="6"/>
        <v>0.40771818369220963</v>
      </c>
      <c r="AJ23">
        <f t="shared" si="6"/>
        <v>1.0130291786135942E-2</v>
      </c>
      <c r="AK23">
        <f t="shared" si="6"/>
        <v>0.32735570506133266</v>
      </c>
      <c r="AL23">
        <f t="shared" si="7"/>
        <v>2.6236520013576261E-2</v>
      </c>
      <c r="AM23">
        <f t="shared" si="7"/>
        <v>0.18120808164098207</v>
      </c>
    </row>
    <row r="24" spans="1:39" x14ac:dyDescent="0.25">
      <c r="A24" s="5">
        <v>5</v>
      </c>
      <c r="B24" t="s">
        <v>13</v>
      </c>
      <c r="C24" s="7">
        <v>0</v>
      </c>
      <c r="D24" s="7">
        <v>0</v>
      </c>
      <c r="E24" s="7">
        <v>0</v>
      </c>
      <c r="F24" s="7">
        <v>0</v>
      </c>
      <c r="G24" s="7">
        <v>9.0909090909090912E-2</v>
      </c>
      <c r="H24" s="7">
        <v>0.75</v>
      </c>
      <c r="I24" s="8">
        <f t="shared" si="0"/>
        <v>4.4372294372294369E-2</v>
      </c>
      <c r="L24">
        <v>15</v>
      </c>
      <c r="M24" s="8">
        <f t="shared" si="2"/>
        <v>1.5772005772005768</v>
      </c>
      <c r="N24">
        <f t="shared" si="3"/>
        <v>5</v>
      </c>
      <c r="P24">
        <v>15</v>
      </c>
      <c r="Q24" s="8">
        <f t="shared" si="4"/>
        <v>1.5772005772005768</v>
      </c>
      <c r="R24">
        <f t="shared" si="5"/>
        <v>7.5565487903150153E-2</v>
      </c>
      <c r="S24">
        <f t="shared" si="5"/>
        <v>5.7939995710558009E-3</v>
      </c>
      <c r="T24">
        <f t="shared" si="5"/>
        <v>0.6128201203958773</v>
      </c>
      <c r="U24">
        <f t="shared" si="5"/>
        <v>0.48075113118403134</v>
      </c>
      <c r="V24">
        <f t="shared" si="5"/>
        <v>9.0520230130619522E-2</v>
      </c>
      <c r="W24">
        <f t="shared" si="5"/>
        <v>5.9599291201023249E-3</v>
      </c>
      <c r="X24">
        <f t="shared" si="5"/>
        <v>1.21063500392504E-2</v>
      </c>
      <c r="Y24">
        <f t="shared" si="5"/>
        <v>5.0999065068329089E-2</v>
      </c>
      <c r="Z24">
        <f t="shared" si="5"/>
        <v>0.10967279473772969</v>
      </c>
      <c r="AA24">
        <f t="shared" si="5"/>
        <v>5.1537067229707528E-3</v>
      </c>
      <c r="AB24">
        <f t="shared" si="5"/>
        <v>1.6216717785981903E-2</v>
      </c>
      <c r="AC24">
        <f t="shared" si="5"/>
        <v>0.52892561983471076</v>
      </c>
      <c r="AD24">
        <f t="shared" si="5"/>
        <v>0.47825307809074002</v>
      </c>
      <c r="AE24">
        <f t="shared" si="5"/>
        <v>0.16853809169826467</v>
      </c>
      <c r="AF24">
        <f t="shared" si="5"/>
        <v>0</v>
      </c>
      <c r="AG24">
        <f t="shared" si="5"/>
        <v>7.4380165289256311E-2</v>
      </c>
      <c r="AH24">
        <f t="shared" si="6"/>
        <v>0.1162190082644626</v>
      </c>
      <c r="AI24">
        <f t="shared" si="6"/>
        <v>5.1981367998684108E-2</v>
      </c>
      <c r="AJ24">
        <f t="shared" si="6"/>
        <v>0.26130832651395397</v>
      </c>
      <c r="AK24">
        <f t="shared" si="6"/>
        <v>2.611978369554132E-2</v>
      </c>
      <c r="AL24">
        <f t="shared" si="7"/>
        <v>0.32776864189201815</v>
      </c>
      <c r="AM24">
        <f t="shared" si="7"/>
        <v>2.2956841138659952E-4</v>
      </c>
    </row>
    <row r="25" spans="1:39" x14ac:dyDescent="0.25">
      <c r="A25" s="5">
        <v>5</v>
      </c>
      <c r="B25" t="s">
        <v>17</v>
      </c>
      <c r="C25" s="7">
        <v>0</v>
      </c>
      <c r="D25" s="7">
        <v>0.5</v>
      </c>
      <c r="E25" s="7">
        <v>0.33333333333333331</v>
      </c>
      <c r="F25" s="7">
        <v>0</v>
      </c>
      <c r="G25" s="7">
        <v>0</v>
      </c>
      <c r="H25" s="7">
        <v>0</v>
      </c>
      <c r="I25" s="8">
        <f t="shared" si="0"/>
        <v>0.18253968253968253</v>
      </c>
      <c r="L25">
        <v>16</v>
      </c>
      <c r="M25" s="8">
        <f t="shared" si="2"/>
        <v>1.8499278499278498</v>
      </c>
      <c r="N25">
        <f t="shared" si="3"/>
        <v>5</v>
      </c>
      <c r="P25">
        <v>16</v>
      </c>
      <c r="Q25" s="8">
        <f t="shared" si="4"/>
        <v>1.8499278499278498</v>
      </c>
      <c r="R25">
        <f t="shared" si="5"/>
        <v>0.29988662131519278</v>
      </c>
      <c r="S25">
        <f t="shared" si="5"/>
        <v>0.1216932518339444</v>
      </c>
      <c r="T25">
        <f t="shared" si="5"/>
        <v>1.1141975308641971</v>
      </c>
      <c r="U25">
        <f t="shared" si="5"/>
        <v>0.17693373645754565</v>
      </c>
      <c r="V25">
        <f t="shared" si="5"/>
        <v>0.32900901407394895</v>
      </c>
      <c r="W25">
        <f t="shared" si="5"/>
        <v>3.8230688663589064E-2</v>
      </c>
      <c r="X25">
        <f t="shared" si="5"/>
        <v>0.14650225716243023</v>
      </c>
      <c r="Y25">
        <f t="shared" si="5"/>
        <v>2.1993799050076404E-3</v>
      </c>
      <c r="Z25">
        <f t="shared" si="5"/>
        <v>0.36469050430089395</v>
      </c>
      <c r="AA25">
        <f t="shared" si="5"/>
        <v>0.11869168389731155</v>
      </c>
      <c r="AB25">
        <f t="shared" si="5"/>
        <v>2.1136040887123141E-2</v>
      </c>
      <c r="AC25">
        <f t="shared" si="5"/>
        <v>0.20661157024793372</v>
      </c>
      <c r="AD25">
        <f t="shared" si="5"/>
        <v>0.92984693877551006</v>
      </c>
      <c r="AE25">
        <f t="shared" si="5"/>
        <v>0.46684584455147221</v>
      </c>
      <c r="AF25">
        <f t="shared" si="5"/>
        <v>7.4380165289256311E-2</v>
      </c>
      <c r="AG25">
        <f t="shared" si="5"/>
        <v>0</v>
      </c>
      <c r="AH25">
        <f t="shared" si="6"/>
        <v>0.3765495867768594</v>
      </c>
      <c r="AI25">
        <f t="shared" si="6"/>
        <v>2.0010452910885815E-3</v>
      </c>
      <c r="AJ25">
        <f t="shared" si="6"/>
        <v>0.61451572517589825</v>
      </c>
      <c r="AK25">
        <f t="shared" si="6"/>
        <v>1.234567901234569E-2</v>
      </c>
      <c r="AL25">
        <f t="shared" si="7"/>
        <v>0.71442743764172312</v>
      </c>
      <c r="AM25">
        <f t="shared" si="7"/>
        <v>6.6345270890725436E-2</v>
      </c>
    </row>
    <row r="26" spans="1:39" x14ac:dyDescent="0.25">
      <c r="A26" s="5">
        <v>5</v>
      </c>
      <c r="B26" t="s">
        <v>23</v>
      </c>
      <c r="C26" s="7">
        <v>0.5</v>
      </c>
      <c r="D26" s="7">
        <v>0.5</v>
      </c>
      <c r="E26" s="7">
        <v>0.66666666666666674</v>
      </c>
      <c r="F26" s="7">
        <v>1</v>
      </c>
      <c r="G26" s="7">
        <v>9.0909090909090912E-2</v>
      </c>
      <c r="H26" s="7">
        <v>1</v>
      </c>
      <c r="I26" s="8">
        <f t="shared" si="0"/>
        <v>0.58802308802308789</v>
      </c>
      <c r="L26">
        <v>17</v>
      </c>
      <c r="M26" s="8">
        <f t="shared" si="2"/>
        <v>1.2362914862914862</v>
      </c>
      <c r="N26">
        <f t="shared" si="3"/>
        <v>5</v>
      </c>
      <c r="P26">
        <v>17</v>
      </c>
      <c r="Q26" s="8">
        <f t="shared" si="4"/>
        <v>1.2362914862914862</v>
      </c>
      <c r="R26">
        <f t="shared" si="5"/>
        <v>4.3582860141301496E-3</v>
      </c>
      <c r="S26">
        <f t="shared" si="5"/>
        <v>7.0114149118478131E-2</v>
      </c>
      <c r="T26">
        <f t="shared" si="5"/>
        <v>0.1952925721865115</v>
      </c>
      <c r="U26">
        <f t="shared" si="5"/>
        <v>1.0697170894681707</v>
      </c>
      <c r="V26">
        <f t="shared" si="5"/>
        <v>1.6034650774910562E-3</v>
      </c>
      <c r="W26">
        <f t="shared" si="5"/>
        <v>0.17481569456677681</v>
      </c>
      <c r="X26">
        <f t="shared" si="5"/>
        <v>5.3305681011308732E-2</v>
      </c>
      <c r="Y26">
        <f t="shared" si="5"/>
        <v>0.32119288639851362</v>
      </c>
      <c r="Z26">
        <f t="shared" si="5"/>
        <v>9.4872659807722099E-5</v>
      </c>
      <c r="AA26">
        <f t="shared" si="5"/>
        <v>7.2425450131077818E-2</v>
      </c>
      <c r="AB26">
        <f t="shared" si="5"/>
        <v>0.2192617787855882</v>
      </c>
      <c r="AC26">
        <f t="shared" si="5"/>
        <v>1.1410123966942143</v>
      </c>
      <c r="AD26">
        <f t="shared" si="5"/>
        <v>0.12295496711081128</v>
      </c>
      <c r="AE26">
        <f t="shared" si="5"/>
        <v>4.8476155077886787E-3</v>
      </c>
      <c r="AF26">
        <f t="shared" si="5"/>
        <v>0.1162190082644626</v>
      </c>
      <c r="AG26">
        <f t="shared" si="5"/>
        <v>0.3765495867768594</v>
      </c>
      <c r="AH26">
        <f t="shared" si="6"/>
        <v>0</v>
      </c>
      <c r="AI26">
        <f t="shared" si="6"/>
        <v>0.32365098625921124</v>
      </c>
      <c r="AJ26">
        <f t="shared" si="6"/>
        <v>2.8993293062557161E-2</v>
      </c>
      <c r="AK26">
        <f t="shared" si="6"/>
        <v>0.25253162942556867</v>
      </c>
      <c r="AL26">
        <f t="shared" si="7"/>
        <v>5.3639362080920516E-2</v>
      </c>
      <c r="AM26">
        <f t="shared" si="7"/>
        <v>0.12677915518824603</v>
      </c>
    </row>
    <row r="27" spans="1:39" x14ac:dyDescent="0.25">
      <c r="A27" s="5">
        <v>5</v>
      </c>
      <c r="B27" t="s">
        <v>24</v>
      </c>
      <c r="C27" s="7">
        <v>0</v>
      </c>
      <c r="D27" s="7">
        <v>0.5</v>
      </c>
      <c r="E27" s="7">
        <v>0.33333333333333331</v>
      </c>
      <c r="F27" s="7">
        <v>0</v>
      </c>
      <c r="G27" s="7">
        <v>0.63636363636363635</v>
      </c>
      <c r="H27" s="7">
        <v>0.75</v>
      </c>
      <c r="I27" s="8">
        <f t="shared" si="0"/>
        <v>0.27886002886002886</v>
      </c>
      <c r="L27">
        <v>18</v>
      </c>
      <c r="M27" s="8">
        <f t="shared" si="2"/>
        <v>1.805194805194805</v>
      </c>
      <c r="N27">
        <f t="shared" si="3"/>
        <v>5</v>
      </c>
      <c r="P27">
        <v>18</v>
      </c>
      <c r="Q27" s="8">
        <f t="shared" si="4"/>
        <v>1.805194805194805</v>
      </c>
      <c r="R27">
        <f t="shared" si="5"/>
        <v>0.25289433189866095</v>
      </c>
      <c r="S27">
        <f t="shared" si="5"/>
        <v>9.2484445568861082E-2</v>
      </c>
      <c r="T27">
        <f t="shared" si="5"/>
        <v>1.0217621483855246</v>
      </c>
      <c r="U27">
        <f t="shared" si="5"/>
        <v>0.21656734319071946</v>
      </c>
      <c r="V27">
        <f t="shared" si="5"/>
        <v>0.27969293012583041</v>
      </c>
      <c r="W27">
        <f t="shared" si="5"/>
        <v>2.2738725119677474E-2</v>
      </c>
      <c r="X27">
        <f t="shared" si="5"/>
        <v>0.11425960803666423</v>
      </c>
      <c r="Y27">
        <f t="shared" si="5"/>
        <v>4.6850696201359197E-6</v>
      </c>
      <c r="Z27">
        <f t="shared" si="5"/>
        <v>0.31266332673259084</v>
      </c>
      <c r="AA27">
        <f t="shared" si="5"/>
        <v>8.987017672082602E-2</v>
      </c>
      <c r="AB27">
        <f t="shared" si="5"/>
        <v>1.0130291786135942E-2</v>
      </c>
      <c r="AC27">
        <f t="shared" si="5"/>
        <v>0.24927901984179024</v>
      </c>
      <c r="AD27">
        <f t="shared" si="5"/>
        <v>0.84557711208144093</v>
      </c>
      <c r="AE27">
        <f t="shared" si="5"/>
        <v>0.40771818369220963</v>
      </c>
      <c r="AF27">
        <f t="shared" si="5"/>
        <v>5.1981367998684108E-2</v>
      </c>
      <c r="AG27">
        <f t="shared" si="5"/>
        <v>2.0010452910885815E-3</v>
      </c>
      <c r="AH27">
        <f t="shared" si="6"/>
        <v>0.32365098625921124</v>
      </c>
      <c r="AI27">
        <f t="shared" si="6"/>
        <v>0</v>
      </c>
      <c r="AJ27">
        <f t="shared" si="6"/>
        <v>0.54638336050673708</v>
      </c>
      <c r="AK27">
        <f t="shared" si="6"/>
        <v>4.4060476960909927E-3</v>
      </c>
      <c r="AL27">
        <f t="shared" si="7"/>
        <v>0.64080833588409325</v>
      </c>
      <c r="AM27">
        <f t="shared" si="7"/>
        <v>4.5302020410245517E-2</v>
      </c>
    </row>
    <row r="28" spans="1:39" x14ac:dyDescent="0.25">
      <c r="A28" s="5">
        <v>5</v>
      </c>
      <c r="B28" t="s">
        <v>22</v>
      </c>
      <c r="C28" s="7">
        <v>0</v>
      </c>
      <c r="D28" s="7">
        <v>0.5</v>
      </c>
      <c r="E28" s="7">
        <v>0.33333333333333331</v>
      </c>
      <c r="F28" s="7">
        <v>0</v>
      </c>
      <c r="G28" s="7">
        <v>0</v>
      </c>
      <c r="H28" s="7">
        <v>0</v>
      </c>
      <c r="I28" s="8">
        <f t="shared" si="0"/>
        <v>0.18253968253968253</v>
      </c>
      <c r="L28">
        <v>19</v>
      </c>
      <c r="M28" s="8">
        <f t="shared" si="2"/>
        <v>1.0660173160173159</v>
      </c>
      <c r="N28">
        <f t="shared" si="3"/>
        <v>5</v>
      </c>
      <c r="P28">
        <v>19</v>
      </c>
      <c r="Q28" s="8">
        <f t="shared" si="4"/>
        <v>1.0660173160173159</v>
      </c>
      <c r="R28">
        <f t="shared" si="5"/>
        <v>5.5833666493839619E-2</v>
      </c>
      <c r="S28">
        <f t="shared" si="5"/>
        <v>0.18928149772305625</v>
      </c>
      <c r="T28">
        <f t="shared" si="5"/>
        <v>7.3791017784524182E-2</v>
      </c>
      <c r="U28">
        <f t="shared" si="5"/>
        <v>1.4509297520661146</v>
      </c>
      <c r="V28">
        <f t="shared" si="5"/>
        <v>4.4233434114386558E-2</v>
      </c>
      <c r="W28">
        <f t="shared" si="5"/>
        <v>0.34619554127129892</v>
      </c>
      <c r="X28">
        <f t="shared" si="5"/>
        <v>0.16092485356554628</v>
      </c>
      <c r="Y28">
        <f t="shared" si="5"/>
        <v>0.54318814302580487</v>
      </c>
      <c r="Z28">
        <f t="shared" si="5"/>
        <v>3.2405195013420103E-2</v>
      </c>
      <c r="AA28">
        <f t="shared" si="5"/>
        <v>0.19306703397612493</v>
      </c>
      <c r="AB28">
        <f t="shared" si="5"/>
        <v>0.40771818369220963</v>
      </c>
      <c r="AC28">
        <f t="shared" si="5"/>
        <v>1.5337732353424989</v>
      </c>
      <c r="AD28">
        <f t="shared" si="5"/>
        <v>3.2535205695378829E-2</v>
      </c>
      <c r="AE28">
        <f t="shared" si="5"/>
        <v>1.0130291786135942E-2</v>
      </c>
      <c r="AF28">
        <f t="shared" si="5"/>
        <v>0.26130832651395397</v>
      </c>
      <c r="AG28">
        <f t="shared" si="5"/>
        <v>0.61451572517589825</v>
      </c>
      <c r="AH28">
        <f t="shared" si="6"/>
        <v>2.8993293062557161E-2</v>
      </c>
      <c r="AI28">
        <f t="shared" si="6"/>
        <v>0.54638336050673708</v>
      </c>
      <c r="AJ28">
        <f t="shared" si="6"/>
        <v>0</v>
      </c>
      <c r="AK28">
        <f t="shared" si="6"/>
        <v>0.45265906331923639</v>
      </c>
      <c r="AL28">
        <f t="shared" si="7"/>
        <v>3.7610697783857839E-3</v>
      </c>
      <c r="AM28">
        <f t="shared" si="7"/>
        <v>0.27702829677937901</v>
      </c>
    </row>
    <row r="29" spans="1:39" x14ac:dyDescent="0.25">
      <c r="A29" s="5">
        <v>6</v>
      </c>
      <c r="B29" t="s">
        <v>34</v>
      </c>
      <c r="C29" s="7">
        <v>0</v>
      </c>
      <c r="D29" s="7">
        <v>0.5</v>
      </c>
      <c r="E29" s="7">
        <v>0.33333333333333331</v>
      </c>
      <c r="F29" s="7">
        <v>0</v>
      </c>
      <c r="G29" s="7">
        <v>0</v>
      </c>
      <c r="H29" s="7">
        <v>0</v>
      </c>
      <c r="I29" s="8">
        <f t="shared" si="0"/>
        <v>0.18253968253968253</v>
      </c>
      <c r="L29">
        <v>20</v>
      </c>
      <c r="M29" s="8">
        <f t="shared" si="2"/>
        <v>1.7388167388167386</v>
      </c>
      <c r="N29">
        <f t="shared" si="3"/>
        <v>5</v>
      </c>
      <c r="P29">
        <v>20</v>
      </c>
      <c r="Q29" s="8">
        <f t="shared" si="4"/>
        <v>1.7388167388167386</v>
      </c>
      <c r="R29">
        <f t="shared" si="5"/>
        <v>0.19053917863441674</v>
      </c>
      <c r="S29">
        <f t="shared" si="5"/>
        <v>5.6517686658379224E-2</v>
      </c>
      <c r="T29">
        <f t="shared" si="5"/>
        <v>0.89197530864197483</v>
      </c>
      <c r="U29">
        <f t="shared" si="5"/>
        <v>0.28275384227765143</v>
      </c>
      <c r="V29">
        <f t="shared" si="5"/>
        <v>0.21388956562116715</v>
      </c>
      <c r="W29">
        <f t="shared" si="5"/>
        <v>7.1259908922246349E-3</v>
      </c>
      <c r="X29">
        <f t="shared" si="5"/>
        <v>7.3791017784524182E-2</v>
      </c>
      <c r="Y29">
        <f t="shared" si="5"/>
        <v>4.1233818290095006E-3</v>
      </c>
      <c r="Z29">
        <f t="shared" si="5"/>
        <v>0.24283704911410536</v>
      </c>
      <c r="AA29">
        <f t="shared" si="5"/>
        <v>5.4478119683747335E-2</v>
      </c>
      <c r="AB29">
        <f t="shared" si="5"/>
        <v>1.1745209256031738E-3</v>
      </c>
      <c r="AC29">
        <f t="shared" si="5"/>
        <v>0.31996735027038042</v>
      </c>
      <c r="AD29">
        <f t="shared" si="5"/>
        <v>0.72790690350214138</v>
      </c>
      <c r="AE29">
        <f t="shared" si="5"/>
        <v>0.32735570506133266</v>
      </c>
      <c r="AF29">
        <f t="shared" si="5"/>
        <v>2.611978369554132E-2</v>
      </c>
      <c r="AG29">
        <f t="shared" si="5"/>
        <v>1.234567901234569E-2</v>
      </c>
      <c r="AH29">
        <f t="shared" si="6"/>
        <v>0.25253162942556867</v>
      </c>
      <c r="AI29">
        <f t="shared" si="6"/>
        <v>4.4060476960909927E-3</v>
      </c>
      <c r="AJ29">
        <f t="shared" si="6"/>
        <v>0.45265906331923639</v>
      </c>
      <c r="AK29">
        <f t="shared" si="6"/>
        <v>0</v>
      </c>
      <c r="AL29">
        <f t="shared" si="7"/>
        <v>0.53894242882338095</v>
      </c>
      <c r="AM29">
        <f t="shared" si="7"/>
        <v>2.1451892664013861E-2</v>
      </c>
    </row>
    <row r="30" spans="1:39" x14ac:dyDescent="0.25">
      <c r="A30" s="5">
        <v>6</v>
      </c>
      <c r="B30" t="s">
        <v>26</v>
      </c>
      <c r="C30" s="7">
        <v>0</v>
      </c>
      <c r="D30" s="7">
        <v>0.5</v>
      </c>
      <c r="E30" s="7">
        <v>0.33333333333333331</v>
      </c>
      <c r="F30" s="7">
        <v>1</v>
      </c>
      <c r="G30" s="7">
        <v>0</v>
      </c>
      <c r="H30" s="7">
        <v>0</v>
      </c>
      <c r="I30" s="8">
        <f t="shared" si="0"/>
        <v>0.32539682539682535</v>
      </c>
      <c r="L30">
        <v>21</v>
      </c>
      <c r="M30" s="8">
        <f t="shared" si="2"/>
        <v>1.0046897546897546</v>
      </c>
      <c r="N30">
        <f t="shared" si="3"/>
        <v>5</v>
      </c>
      <c r="P30">
        <v>21</v>
      </c>
      <c r="Q30" s="8">
        <f t="shared" si="4"/>
        <v>1.0046897546897546</v>
      </c>
      <c r="R30">
        <f t="shared" si="5"/>
        <v>8.8577097505668834E-2</v>
      </c>
      <c r="S30">
        <f t="shared" si="5"/>
        <v>0.24640551047477455</v>
      </c>
      <c r="T30">
        <f t="shared" si="5"/>
        <v>4.4233434114386461E-2</v>
      </c>
      <c r="U30">
        <f t="shared" si="5"/>
        <v>1.6024344923154434</v>
      </c>
      <c r="V30">
        <f t="shared" si="5"/>
        <v>7.3791017784524307E-2</v>
      </c>
      <c r="W30">
        <f t="shared" si="5"/>
        <v>0.42212490291494614</v>
      </c>
      <c r="X30">
        <f t="shared" si="5"/>
        <v>0.21388956562116737</v>
      </c>
      <c r="Y30">
        <f t="shared" si="5"/>
        <v>0.63734763112468673</v>
      </c>
      <c r="Z30">
        <f t="shared" si="5"/>
        <v>5.824595678491775E-2</v>
      </c>
      <c r="AA30">
        <f t="shared" si="5"/>
        <v>0.25072202128479182</v>
      </c>
      <c r="AB30">
        <f t="shared" si="5"/>
        <v>0.48979800062051126</v>
      </c>
      <c r="AC30">
        <f t="shared" si="5"/>
        <v>1.6894372762879248</v>
      </c>
      <c r="AD30">
        <f t="shared" si="5"/>
        <v>1.4172335600907034E-2</v>
      </c>
      <c r="AE30">
        <f t="shared" si="5"/>
        <v>2.6236520013576261E-2</v>
      </c>
      <c r="AF30">
        <f t="shared" si="5"/>
        <v>0.32776864189201815</v>
      </c>
      <c r="AG30">
        <f t="shared" si="5"/>
        <v>0.71442743764172312</v>
      </c>
      <c r="AH30">
        <f t="shared" si="6"/>
        <v>5.3639362080920516E-2</v>
      </c>
      <c r="AI30">
        <f t="shared" si="6"/>
        <v>0.64080833588409325</v>
      </c>
      <c r="AJ30">
        <f t="shared" si="6"/>
        <v>3.7610697783857839E-3</v>
      </c>
      <c r="AK30">
        <f t="shared" si="6"/>
        <v>0.53894242882338095</v>
      </c>
      <c r="AL30">
        <f t="shared" si="7"/>
        <v>0</v>
      </c>
      <c r="AM30">
        <f t="shared" si="7"/>
        <v>0.34534702310676324</v>
      </c>
    </row>
    <row r="31" spans="1:39" x14ac:dyDescent="0.25">
      <c r="A31" s="5">
        <v>6</v>
      </c>
      <c r="B31" t="s">
        <v>29</v>
      </c>
      <c r="C31" s="7">
        <v>0</v>
      </c>
      <c r="D31" s="7">
        <v>0.5</v>
      </c>
      <c r="E31" s="7">
        <v>0</v>
      </c>
      <c r="F31" s="7">
        <v>1</v>
      </c>
      <c r="G31" s="7">
        <v>0</v>
      </c>
      <c r="H31" s="7">
        <v>0</v>
      </c>
      <c r="I31" s="8">
        <f t="shared" si="0"/>
        <v>0.26190476190476186</v>
      </c>
      <c r="L31">
        <v>22</v>
      </c>
      <c r="M31" s="8">
        <f t="shared" si="2"/>
        <v>1.5923520923520922</v>
      </c>
      <c r="N31">
        <f t="shared" si="3"/>
        <v>5</v>
      </c>
      <c r="P31">
        <v>22</v>
      </c>
      <c r="Q31" s="8">
        <f t="shared" si="4"/>
        <v>1.5923520923520922</v>
      </c>
      <c r="R31">
        <f t="shared" si="5"/>
        <v>8.4125110099136105E-2</v>
      </c>
      <c r="S31">
        <f t="shared" si="5"/>
        <v>8.3301839254220026E-3</v>
      </c>
      <c r="T31">
        <f t="shared" si="5"/>
        <v>0.63677175798387886</v>
      </c>
      <c r="U31">
        <f t="shared" si="5"/>
        <v>0.45996972403898756</v>
      </c>
      <c r="V31">
        <f t="shared" si="5"/>
        <v>9.9866944022788076E-2</v>
      </c>
      <c r="W31">
        <f t="shared" si="5"/>
        <v>3.8500861011683623E-3</v>
      </c>
      <c r="X31">
        <f t="shared" si="5"/>
        <v>1.5670126330299461E-2</v>
      </c>
      <c r="Y31">
        <f t="shared" si="5"/>
        <v>4.4385308454572385E-2</v>
      </c>
      <c r="Z31">
        <f t="shared" si="5"/>
        <v>0.11993778227544465</v>
      </c>
      <c r="AA31">
        <f t="shared" si="5"/>
        <v>7.5587091279731853E-3</v>
      </c>
      <c r="AB31">
        <f t="shared" si="5"/>
        <v>1.2587350520250951E-2</v>
      </c>
      <c r="AC31">
        <f t="shared" si="5"/>
        <v>0.50711662075298414</v>
      </c>
      <c r="AD31">
        <f t="shared" si="5"/>
        <v>0.49943896291298878</v>
      </c>
      <c r="AE31">
        <f t="shared" si="5"/>
        <v>0.18120808164098207</v>
      </c>
      <c r="AF31">
        <f t="shared" si="5"/>
        <v>2.2956841138659952E-4</v>
      </c>
      <c r="AG31">
        <f t="shared" si="5"/>
        <v>6.6345270890725436E-2</v>
      </c>
      <c r="AH31">
        <f t="shared" si="6"/>
        <v>0.12677915518824603</v>
      </c>
      <c r="AI31">
        <f t="shared" si="6"/>
        <v>4.5302020410245517E-2</v>
      </c>
      <c r="AJ31">
        <f t="shared" si="6"/>
        <v>0.27702829677937901</v>
      </c>
      <c r="AK31">
        <f t="shared" si="6"/>
        <v>2.1451892664013861E-2</v>
      </c>
      <c r="AL31">
        <f t="shared" si="7"/>
        <v>0.34534702310676324</v>
      </c>
      <c r="AM31">
        <f t="shared" si="7"/>
        <v>0</v>
      </c>
    </row>
    <row r="32" spans="1:39" x14ac:dyDescent="0.25">
      <c r="A32" s="5">
        <v>6</v>
      </c>
      <c r="B32" t="s">
        <v>20</v>
      </c>
      <c r="C32" s="7">
        <v>0</v>
      </c>
      <c r="D32" s="7">
        <v>0.5</v>
      </c>
      <c r="E32" s="7">
        <v>0.33333333333333331</v>
      </c>
      <c r="F32" s="7">
        <v>1</v>
      </c>
      <c r="G32" s="7">
        <v>9.0909090909090912E-2</v>
      </c>
      <c r="H32" s="7">
        <v>0.75</v>
      </c>
      <c r="I32" s="8">
        <f t="shared" si="0"/>
        <v>0.36976911976911969</v>
      </c>
    </row>
    <row r="33" spans="1:17" x14ac:dyDescent="0.25">
      <c r="A33" s="5">
        <v>6</v>
      </c>
      <c r="B33" t="s">
        <v>27</v>
      </c>
      <c r="C33" s="7">
        <v>0</v>
      </c>
      <c r="D33" s="7">
        <v>1</v>
      </c>
      <c r="E33" s="7">
        <v>0.33333333333333331</v>
      </c>
      <c r="F33" s="7">
        <v>1</v>
      </c>
      <c r="G33" s="7">
        <v>0.36363636363636359</v>
      </c>
      <c r="H33" s="7">
        <v>0.75</v>
      </c>
      <c r="I33" s="8">
        <f t="shared" si="0"/>
        <v>0.5147907647907648</v>
      </c>
      <c r="P33" t="s">
        <v>111</v>
      </c>
      <c r="Q33">
        <f>SUM(R10:AM31)/2</f>
        <v>73.197752103596244</v>
      </c>
    </row>
    <row r="34" spans="1:17" x14ac:dyDescent="0.25">
      <c r="A34" s="5">
        <v>7</v>
      </c>
      <c r="B34" t="s">
        <v>31</v>
      </c>
      <c r="C34" s="7">
        <v>0.5</v>
      </c>
      <c r="D34" s="7">
        <v>1</v>
      </c>
      <c r="E34" s="7">
        <v>0.66666666666666674</v>
      </c>
      <c r="F34" s="7">
        <v>1</v>
      </c>
      <c r="G34" s="7">
        <v>0.27272727272727271</v>
      </c>
      <c r="H34" s="7">
        <v>0.5</v>
      </c>
      <c r="I34" s="8">
        <f t="shared" si="0"/>
        <v>0.70057720057720052</v>
      </c>
      <c r="P34" t="s">
        <v>112</v>
      </c>
    </row>
    <row r="35" spans="1:17" x14ac:dyDescent="0.25">
      <c r="A35" s="5">
        <v>7</v>
      </c>
      <c r="B35" t="s">
        <v>33</v>
      </c>
      <c r="C35" s="7">
        <v>0.5</v>
      </c>
      <c r="D35" s="7">
        <v>0.5</v>
      </c>
      <c r="E35" s="7">
        <v>1</v>
      </c>
      <c r="F35" s="7">
        <v>1</v>
      </c>
      <c r="G35" s="7">
        <v>9.0909090909090912E-2</v>
      </c>
      <c r="H35" s="7">
        <v>0.75</v>
      </c>
      <c r="I35" s="8">
        <f t="shared" si="0"/>
        <v>0.63961038961038952</v>
      </c>
    </row>
    <row r="36" spans="1:17" x14ac:dyDescent="0.25">
      <c r="A36" s="5">
        <v>7</v>
      </c>
      <c r="B36" t="s">
        <v>30</v>
      </c>
      <c r="C36" s="7">
        <v>0</v>
      </c>
      <c r="D36" s="7">
        <v>0</v>
      </c>
      <c r="E36" s="7">
        <v>0.33333333333333331</v>
      </c>
      <c r="F36" s="7">
        <v>0</v>
      </c>
      <c r="G36" s="7">
        <v>0</v>
      </c>
      <c r="H36" s="7">
        <v>0</v>
      </c>
      <c r="I36" s="8">
        <f t="shared" ref="I36:I67" si="8">SUMPRODUCT(C36:H36,C$2:H$2)</f>
        <v>6.3492063492063489E-2</v>
      </c>
    </row>
    <row r="37" spans="1:17" x14ac:dyDescent="0.25">
      <c r="A37" s="5">
        <v>7</v>
      </c>
      <c r="B37" t="s">
        <v>38</v>
      </c>
      <c r="C37" s="7">
        <v>0</v>
      </c>
      <c r="D37" s="7">
        <v>0</v>
      </c>
      <c r="E37" s="7">
        <v>0.33333333333333331</v>
      </c>
      <c r="F37" s="7">
        <v>0</v>
      </c>
      <c r="G37" s="7">
        <v>0</v>
      </c>
      <c r="H37" s="7">
        <v>0</v>
      </c>
      <c r="I37" s="8">
        <f t="shared" si="8"/>
        <v>6.3492063492063489E-2</v>
      </c>
    </row>
    <row r="38" spans="1:17" x14ac:dyDescent="0.25">
      <c r="A38" s="5">
        <v>7</v>
      </c>
      <c r="B38" t="s">
        <v>25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8">
        <f t="shared" si="8"/>
        <v>0</v>
      </c>
    </row>
    <row r="39" spans="1:17" x14ac:dyDescent="0.25">
      <c r="A39" s="5">
        <v>8</v>
      </c>
      <c r="B39" t="s">
        <v>36</v>
      </c>
      <c r="C39" s="7">
        <v>0.5</v>
      </c>
      <c r="D39" s="7">
        <v>0.5</v>
      </c>
      <c r="E39" s="7">
        <v>0.66666666666666674</v>
      </c>
      <c r="F39" s="7">
        <v>1</v>
      </c>
      <c r="G39" s="7">
        <v>0.90909090909090917</v>
      </c>
      <c r="H39" s="7">
        <v>1</v>
      </c>
      <c r="I39" s="8">
        <f t="shared" si="8"/>
        <v>0.66594516594516584</v>
      </c>
    </row>
    <row r="40" spans="1:17" x14ac:dyDescent="0.25">
      <c r="A40" s="5">
        <v>8</v>
      </c>
      <c r="B40" t="s">
        <v>37</v>
      </c>
      <c r="C40" s="7">
        <v>0.5</v>
      </c>
      <c r="D40" s="7">
        <v>0.5</v>
      </c>
      <c r="E40" s="7">
        <v>0.66666666666666674</v>
      </c>
      <c r="F40" s="7">
        <v>1</v>
      </c>
      <c r="G40" s="7">
        <v>0.1818181818181818</v>
      </c>
      <c r="H40" s="7">
        <v>0.25</v>
      </c>
      <c r="I40" s="8">
        <f t="shared" si="8"/>
        <v>0.56096681096681078</v>
      </c>
    </row>
    <row r="41" spans="1:17" x14ac:dyDescent="0.25">
      <c r="A41" s="5">
        <v>8</v>
      </c>
      <c r="B41" t="s">
        <v>35</v>
      </c>
      <c r="C41" s="7">
        <v>0</v>
      </c>
      <c r="D41" s="7">
        <v>0.5</v>
      </c>
      <c r="E41" s="7">
        <v>0.33333333333333331</v>
      </c>
      <c r="F41" s="7">
        <v>1</v>
      </c>
      <c r="G41" s="7">
        <v>9.0909090909090912E-2</v>
      </c>
      <c r="H41" s="7">
        <v>0.75</v>
      </c>
      <c r="I41" s="8">
        <f t="shared" si="8"/>
        <v>0.36976911976911969</v>
      </c>
    </row>
    <row r="42" spans="1:17" x14ac:dyDescent="0.25">
      <c r="A42" s="5">
        <v>8</v>
      </c>
      <c r="B42" t="s">
        <v>8</v>
      </c>
      <c r="C42" s="7">
        <v>0</v>
      </c>
      <c r="D42" s="7">
        <v>0</v>
      </c>
      <c r="E42" s="7">
        <v>0.33333333333333331</v>
      </c>
      <c r="F42" s="7">
        <v>1</v>
      </c>
      <c r="G42" s="7">
        <v>0</v>
      </c>
      <c r="H42" s="7">
        <v>0</v>
      </c>
      <c r="I42" s="8">
        <f t="shared" si="8"/>
        <v>0.20634920634920634</v>
      </c>
    </row>
    <row r="43" spans="1:17" x14ac:dyDescent="0.25">
      <c r="A43" s="5">
        <v>8</v>
      </c>
      <c r="B43" t="s">
        <v>28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8">
        <f t="shared" si="8"/>
        <v>0</v>
      </c>
    </row>
    <row r="44" spans="1:17" x14ac:dyDescent="0.25">
      <c r="A44" s="5">
        <v>9</v>
      </c>
      <c r="B44" t="s">
        <v>41</v>
      </c>
      <c r="C44" s="7">
        <v>0.5</v>
      </c>
      <c r="D44" s="7">
        <v>0.5</v>
      </c>
      <c r="E44" s="7">
        <v>0.33333333333333331</v>
      </c>
      <c r="F44" s="7">
        <v>1</v>
      </c>
      <c r="G44" s="7">
        <v>0</v>
      </c>
      <c r="H44" s="7">
        <v>0</v>
      </c>
      <c r="I44" s="8">
        <f t="shared" si="8"/>
        <v>0.4682539682539682</v>
      </c>
    </row>
    <row r="45" spans="1:17" x14ac:dyDescent="0.25">
      <c r="A45" s="5">
        <v>9</v>
      </c>
      <c r="B45" t="s">
        <v>42</v>
      </c>
      <c r="C45" s="7">
        <v>0</v>
      </c>
      <c r="D45" s="7">
        <v>0.5</v>
      </c>
      <c r="E45" s="7">
        <v>0.33333333333333331</v>
      </c>
      <c r="F45" s="7">
        <v>1</v>
      </c>
      <c r="G45" s="7">
        <v>0</v>
      </c>
      <c r="H45" s="7">
        <v>0</v>
      </c>
      <c r="I45" s="8">
        <f t="shared" si="8"/>
        <v>0.32539682539682535</v>
      </c>
    </row>
    <row r="46" spans="1:17" x14ac:dyDescent="0.25">
      <c r="A46" s="5">
        <v>9</v>
      </c>
      <c r="B46" t="s">
        <v>40</v>
      </c>
      <c r="C46" s="7">
        <v>0</v>
      </c>
      <c r="D46" s="7">
        <v>0</v>
      </c>
      <c r="E46" s="7">
        <v>0.33333333333333331</v>
      </c>
      <c r="F46" s="7">
        <v>0</v>
      </c>
      <c r="G46" s="7">
        <v>0</v>
      </c>
      <c r="H46" s="7">
        <v>0</v>
      </c>
      <c r="I46" s="8">
        <f t="shared" si="8"/>
        <v>6.3492063492063489E-2</v>
      </c>
    </row>
    <row r="47" spans="1:17" x14ac:dyDescent="0.25">
      <c r="A47" s="5">
        <v>9</v>
      </c>
      <c r="B47" t="s">
        <v>49</v>
      </c>
      <c r="C47" s="7">
        <v>0</v>
      </c>
      <c r="D47" s="7">
        <v>0</v>
      </c>
      <c r="E47" s="7">
        <v>0.33333333333333331</v>
      </c>
      <c r="F47" s="7">
        <v>1</v>
      </c>
      <c r="G47" s="7">
        <v>0</v>
      </c>
      <c r="H47" s="7">
        <v>0</v>
      </c>
      <c r="I47" s="8">
        <f t="shared" si="8"/>
        <v>0.20634920634920634</v>
      </c>
    </row>
    <row r="48" spans="1:17" x14ac:dyDescent="0.25">
      <c r="A48" s="5">
        <v>9</v>
      </c>
      <c r="B48" t="s">
        <v>51</v>
      </c>
      <c r="C48" s="7">
        <v>0</v>
      </c>
      <c r="D48" s="7">
        <v>0.5</v>
      </c>
      <c r="E48" s="7">
        <v>0.33333333333333331</v>
      </c>
      <c r="F48" s="7">
        <v>0</v>
      </c>
      <c r="G48" s="7">
        <v>0</v>
      </c>
      <c r="H48" s="7">
        <v>0</v>
      </c>
      <c r="I48" s="8">
        <f t="shared" si="8"/>
        <v>0.18253968253968253</v>
      </c>
    </row>
    <row r="49" spans="1:9" x14ac:dyDescent="0.25">
      <c r="A49" s="5">
        <v>10</v>
      </c>
      <c r="B49" t="s">
        <v>47</v>
      </c>
      <c r="C49" s="7">
        <v>0.5</v>
      </c>
      <c r="D49" s="7">
        <v>0.5</v>
      </c>
      <c r="E49" s="7">
        <v>1</v>
      </c>
      <c r="F49" s="7">
        <v>1</v>
      </c>
      <c r="G49" s="7">
        <v>9.0909090909090912E-2</v>
      </c>
      <c r="H49" s="7">
        <v>0.5</v>
      </c>
      <c r="I49" s="8">
        <f t="shared" si="8"/>
        <v>0.62770562770562766</v>
      </c>
    </row>
    <row r="50" spans="1:9" x14ac:dyDescent="0.25">
      <c r="A50" s="5">
        <v>10.000000000000002</v>
      </c>
      <c r="B50" t="s">
        <v>48</v>
      </c>
      <c r="C50" s="7">
        <v>0.5</v>
      </c>
      <c r="D50" s="7">
        <v>0.5</v>
      </c>
      <c r="E50" s="7">
        <v>0.66666666666666674</v>
      </c>
      <c r="F50" s="7">
        <v>1</v>
      </c>
      <c r="G50" s="7">
        <v>0</v>
      </c>
      <c r="H50" s="7">
        <v>0</v>
      </c>
      <c r="I50" s="8">
        <f t="shared" si="8"/>
        <v>0.53174603174603163</v>
      </c>
    </row>
    <row r="51" spans="1:9" x14ac:dyDescent="0.25">
      <c r="A51" s="5">
        <v>10</v>
      </c>
      <c r="B51" t="s">
        <v>46</v>
      </c>
      <c r="C51" s="7">
        <v>0</v>
      </c>
      <c r="D51" s="7">
        <v>1</v>
      </c>
      <c r="E51" s="7">
        <v>0.33333333333333331</v>
      </c>
      <c r="F51" s="7">
        <v>0</v>
      </c>
      <c r="G51" s="7">
        <v>9.0909090909090912E-2</v>
      </c>
      <c r="H51" s="7">
        <v>0.75</v>
      </c>
      <c r="I51" s="8">
        <f t="shared" si="8"/>
        <v>0.34595959595959591</v>
      </c>
    </row>
    <row r="52" spans="1:9" x14ac:dyDescent="0.25">
      <c r="A52" s="5">
        <v>10</v>
      </c>
      <c r="B52" t="s">
        <v>45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8">
        <f t="shared" si="8"/>
        <v>0</v>
      </c>
    </row>
    <row r="53" spans="1:9" x14ac:dyDescent="0.25">
      <c r="A53" s="5">
        <v>10</v>
      </c>
      <c r="B53" t="s">
        <v>43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8">
        <f t="shared" si="8"/>
        <v>0</v>
      </c>
    </row>
    <row r="54" spans="1:9" x14ac:dyDescent="0.25">
      <c r="A54" s="5">
        <v>11</v>
      </c>
      <c r="B54" t="s">
        <v>53</v>
      </c>
      <c r="C54" s="7">
        <v>0.5</v>
      </c>
      <c r="D54" s="7">
        <v>1</v>
      </c>
      <c r="E54" s="7">
        <v>1</v>
      </c>
      <c r="F54" s="7">
        <v>1</v>
      </c>
      <c r="G54" s="7">
        <v>9.0909090909090912E-2</v>
      </c>
      <c r="H54" s="7">
        <v>1</v>
      </c>
      <c r="I54" s="8">
        <f t="shared" si="8"/>
        <v>0.77056277056277045</v>
      </c>
    </row>
    <row r="55" spans="1:9" x14ac:dyDescent="0.25">
      <c r="A55" s="5">
        <v>11</v>
      </c>
      <c r="B55" t="s">
        <v>50</v>
      </c>
      <c r="C55" s="7">
        <v>0</v>
      </c>
      <c r="D55" s="7">
        <v>1</v>
      </c>
      <c r="E55" s="7">
        <v>0.33333333333333331</v>
      </c>
      <c r="F55" s="7">
        <v>1</v>
      </c>
      <c r="G55" s="7">
        <v>9.0909090909090912E-2</v>
      </c>
      <c r="H55" s="7">
        <v>0.75</v>
      </c>
      <c r="I55" s="8">
        <f t="shared" si="8"/>
        <v>0.48881673881673876</v>
      </c>
    </row>
    <row r="56" spans="1:9" x14ac:dyDescent="0.25">
      <c r="A56" s="5">
        <v>11</v>
      </c>
      <c r="B56" t="s">
        <v>54</v>
      </c>
      <c r="C56" s="7">
        <v>0.5</v>
      </c>
      <c r="D56" s="7">
        <v>0.5</v>
      </c>
      <c r="E56" s="7">
        <v>0.66666666666666674</v>
      </c>
      <c r="F56" s="7">
        <v>0</v>
      </c>
      <c r="G56" s="7">
        <v>9.0909090909090912E-2</v>
      </c>
      <c r="H56" s="7">
        <v>1</v>
      </c>
      <c r="I56" s="8">
        <f t="shared" si="8"/>
        <v>0.4451659451659451</v>
      </c>
    </row>
    <row r="57" spans="1:9" x14ac:dyDescent="0.25">
      <c r="A57" s="5">
        <v>11</v>
      </c>
      <c r="B57" t="s">
        <v>64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8">
        <f t="shared" si="8"/>
        <v>0</v>
      </c>
    </row>
    <row r="58" spans="1:9" x14ac:dyDescent="0.25">
      <c r="A58" s="5">
        <v>11</v>
      </c>
      <c r="B58" t="s">
        <v>100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8">
        <f t="shared" si="8"/>
        <v>0</v>
      </c>
    </row>
    <row r="59" spans="1:9" x14ac:dyDescent="0.25">
      <c r="A59" s="5">
        <v>12</v>
      </c>
      <c r="B59" t="s">
        <v>58</v>
      </c>
      <c r="C59" s="7">
        <v>0.5</v>
      </c>
      <c r="D59" s="7">
        <v>0.5</v>
      </c>
      <c r="E59" s="7">
        <v>0.66666666666666674</v>
      </c>
      <c r="F59" s="7">
        <v>1</v>
      </c>
      <c r="G59" s="7">
        <v>0.90909090909090917</v>
      </c>
      <c r="H59" s="7">
        <v>1</v>
      </c>
      <c r="I59" s="8">
        <f t="shared" si="8"/>
        <v>0.66594516594516584</v>
      </c>
    </row>
    <row r="60" spans="1:9" x14ac:dyDescent="0.25">
      <c r="A60" s="5">
        <v>12</v>
      </c>
      <c r="B60" t="s">
        <v>59</v>
      </c>
      <c r="C60" s="7">
        <v>0.5</v>
      </c>
      <c r="D60" s="7">
        <v>0</v>
      </c>
      <c r="E60" s="7">
        <v>0.33333333333333331</v>
      </c>
      <c r="F60" s="7">
        <v>0</v>
      </c>
      <c r="G60" s="7">
        <v>0</v>
      </c>
      <c r="H60" s="7">
        <v>0</v>
      </c>
      <c r="I60" s="8">
        <f t="shared" si="8"/>
        <v>0.20634920634920634</v>
      </c>
    </row>
    <row r="61" spans="1:9" x14ac:dyDescent="0.25">
      <c r="A61" s="5">
        <v>12</v>
      </c>
      <c r="B61" t="s">
        <v>57</v>
      </c>
      <c r="C61" s="7">
        <v>0</v>
      </c>
      <c r="D61" s="7">
        <v>0.5</v>
      </c>
      <c r="E61" s="7">
        <v>0.33333333333333331</v>
      </c>
      <c r="F61" s="7">
        <v>0</v>
      </c>
      <c r="G61" s="7">
        <v>0</v>
      </c>
      <c r="H61" s="7">
        <v>0</v>
      </c>
      <c r="I61" s="8">
        <f t="shared" si="8"/>
        <v>0.18253968253968253</v>
      </c>
    </row>
    <row r="62" spans="1:9" x14ac:dyDescent="0.25">
      <c r="A62" s="5">
        <v>12</v>
      </c>
      <c r="B62" t="s">
        <v>62</v>
      </c>
      <c r="C62" s="7">
        <v>0</v>
      </c>
      <c r="D62" s="7">
        <v>0.5</v>
      </c>
      <c r="E62" s="7">
        <v>0.33333333333333331</v>
      </c>
      <c r="F62" s="7">
        <v>1</v>
      </c>
      <c r="G62" s="7">
        <v>0.45454545454545459</v>
      </c>
      <c r="H62" s="7">
        <v>0.5</v>
      </c>
      <c r="I62" s="8">
        <f t="shared" si="8"/>
        <v>0.39249639249639245</v>
      </c>
    </row>
    <row r="63" spans="1:9" x14ac:dyDescent="0.25">
      <c r="A63" s="5">
        <v>12</v>
      </c>
      <c r="B63" t="s">
        <v>52</v>
      </c>
      <c r="C63" s="7">
        <v>1</v>
      </c>
      <c r="D63" s="7">
        <v>1</v>
      </c>
      <c r="E63" s="7">
        <v>1</v>
      </c>
      <c r="F63" s="7">
        <v>1</v>
      </c>
      <c r="G63" s="7">
        <v>0</v>
      </c>
      <c r="H63" s="7">
        <v>0</v>
      </c>
      <c r="I63" s="8">
        <f t="shared" si="8"/>
        <v>0.85714285714285698</v>
      </c>
    </row>
    <row r="64" spans="1:9" x14ac:dyDescent="0.25">
      <c r="A64" s="5">
        <v>13</v>
      </c>
      <c r="B64" t="s">
        <v>55</v>
      </c>
      <c r="C64" s="7">
        <v>0.5</v>
      </c>
      <c r="D64" s="7">
        <v>0.5</v>
      </c>
      <c r="E64" s="7">
        <v>1</v>
      </c>
      <c r="F64" s="7">
        <v>1</v>
      </c>
      <c r="G64" s="7">
        <v>0</v>
      </c>
      <c r="H64" s="7">
        <v>0</v>
      </c>
      <c r="I64" s="8">
        <f t="shared" si="8"/>
        <v>0.59523809523809512</v>
      </c>
    </row>
    <row r="65" spans="1:9" x14ac:dyDescent="0.25">
      <c r="A65" s="5">
        <v>13</v>
      </c>
      <c r="B65" t="s">
        <v>71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8">
        <f t="shared" si="8"/>
        <v>0</v>
      </c>
    </row>
    <row r="66" spans="1:9" x14ac:dyDescent="0.25">
      <c r="A66" s="5">
        <v>13</v>
      </c>
      <c r="B66" t="s">
        <v>63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8">
        <f t="shared" si="8"/>
        <v>0</v>
      </c>
    </row>
    <row r="67" spans="1:9" x14ac:dyDescent="0.25">
      <c r="A67" s="5">
        <v>14</v>
      </c>
      <c r="B67" t="s">
        <v>69</v>
      </c>
      <c r="C67" s="7">
        <v>0</v>
      </c>
      <c r="D67" s="7">
        <v>0</v>
      </c>
      <c r="E67" s="7">
        <v>0.33333333333333331</v>
      </c>
      <c r="F67" s="7">
        <v>0</v>
      </c>
      <c r="G67" s="7">
        <v>0</v>
      </c>
      <c r="H67" s="7">
        <v>0</v>
      </c>
      <c r="I67" s="8">
        <f t="shared" si="8"/>
        <v>6.3492063492063489E-2</v>
      </c>
    </row>
    <row r="68" spans="1:9" x14ac:dyDescent="0.25">
      <c r="A68" s="5">
        <v>13</v>
      </c>
      <c r="B68" t="s">
        <v>66</v>
      </c>
      <c r="C68" s="7">
        <v>0</v>
      </c>
      <c r="D68" s="7">
        <v>0</v>
      </c>
      <c r="E68" s="7">
        <v>0</v>
      </c>
      <c r="F68" s="7">
        <v>0</v>
      </c>
      <c r="G68" s="7">
        <v>9.0909090909090912E-2</v>
      </c>
      <c r="H68" s="7">
        <v>0.75</v>
      </c>
      <c r="I68" s="8">
        <f t="shared" ref="I68:I99" si="9">SUMPRODUCT(C68:H68,C$2:H$2)</f>
        <v>4.4372294372294369E-2</v>
      </c>
    </row>
    <row r="69" spans="1:9" x14ac:dyDescent="0.25">
      <c r="A69" s="5">
        <v>14.000000000000002</v>
      </c>
      <c r="B69" t="s">
        <v>72</v>
      </c>
      <c r="C69" s="7">
        <v>0</v>
      </c>
      <c r="D69" s="7">
        <v>0</v>
      </c>
      <c r="E69" s="7">
        <v>0</v>
      </c>
      <c r="F69" s="7">
        <v>0</v>
      </c>
      <c r="G69" s="7">
        <v>0.63636363636363635</v>
      </c>
      <c r="H69" s="7">
        <v>0.75</v>
      </c>
      <c r="I69" s="8">
        <f t="shared" si="9"/>
        <v>9.6320346320346306E-2</v>
      </c>
    </row>
    <row r="70" spans="1:9" x14ac:dyDescent="0.25">
      <c r="A70" s="5">
        <v>14</v>
      </c>
      <c r="B70" t="s">
        <v>75</v>
      </c>
      <c r="C70" s="7">
        <v>0.5</v>
      </c>
      <c r="D70" s="7">
        <v>1</v>
      </c>
      <c r="E70" s="7">
        <v>0.66666666666666674</v>
      </c>
      <c r="F70" s="7">
        <v>1</v>
      </c>
      <c r="G70" s="7">
        <v>0.90909090909090917</v>
      </c>
      <c r="H70" s="7">
        <v>0.5</v>
      </c>
      <c r="I70" s="8">
        <f t="shared" si="9"/>
        <v>0.76118326118326107</v>
      </c>
    </row>
    <row r="71" spans="1:9" x14ac:dyDescent="0.25">
      <c r="A71" s="5">
        <v>14</v>
      </c>
      <c r="B71" t="s">
        <v>76</v>
      </c>
      <c r="C71" s="7">
        <v>0</v>
      </c>
      <c r="D71" s="7">
        <v>0.5</v>
      </c>
      <c r="E71" s="7">
        <v>0</v>
      </c>
      <c r="F71" s="7">
        <v>0</v>
      </c>
      <c r="G71" s="7">
        <v>9.0909090909090912E-2</v>
      </c>
      <c r="H71" s="7">
        <v>0.75</v>
      </c>
      <c r="I71" s="8">
        <f t="shared" si="9"/>
        <v>0.16341991341991341</v>
      </c>
    </row>
    <row r="72" spans="1:9" x14ac:dyDescent="0.25">
      <c r="A72" s="5">
        <v>14</v>
      </c>
      <c r="B72" t="s">
        <v>67</v>
      </c>
      <c r="C72" s="7">
        <v>0</v>
      </c>
      <c r="D72" s="7">
        <v>0</v>
      </c>
      <c r="E72" s="7">
        <v>0</v>
      </c>
      <c r="F72" s="7">
        <v>0</v>
      </c>
      <c r="G72" s="7">
        <v>0.36363636363636359</v>
      </c>
      <c r="H72" s="7">
        <v>1</v>
      </c>
      <c r="I72" s="8">
        <f t="shared" si="9"/>
        <v>8.2251082251082241E-2</v>
      </c>
    </row>
    <row r="73" spans="1:9" x14ac:dyDescent="0.25">
      <c r="A73" s="5">
        <v>13</v>
      </c>
      <c r="B73" t="s">
        <v>68</v>
      </c>
      <c r="C73" s="7">
        <v>0</v>
      </c>
      <c r="D73" s="7">
        <v>0.5</v>
      </c>
      <c r="E73" s="7">
        <v>0.66666666666666674</v>
      </c>
      <c r="F73" s="7">
        <v>0</v>
      </c>
      <c r="G73" s="7">
        <v>0</v>
      </c>
      <c r="H73" s="7">
        <v>0</v>
      </c>
      <c r="I73" s="8">
        <f t="shared" si="9"/>
        <v>0.24603174603174605</v>
      </c>
    </row>
    <row r="74" spans="1:9" x14ac:dyDescent="0.25">
      <c r="A74" s="5">
        <v>15</v>
      </c>
      <c r="B74" t="s">
        <v>61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8">
        <f t="shared" si="9"/>
        <v>0</v>
      </c>
    </row>
    <row r="75" spans="1:9" x14ac:dyDescent="0.25">
      <c r="A75" s="5">
        <v>15</v>
      </c>
      <c r="B75" t="s">
        <v>74</v>
      </c>
      <c r="C75" s="7">
        <v>0.5</v>
      </c>
      <c r="D75" s="7">
        <v>0.5</v>
      </c>
      <c r="E75" s="7">
        <v>0.66666666666666674</v>
      </c>
      <c r="F75" s="7">
        <v>1</v>
      </c>
      <c r="G75" s="7">
        <v>0.1818181818181818</v>
      </c>
      <c r="H75" s="7">
        <v>0.75</v>
      </c>
      <c r="I75" s="8">
        <f t="shared" si="9"/>
        <v>0.58477633477633462</v>
      </c>
    </row>
    <row r="76" spans="1:9" x14ac:dyDescent="0.25">
      <c r="A76" s="5">
        <v>15</v>
      </c>
      <c r="B76" t="s">
        <v>70</v>
      </c>
      <c r="C76" s="7">
        <v>0.5</v>
      </c>
      <c r="D76" s="7">
        <v>0.5</v>
      </c>
      <c r="E76" s="7">
        <v>0.33333333333333331</v>
      </c>
      <c r="F76" s="7">
        <v>1</v>
      </c>
      <c r="G76" s="7">
        <v>9.0909090909090912E-2</v>
      </c>
      <c r="H76" s="7">
        <v>1</v>
      </c>
      <c r="I76" s="8">
        <f t="shared" si="9"/>
        <v>0.5245310245310244</v>
      </c>
    </row>
    <row r="77" spans="1:9" x14ac:dyDescent="0.25">
      <c r="A77" s="5">
        <v>15</v>
      </c>
      <c r="B77" t="s">
        <v>73</v>
      </c>
      <c r="C77" s="7">
        <v>0</v>
      </c>
      <c r="D77" s="7">
        <v>0.5</v>
      </c>
      <c r="E77" s="7">
        <v>0.66666666666666674</v>
      </c>
      <c r="F77" s="7">
        <v>1</v>
      </c>
      <c r="G77" s="7">
        <v>0.45454545454545459</v>
      </c>
      <c r="H77" s="7">
        <v>0.75</v>
      </c>
      <c r="I77" s="8">
        <f t="shared" si="9"/>
        <v>0.46789321789321786</v>
      </c>
    </row>
    <row r="78" spans="1:9" x14ac:dyDescent="0.25">
      <c r="A78" s="5">
        <v>15</v>
      </c>
      <c r="B78" t="s">
        <v>44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8">
        <f t="shared" si="9"/>
        <v>0</v>
      </c>
    </row>
    <row r="79" spans="1:9" x14ac:dyDescent="0.25">
      <c r="A79" s="5">
        <v>16</v>
      </c>
      <c r="B79" t="s">
        <v>77</v>
      </c>
      <c r="C79" s="7">
        <v>0</v>
      </c>
      <c r="D79" s="7">
        <v>1</v>
      </c>
      <c r="E79" s="7">
        <v>0.33333333333333331</v>
      </c>
      <c r="F79" s="7">
        <v>1</v>
      </c>
      <c r="G79" s="7">
        <v>1</v>
      </c>
      <c r="H79" s="7">
        <v>1</v>
      </c>
      <c r="I79" s="8">
        <f t="shared" si="9"/>
        <v>0.58730158730158721</v>
      </c>
    </row>
    <row r="80" spans="1:9" x14ac:dyDescent="0.25">
      <c r="A80" s="5">
        <v>16</v>
      </c>
      <c r="B80" t="s">
        <v>78</v>
      </c>
      <c r="C80" s="7">
        <v>0.5</v>
      </c>
      <c r="D80" s="7">
        <v>0.5</v>
      </c>
      <c r="E80" s="7">
        <v>0.66666666666666674</v>
      </c>
      <c r="F80" s="7">
        <v>1</v>
      </c>
      <c r="G80" s="7">
        <v>0</v>
      </c>
      <c r="H80" s="7">
        <v>0.75</v>
      </c>
      <c r="I80" s="8">
        <f t="shared" si="9"/>
        <v>0.56746031746031733</v>
      </c>
    </row>
    <row r="81" spans="1:9" x14ac:dyDescent="0.25">
      <c r="A81" s="5">
        <v>16</v>
      </c>
      <c r="B81" t="s">
        <v>79</v>
      </c>
      <c r="C81" s="7">
        <v>0.5</v>
      </c>
      <c r="D81" s="7">
        <v>0.5</v>
      </c>
      <c r="E81" s="7">
        <v>0.33333333333333331</v>
      </c>
      <c r="F81" s="7">
        <v>1</v>
      </c>
      <c r="G81" s="7">
        <v>9.0909090909090912E-2</v>
      </c>
      <c r="H81" s="7">
        <v>0.75</v>
      </c>
      <c r="I81" s="8">
        <f t="shared" si="9"/>
        <v>0.51262626262626254</v>
      </c>
    </row>
    <row r="82" spans="1:9" x14ac:dyDescent="0.25">
      <c r="A82" s="5">
        <v>16</v>
      </c>
      <c r="B82" t="s">
        <v>12</v>
      </c>
      <c r="C82" s="7">
        <v>0</v>
      </c>
      <c r="D82" s="7">
        <v>0.5</v>
      </c>
      <c r="E82" s="7">
        <v>0</v>
      </c>
      <c r="F82" s="7">
        <v>0</v>
      </c>
      <c r="G82" s="7">
        <v>0</v>
      </c>
      <c r="H82" s="7">
        <v>0</v>
      </c>
      <c r="I82" s="8">
        <f t="shared" si="9"/>
        <v>0.11904761904761904</v>
      </c>
    </row>
    <row r="83" spans="1:9" x14ac:dyDescent="0.25">
      <c r="A83" s="5">
        <v>16</v>
      </c>
      <c r="B83" t="s">
        <v>65</v>
      </c>
      <c r="C83" s="7">
        <v>0</v>
      </c>
      <c r="D83" s="7">
        <v>0</v>
      </c>
      <c r="E83" s="7">
        <v>0.33333333333333331</v>
      </c>
      <c r="F83" s="7">
        <v>0</v>
      </c>
      <c r="G83" s="7">
        <v>0</v>
      </c>
      <c r="H83" s="7">
        <v>0</v>
      </c>
      <c r="I83" s="8">
        <f t="shared" si="9"/>
        <v>6.3492063492063489E-2</v>
      </c>
    </row>
    <row r="84" spans="1:9" x14ac:dyDescent="0.25">
      <c r="A84" s="5">
        <v>17</v>
      </c>
      <c r="B84" t="s">
        <v>84</v>
      </c>
      <c r="C84" s="7">
        <v>0</v>
      </c>
      <c r="D84" s="7">
        <v>0</v>
      </c>
      <c r="E84" s="7">
        <v>0.33333333333333331</v>
      </c>
      <c r="F84" s="7">
        <v>1</v>
      </c>
      <c r="G84" s="7">
        <v>9.0909090909090912E-2</v>
      </c>
      <c r="H84" s="7">
        <v>0.75</v>
      </c>
      <c r="I84" s="8">
        <f t="shared" si="9"/>
        <v>0.25072150072150073</v>
      </c>
    </row>
    <row r="85" spans="1:9" x14ac:dyDescent="0.25">
      <c r="A85" s="5">
        <v>17</v>
      </c>
      <c r="B85" t="s">
        <v>83</v>
      </c>
      <c r="C85" s="7">
        <v>0</v>
      </c>
      <c r="D85" s="7">
        <v>0.5</v>
      </c>
      <c r="E85" s="7">
        <v>0.33333333333333331</v>
      </c>
      <c r="F85" s="7">
        <v>0</v>
      </c>
      <c r="G85" s="7">
        <v>0</v>
      </c>
      <c r="H85" s="7">
        <v>0</v>
      </c>
      <c r="I85" s="8">
        <f t="shared" si="9"/>
        <v>0.18253968253968253</v>
      </c>
    </row>
    <row r="86" spans="1:9" x14ac:dyDescent="0.25">
      <c r="A86" s="5">
        <v>17</v>
      </c>
      <c r="B86" t="s">
        <v>81</v>
      </c>
      <c r="C86" s="7">
        <v>0</v>
      </c>
      <c r="D86" s="7">
        <v>0</v>
      </c>
      <c r="E86" s="7">
        <v>0.33333333333333331</v>
      </c>
      <c r="F86" s="7">
        <v>0</v>
      </c>
      <c r="G86" s="7">
        <v>9.0909090909090912E-2</v>
      </c>
      <c r="H86" s="7">
        <v>0.75</v>
      </c>
      <c r="I86" s="8">
        <f t="shared" si="9"/>
        <v>0.10786435786435786</v>
      </c>
    </row>
    <row r="87" spans="1:9" x14ac:dyDescent="0.25">
      <c r="A87" s="5">
        <v>17</v>
      </c>
      <c r="B87" t="s">
        <v>88</v>
      </c>
      <c r="C87" s="7">
        <v>0.5</v>
      </c>
      <c r="D87" s="7">
        <v>0.5</v>
      </c>
      <c r="E87" s="7">
        <v>0.66666666666666674</v>
      </c>
      <c r="F87" s="7">
        <v>1</v>
      </c>
      <c r="G87" s="7">
        <v>0</v>
      </c>
      <c r="H87" s="7">
        <v>0</v>
      </c>
      <c r="I87" s="8">
        <f t="shared" si="9"/>
        <v>0.53174603174603163</v>
      </c>
    </row>
    <row r="88" spans="1:9" x14ac:dyDescent="0.25">
      <c r="A88" s="5">
        <v>17</v>
      </c>
      <c r="B88" t="s">
        <v>86</v>
      </c>
      <c r="C88" s="7">
        <v>0</v>
      </c>
      <c r="D88" s="7">
        <v>0.5</v>
      </c>
      <c r="E88" s="7">
        <v>0</v>
      </c>
      <c r="F88" s="7">
        <v>0</v>
      </c>
      <c r="G88" s="7">
        <v>9.0909090909090912E-2</v>
      </c>
      <c r="H88" s="7">
        <v>0.75</v>
      </c>
      <c r="I88" s="8">
        <f t="shared" si="9"/>
        <v>0.16341991341991341</v>
      </c>
    </row>
    <row r="89" spans="1:9" x14ac:dyDescent="0.25">
      <c r="A89" s="5">
        <v>18</v>
      </c>
      <c r="B89" t="s">
        <v>87</v>
      </c>
      <c r="C89" s="7">
        <v>0.5</v>
      </c>
      <c r="D89" s="7">
        <v>1</v>
      </c>
      <c r="E89" s="7">
        <v>0.33333333333333331</v>
      </c>
      <c r="F89" s="7">
        <v>1</v>
      </c>
      <c r="G89" s="7">
        <v>0.1818181818181818</v>
      </c>
      <c r="H89" s="7">
        <v>0.5</v>
      </c>
      <c r="I89" s="8">
        <f t="shared" si="9"/>
        <v>0.62842712842712833</v>
      </c>
    </row>
    <row r="90" spans="1:9" x14ac:dyDescent="0.25">
      <c r="A90" s="5">
        <v>18</v>
      </c>
      <c r="B90" t="s">
        <v>89</v>
      </c>
      <c r="C90" s="7">
        <v>0.5</v>
      </c>
      <c r="D90" s="7">
        <v>0.5</v>
      </c>
      <c r="E90" s="7">
        <v>0.33333333333333331</v>
      </c>
      <c r="F90" s="7">
        <v>1</v>
      </c>
      <c r="G90" s="7">
        <v>9.0909090909090912E-2</v>
      </c>
      <c r="H90" s="7">
        <v>0.5</v>
      </c>
      <c r="I90" s="8">
        <f t="shared" si="9"/>
        <v>0.50072150072150068</v>
      </c>
    </row>
    <row r="91" spans="1:9" x14ac:dyDescent="0.25">
      <c r="A91" s="5">
        <v>18</v>
      </c>
      <c r="B91" t="s">
        <v>85</v>
      </c>
      <c r="C91" s="7">
        <v>0</v>
      </c>
      <c r="D91" s="7">
        <v>0.5</v>
      </c>
      <c r="E91" s="7">
        <v>0</v>
      </c>
      <c r="F91" s="7">
        <v>1</v>
      </c>
      <c r="G91" s="7">
        <v>9.0909090909090912E-2</v>
      </c>
      <c r="H91" s="7">
        <v>0.75</v>
      </c>
      <c r="I91" s="8">
        <f t="shared" si="9"/>
        <v>0.3062770562770562</v>
      </c>
    </row>
    <row r="92" spans="1:9" x14ac:dyDescent="0.25">
      <c r="A92" s="5">
        <v>18</v>
      </c>
      <c r="B92" t="s">
        <v>94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8">
        <f t="shared" si="9"/>
        <v>0</v>
      </c>
    </row>
    <row r="93" spans="1:9" x14ac:dyDescent="0.25">
      <c r="A93" s="5">
        <v>18</v>
      </c>
      <c r="B93" t="s">
        <v>92</v>
      </c>
      <c r="C93" s="7">
        <v>0</v>
      </c>
      <c r="D93" s="7">
        <v>0.5</v>
      </c>
      <c r="E93" s="7">
        <v>0.33333333333333331</v>
      </c>
      <c r="F93" s="7">
        <v>1</v>
      </c>
      <c r="G93" s="7">
        <v>9.0909090909090912E-2</v>
      </c>
      <c r="H93" s="7">
        <v>0.75</v>
      </c>
      <c r="I93" s="8">
        <f t="shared" si="9"/>
        <v>0.36976911976911969</v>
      </c>
    </row>
    <row r="94" spans="1:9" x14ac:dyDescent="0.25">
      <c r="A94" s="5">
        <v>19</v>
      </c>
      <c r="B94" t="s">
        <v>91</v>
      </c>
      <c r="C94" s="7">
        <v>0</v>
      </c>
      <c r="D94" s="7">
        <v>0.5</v>
      </c>
      <c r="E94" s="7">
        <v>0.33333333333333331</v>
      </c>
      <c r="F94" s="7">
        <v>0</v>
      </c>
      <c r="G94" s="7">
        <v>0</v>
      </c>
      <c r="H94" s="7">
        <v>0</v>
      </c>
      <c r="I94" s="8">
        <f t="shared" si="9"/>
        <v>0.18253968253968253</v>
      </c>
    </row>
    <row r="95" spans="1:9" x14ac:dyDescent="0.25">
      <c r="A95" s="5">
        <v>19</v>
      </c>
      <c r="B95" t="s">
        <v>90</v>
      </c>
      <c r="C95" s="7">
        <v>0</v>
      </c>
      <c r="D95" s="7">
        <v>0</v>
      </c>
      <c r="E95" s="7">
        <v>0.66666666666666674</v>
      </c>
      <c r="F95" s="7">
        <v>0</v>
      </c>
      <c r="G95" s="7">
        <v>0</v>
      </c>
      <c r="H95" s="7">
        <v>0</v>
      </c>
      <c r="I95" s="8">
        <f t="shared" si="9"/>
        <v>0.126984126984127</v>
      </c>
    </row>
    <row r="96" spans="1:9" x14ac:dyDescent="0.25">
      <c r="A96" s="5">
        <v>19</v>
      </c>
      <c r="B96" t="s">
        <v>93</v>
      </c>
      <c r="C96" s="7">
        <v>0</v>
      </c>
      <c r="D96" s="7">
        <v>0</v>
      </c>
      <c r="E96" s="7">
        <v>0.33333333333333331</v>
      </c>
      <c r="F96" s="7">
        <v>0</v>
      </c>
      <c r="G96" s="7">
        <v>0.1818181818181818</v>
      </c>
      <c r="H96" s="7">
        <v>0.75</v>
      </c>
      <c r="I96" s="8">
        <f t="shared" si="9"/>
        <v>0.11652236652236651</v>
      </c>
    </row>
    <row r="97" spans="1:9" x14ac:dyDescent="0.25">
      <c r="A97" s="5">
        <v>19</v>
      </c>
      <c r="B97" t="s">
        <v>99</v>
      </c>
      <c r="C97" s="7">
        <v>0.5</v>
      </c>
      <c r="D97" s="7">
        <v>0.5</v>
      </c>
      <c r="E97" s="7">
        <v>0.66666666666666674</v>
      </c>
      <c r="F97" s="7">
        <v>1</v>
      </c>
      <c r="G97" s="7">
        <v>0.63636363636363635</v>
      </c>
      <c r="H97" s="7">
        <v>1</v>
      </c>
      <c r="I97" s="8">
        <f t="shared" si="9"/>
        <v>0.63997113997113986</v>
      </c>
    </row>
    <row r="98" spans="1:9" x14ac:dyDescent="0.25">
      <c r="A98" s="5">
        <v>19</v>
      </c>
      <c r="B98" t="s">
        <v>105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8">
        <f t="shared" si="9"/>
        <v>0</v>
      </c>
    </row>
    <row r="99" spans="1:9" x14ac:dyDescent="0.25">
      <c r="A99" s="5">
        <v>20</v>
      </c>
      <c r="B99" t="s">
        <v>80</v>
      </c>
      <c r="C99" s="7">
        <v>0</v>
      </c>
      <c r="D99" s="7">
        <v>1</v>
      </c>
      <c r="E99" s="7">
        <v>0.33333333333333331</v>
      </c>
      <c r="F99" s="7">
        <v>0</v>
      </c>
      <c r="G99" s="7">
        <v>0.54545454545454541</v>
      </c>
      <c r="H99" s="7">
        <v>0.75</v>
      </c>
      <c r="I99" s="8">
        <f t="shared" si="9"/>
        <v>0.38924963924963923</v>
      </c>
    </row>
    <row r="100" spans="1:9" x14ac:dyDescent="0.25">
      <c r="A100" s="5">
        <v>20</v>
      </c>
      <c r="B100" t="s">
        <v>96</v>
      </c>
      <c r="C100" s="7">
        <v>0.5</v>
      </c>
      <c r="D100" s="7">
        <v>0.5</v>
      </c>
      <c r="E100" s="7">
        <v>0.66666666666666674</v>
      </c>
      <c r="F100" s="7">
        <v>1</v>
      </c>
      <c r="G100" s="7">
        <v>0</v>
      </c>
      <c r="H100" s="7">
        <v>0</v>
      </c>
      <c r="I100" s="8">
        <f t="shared" ref="I100:I131" si="10">SUMPRODUCT(C100:H100,C$2:H$2)</f>
        <v>0.53174603174603163</v>
      </c>
    </row>
    <row r="101" spans="1:9" x14ac:dyDescent="0.25">
      <c r="A101" s="5">
        <v>20</v>
      </c>
      <c r="B101" t="s">
        <v>95</v>
      </c>
      <c r="C101" s="7">
        <v>0</v>
      </c>
      <c r="D101" s="7">
        <v>0.5</v>
      </c>
      <c r="E101" s="7">
        <v>0.33333333333333331</v>
      </c>
      <c r="F101" s="7">
        <v>1</v>
      </c>
      <c r="G101" s="7">
        <v>9.0909090909090912E-2</v>
      </c>
      <c r="H101" s="7">
        <v>0.75</v>
      </c>
      <c r="I101" s="8">
        <f t="shared" si="10"/>
        <v>0.36976911976911969</v>
      </c>
    </row>
    <row r="102" spans="1:9" x14ac:dyDescent="0.25">
      <c r="A102" s="5">
        <v>20</v>
      </c>
      <c r="B102" t="s">
        <v>97</v>
      </c>
      <c r="C102" s="7">
        <v>0</v>
      </c>
      <c r="D102" s="7">
        <v>0</v>
      </c>
      <c r="E102" s="7">
        <v>0.33333333333333331</v>
      </c>
      <c r="F102" s="7">
        <v>0</v>
      </c>
      <c r="G102" s="7">
        <v>0.1818181818181818</v>
      </c>
      <c r="H102" s="7">
        <v>1</v>
      </c>
      <c r="I102" s="8">
        <f t="shared" si="10"/>
        <v>0.12842712842712842</v>
      </c>
    </row>
    <row r="103" spans="1:9" x14ac:dyDescent="0.25">
      <c r="A103" s="5">
        <v>20</v>
      </c>
      <c r="B103" t="s">
        <v>82</v>
      </c>
      <c r="C103" s="7">
        <v>0</v>
      </c>
      <c r="D103" s="7">
        <v>0.5</v>
      </c>
      <c r="E103" s="7">
        <v>0.66666666666666674</v>
      </c>
      <c r="F103" s="7">
        <v>0</v>
      </c>
      <c r="G103" s="7">
        <v>0.27272727272727271</v>
      </c>
      <c r="H103" s="7">
        <v>1</v>
      </c>
      <c r="I103" s="8">
        <f t="shared" si="10"/>
        <v>0.31962481962481964</v>
      </c>
    </row>
    <row r="104" spans="1:9" x14ac:dyDescent="0.25">
      <c r="A104" s="5">
        <v>21</v>
      </c>
      <c r="B104" t="s">
        <v>98</v>
      </c>
      <c r="C104" s="7">
        <v>0</v>
      </c>
      <c r="D104" s="7">
        <v>0</v>
      </c>
      <c r="E104" s="7">
        <v>0.33333333333333331</v>
      </c>
      <c r="F104" s="7">
        <v>0</v>
      </c>
      <c r="G104" s="7">
        <v>9.0909090909090912E-2</v>
      </c>
      <c r="H104" s="7">
        <v>0.75</v>
      </c>
      <c r="I104" s="8">
        <f t="shared" si="10"/>
        <v>0.10786435786435786</v>
      </c>
    </row>
    <row r="105" spans="1:9" x14ac:dyDescent="0.25">
      <c r="A105" s="5">
        <v>21</v>
      </c>
      <c r="B105" t="s">
        <v>104</v>
      </c>
      <c r="C105" s="7">
        <v>0</v>
      </c>
      <c r="D105" s="7">
        <v>0.5</v>
      </c>
      <c r="E105" s="7">
        <v>0.33333333333333331</v>
      </c>
      <c r="F105" s="7">
        <v>1</v>
      </c>
      <c r="G105" s="7">
        <v>0</v>
      </c>
      <c r="H105" s="7">
        <v>0</v>
      </c>
      <c r="I105" s="8">
        <f t="shared" si="10"/>
        <v>0.32539682539682535</v>
      </c>
    </row>
    <row r="106" spans="1:9" x14ac:dyDescent="0.25">
      <c r="A106" s="5">
        <v>21</v>
      </c>
      <c r="B106" t="s">
        <v>106</v>
      </c>
      <c r="C106" s="7">
        <v>0.5</v>
      </c>
      <c r="D106" s="7">
        <v>0.5</v>
      </c>
      <c r="E106" s="7">
        <v>0.66666666666666674</v>
      </c>
      <c r="F106" s="7">
        <v>0</v>
      </c>
      <c r="G106" s="7">
        <v>0</v>
      </c>
      <c r="H106" s="7">
        <v>0</v>
      </c>
      <c r="I106" s="8">
        <f t="shared" si="10"/>
        <v>0.38888888888888884</v>
      </c>
    </row>
    <row r="107" spans="1:9" x14ac:dyDescent="0.25">
      <c r="A107" s="5">
        <v>21</v>
      </c>
      <c r="B107" t="s">
        <v>107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8">
        <f t="shared" si="10"/>
        <v>0</v>
      </c>
    </row>
    <row r="108" spans="1:9" x14ac:dyDescent="0.25">
      <c r="A108" s="5">
        <v>21</v>
      </c>
      <c r="B108" t="s">
        <v>103</v>
      </c>
      <c r="C108" s="7">
        <v>0</v>
      </c>
      <c r="D108" s="7">
        <v>0.5</v>
      </c>
      <c r="E108" s="7">
        <v>0.33333333333333331</v>
      </c>
      <c r="F108" s="7">
        <v>0</v>
      </c>
      <c r="G108" s="7">
        <v>0</v>
      </c>
      <c r="H108" s="7">
        <v>0</v>
      </c>
      <c r="I108" s="8">
        <f t="shared" si="10"/>
        <v>0.18253968253968253</v>
      </c>
    </row>
    <row r="109" spans="1:9" x14ac:dyDescent="0.25">
      <c r="A109" s="5">
        <v>22</v>
      </c>
      <c r="B109" t="s">
        <v>101</v>
      </c>
      <c r="C109" s="7">
        <v>0</v>
      </c>
      <c r="D109" s="7">
        <v>0.5</v>
      </c>
      <c r="E109" s="7">
        <v>0</v>
      </c>
      <c r="F109" s="7">
        <v>0</v>
      </c>
      <c r="G109" s="7">
        <v>0</v>
      </c>
      <c r="H109" s="7">
        <v>0</v>
      </c>
      <c r="I109" s="8">
        <f t="shared" si="10"/>
        <v>0.11904761904761904</v>
      </c>
    </row>
    <row r="110" spans="1:9" x14ac:dyDescent="0.25">
      <c r="A110" s="5">
        <v>22</v>
      </c>
      <c r="B110" t="s">
        <v>108</v>
      </c>
      <c r="C110" s="7">
        <v>0</v>
      </c>
      <c r="D110" s="7">
        <v>0</v>
      </c>
      <c r="E110" s="7">
        <v>0.33333333333333331</v>
      </c>
      <c r="F110" s="7">
        <v>1</v>
      </c>
      <c r="G110" s="7">
        <v>0</v>
      </c>
      <c r="H110" s="7">
        <v>0</v>
      </c>
      <c r="I110" s="8">
        <f t="shared" si="10"/>
        <v>0.20634920634920634</v>
      </c>
    </row>
    <row r="111" spans="1:9" x14ac:dyDescent="0.25">
      <c r="A111" s="5">
        <v>22</v>
      </c>
      <c r="B111" t="s">
        <v>9</v>
      </c>
      <c r="C111" s="7">
        <v>0</v>
      </c>
      <c r="D111" s="7">
        <v>0</v>
      </c>
      <c r="E111" s="7">
        <v>0.33333333333333331</v>
      </c>
      <c r="F111" s="7">
        <v>0</v>
      </c>
      <c r="G111" s="7">
        <v>0</v>
      </c>
      <c r="H111" s="7">
        <v>0</v>
      </c>
      <c r="I111" s="8">
        <f t="shared" si="10"/>
        <v>6.3492063492063489E-2</v>
      </c>
    </row>
    <row r="112" spans="1:9" x14ac:dyDescent="0.25">
      <c r="A112" s="5">
        <v>22</v>
      </c>
      <c r="B112" t="s">
        <v>102</v>
      </c>
      <c r="C112" s="7">
        <v>0</v>
      </c>
      <c r="D112" s="7">
        <v>1</v>
      </c>
      <c r="E112" s="7">
        <v>0</v>
      </c>
      <c r="F112" s="7">
        <v>0</v>
      </c>
      <c r="G112" s="7">
        <v>0</v>
      </c>
      <c r="H112" s="7">
        <v>0</v>
      </c>
      <c r="I112" s="8">
        <f t="shared" si="10"/>
        <v>0.23809523809523808</v>
      </c>
    </row>
    <row r="113" spans="1:9" x14ac:dyDescent="0.25">
      <c r="A113" s="5">
        <v>22</v>
      </c>
      <c r="B113" t="s">
        <v>109</v>
      </c>
      <c r="C113" s="7">
        <v>1</v>
      </c>
      <c r="D113" s="7">
        <v>1</v>
      </c>
      <c r="E113" s="7">
        <v>1</v>
      </c>
      <c r="F113" s="7">
        <v>1</v>
      </c>
      <c r="G113" s="7">
        <v>0.63636363636363635</v>
      </c>
      <c r="H113" s="7">
        <v>1</v>
      </c>
      <c r="I113" s="8">
        <f t="shared" si="10"/>
        <v>0.96536796536796521</v>
      </c>
    </row>
  </sheetData>
  <autoFilter ref="A3:I113" xr:uid="{00000000-0001-0000-0000-000000000000}">
    <sortState xmlns:xlrd2="http://schemas.microsoft.com/office/spreadsheetml/2017/richdata2" ref="A4:I113">
      <sortCondition ref="A3:A113"/>
    </sortState>
  </autoFilter>
  <mergeCells count="1">
    <mergeCell ref="C1:H1"/>
  </mergeCells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252F7872-75B1-4251-B08B-AE959B689745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M10:M31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Felipe Coutinho</cp:lastModifiedBy>
  <dcterms:created xsi:type="dcterms:W3CDTF">2022-10-14T22:17:31Z</dcterms:created>
  <dcterms:modified xsi:type="dcterms:W3CDTF">2022-10-15T03:10:55Z</dcterms:modified>
</cp:coreProperties>
</file>