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hwvmfsp003.pds.noord-holland.nl\Data4\bu\projecten\Tools\Attributenlijst\Gebiedscontracten\"/>
    </mc:Choice>
  </mc:AlternateContent>
  <bookViews>
    <workbookView xWindow="636" yWindow="540" windowWidth="17340" windowHeight="4272"/>
  </bookViews>
  <sheets>
    <sheet name="Featureclasses" sheetId="135" r:id="rId1"/>
    <sheet name="Lijsten" sheetId="2" r:id="rId2"/>
    <sheet name="Vaststellen pagina eindes" sheetId="130" state="hidden" r:id="rId3"/>
  </sheets>
  <definedNames>
    <definedName name="_xlnm._FilterDatabase" localSheetId="0" hidden="1">Featureclasses!$A$4:$C$119</definedName>
    <definedName name="_xlnm._FilterDatabase" localSheetId="1" hidden="1">Lijsten!$A$5:$F$3679</definedName>
    <definedName name="_xlnm.Print_Area" localSheetId="1">Lijsten!$B$1:$E$3677</definedName>
    <definedName name="_xlnm.Print_Titles" localSheetId="1">Lijsten!$1:$5</definedName>
  </definedNames>
  <calcPr calcId="162913"/>
</workbook>
</file>

<file path=xl/calcChain.xml><?xml version="1.0" encoding="utf-8"?>
<calcChain xmlns="http://schemas.openxmlformats.org/spreadsheetml/2006/main"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6" i="2"/>
  <c r="B24" i="2" l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B2448" i="2" s="1"/>
  <c r="B2449" i="2" s="1"/>
  <c r="B2450" i="2" s="1"/>
  <c r="B2451" i="2" s="1"/>
  <c r="B2452" i="2" s="1"/>
  <c r="B2453" i="2" s="1"/>
  <c r="B2454" i="2" s="1"/>
  <c r="B2455" i="2" s="1"/>
  <c r="B2456" i="2" s="1"/>
  <c r="B2457" i="2" s="1"/>
  <c r="B2458" i="2" s="1"/>
  <c r="B2459" i="2" s="1"/>
  <c r="B2460" i="2" s="1"/>
  <c r="B2461" i="2" s="1"/>
  <c r="B2462" i="2" s="1"/>
  <c r="B2463" i="2" s="1"/>
  <c r="B2464" i="2" s="1"/>
  <c r="B2465" i="2" s="1"/>
  <c r="B2466" i="2" s="1"/>
  <c r="B2467" i="2" s="1"/>
  <c r="B2468" i="2" s="1"/>
  <c r="B2469" i="2" s="1"/>
  <c r="B2470" i="2" s="1"/>
  <c r="B2471" i="2" s="1"/>
  <c r="B2472" i="2" s="1"/>
  <c r="B2473" i="2" s="1"/>
  <c r="B2474" i="2" s="1"/>
  <c r="B2475" i="2" s="1"/>
  <c r="B2476" i="2" s="1"/>
  <c r="B2477" i="2" s="1"/>
  <c r="B2478" i="2" s="1"/>
  <c r="B2479" i="2" s="1"/>
  <c r="B2480" i="2" s="1"/>
  <c r="B2481" i="2" s="1"/>
  <c r="B2482" i="2" s="1"/>
  <c r="B2483" i="2" s="1"/>
  <c r="B2484" i="2" s="1"/>
  <c r="B2485" i="2" s="1"/>
  <c r="B2486" i="2" s="1"/>
  <c r="B2487" i="2" s="1"/>
  <c r="B2488" i="2" s="1"/>
  <c r="B2489" i="2" s="1"/>
  <c r="B2490" i="2" s="1"/>
  <c r="B2491" i="2" s="1"/>
  <c r="B2492" i="2" s="1"/>
  <c r="B2493" i="2" s="1"/>
  <c r="B2494" i="2" s="1"/>
  <c r="B2495" i="2" s="1"/>
  <c r="B2496" i="2" s="1"/>
  <c r="B2497" i="2" s="1"/>
  <c r="B2498" i="2" s="1"/>
  <c r="B2499" i="2" s="1"/>
  <c r="B2500" i="2" s="1"/>
  <c r="B2501" i="2" s="1"/>
  <c r="B2502" i="2" s="1"/>
  <c r="B2503" i="2" s="1"/>
  <c r="B2504" i="2" s="1"/>
  <c r="B2505" i="2" s="1"/>
  <c r="B2506" i="2" s="1"/>
  <c r="B2507" i="2" s="1"/>
  <c r="B2508" i="2" s="1"/>
  <c r="B2509" i="2" s="1"/>
  <c r="B2510" i="2" s="1"/>
  <c r="B2511" i="2" s="1"/>
  <c r="B2512" i="2" s="1"/>
  <c r="B2513" i="2" s="1"/>
  <c r="B2514" i="2" s="1"/>
  <c r="B2515" i="2"/>
  <c r="B2516" i="2" s="1"/>
  <c r="B2517" i="2" s="1"/>
  <c r="B2518" i="2" s="1"/>
  <c r="B2519" i="2" s="1"/>
  <c r="B2520" i="2" s="1"/>
  <c r="B2521" i="2" s="1"/>
  <c r="B2522" i="2" s="1"/>
  <c r="B2523" i="2" s="1"/>
  <c r="B2524" i="2" s="1"/>
  <c r="B2525" i="2" s="1"/>
  <c r="B2526" i="2" s="1"/>
  <c r="B2527" i="2" s="1"/>
  <c r="B2528" i="2" s="1"/>
  <c r="B2529" i="2" s="1"/>
  <c r="B2530" i="2" s="1"/>
  <c r="B2531" i="2" s="1"/>
  <c r="B2532" i="2" s="1"/>
  <c r="B2533" i="2" s="1"/>
  <c r="B2534" i="2" s="1"/>
  <c r="B2535" i="2" s="1"/>
  <c r="B2536" i="2" s="1"/>
  <c r="B2537" i="2" s="1"/>
  <c r="B2538" i="2" s="1"/>
  <c r="B2539" i="2" s="1"/>
  <c r="B2540" i="2" s="1"/>
  <c r="B2541" i="2" s="1"/>
  <c r="B2542" i="2" s="1"/>
  <c r="B2543" i="2" s="1"/>
  <c r="B2544" i="2" s="1"/>
  <c r="B2545" i="2" s="1"/>
  <c r="B2546" i="2" s="1"/>
  <c r="B2547" i="2" s="1"/>
  <c r="B2548" i="2" s="1"/>
  <c r="B2549" i="2" s="1"/>
  <c r="B2550" i="2" s="1"/>
  <c r="B2551" i="2"/>
  <c r="B2552" i="2" s="1"/>
  <c r="B2553" i="2" s="1"/>
  <c r="B2554" i="2" s="1"/>
  <c r="B2555" i="2" s="1"/>
  <c r="B2556" i="2" s="1"/>
  <c r="B2557" i="2" s="1"/>
  <c r="B2558" i="2" s="1"/>
  <c r="B2559" i="2" s="1"/>
  <c r="B2560" i="2" s="1"/>
  <c r="B2561" i="2" s="1"/>
  <c r="B2562" i="2" s="1"/>
  <c r="B2563" i="2" s="1"/>
  <c r="B2564" i="2" s="1"/>
  <c r="B2565" i="2" s="1"/>
  <c r="B2566" i="2" s="1"/>
  <c r="B2567" i="2" s="1"/>
  <c r="B2568" i="2" s="1"/>
  <c r="B2569" i="2" s="1"/>
  <c r="B2570" i="2" s="1"/>
  <c r="B2571" i="2" s="1"/>
  <c r="B2572" i="2" s="1"/>
  <c r="B2573" i="2" s="1"/>
  <c r="B2574" i="2" s="1"/>
  <c r="B2575" i="2" s="1"/>
  <c r="B2576" i="2" s="1"/>
  <c r="B2577" i="2" s="1"/>
  <c r="B2578" i="2" s="1"/>
  <c r="B2579" i="2" s="1"/>
  <c r="B2580" i="2" s="1"/>
  <c r="B2581" i="2" s="1"/>
  <c r="B2582" i="2" s="1"/>
  <c r="B2583" i="2" s="1"/>
  <c r="B2584" i="2" s="1"/>
  <c r="B2585" i="2" s="1"/>
  <c r="B2586" i="2" s="1"/>
  <c r="B2587" i="2" s="1"/>
  <c r="B2588" i="2" s="1"/>
  <c r="B2589" i="2" s="1"/>
  <c r="B2590" i="2" s="1"/>
  <c r="B2591" i="2" s="1"/>
  <c r="B2592" i="2" s="1"/>
  <c r="B2593" i="2" s="1"/>
  <c r="B2594" i="2" s="1"/>
  <c r="B2595" i="2" s="1"/>
  <c r="B2596" i="2" s="1"/>
  <c r="B2597" i="2" s="1"/>
  <c r="B2598" i="2" s="1"/>
  <c r="B2599" i="2" s="1"/>
  <c r="B2600" i="2"/>
  <c r="B2601" i="2" s="1"/>
  <c r="B2602" i="2" s="1"/>
  <c r="B2603" i="2" s="1"/>
  <c r="B2604" i="2" s="1"/>
  <c r="B2605" i="2" s="1"/>
  <c r="B2606" i="2" s="1"/>
  <c r="B2607" i="2" s="1"/>
  <c r="B2608" i="2" s="1"/>
  <c r="B2609" i="2" s="1"/>
  <c r="B2610" i="2" s="1"/>
  <c r="B2611" i="2" s="1"/>
  <c r="B2612" i="2" s="1"/>
  <c r="B2613" i="2" s="1"/>
  <c r="B2614" i="2" s="1"/>
  <c r="B2615" i="2" s="1"/>
  <c r="B2616" i="2" s="1"/>
  <c r="B2617" i="2" s="1"/>
  <c r="B2618" i="2" s="1"/>
  <c r="B2619" i="2" s="1"/>
  <c r="B2620" i="2" s="1"/>
  <c r="B2621" i="2" s="1"/>
  <c r="B2622" i="2" s="1"/>
  <c r="B2623" i="2" s="1"/>
  <c r="B2624" i="2" s="1"/>
  <c r="B2625" i="2" s="1"/>
  <c r="B2626" i="2" s="1"/>
  <c r="B2627" i="2" s="1"/>
  <c r="B2628" i="2" s="1"/>
  <c r="B2629" i="2" s="1"/>
  <c r="B2630" i="2" s="1"/>
  <c r="B2631" i="2" s="1"/>
  <c r="B2632" i="2" s="1"/>
  <c r="B2633" i="2" s="1"/>
  <c r="B2634" i="2" s="1"/>
  <c r="B2635" i="2" s="1"/>
  <c r="B2636" i="2" s="1"/>
  <c r="B2637" i="2" s="1"/>
  <c r="B2638" i="2" s="1"/>
  <c r="B2639" i="2" s="1"/>
  <c r="B2640" i="2" s="1"/>
  <c r="B2641" i="2" s="1"/>
  <c r="B2642" i="2" s="1"/>
  <c r="B2643" i="2" s="1"/>
  <c r="B2644" i="2" s="1"/>
  <c r="B2645" i="2" s="1"/>
  <c r="B2646" i="2" s="1"/>
  <c r="B2647" i="2" s="1"/>
  <c r="B2648" i="2" s="1"/>
  <c r="B2649" i="2" s="1"/>
  <c r="B2650" i="2" s="1"/>
  <c r="B2651" i="2" s="1"/>
  <c r="B2652" i="2" s="1"/>
  <c r="B2653" i="2" s="1"/>
  <c r="B2654" i="2" s="1"/>
  <c r="B2655" i="2" s="1"/>
  <c r="B2656" i="2" s="1"/>
  <c r="B2657" i="2" s="1"/>
  <c r="B2658" i="2" s="1"/>
  <c r="B2659" i="2" s="1"/>
  <c r="B2660" i="2" s="1"/>
  <c r="B2661" i="2" s="1"/>
  <c r="B2662" i="2" s="1"/>
  <c r="B2663" i="2" s="1"/>
  <c r="B2664" i="2" s="1"/>
  <c r="B2665" i="2" s="1"/>
  <c r="B2666" i="2" s="1"/>
  <c r="B2667" i="2" s="1"/>
  <c r="B2668" i="2" s="1"/>
  <c r="B2669" i="2" s="1"/>
  <c r="B2670" i="2" s="1"/>
  <c r="B2671" i="2" s="1"/>
  <c r="B2672" i="2" s="1"/>
  <c r="B2673" i="2" s="1"/>
  <c r="B2674" i="2" s="1"/>
  <c r="B2675" i="2" s="1"/>
  <c r="B2676" i="2" s="1"/>
  <c r="B2677" i="2" s="1"/>
  <c r="B2678" i="2" s="1"/>
  <c r="B2679" i="2" s="1"/>
  <c r="B2680" i="2" s="1"/>
  <c r="B2681" i="2" s="1"/>
  <c r="B2682" i="2" s="1"/>
  <c r="B2683" i="2" s="1"/>
  <c r="B2684" i="2" s="1"/>
  <c r="B2685" i="2" s="1"/>
  <c r="B2686" i="2" s="1"/>
  <c r="B2687" i="2" s="1"/>
  <c r="B2688" i="2" s="1"/>
  <c r="B2689" i="2" s="1"/>
  <c r="B2690" i="2" s="1"/>
  <c r="B2691" i="2" s="1"/>
  <c r="B2692" i="2" s="1"/>
  <c r="B2693" i="2" s="1"/>
  <c r="B2694" i="2" s="1"/>
  <c r="B2695" i="2" s="1"/>
  <c r="B2696" i="2" s="1"/>
  <c r="B2697" i="2" s="1"/>
  <c r="B2698" i="2" s="1"/>
  <c r="B2699" i="2" s="1"/>
  <c r="B2700" i="2" s="1"/>
  <c r="B2701" i="2" s="1"/>
  <c r="B2702" i="2" s="1"/>
  <c r="B2703" i="2" s="1"/>
  <c r="B2704" i="2" s="1"/>
  <c r="B2705" i="2" s="1"/>
  <c r="B2706" i="2" s="1"/>
  <c r="B2707" i="2" s="1"/>
  <c r="B2708" i="2" s="1"/>
  <c r="B2709" i="2" s="1"/>
  <c r="B2710" i="2" s="1"/>
  <c r="B2711" i="2" s="1"/>
  <c r="B2712" i="2" s="1"/>
  <c r="B2713" i="2" s="1"/>
  <c r="B2714" i="2" s="1"/>
  <c r="B2715" i="2" s="1"/>
  <c r="B2716" i="2" s="1"/>
  <c r="B2717" i="2" s="1"/>
  <c r="B2718" i="2" s="1"/>
  <c r="B2719" i="2" s="1"/>
  <c r="B2720" i="2" s="1"/>
  <c r="B2721" i="2" s="1"/>
  <c r="B2722" i="2" s="1"/>
  <c r="B2723" i="2" s="1"/>
  <c r="B2724" i="2" s="1"/>
  <c r="B2725" i="2" s="1"/>
  <c r="B2726" i="2" s="1"/>
  <c r="B2727" i="2" s="1"/>
  <c r="B2728" i="2" s="1"/>
  <c r="B2729" i="2" s="1"/>
  <c r="B2730" i="2" s="1"/>
  <c r="B2731" i="2" s="1"/>
  <c r="B2732" i="2" s="1"/>
  <c r="B2733" i="2" s="1"/>
  <c r="B2734" i="2" s="1"/>
  <c r="B2735" i="2" s="1"/>
  <c r="B2736" i="2" s="1"/>
  <c r="B2737" i="2" s="1"/>
  <c r="B2738" i="2" s="1"/>
  <c r="B2739" i="2" s="1"/>
  <c r="B2740" i="2" s="1"/>
  <c r="B2741" i="2" s="1"/>
  <c r="B2742" i="2" s="1"/>
  <c r="B2743" i="2" s="1"/>
  <c r="B2744" i="2" s="1"/>
  <c r="B2745" i="2" s="1"/>
  <c r="B2746" i="2" s="1"/>
  <c r="B2747" i="2" s="1"/>
  <c r="B2748" i="2" s="1"/>
  <c r="B2749" i="2" s="1"/>
  <c r="B2750" i="2" s="1"/>
  <c r="B2751" i="2" s="1"/>
  <c r="B2752" i="2" s="1"/>
  <c r="B2753" i="2" s="1"/>
  <c r="B2754" i="2" s="1"/>
  <c r="B2755" i="2" s="1"/>
  <c r="B2756" i="2" s="1"/>
  <c r="B2757" i="2" s="1"/>
  <c r="B2758" i="2" s="1"/>
  <c r="B2759" i="2" s="1"/>
  <c r="B2760" i="2" s="1"/>
  <c r="B2761" i="2" s="1"/>
  <c r="B2762" i="2" s="1"/>
  <c r="B2763" i="2" s="1"/>
  <c r="B2764" i="2" s="1"/>
  <c r="B2765" i="2" s="1"/>
  <c r="B2766" i="2" s="1"/>
  <c r="B2767" i="2" s="1"/>
  <c r="B2768" i="2" s="1"/>
  <c r="B2769" i="2" s="1"/>
  <c r="B2770" i="2" s="1"/>
  <c r="B2771" i="2" s="1"/>
  <c r="B2772" i="2" s="1"/>
  <c r="B2773" i="2" s="1"/>
  <c r="B2774" i="2" s="1"/>
  <c r="B2775" i="2" s="1"/>
  <c r="B2776" i="2" s="1"/>
  <c r="B2777" i="2" s="1"/>
  <c r="B2778" i="2" s="1"/>
  <c r="B2779" i="2" s="1"/>
  <c r="B2780" i="2" s="1"/>
  <c r="B2781" i="2" s="1"/>
  <c r="B2782" i="2" s="1"/>
  <c r="B2783" i="2" s="1"/>
  <c r="B2784" i="2" s="1"/>
  <c r="B2785" i="2" s="1"/>
  <c r="B2786" i="2" s="1"/>
  <c r="B2787" i="2" s="1"/>
  <c r="B2788" i="2" s="1"/>
  <c r="B2789" i="2" s="1"/>
  <c r="B2790" i="2" s="1"/>
  <c r="B2791" i="2" s="1"/>
  <c r="B2792" i="2" s="1"/>
  <c r="B2793" i="2" s="1"/>
  <c r="B2794" i="2" s="1"/>
  <c r="B2795" i="2" s="1"/>
  <c r="B2796" i="2" s="1"/>
  <c r="B2797" i="2" s="1"/>
  <c r="B2798" i="2" s="1"/>
  <c r="B2799" i="2" s="1"/>
  <c r="B2800" i="2" s="1"/>
  <c r="B2801" i="2" s="1"/>
  <c r="B2802" i="2" s="1"/>
  <c r="B2803" i="2" s="1"/>
  <c r="B2804" i="2" s="1"/>
  <c r="B2805" i="2" s="1"/>
  <c r="B2806" i="2" s="1"/>
  <c r="B2807" i="2" s="1"/>
  <c r="B2808" i="2" s="1"/>
  <c r="B2809" i="2" s="1"/>
  <c r="B2810" i="2" s="1"/>
  <c r="B2811" i="2" s="1"/>
  <c r="B2812" i="2" s="1"/>
  <c r="B2813" i="2" s="1"/>
  <c r="B2814" i="2" s="1"/>
  <c r="B2815" i="2" s="1"/>
  <c r="B2816" i="2" s="1"/>
  <c r="B2817" i="2" s="1"/>
  <c r="B2818" i="2" s="1"/>
  <c r="B2819" i="2" s="1"/>
  <c r="B2820" i="2" s="1"/>
  <c r="B2821" i="2" s="1"/>
  <c r="B2822" i="2" s="1"/>
  <c r="B2823" i="2" s="1"/>
  <c r="B2824" i="2" s="1"/>
  <c r="B2825" i="2" s="1"/>
  <c r="B2826" i="2" s="1"/>
  <c r="B2827" i="2" s="1"/>
  <c r="B2828" i="2" s="1"/>
  <c r="B2829" i="2" s="1"/>
  <c r="B2830" i="2" s="1"/>
  <c r="B2831" i="2" s="1"/>
  <c r="B2832" i="2" s="1"/>
  <c r="B2833" i="2" s="1"/>
  <c r="B2834" i="2" s="1"/>
  <c r="B2835" i="2" s="1"/>
  <c r="B2836" i="2" s="1"/>
  <c r="B2837" i="2" s="1"/>
  <c r="B2838" i="2" s="1"/>
  <c r="B2839" i="2" s="1"/>
  <c r="B2840" i="2" s="1"/>
  <c r="B2841" i="2" s="1"/>
  <c r="B2842" i="2" s="1"/>
  <c r="B2843" i="2" s="1"/>
  <c r="B2844" i="2" s="1"/>
  <c r="B2845" i="2" s="1"/>
  <c r="B2846" i="2" s="1"/>
  <c r="B2847" i="2" s="1"/>
  <c r="B2848" i="2" s="1"/>
  <c r="B2849" i="2" s="1"/>
  <c r="B2850" i="2" s="1"/>
  <c r="B2851" i="2" s="1"/>
  <c r="B2852" i="2" s="1"/>
  <c r="B2853" i="2" s="1"/>
  <c r="B2854" i="2" s="1"/>
  <c r="B2855" i="2" s="1"/>
  <c r="B2856" i="2" s="1"/>
  <c r="B2857" i="2" s="1"/>
  <c r="B2858" i="2" s="1"/>
  <c r="B2859" i="2" s="1"/>
  <c r="B2860" i="2" s="1"/>
  <c r="B2861" i="2" s="1"/>
  <c r="B2862" i="2" s="1"/>
  <c r="B2863" i="2" s="1"/>
  <c r="B2864" i="2" s="1"/>
  <c r="B2865" i="2" s="1"/>
  <c r="B2866" i="2" s="1"/>
  <c r="B2867" i="2" s="1"/>
  <c r="B2868" i="2" s="1"/>
  <c r="B2869" i="2" s="1"/>
  <c r="B2870" i="2" s="1"/>
  <c r="B2871" i="2" s="1"/>
  <c r="B2872" i="2" s="1"/>
  <c r="B2873" i="2" s="1"/>
  <c r="B2874" i="2" s="1"/>
  <c r="B2875" i="2" s="1"/>
  <c r="B2876" i="2" s="1"/>
  <c r="B2877" i="2" s="1"/>
  <c r="B2878" i="2" s="1"/>
  <c r="B2879" i="2" s="1"/>
  <c r="B2880" i="2" s="1"/>
  <c r="B2881" i="2" s="1"/>
  <c r="B2882" i="2" s="1"/>
  <c r="B2883" i="2" s="1"/>
  <c r="B2884" i="2" s="1"/>
  <c r="B2885" i="2" s="1"/>
  <c r="B2886" i="2" s="1"/>
  <c r="B2887" i="2" s="1"/>
  <c r="B2888" i="2" s="1"/>
  <c r="B2889" i="2" s="1"/>
  <c r="B2890" i="2" s="1"/>
  <c r="B2891" i="2" s="1"/>
  <c r="B2892" i="2" s="1"/>
  <c r="B2893" i="2" s="1"/>
  <c r="B2894" i="2" s="1"/>
  <c r="B2895" i="2" s="1"/>
  <c r="B2896" i="2" s="1"/>
  <c r="B2897" i="2" s="1"/>
  <c r="B2898" i="2" s="1"/>
  <c r="B2899" i="2" s="1"/>
  <c r="B2900" i="2" s="1"/>
  <c r="B2901" i="2" s="1"/>
  <c r="B2902" i="2" s="1"/>
  <c r="B2903" i="2" s="1"/>
  <c r="B2904" i="2" s="1"/>
  <c r="B2905" i="2" s="1"/>
  <c r="B2906" i="2" s="1"/>
  <c r="B2907" i="2" s="1"/>
  <c r="B2908" i="2" s="1"/>
  <c r="B2909" i="2" s="1"/>
  <c r="B2910" i="2" s="1"/>
  <c r="B2911" i="2" s="1"/>
  <c r="B2912" i="2" s="1"/>
  <c r="B2913" i="2" s="1"/>
  <c r="B2914" i="2" s="1"/>
  <c r="B2915" i="2" s="1"/>
  <c r="B2916" i="2" s="1"/>
  <c r="B2917" i="2" s="1"/>
  <c r="B2918" i="2" s="1"/>
  <c r="B2919" i="2" s="1"/>
  <c r="B2920" i="2" s="1"/>
  <c r="B2921" i="2" s="1"/>
  <c r="B2922" i="2" s="1"/>
  <c r="B2923" i="2" s="1"/>
  <c r="B2924" i="2" s="1"/>
  <c r="B2925" i="2" s="1"/>
  <c r="B2926" i="2" s="1"/>
  <c r="B2927" i="2" s="1"/>
  <c r="B2928" i="2" s="1"/>
  <c r="B2929" i="2" s="1"/>
  <c r="B2930" i="2" s="1"/>
  <c r="B2931" i="2" s="1"/>
  <c r="B2932" i="2" s="1"/>
  <c r="B2933" i="2" s="1"/>
  <c r="B2934" i="2" s="1"/>
  <c r="B2935" i="2" s="1"/>
  <c r="B2936" i="2" s="1"/>
  <c r="B2937" i="2" s="1"/>
  <c r="B2938" i="2" s="1"/>
  <c r="B2939" i="2" s="1"/>
  <c r="B2940" i="2" s="1"/>
  <c r="B2941" i="2" s="1"/>
  <c r="B2942" i="2" s="1"/>
  <c r="B2943" i="2" s="1"/>
  <c r="B2944" i="2" s="1"/>
  <c r="B2945" i="2" s="1"/>
  <c r="B2946" i="2" s="1"/>
  <c r="B2947" i="2" s="1"/>
  <c r="B2948" i="2" s="1"/>
  <c r="B2949" i="2" s="1"/>
  <c r="B2950" i="2" s="1"/>
  <c r="B2951" i="2" s="1"/>
  <c r="B2952" i="2" s="1"/>
  <c r="B2953" i="2" s="1"/>
  <c r="B2954" i="2" s="1"/>
  <c r="B2955" i="2" s="1"/>
  <c r="B2956" i="2" s="1"/>
  <c r="B2957" i="2" s="1"/>
  <c r="B2958" i="2" s="1"/>
  <c r="B2959" i="2" s="1"/>
  <c r="B2960" i="2" s="1"/>
  <c r="B2961" i="2" s="1"/>
  <c r="B2962" i="2" s="1"/>
  <c r="B2963" i="2" s="1"/>
  <c r="B2964" i="2" s="1"/>
  <c r="B2965" i="2" s="1"/>
  <c r="B2966" i="2" s="1"/>
  <c r="B2967" i="2" s="1"/>
  <c r="B2968" i="2" s="1"/>
  <c r="B2969" i="2" s="1"/>
  <c r="B2970" i="2" s="1"/>
  <c r="B2971" i="2" s="1"/>
  <c r="B2972" i="2" s="1"/>
  <c r="B2973" i="2" s="1"/>
  <c r="B2974" i="2" s="1"/>
  <c r="B2975" i="2" s="1"/>
  <c r="B2976" i="2" s="1"/>
  <c r="B2977" i="2" s="1"/>
  <c r="B2978" i="2" s="1"/>
  <c r="B2979" i="2" s="1"/>
  <c r="B2980" i="2" s="1"/>
  <c r="B2981" i="2" s="1"/>
  <c r="B2982" i="2" s="1"/>
  <c r="B2983" i="2" s="1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3027" i="2" s="1"/>
  <c r="B3028" i="2" s="1"/>
  <c r="B3029" i="2" s="1"/>
  <c r="B3030" i="2" s="1"/>
  <c r="B3031" i="2" s="1"/>
  <c r="B3032" i="2" s="1"/>
  <c r="B3033" i="2" s="1"/>
  <c r="B3034" i="2" s="1"/>
  <c r="B3035" i="2" s="1"/>
  <c r="B3036" i="2" s="1"/>
  <c r="B3037" i="2" s="1"/>
  <c r="B3038" i="2" s="1"/>
  <c r="B3039" i="2" s="1"/>
  <c r="B3040" i="2" s="1"/>
  <c r="B3041" i="2" s="1"/>
  <c r="B3042" i="2" s="1"/>
  <c r="B3043" i="2" s="1"/>
  <c r="B3044" i="2" s="1"/>
  <c r="B3045" i="2" s="1"/>
  <c r="B3046" i="2" s="1"/>
  <c r="B3047" i="2" s="1"/>
  <c r="B3048" i="2" s="1"/>
  <c r="B3049" i="2" s="1"/>
  <c r="B3050" i="2" s="1"/>
  <c r="B3051" i="2" s="1"/>
  <c r="B3052" i="2" s="1"/>
  <c r="B3053" i="2" s="1"/>
  <c r="B3054" i="2" s="1"/>
  <c r="B3055" i="2" s="1"/>
  <c r="B3056" i="2" s="1"/>
  <c r="B3057" i="2" s="1"/>
  <c r="B3058" i="2" s="1"/>
  <c r="B3059" i="2" s="1"/>
  <c r="B3060" i="2" s="1"/>
  <c r="B3061" i="2" s="1"/>
  <c r="B3062" i="2" s="1"/>
  <c r="B3063" i="2" s="1"/>
  <c r="B3064" i="2" s="1"/>
  <c r="B3065" i="2" s="1"/>
  <c r="B3066" i="2" s="1"/>
  <c r="B3067" i="2" s="1"/>
  <c r="B3068" i="2" s="1"/>
  <c r="B3069" i="2" s="1"/>
  <c r="B3070" i="2" s="1"/>
  <c r="B3071" i="2" s="1"/>
  <c r="B3072" i="2" s="1"/>
  <c r="B3073" i="2" s="1"/>
  <c r="B3074" i="2" s="1"/>
  <c r="B3075" i="2" s="1"/>
  <c r="B3076" i="2" s="1"/>
  <c r="B3077" i="2" s="1"/>
  <c r="B3078" i="2" s="1"/>
  <c r="B3079" i="2" s="1"/>
  <c r="B3080" i="2" s="1"/>
  <c r="B3081" i="2" s="1"/>
  <c r="B3082" i="2" s="1"/>
  <c r="B3083" i="2" s="1"/>
  <c r="B3084" i="2" s="1"/>
  <c r="B3085" i="2" s="1"/>
  <c r="B3086" i="2" s="1"/>
  <c r="B3087" i="2" s="1"/>
  <c r="B3088" i="2" s="1"/>
  <c r="B3089" i="2" s="1"/>
  <c r="B3090" i="2" s="1"/>
  <c r="B3091" i="2"/>
  <c r="B3092" i="2" s="1"/>
  <c r="B3093" i="2" s="1"/>
  <c r="B3094" i="2" s="1"/>
  <c r="B3095" i="2" s="1"/>
  <c r="B3096" i="2" s="1"/>
  <c r="B3097" i="2" s="1"/>
  <c r="B3098" i="2" s="1"/>
  <c r="B3099" i="2" s="1"/>
  <c r="B3100" i="2" s="1"/>
  <c r="B3101" i="2" s="1"/>
  <c r="B3102" i="2" s="1"/>
  <c r="B3103" i="2" s="1"/>
  <c r="B3104" i="2" s="1"/>
  <c r="B3105" i="2" s="1"/>
  <c r="B3106" i="2" s="1"/>
  <c r="B3107" i="2" s="1"/>
  <c r="B3108" i="2" s="1"/>
  <c r="B3109" i="2" s="1"/>
  <c r="B3110" i="2" s="1"/>
  <c r="B3111" i="2" s="1"/>
  <c r="B3112" i="2" s="1"/>
  <c r="B3113" i="2" s="1"/>
  <c r="B3114" i="2" s="1"/>
  <c r="B3115" i="2" s="1"/>
  <c r="B3116" i="2" s="1"/>
  <c r="B3117" i="2" s="1"/>
  <c r="B3118" i="2" s="1"/>
  <c r="B3119" i="2" s="1"/>
  <c r="B3120" i="2" s="1"/>
  <c r="B3121" i="2" s="1"/>
  <c r="B3122" i="2" s="1"/>
  <c r="B3123" i="2"/>
  <c r="B3124" i="2" s="1"/>
  <c r="B3125" i="2" s="1"/>
  <c r="B3126" i="2" s="1"/>
  <c r="B3127" i="2" s="1"/>
  <c r="B3128" i="2" s="1"/>
  <c r="B3129" i="2" s="1"/>
  <c r="B3130" i="2" s="1"/>
  <c r="B3131" i="2" s="1"/>
  <c r="B3132" i="2" s="1"/>
  <c r="B3133" i="2" s="1"/>
  <c r="B3134" i="2" s="1"/>
  <c r="B3135" i="2" s="1"/>
  <c r="B3136" i="2" s="1"/>
  <c r="B3137" i="2" s="1"/>
  <c r="B3138" i="2" s="1"/>
  <c r="B3139" i="2" s="1"/>
  <c r="B3140" i="2"/>
  <c r="B3141" i="2" s="1"/>
  <c r="B3142" i="2" s="1"/>
  <c r="B3143" i="2" s="1"/>
  <c r="B3144" i="2" s="1"/>
  <c r="B3145" i="2" s="1"/>
  <c r="B3146" i="2" s="1"/>
  <c r="B3147" i="2" s="1"/>
  <c r="B3148" i="2" s="1"/>
  <c r="B3149" i="2" s="1"/>
  <c r="B3150" i="2" s="1"/>
  <c r="B3151" i="2" s="1"/>
  <c r="B3152" i="2" s="1"/>
  <c r="B3153" i="2" s="1"/>
  <c r="B3154" i="2" s="1"/>
  <c r="B3155" i="2" s="1"/>
  <c r="B3156" i="2" s="1"/>
  <c r="B3157" i="2" s="1"/>
  <c r="B3158" i="2" s="1"/>
  <c r="B3159" i="2" s="1"/>
  <c r="B3160" i="2" s="1"/>
  <c r="B3161" i="2" s="1"/>
  <c r="B3162" i="2" s="1"/>
  <c r="B3163" i="2" s="1"/>
  <c r="B3164" i="2" s="1"/>
  <c r="B3165" i="2" s="1"/>
  <c r="B3166" i="2" s="1"/>
  <c r="B3167" i="2" s="1"/>
  <c r="B3168" i="2" s="1"/>
  <c r="B3169" i="2" s="1"/>
  <c r="B3170" i="2" s="1"/>
  <c r="B3171" i="2" s="1"/>
  <c r="B3172" i="2" s="1"/>
  <c r="B3173" i="2" s="1"/>
  <c r="B3174" i="2" s="1"/>
  <c r="B3175" i="2" s="1"/>
  <c r="B3176" i="2" s="1"/>
  <c r="B3177" i="2" s="1"/>
  <c r="B3178" i="2" s="1"/>
  <c r="B3179" i="2" s="1"/>
  <c r="B3180" i="2"/>
  <c r="B3181" i="2" s="1"/>
  <c r="B3182" i="2" s="1"/>
  <c r="B3183" i="2" s="1"/>
  <c r="B3184" i="2" s="1"/>
  <c r="B3185" i="2" s="1"/>
  <c r="B3186" i="2" s="1"/>
  <c r="B3187" i="2" s="1"/>
  <c r="B3188" i="2" s="1"/>
  <c r="B3189" i="2" s="1"/>
  <c r="B3190" i="2" s="1"/>
  <c r="B3191" i="2" s="1"/>
  <c r="B3192" i="2" s="1"/>
  <c r="B3193" i="2" s="1"/>
  <c r="B3194" i="2" s="1"/>
  <c r="B3195" i="2" s="1"/>
  <c r="B3196" i="2" s="1"/>
  <c r="B3197" i="2" s="1"/>
  <c r="B3198" i="2" s="1"/>
  <c r="B3199" i="2" s="1"/>
  <c r="B3200" i="2" s="1"/>
  <c r="B3201" i="2" s="1"/>
  <c r="B3202" i="2" s="1"/>
  <c r="B3203" i="2" s="1"/>
  <c r="B3204" i="2" s="1"/>
  <c r="B3205" i="2" s="1"/>
  <c r="B3206" i="2" s="1"/>
  <c r="B3207" i="2" s="1"/>
  <c r="B3208" i="2" s="1"/>
  <c r="B3209" i="2" s="1"/>
  <c r="B3210" i="2" s="1"/>
  <c r="B3211" i="2" s="1"/>
  <c r="B3212" i="2" s="1"/>
  <c r="B3213" i="2" s="1"/>
  <c r="B3214" i="2" s="1"/>
  <c r="B3215" i="2" s="1"/>
  <c r="B3216" i="2" s="1"/>
  <c r="B3217" i="2" s="1"/>
  <c r="B3218" i="2" s="1"/>
  <c r="B3219" i="2" s="1"/>
  <c r="B3220" i="2" s="1"/>
  <c r="B3221" i="2" s="1"/>
  <c r="B3222" i="2" s="1"/>
  <c r="B3223" i="2" s="1"/>
  <c r="B3224" i="2" s="1"/>
  <c r="B3225" i="2" s="1"/>
  <c r="B3226" i="2" s="1"/>
  <c r="B3227" i="2" s="1"/>
  <c r="B3228" i="2" s="1"/>
  <c r="B3229" i="2" s="1"/>
  <c r="B3230" i="2" s="1"/>
  <c r="B3231" i="2" s="1"/>
  <c r="B3232" i="2" s="1"/>
  <c r="B3233" i="2" s="1"/>
  <c r="B3234" i="2" s="1"/>
  <c r="B3235" i="2" s="1"/>
  <c r="B3236" i="2" s="1"/>
  <c r="B3237" i="2" s="1"/>
  <c r="B3238" i="2" s="1"/>
  <c r="B3239" i="2" s="1"/>
  <c r="B3240" i="2" s="1"/>
  <c r="B3241" i="2" s="1"/>
  <c r="B3242" i="2" s="1"/>
  <c r="B3243" i="2" s="1"/>
  <c r="B3244" i="2" s="1"/>
  <c r="B3245" i="2" s="1"/>
  <c r="B3246" i="2" s="1"/>
  <c r="B3247" i="2" s="1"/>
  <c r="B3248" i="2" s="1"/>
  <c r="B3249" i="2" s="1"/>
  <c r="B3250" i="2" s="1"/>
  <c r="B3251" i="2" s="1"/>
  <c r="B3252" i="2" s="1"/>
  <c r="B3253" i="2" s="1"/>
  <c r="B3254" i="2" s="1"/>
  <c r="B3255" i="2" s="1"/>
  <c r="B3256" i="2" s="1"/>
  <c r="B3257" i="2" s="1"/>
  <c r="B3258" i="2" s="1"/>
  <c r="B3259" i="2" s="1"/>
  <c r="B3260" i="2" s="1"/>
  <c r="B3261" i="2" s="1"/>
  <c r="B3262" i="2" s="1"/>
  <c r="B3263" i="2" s="1"/>
  <c r="B3264" i="2" s="1"/>
  <c r="B3265" i="2" s="1"/>
  <c r="B3266" i="2" s="1"/>
  <c r="B3267" i="2" s="1"/>
  <c r="B3268" i="2" s="1"/>
  <c r="B3269" i="2" s="1"/>
  <c r="B3270" i="2" s="1"/>
  <c r="B3271" i="2" s="1"/>
  <c r="B3272" i="2" s="1"/>
  <c r="B3273" i="2" s="1"/>
  <c r="B3274" i="2" s="1"/>
  <c r="B3275" i="2" s="1"/>
  <c r="B3276" i="2" s="1"/>
  <c r="B3277" i="2" s="1"/>
  <c r="B3278" i="2" s="1"/>
  <c r="B3279" i="2" s="1"/>
  <c r="B3280" i="2" s="1"/>
  <c r="B3281" i="2" s="1"/>
  <c r="B3282" i="2" s="1"/>
  <c r="B3283" i="2" s="1"/>
  <c r="B3284" i="2" s="1"/>
  <c r="B3285" i="2" s="1"/>
  <c r="B3286" i="2" s="1"/>
  <c r="B3287" i="2" s="1"/>
  <c r="B3288" i="2" s="1"/>
  <c r="B3289" i="2" s="1"/>
  <c r="B3290" i="2" s="1"/>
  <c r="B3291" i="2" s="1"/>
  <c r="B3292" i="2" s="1"/>
  <c r="B3293" i="2" s="1"/>
  <c r="B3294" i="2" s="1"/>
  <c r="B3295" i="2" s="1"/>
  <c r="B3296" i="2" s="1"/>
  <c r="B3297" i="2" s="1"/>
  <c r="B3298" i="2" s="1"/>
  <c r="B3299" i="2" s="1"/>
  <c r="B3300" i="2" s="1"/>
  <c r="B3301" i="2" s="1"/>
  <c r="B3302" i="2" s="1"/>
  <c r="B3303" i="2" s="1"/>
  <c r="B3304" i="2" s="1"/>
  <c r="B3305" i="2" s="1"/>
  <c r="B3306" i="2" s="1"/>
  <c r="B3307" i="2" s="1"/>
  <c r="B3308" i="2" s="1"/>
  <c r="B3309" i="2" s="1"/>
  <c r="B3310" i="2" s="1"/>
  <c r="B3311" i="2" s="1"/>
  <c r="B3312" i="2" s="1"/>
  <c r="B3313" i="2" s="1"/>
  <c r="B3314" i="2" s="1"/>
  <c r="B3315" i="2" s="1"/>
  <c r="B3316" i="2" s="1"/>
  <c r="B3317" i="2" s="1"/>
  <c r="B3318" i="2" s="1"/>
  <c r="B3319" i="2" s="1"/>
  <c r="B3320" i="2" s="1"/>
  <c r="B3321" i="2" s="1"/>
  <c r="B3322" i="2" s="1"/>
  <c r="B3323" i="2" s="1"/>
  <c r="B3324" i="2" s="1"/>
  <c r="B3325" i="2" s="1"/>
  <c r="B3326" i="2" s="1"/>
  <c r="B3327" i="2" s="1"/>
  <c r="B3328" i="2" s="1"/>
  <c r="B3329" i="2" s="1"/>
  <c r="B3330" i="2" s="1"/>
  <c r="B3331" i="2" s="1"/>
  <c r="B3332" i="2" s="1"/>
  <c r="B3333" i="2" s="1"/>
  <c r="B3334" i="2" s="1"/>
  <c r="B3335" i="2" s="1"/>
  <c r="B3336" i="2" s="1"/>
  <c r="B3337" i="2" s="1"/>
  <c r="B3338" i="2" s="1"/>
  <c r="B3339" i="2" s="1"/>
  <c r="B3340" i="2" s="1"/>
  <c r="B3341" i="2" s="1"/>
  <c r="B3342" i="2" s="1"/>
  <c r="B3343" i="2" s="1"/>
  <c r="B3344" i="2" s="1"/>
  <c r="B3345" i="2" s="1"/>
  <c r="B3346" i="2" s="1"/>
  <c r="B3347" i="2" s="1"/>
  <c r="B3348" i="2" s="1"/>
  <c r="B3349" i="2" s="1"/>
  <c r="B3350" i="2" s="1"/>
  <c r="B3351" i="2" s="1"/>
  <c r="B3352" i="2" s="1"/>
  <c r="B3353" i="2" s="1"/>
  <c r="B3354" i="2" s="1"/>
  <c r="B3355" i="2" s="1"/>
  <c r="B3356" i="2" s="1"/>
  <c r="B3357" i="2" s="1"/>
  <c r="B3358" i="2" s="1"/>
  <c r="B3359" i="2" s="1"/>
  <c r="B3360" i="2" s="1"/>
  <c r="B3361" i="2" s="1"/>
  <c r="B3362" i="2" s="1"/>
  <c r="B3363" i="2" s="1"/>
  <c r="B3364" i="2" s="1"/>
  <c r="B3365" i="2" s="1"/>
  <c r="B3366" i="2" s="1"/>
  <c r="B3367" i="2" s="1"/>
  <c r="B3368" i="2" s="1"/>
  <c r="B3369" i="2" s="1"/>
  <c r="B3370" i="2" s="1"/>
  <c r="B3371" i="2" s="1"/>
  <c r="B3372" i="2" s="1"/>
  <c r="B3373" i="2" s="1"/>
  <c r="B3374" i="2" s="1"/>
  <c r="B3375" i="2" s="1"/>
  <c r="B3376" i="2" s="1"/>
  <c r="B3377" i="2" s="1"/>
  <c r="B3378" i="2" s="1"/>
  <c r="B3379" i="2" s="1"/>
  <c r="B3380" i="2" s="1"/>
  <c r="B3381" i="2" s="1"/>
  <c r="B3382" i="2" s="1"/>
  <c r="B3383" i="2" s="1"/>
  <c r="B3384" i="2" s="1"/>
  <c r="B3385" i="2" s="1"/>
  <c r="B3386" i="2" s="1"/>
  <c r="B3387" i="2" s="1"/>
  <c r="B3388" i="2" s="1"/>
  <c r="B3389" i="2" s="1"/>
  <c r="B3390" i="2" s="1"/>
  <c r="B3391" i="2" s="1"/>
  <c r="B3392" i="2" s="1"/>
  <c r="B3393" i="2" s="1"/>
  <c r="B3394" i="2" s="1"/>
  <c r="B3395" i="2" s="1"/>
  <c r="B3396" i="2" s="1"/>
  <c r="B3397" i="2" s="1"/>
  <c r="B3398" i="2" s="1"/>
  <c r="B3399" i="2" s="1"/>
  <c r="B3400" i="2" s="1"/>
  <c r="B3401" i="2" s="1"/>
  <c r="B3402" i="2" s="1"/>
  <c r="B3403" i="2" s="1"/>
  <c r="B3404" i="2" s="1"/>
  <c r="B3405" i="2" s="1"/>
  <c r="B3406" i="2" s="1"/>
  <c r="B3407" i="2" s="1"/>
  <c r="B3408" i="2"/>
  <c r="B3409" i="2" s="1"/>
  <c r="B3410" i="2" s="1"/>
  <c r="B3411" i="2" s="1"/>
  <c r="B3412" i="2" s="1"/>
  <c r="B3413" i="2" s="1"/>
  <c r="B3414" i="2" s="1"/>
  <c r="B3415" i="2" s="1"/>
  <c r="B3416" i="2" s="1"/>
  <c r="B3417" i="2" s="1"/>
  <c r="B3418" i="2" s="1"/>
  <c r="B3419" i="2" s="1"/>
  <c r="B3420" i="2" s="1"/>
  <c r="B3421" i="2" s="1"/>
  <c r="B3422" i="2" s="1"/>
  <c r="B3423" i="2" s="1"/>
  <c r="B3424" i="2" s="1"/>
  <c r="B3425" i="2" s="1"/>
  <c r="B3426" i="2" s="1"/>
  <c r="B3427" i="2" s="1"/>
  <c r="B3428" i="2" s="1"/>
  <c r="B3429" i="2" s="1"/>
  <c r="B3430" i="2" s="1"/>
  <c r="B3431" i="2" s="1"/>
  <c r="B3432" i="2" s="1"/>
  <c r="B3433" i="2" s="1"/>
  <c r="B3434" i="2" s="1"/>
  <c r="B3435" i="2" s="1"/>
  <c r="B3436" i="2" s="1"/>
  <c r="B3437" i="2" s="1"/>
  <c r="B3438" i="2" s="1"/>
  <c r="B3439" i="2" s="1"/>
  <c r="B3440" i="2" s="1"/>
  <c r="B3441" i="2" s="1"/>
  <c r="B3442" i="2" s="1"/>
  <c r="B3443" i="2" s="1"/>
  <c r="B3444" i="2" s="1"/>
  <c r="B3445" i="2" s="1"/>
  <c r="B3446" i="2" s="1"/>
  <c r="B3447" i="2" s="1"/>
  <c r="B3448" i="2" s="1"/>
  <c r="B3449" i="2" s="1"/>
  <c r="B3450" i="2" s="1"/>
  <c r="B3451" i="2" s="1"/>
  <c r="B3452" i="2" s="1"/>
  <c r="B3453" i="2" s="1"/>
  <c r="B3454" i="2" s="1"/>
  <c r="B3455" i="2" s="1"/>
  <c r="B3456" i="2" s="1"/>
  <c r="B3457" i="2" s="1"/>
  <c r="B3458" i="2" s="1"/>
  <c r="B3459" i="2" s="1"/>
  <c r="B3460" i="2" s="1"/>
  <c r="B3461" i="2" s="1"/>
  <c r="B3462" i="2" s="1"/>
  <c r="B3463" i="2" s="1"/>
  <c r="B3464" i="2" s="1"/>
  <c r="B3465" i="2" s="1"/>
  <c r="B3466" i="2" s="1"/>
  <c r="B3467" i="2" s="1"/>
  <c r="B3468" i="2" s="1"/>
  <c r="B3469" i="2" s="1"/>
  <c r="B3470" i="2" s="1"/>
  <c r="B3471" i="2" s="1"/>
  <c r="B3472" i="2" s="1"/>
  <c r="B3473" i="2" s="1"/>
  <c r="B3474" i="2" s="1"/>
  <c r="B3475" i="2" s="1"/>
  <c r="B3476" i="2" s="1"/>
  <c r="B3477" i="2" s="1"/>
  <c r="B3478" i="2" s="1"/>
  <c r="B3479" i="2" s="1"/>
  <c r="B3480" i="2" s="1"/>
  <c r="B3481" i="2" s="1"/>
  <c r="B3482" i="2" s="1"/>
  <c r="B3483" i="2" s="1"/>
  <c r="B3484" i="2" s="1"/>
  <c r="B3485" i="2" s="1"/>
  <c r="B3486" i="2" s="1"/>
  <c r="B3487" i="2" s="1"/>
  <c r="B3488" i="2" s="1"/>
  <c r="B3489" i="2" s="1"/>
  <c r="B3490" i="2" s="1"/>
  <c r="B3491" i="2" s="1"/>
  <c r="B3492" i="2" s="1"/>
  <c r="B3493" i="2" s="1"/>
  <c r="B3494" i="2" s="1"/>
  <c r="B3495" i="2" s="1"/>
  <c r="B3496" i="2" s="1"/>
  <c r="B3497" i="2" s="1"/>
  <c r="B3498" i="2" s="1"/>
  <c r="B3499" i="2" s="1"/>
  <c r="B3500" i="2" s="1"/>
  <c r="B3501" i="2" s="1"/>
  <c r="B3502" i="2" s="1"/>
  <c r="B3503" i="2" s="1"/>
  <c r="B3504" i="2" s="1"/>
  <c r="B3505" i="2" s="1"/>
  <c r="B3506" i="2" s="1"/>
  <c r="B3507" i="2" s="1"/>
  <c r="B3508" i="2" s="1"/>
  <c r="B3509" i="2" s="1"/>
  <c r="B3510" i="2" s="1"/>
  <c r="B3511" i="2" s="1"/>
  <c r="B3512" i="2" s="1"/>
  <c r="B3513" i="2" s="1"/>
  <c r="B3514" i="2" s="1"/>
  <c r="B3515" i="2" s="1"/>
  <c r="B3516" i="2" s="1"/>
  <c r="B3517" i="2" s="1"/>
  <c r="B3518" i="2" s="1"/>
  <c r="B3519" i="2" s="1"/>
  <c r="B3520" i="2" s="1"/>
  <c r="B3521" i="2" s="1"/>
  <c r="B3522" i="2" s="1"/>
  <c r="B3523" i="2" s="1"/>
  <c r="B3524" i="2" s="1"/>
  <c r="B3525" i="2" s="1"/>
  <c r="B3526" i="2" s="1"/>
  <c r="B3527" i="2" s="1"/>
  <c r="B3528" i="2" s="1"/>
  <c r="B3529" i="2" s="1"/>
  <c r="B3530" i="2" s="1"/>
  <c r="B3531" i="2" s="1"/>
  <c r="B3532" i="2"/>
  <c r="B3533" i="2" s="1"/>
  <c r="B3534" i="2" s="1"/>
  <c r="B3535" i="2" s="1"/>
  <c r="B3536" i="2" s="1"/>
  <c r="B3537" i="2" s="1"/>
  <c r="B3538" i="2" s="1"/>
  <c r="B3539" i="2" s="1"/>
  <c r="B3540" i="2" s="1"/>
  <c r="B3541" i="2" s="1"/>
  <c r="B3542" i="2" s="1"/>
  <c r="B3543" i="2" s="1"/>
  <c r="B3544" i="2" s="1"/>
  <c r="B3545" i="2" s="1"/>
  <c r="B3546" i="2" s="1"/>
  <c r="B3547" i="2" s="1"/>
  <c r="B3548" i="2" s="1"/>
  <c r="B3549" i="2" s="1"/>
  <c r="B3550" i="2" s="1"/>
  <c r="B3551" i="2" s="1"/>
  <c r="B3552" i="2" s="1"/>
  <c r="B3553" i="2" s="1"/>
  <c r="B3554" i="2" s="1"/>
  <c r="B3555" i="2" s="1"/>
  <c r="B3556" i="2" s="1"/>
  <c r="B3557" i="2" s="1"/>
  <c r="B3558" i="2" s="1"/>
  <c r="B3559" i="2" s="1"/>
  <c r="B3560" i="2" s="1"/>
  <c r="B3561" i="2" s="1"/>
  <c r="B3562" i="2" s="1"/>
  <c r="B3563" i="2" s="1"/>
  <c r="B3564" i="2" s="1"/>
  <c r="B3565" i="2" s="1"/>
  <c r="B3566" i="2" s="1"/>
  <c r="B3567" i="2" s="1"/>
  <c r="B3568" i="2" s="1"/>
  <c r="B3569" i="2" s="1"/>
  <c r="B3570" i="2" s="1"/>
  <c r="B3571" i="2" s="1"/>
  <c r="B3572" i="2" s="1"/>
  <c r="B3573" i="2" s="1"/>
  <c r="B3574" i="2" s="1"/>
  <c r="B3575" i="2" s="1"/>
  <c r="B3576" i="2" s="1"/>
  <c r="B3577" i="2" s="1"/>
  <c r="B3578" i="2" s="1"/>
  <c r="B3579" i="2" s="1"/>
  <c r="B3580" i="2" s="1"/>
  <c r="B3581" i="2" s="1"/>
  <c r="B3582" i="2" s="1"/>
  <c r="B3583" i="2" s="1"/>
  <c r="B3584" i="2" s="1"/>
  <c r="B3585" i="2" s="1"/>
  <c r="B3586" i="2" s="1"/>
  <c r="B3587" i="2" s="1"/>
  <c r="B3588" i="2" s="1"/>
  <c r="B3589" i="2" s="1"/>
  <c r="B3590" i="2" s="1"/>
  <c r="B3591" i="2" s="1"/>
  <c r="B3592" i="2" s="1"/>
  <c r="B3593" i="2" s="1"/>
  <c r="B3594" i="2" s="1"/>
  <c r="B3595" i="2" s="1"/>
  <c r="B3596" i="2" s="1"/>
  <c r="B3597" i="2" s="1"/>
  <c r="B3598" i="2" s="1"/>
  <c r="B3599" i="2" s="1"/>
  <c r="B3600" i="2" s="1"/>
  <c r="B3601" i="2" s="1"/>
  <c r="B3602" i="2" s="1"/>
  <c r="B3603" i="2" s="1"/>
  <c r="B3604" i="2" s="1"/>
  <c r="B3605" i="2" s="1"/>
  <c r="B3606" i="2" s="1"/>
  <c r="B3607" i="2" s="1"/>
  <c r="B3608" i="2" s="1"/>
  <c r="B3609" i="2" s="1"/>
  <c r="B3610" i="2" s="1"/>
  <c r="B3611" i="2" s="1"/>
  <c r="B3612" i="2" s="1"/>
  <c r="B3613" i="2" s="1"/>
  <c r="B3614" i="2" s="1"/>
  <c r="B3615" i="2" s="1"/>
  <c r="B3616" i="2" s="1"/>
  <c r="B3617" i="2" s="1"/>
  <c r="B3618" i="2"/>
  <c r="B3619" i="2" s="1"/>
  <c r="B3620" i="2" s="1"/>
  <c r="B3621" i="2" s="1"/>
  <c r="B3622" i="2" s="1"/>
  <c r="B3623" i="2" s="1"/>
  <c r="B3624" i="2" s="1"/>
  <c r="B3625" i="2" s="1"/>
  <c r="B3626" i="2" s="1"/>
  <c r="B3627" i="2" s="1"/>
  <c r="B3628" i="2" s="1"/>
  <c r="B3629" i="2" s="1"/>
  <c r="B3630" i="2" s="1"/>
  <c r="B3631" i="2" s="1"/>
  <c r="B3632" i="2" s="1"/>
  <c r="B3633" i="2" s="1"/>
  <c r="B3634" i="2" s="1"/>
  <c r="B3635" i="2" s="1"/>
  <c r="B3636" i="2" s="1"/>
  <c r="B3637" i="2" s="1"/>
  <c r="B3638" i="2" s="1"/>
  <c r="B3639" i="2" s="1"/>
  <c r="B3640" i="2" s="1"/>
  <c r="B3641" i="2" s="1"/>
  <c r="B3642" i="2" s="1"/>
  <c r="B3643" i="2" s="1"/>
  <c r="B3644" i="2" s="1"/>
  <c r="B3645" i="2" s="1"/>
  <c r="B3646" i="2" s="1"/>
  <c r="B3647" i="2" s="1"/>
  <c r="B3648" i="2" s="1"/>
  <c r="B3649" i="2" s="1"/>
  <c r="B3650" i="2" s="1"/>
  <c r="B3651" i="2" s="1"/>
  <c r="B3652" i="2" s="1"/>
  <c r="B3653" i="2" s="1"/>
  <c r="B3654" i="2" s="1"/>
  <c r="B3655" i="2" s="1"/>
  <c r="B3656" i="2" s="1"/>
  <c r="B3657" i="2" s="1"/>
  <c r="B3658" i="2" s="1"/>
  <c r="B3659" i="2" s="1"/>
  <c r="B3660" i="2" s="1"/>
  <c r="B3661" i="2" s="1"/>
  <c r="B3662" i="2" s="1"/>
  <c r="B3663" i="2" s="1"/>
  <c r="B3664" i="2" s="1"/>
  <c r="B3665" i="2" s="1"/>
  <c r="B3666" i="2" s="1"/>
  <c r="B3667" i="2" s="1"/>
  <c r="B3668" i="2" s="1"/>
  <c r="B3669" i="2" s="1"/>
  <c r="B3670" i="2" s="1"/>
  <c r="B3671" i="2" s="1"/>
  <c r="B3672" i="2" s="1"/>
  <c r="B3673" i="2" s="1"/>
  <c r="B3674" i="2" s="1"/>
  <c r="B3675" i="2" s="1"/>
  <c r="B3676" i="2" s="1"/>
  <c r="B3677" i="2" s="1"/>
  <c r="B3678" i="2" s="1"/>
  <c r="B3679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A3532" i="2" l="1"/>
  <c r="A3528" i="2"/>
  <c r="A3543" i="2"/>
  <c r="A3531" i="2"/>
  <c r="A3536" i="2"/>
  <c r="A3537" i="2"/>
  <c r="A3538" i="2"/>
  <c r="A3539" i="2"/>
  <c r="A3544" i="2"/>
  <c r="A3546" i="2"/>
  <c r="A3540" i="2"/>
  <c r="A3547" i="2"/>
  <c r="A3548" i="2"/>
  <c r="A3541" i="2"/>
  <c r="A3533" i="2"/>
  <c r="A3522" i="2"/>
  <c r="A3523" i="2"/>
  <c r="A3524" i="2"/>
  <c r="A3525" i="2"/>
  <c r="A3526" i="2"/>
  <c r="A3527" i="2"/>
  <c r="A3515" i="2"/>
  <c r="A3559" i="2"/>
  <c r="A3560" i="2"/>
  <c r="A3555" i="2"/>
  <c r="A3557" i="2"/>
  <c r="A3551" i="2"/>
  <c r="A3556" i="2"/>
  <c r="A3552" i="2"/>
  <c r="A3553" i="2"/>
  <c r="A3549" i="2"/>
  <c r="A3558" i="2"/>
  <c r="A3550" i="2"/>
  <c r="A3561" i="2"/>
  <c r="A3562" i="2"/>
  <c r="A3563" i="2"/>
  <c r="A3564" i="2"/>
  <c r="A3565" i="2"/>
  <c r="A3566" i="2"/>
  <c r="A3554" i="2"/>
  <c r="A3594" i="2"/>
  <c r="A3595" i="2"/>
  <c r="A3604" i="2"/>
  <c r="A3610" i="2"/>
  <c r="A3584" i="2"/>
  <c r="A3627" i="2"/>
  <c r="A3591" i="2"/>
  <c r="A3587" i="2"/>
  <c r="A3588" i="2"/>
  <c r="A3590" i="2"/>
  <c r="A3605" i="2"/>
  <c r="A3577" i="2"/>
  <c r="A3608" i="2"/>
  <c r="A3580" i="2"/>
  <c r="A3623" i="2"/>
  <c r="A3583" i="2"/>
  <c r="A3582" i="2"/>
  <c r="A3589" i="2"/>
  <c r="A3626" i="2"/>
  <c r="A3607" i="2"/>
  <c r="A3613" i="2"/>
  <c r="A3572" i="2"/>
  <c r="A3573" i="2"/>
  <c r="A3593" i="2"/>
  <c r="A3618" i="2"/>
  <c r="A3629" i="2"/>
  <c r="A3628" i="2"/>
  <c r="A3614" i="2"/>
  <c r="A3615" i="2"/>
  <c r="A3616" i="2"/>
  <c r="A3617" i="2"/>
  <c r="A3570" i="2"/>
  <c r="A3571" i="2"/>
  <c r="A3567" i="2"/>
  <c r="A3568" i="2"/>
  <c r="A3569" i="2"/>
  <c r="A3619" i="2"/>
  <c r="A3620" i="2"/>
  <c r="A3574" i="2"/>
  <c r="A3575" i="2"/>
  <c r="A3609" i="2"/>
  <c r="A3621" i="2"/>
  <c r="A3576" i="2"/>
  <c r="A3578" i="2"/>
  <c r="A3624" i="2"/>
  <c r="A3625" i="2"/>
  <c r="A3631" i="2"/>
  <c r="A3632" i="2"/>
  <c r="A3633" i="2"/>
  <c r="A3596" i="2"/>
  <c r="A3612" i="2"/>
  <c r="A3611" i="2"/>
  <c r="A3630" i="2"/>
  <c r="A3622" i="2"/>
  <c r="A3585" i="2"/>
  <c r="A3592" i="2"/>
  <c r="A3581" i="2"/>
  <c r="A3586" i="2"/>
  <c r="A3606" i="2"/>
  <c r="A3597" i="2"/>
  <c r="A3598" i="2"/>
  <c r="A3599" i="2"/>
  <c r="A3600" i="2"/>
  <c r="A3601" i="2"/>
  <c r="A3602" i="2"/>
  <c r="A3603" i="2"/>
  <c r="A3579" i="2"/>
  <c r="A3637" i="2"/>
  <c r="A3638" i="2"/>
  <c r="A3645" i="2"/>
  <c r="A3647" i="2"/>
  <c r="A3634" i="2"/>
  <c r="A3648" i="2"/>
  <c r="A3635" i="2"/>
  <c r="A3636" i="2"/>
  <c r="A3646" i="2"/>
  <c r="A3639" i="2"/>
  <c r="A3640" i="2"/>
  <c r="A3641" i="2"/>
  <c r="A3642" i="2"/>
  <c r="A3643" i="2"/>
  <c r="A3644" i="2"/>
  <c r="A3666" i="2"/>
  <c r="A3667" i="2"/>
  <c r="A3676" i="2"/>
  <c r="A3655" i="2"/>
  <c r="A3663" i="2"/>
  <c r="A3658" i="2"/>
  <c r="A3659" i="2"/>
  <c r="A3662" i="2"/>
  <c r="A3677" i="2"/>
  <c r="A3649" i="2"/>
  <c r="A3651" i="2"/>
  <c r="A3654" i="2"/>
  <c r="A3653" i="2"/>
  <c r="A3660" i="2"/>
  <c r="A3661" i="2"/>
  <c r="A3678" i="2"/>
  <c r="A3665" i="2"/>
  <c r="A3675" i="2"/>
  <c r="A3656" i="2"/>
  <c r="A3664" i="2"/>
  <c r="A3652" i="2"/>
  <c r="A3657" i="2"/>
  <c r="A3679" i="2"/>
  <c r="A3668" i="2"/>
  <c r="A3669" i="2"/>
  <c r="A3670" i="2"/>
  <c r="A3671" i="2"/>
  <c r="A3672" i="2"/>
  <c r="A3673" i="2"/>
  <c r="A3674" i="2"/>
  <c r="A3650" i="2"/>
  <c r="C3" i="2" l="1"/>
  <c r="B2" i="130" l="1"/>
  <c r="B10" i="130"/>
  <c r="C10" i="130" s="1"/>
  <c r="B18" i="130"/>
  <c r="C18" i="130" s="1"/>
  <c r="B26" i="130"/>
  <c r="C26" i="130" s="1"/>
  <c r="B34" i="130"/>
  <c r="C34" i="130" s="1"/>
  <c r="B42" i="130"/>
  <c r="C42" i="130" s="1"/>
  <c r="B50" i="130"/>
  <c r="C50" i="130" s="1"/>
  <c r="B58" i="130"/>
  <c r="C58" i="130" s="1"/>
  <c r="B39" i="130"/>
  <c r="C39" i="130" s="1"/>
  <c r="B63" i="130"/>
  <c r="C63" i="130" s="1"/>
  <c r="B24" i="130"/>
  <c r="C24" i="130" s="1"/>
  <c r="B64" i="130"/>
  <c r="C64" i="130" s="1"/>
  <c r="B3" i="130"/>
  <c r="C3" i="130" s="1"/>
  <c r="B11" i="130"/>
  <c r="C11" i="130" s="1"/>
  <c r="B19" i="130"/>
  <c r="C19" i="130" s="1"/>
  <c r="B27" i="130"/>
  <c r="C27" i="130" s="1"/>
  <c r="B35" i="130"/>
  <c r="C35" i="130" s="1"/>
  <c r="B43" i="130"/>
  <c r="C43" i="130" s="1"/>
  <c r="B51" i="130"/>
  <c r="C51" i="130" s="1"/>
  <c r="B59" i="130"/>
  <c r="C59" i="130" s="1"/>
  <c r="B31" i="130"/>
  <c r="C31" i="130" s="1"/>
  <c r="B8" i="130"/>
  <c r="C8" i="130" s="1"/>
  <c r="B4" i="130"/>
  <c r="C4" i="130" s="1"/>
  <c r="B12" i="130"/>
  <c r="C12" i="130" s="1"/>
  <c r="B20" i="130"/>
  <c r="C20" i="130" s="1"/>
  <c r="B28" i="130"/>
  <c r="C28" i="130" s="1"/>
  <c r="B36" i="130"/>
  <c r="C36" i="130" s="1"/>
  <c r="B44" i="130"/>
  <c r="C44" i="130" s="1"/>
  <c r="B52" i="130"/>
  <c r="C52" i="130" s="1"/>
  <c r="B60" i="130"/>
  <c r="C60" i="130" s="1"/>
  <c r="B23" i="130"/>
  <c r="C23" i="130" s="1"/>
  <c r="B16" i="130"/>
  <c r="C16" i="130" s="1"/>
  <c r="B5" i="130"/>
  <c r="C5" i="130" s="1"/>
  <c r="B13" i="130"/>
  <c r="C13" i="130" s="1"/>
  <c r="B21" i="130"/>
  <c r="C21" i="130" s="1"/>
  <c r="B29" i="130"/>
  <c r="C29" i="130" s="1"/>
  <c r="B37" i="130"/>
  <c r="C37" i="130" s="1"/>
  <c r="B45" i="130"/>
  <c r="C45" i="130" s="1"/>
  <c r="B53" i="130"/>
  <c r="C53" i="130" s="1"/>
  <c r="B61" i="130"/>
  <c r="C61" i="130" s="1"/>
  <c r="B15" i="130"/>
  <c r="C15" i="130" s="1"/>
  <c r="B48" i="130"/>
  <c r="C48" i="130" s="1"/>
  <c r="B6" i="130"/>
  <c r="C6" i="130" s="1"/>
  <c r="B14" i="130"/>
  <c r="C14" i="130" s="1"/>
  <c r="B22" i="130"/>
  <c r="C22" i="130" s="1"/>
  <c r="B30" i="130"/>
  <c r="C30" i="130" s="1"/>
  <c r="B38" i="130"/>
  <c r="C38" i="130" s="1"/>
  <c r="B46" i="130"/>
  <c r="C46" i="130" s="1"/>
  <c r="B54" i="130"/>
  <c r="C54" i="130" s="1"/>
  <c r="B62" i="130"/>
  <c r="C62" i="130" s="1"/>
  <c r="B7" i="130"/>
  <c r="C7" i="130" s="1"/>
  <c r="B55" i="130"/>
  <c r="C55" i="130" s="1"/>
  <c r="B32" i="130"/>
  <c r="C32" i="130" s="1"/>
  <c r="B56" i="130"/>
  <c r="C56" i="130" s="1"/>
  <c r="B9" i="130"/>
  <c r="C9" i="130" s="1"/>
  <c r="B17" i="130"/>
  <c r="C17" i="130" s="1"/>
  <c r="B25" i="130"/>
  <c r="C25" i="130" s="1"/>
  <c r="B33" i="130"/>
  <c r="C33" i="130" s="1"/>
  <c r="B41" i="130"/>
  <c r="C41" i="130" s="1"/>
  <c r="B49" i="130"/>
  <c r="C49" i="130" s="1"/>
  <c r="B57" i="130"/>
  <c r="C57" i="130" s="1"/>
  <c r="B65" i="130"/>
  <c r="C65" i="130" s="1"/>
  <c r="B47" i="130"/>
  <c r="C47" i="130" s="1"/>
  <c r="B40" i="130"/>
  <c r="C40" i="130" s="1"/>
  <c r="A7" i="2" l="1"/>
  <c r="A8" i="2"/>
  <c r="A9" i="2"/>
  <c r="A18" i="2"/>
  <c r="A23" i="2"/>
  <c r="A21" i="2"/>
  <c r="A22" i="2"/>
  <c r="A17" i="2"/>
  <c r="A10" i="2"/>
  <c r="A20" i="2"/>
  <c r="A16" i="2"/>
  <c r="A11" i="2"/>
  <c r="A12" i="2"/>
  <c r="A13" i="2"/>
  <c r="A14" i="2"/>
  <c r="A15" i="2"/>
  <c r="A19" i="2"/>
  <c r="A26" i="2"/>
  <c r="A27" i="2"/>
  <c r="A24" i="2"/>
  <c r="A25" i="2"/>
  <c r="A36" i="2"/>
  <c r="A42" i="2"/>
  <c r="A39" i="2"/>
  <c r="A40" i="2"/>
  <c r="A28" i="2"/>
  <c r="A29" i="2"/>
  <c r="A41" i="2"/>
  <c r="A30" i="2"/>
  <c r="A31" i="2"/>
  <c r="A32" i="2"/>
  <c r="A33" i="2"/>
  <c r="A34" i="2"/>
  <c r="A37" i="2"/>
  <c r="A38" i="2"/>
  <c r="A35" i="2"/>
  <c r="A47" i="2"/>
  <c r="A45" i="2"/>
  <c r="A48" i="2"/>
  <c r="A46" i="2"/>
  <c r="A59" i="2"/>
  <c r="A56" i="2"/>
  <c r="A49" i="2"/>
  <c r="A60" i="2"/>
  <c r="A50" i="2"/>
  <c r="A44" i="2"/>
  <c r="A43" i="2"/>
  <c r="A57" i="2"/>
  <c r="A58" i="2"/>
  <c r="A55" i="2"/>
  <c r="A51" i="2"/>
  <c r="A52" i="2"/>
  <c r="A53" i="2"/>
  <c r="A54" i="2"/>
  <c r="A70" i="2"/>
  <c r="A71" i="2"/>
  <c r="A61" i="2"/>
  <c r="A65" i="2"/>
  <c r="A83" i="2"/>
  <c r="A69" i="2"/>
  <c r="A89" i="2"/>
  <c r="A86" i="2"/>
  <c r="A87" i="2"/>
  <c r="A88" i="2"/>
  <c r="A62" i="2"/>
  <c r="A91" i="2"/>
  <c r="A64" i="2"/>
  <c r="A81" i="2"/>
  <c r="A68" i="2"/>
  <c r="A80" i="2"/>
  <c r="A72" i="2"/>
  <c r="A78" i="2"/>
  <c r="A66" i="2"/>
  <c r="A67" i="2"/>
  <c r="A84" i="2"/>
  <c r="A90" i="2"/>
  <c r="A82" i="2"/>
  <c r="A85" i="2"/>
  <c r="A63" i="2"/>
  <c r="A73" i="2"/>
  <c r="A74" i="2"/>
  <c r="A75" i="2"/>
  <c r="A76" i="2"/>
  <c r="A77" i="2"/>
  <c r="A79" i="2"/>
  <c r="A100" i="2"/>
  <c r="A101" i="2"/>
  <c r="A92" i="2"/>
  <c r="A96" i="2"/>
  <c r="A113" i="2"/>
  <c r="A99" i="2"/>
  <c r="A120" i="2"/>
  <c r="A116" i="2"/>
  <c r="A117" i="2"/>
  <c r="A119" i="2"/>
  <c r="A93" i="2"/>
  <c r="A122" i="2"/>
  <c r="A95" i="2"/>
  <c r="A110" i="2"/>
  <c r="A98" i="2"/>
  <c r="A112" i="2"/>
  <c r="A118" i="2"/>
  <c r="A114" i="2"/>
  <c r="A121" i="2"/>
  <c r="A111" i="2"/>
  <c r="A115" i="2"/>
  <c r="A94" i="2"/>
  <c r="A102" i="2"/>
  <c r="A103" i="2"/>
  <c r="A104" i="2"/>
  <c r="A105" i="2"/>
  <c r="A106" i="2"/>
  <c r="A107" i="2"/>
  <c r="A108" i="2"/>
  <c r="A97" i="2"/>
  <c r="A109" i="2"/>
  <c r="A149" i="2"/>
  <c r="A136" i="2"/>
  <c r="A124" i="2"/>
  <c r="A135" i="2"/>
  <c r="A140" i="2"/>
  <c r="A165" i="2"/>
  <c r="A158" i="2"/>
  <c r="A147" i="2"/>
  <c r="A148" i="2"/>
  <c r="A154" i="2"/>
  <c r="A125" i="2"/>
  <c r="A168" i="2"/>
  <c r="A132" i="2"/>
  <c r="A128" i="2"/>
  <c r="A164" i="2"/>
  <c r="A134" i="2"/>
  <c r="A152" i="2"/>
  <c r="A162" i="2"/>
  <c r="A163" i="2"/>
  <c r="A167" i="2"/>
  <c r="A123" i="2"/>
  <c r="A127" i="2"/>
  <c r="A142" i="2"/>
  <c r="A153" i="2"/>
  <c r="A138" i="2"/>
  <c r="A139" i="2"/>
  <c r="A151" i="2"/>
  <c r="A159" i="2"/>
  <c r="A137" i="2"/>
  <c r="A166" i="2"/>
  <c r="A150" i="2"/>
  <c r="A161" i="2"/>
  <c r="A141" i="2"/>
  <c r="A160" i="2"/>
  <c r="A133" i="2"/>
  <c r="A146" i="2"/>
  <c r="A131" i="2"/>
  <c r="A130" i="2"/>
  <c r="A129" i="2"/>
  <c r="A144" i="2"/>
  <c r="A143" i="2"/>
  <c r="A145" i="2"/>
  <c r="A155" i="2"/>
  <c r="A157" i="2"/>
  <c r="A156" i="2"/>
  <c r="A126" i="2"/>
  <c r="A180" i="2"/>
  <c r="A172" i="2"/>
  <c r="A173" i="2"/>
  <c r="A171" i="2"/>
  <c r="A174" i="2"/>
  <c r="A175" i="2"/>
  <c r="A170" i="2"/>
  <c r="A169" i="2"/>
  <c r="A181" i="2"/>
  <c r="A182" i="2"/>
  <c r="A176" i="2"/>
  <c r="A177" i="2"/>
  <c r="A178" i="2"/>
  <c r="A179" i="2"/>
  <c r="A187" i="2"/>
  <c r="A188" i="2"/>
  <c r="A183" i="2"/>
  <c r="A185" i="2"/>
  <c r="A195" i="2"/>
  <c r="A186" i="2"/>
  <c r="A196" i="2"/>
  <c r="A197" i="2"/>
  <c r="A184" i="2"/>
  <c r="A189" i="2"/>
  <c r="A190" i="2"/>
  <c r="A191" i="2"/>
  <c r="A192" i="2"/>
  <c r="A193" i="2"/>
  <c r="A194" i="2"/>
  <c r="A215" i="2"/>
  <c r="A216" i="2"/>
  <c r="A199" i="2"/>
  <c r="A203" i="2"/>
  <c r="A229" i="2"/>
  <c r="A211" i="2"/>
  <c r="A237" i="2"/>
  <c r="A232" i="2"/>
  <c r="A233" i="2"/>
  <c r="A236" i="2"/>
  <c r="A200" i="2"/>
  <c r="A239" i="2"/>
  <c r="A202" i="2"/>
  <c r="A226" i="2"/>
  <c r="A210" i="2"/>
  <c r="A228" i="2"/>
  <c r="A235" i="2"/>
  <c r="A213" i="2"/>
  <c r="A204" i="2"/>
  <c r="A205" i="2"/>
  <c r="A206" i="2"/>
  <c r="A198" i="2"/>
  <c r="A224" i="2"/>
  <c r="A234" i="2"/>
  <c r="A214" i="2"/>
  <c r="A208" i="2"/>
  <c r="A212" i="2"/>
  <c r="A209" i="2"/>
  <c r="A207" i="2"/>
  <c r="A230" i="2"/>
  <c r="A238" i="2"/>
  <c r="A227" i="2"/>
  <c r="A231" i="2"/>
  <c r="A201" i="2"/>
  <c r="A217" i="2"/>
  <c r="A218" i="2"/>
  <c r="A219" i="2"/>
  <c r="A220" i="2"/>
  <c r="A221" i="2"/>
  <c r="A222" i="2"/>
  <c r="A223" i="2"/>
  <c r="A225" i="2"/>
  <c r="A251" i="2"/>
  <c r="A243" i="2"/>
  <c r="A244" i="2"/>
  <c r="A242" i="2"/>
  <c r="A245" i="2"/>
  <c r="A246" i="2"/>
  <c r="A241" i="2"/>
  <c r="A240" i="2"/>
  <c r="A252" i="2"/>
  <c r="A253" i="2"/>
  <c r="A247" i="2"/>
  <c r="A248" i="2"/>
  <c r="A249" i="2"/>
  <c r="A250" i="2"/>
  <c r="A254" i="2"/>
  <c r="A262" i="2"/>
  <c r="A255" i="2"/>
  <c r="A256" i="2"/>
  <c r="A257" i="2"/>
  <c r="A258" i="2"/>
  <c r="A259" i="2"/>
  <c r="A260" i="2"/>
  <c r="A261" i="2"/>
  <c r="A263" i="2"/>
  <c r="A285" i="2"/>
  <c r="A265" i="2"/>
  <c r="A268" i="2"/>
  <c r="A269" i="2"/>
  <c r="A274" i="2"/>
  <c r="A275" i="2"/>
  <c r="A282" i="2"/>
  <c r="A276" i="2"/>
  <c r="A271" i="2"/>
  <c r="A279" i="2"/>
  <c r="A283" i="2"/>
  <c r="A277" i="2"/>
  <c r="A272" i="2"/>
  <c r="A280" i="2"/>
  <c r="A284" i="2"/>
  <c r="A278" i="2"/>
  <c r="A273" i="2"/>
  <c r="A281" i="2"/>
  <c r="A266" i="2"/>
  <c r="A267" i="2"/>
  <c r="A292" i="2"/>
  <c r="A286" i="2"/>
  <c r="A287" i="2"/>
  <c r="A270" i="2"/>
  <c r="A264" i="2"/>
  <c r="A293" i="2"/>
  <c r="A294" i="2"/>
  <c r="A288" i="2"/>
  <c r="A289" i="2"/>
  <c r="A290" i="2"/>
  <c r="A291" i="2"/>
  <c r="A311" i="2"/>
  <c r="A312" i="2"/>
  <c r="A295" i="2"/>
  <c r="A300" i="2"/>
  <c r="A322" i="2"/>
  <c r="A310" i="2"/>
  <c r="A323" i="2"/>
  <c r="A324" i="2"/>
  <c r="A296" i="2"/>
  <c r="A326" i="2"/>
  <c r="A299" i="2"/>
  <c r="A298" i="2"/>
  <c r="A325" i="2"/>
  <c r="A308" i="2"/>
  <c r="A297" i="2"/>
  <c r="A321" i="2"/>
  <c r="A301" i="2"/>
  <c r="A302" i="2"/>
  <c r="A307" i="2"/>
  <c r="A303" i="2"/>
  <c r="A320" i="2"/>
  <c r="A305" i="2"/>
  <c r="A306" i="2"/>
  <c r="A309" i="2"/>
  <c r="A304" i="2"/>
  <c r="A313" i="2"/>
  <c r="A314" i="2"/>
  <c r="A315" i="2"/>
  <c r="A316" i="2"/>
  <c r="A317" i="2"/>
  <c r="A318" i="2"/>
  <c r="A319" i="2"/>
  <c r="A355" i="2"/>
  <c r="A342" i="2"/>
  <c r="A328" i="2"/>
  <c r="A341" i="2"/>
  <c r="A345" i="2"/>
  <c r="A370" i="2"/>
  <c r="A364" i="2"/>
  <c r="A353" i="2"/>
  <c r="A354" i="2"/>
  <c r="A361" i="2"/>
  <c r="A330" i="2"/>
  <c r="A371" i="2"/>
  <c r="A339" i="2"/>
  <c r="A334" i="2"/>
  <c r="A368" i="2"/>
  <c r="A333" i="2"/>
  <c r="A351" i="2"/>
  <c r="A357" i="2"/>
  <c r="A362" i="2"/>
  <c r="A332" i="2"/>
  <c r="A329" i="2"/>
  <c r="A338" i="2"/>
  <c r="A344" i="2"/>
  <c r="A352" i="2"/>
  <c r="A360" i="2"/>
  <c r="A327" i="2"/>
  <c r="A359" i="2"/>
  <c r="A366" i="2"/>
  <c r="A347" i="2"/>
  <c r="A358" i="2"/>
  <c r="A372" i="2"/>
  <c r="A343" i="2"/>
  <c r="A367" i="2"/>
  <c r="A369" i="2"/>
  <c r="A356" i="2"/>
  <c r="A346" i="2"/>
  <c r="A365" i="2"/>
  <c r="A340" i="2"/>
  <c r="A350" i="2"/>
  <c r="A336" i="2"/>
  <c r="A335" i="2"/>
  <c r="A349" i="2"/>
  <c r="A348" i="2"/>
  <c r="A337" i="2"/>
  <c r="A363" i="2"/>
  <c r="A331" i="2"/>
  <c r="A398" i="2"/>
  <c r="A388" i="2"/>
  <c r="A373" i="2"/>
  <c r="A387" i="2"/>
  <c r="A390" i="2"/>
  <c r="A410" i="2"/>
  <c r="A405" i="2"/>
  <c r="A396" i="2"/>
  <c r="A397" i="2"/>
  <c r="A403" i="2"/>
  <c r="A374" i="2"/>
  <c r="A412" i="2"/>
  <c r="A384" i="2"/>
  <c r="A378" i="2"/>
  <c r="A408" i="2"/>
  <c r="A376" i="2"/>
  <c r="A382" i="2"/>
  <c r="A411" i="2"/>
  <c r="A383" i="2"/>
  <c r="A393" i="2"/>
  <c r="A386" i="2"/>
  <c r="A389" i="2"/>
  <c r="A379" i="2"/>
  <c r="A400" i="2"/>
  <c r="A402" i="2"/>
  <c r="A399" i="2"/>
  <c r="A409" i="2"/>
  <c r="A407" i="2"/>
  <c r="A391" i="2"/>
  <c r="A406" i="2"/>
  <c r="A385" i="2"/>
  <c r="A395" i="2"/>
  <c r="A381" i="2"/>
  <c r="A380" i="2"/>
  <c r="A394" i="2"/>
  <c r="A392" i="2"/>
  <c r="A404" i="2"/>
  <c r="A377" i="2"/>
  <c r="A401" i="2"/>
  <c r="A375" i="2"/>
  <c r="A428" i="2"/>
  <c r="A429" i="2"/>
  <c r="A413" i="2"/>
  <c r="A418" i="2"/>
  <c r="A435" i="2"/>
  <c r="A438" i="2"/>
  <c r="A424" i="2"/>
  <c r="A444" i="2"/>
  <c r="A441" i="2"/>
  <c r="A442" i="2"/>
  <c r="A443" i="2"/>
  <c r="A414" i="2"/>
  <c r="A446" i="2"/>
  <c r="A417" i="2"/>
  <c r="A436" i="2"/>
  <c r="A423" i="2"/>
  <c r="A421" i="2"/>
  <c r="A419" i="2"/>
  <c r="A416" i="2"/>
  <c r="A425" i="2"/>
  <c r="A439" i="2"/>
  <c r="A445" i="2"/>
  <c r="A437" i="2"/>
  <c r="A440" i="2"/>
  <c r="A415" i="2"/>
  <c r="A430" i="2"/>
  <c r="A431" i="2"/>
  <c r="A432" i="2"/>
  <c r="A433" i="2"/>
  <c r="A434" i="2"/>
  <c r="A420" i="2"/>
  <c r="A422" i="2"/>
  <c r="A426" i="2"/>
  <c r="A427" i="2"/>
  <c r="A465" i="2"/>
  <c r="A466" i="2"/>
  <c r="A447" i="2"/>
  <c r="A458" i="2"/>
  <c r="A475" i="2"/>
  <c r="A462" i="2"/>
  <c r="A481" i="2"/>
  <c r="A478" i="2"/>
  <c r="A479" i="2"/>
  <c r="A480" i="2"/>
  <c r="A449" i="2"/>
  <c r="A485" i="2"/>
  <c r="A454" i="2"/>
  <c r="A473" i="2"/>
  <c r="A461" i="2"/>
  <c r="A467" i="2"/>
  <c r="A448" i="2"/>
  <c r="A450" i="2"/>
  <c r="A451" i="2"/>
  <c r="A486" i="2"/>
  <c r="A487" i="2"/>
  <c r="A488" i="2"/>
  <c r="A484" i="2"/>
  <c r="A483" i="2"/>
  <c r="A489" i="2"/>
  <c r="A453" i="2"/>
  <c r="A455" i="2"/>
  <c r="A459" i="2"/>
  <c r="A457" i="2"/>
  <c r="A463" i="2"/>
  <c r="A460" i="2"/>
  <c r="A452" i="2"/>
  <c r="A476" i="2"/>
  <c r="A482" i="2"/>
  <c r="A474" i="2"/>
  <c r="A477" i="2"/>
  <c r="A468" i="2"/>
  <c r="A469" i="2"/>
  <c r="A470" i="2"/>
  <c r="A471" i="2"/>
  <c r="A472" i="2"/>
  <c r="A456" i="2"/>
  <c r="A464" i="2"/>
  <c r="A493" i="2"/>
  <c r="A497" i="2"/>
  <c r="A503" i="2"/>
  <c r="A504" i="2"/>
  <c r="A505" i="2"/>
  <c r="A494" i="2"/>
  <c r="A495" i="2"/>
  <c r="A496" i="2"/>
  <c r="A506" i="2"/>
  <c r="A507" i="2"/>
  <c r="A498" i="2"/>
  <c r="A492" i="2"/>
  <c r="A490" i="2"/>
  <c r="A499" i="2"/>
  <c r="A500" i="2"/>
  <c r="A501" i="2"/>
  <c r="A502" i="2"/>
  <c r="A491" i="2"/>
  <c r="A508" i="2"/>
  <c r="A515" i="2"/>
  <c r="A523" i="2"/>
  <c r="A524" i="2"/>
  <c r="A525" i="2"/>
  <c r="A512" i="2"/>
  <c r="A513" i="2"/>
  <c r="A514" i="2"/>
  <c r="A521" i="2"/>
  <c r="A522" i="2"/>
  <c r="A516" i="2"/>
  <c r="A511" i="2"/>
  <c r="A509" i="2"/>
  <c r="A517" i="2"/>
  <c r="A518" i="2"/>
  <c r="A519" i="2"/>
  <c r="A520" i="2"/>
  <c r="A510" i="2"/>
  <c r="A527" i="2"/>
  <c r="A536" i="2"/>
  <c r="A544" i="2"/>
  <c r="A545" i="2"/>
  <c r="A526" i="2"/>
  <c r="A528" i="2"/>
  <c r="A532" i="2"/>
  <c r="A533" i="2"/>
  <c r="A534" i="2"/>
  <c r="A535" i="2"/>
  <c r="A542" i="2"/>
  <c r="A543" i="2"/>
  <c r="A537" i="2"/>
  <c r="A531" i="2"/>
  <c r="A529" i="2"/>
  <c r="A538" i="2"/>
  <c r="A539" i="2"/>
  <c r="A540" i="2"/>
  <c r="A541" i="2"/>
  <c r="A530" i="2"/>
  <c r="A559" i="2"/>
  <c r="A560" i="2"/>
  <c r="A546" i="2"/>
  <c r="A552" i="2"/>
  <c r="A567" i="2"/>
  <c r="A557" i="2"/>
  <c r="A568" i="2"/>
  <c r="A569" i="2"/>
  <c r="A547" i="2"/>
  <c r="A575" i="2"/>
  <c r="A551" i="2"/>
  <c r="A556" i="2"/>
  <c r="A573" i="2"/>
  <c r="A571" i="2"/>
  <c r="A574" i="2"/>
  <c r="A549" i="2"/>
  <c r="A550" i="2"/>
  <c r="A558" i="2"/>
  <c r="A572" i="2"/>
  <c r="A555" i="2"/>
  <c r="A570" i="2"/>
  <c r="A554" i="2"/>
  <c r="A553" i="2"/>
  <c r="A548" i="2"/>
  <c r="A561" i="2"/>
  <c r="A562" i="2"/>
  <c r="A563" i="2"/>
  <c r="A564" i="2"/>
  <c r="A565" i="2"/>
  <c r="A566" i="2"/>
  <c r="A576" i="2"/>
  <c r="A593" i="2"/>
  <c r="A594" i="2"/>
  <c r="A579" i="2"/>
  <c r="A586" i="2"/>
  <c r="A604" i="2"/>
  <c r="A592" i="2"/>
  <c r="A606" i="2"/>
  <c r="A607" i="2"/>
  <c r="A581" i="2"/>
  <c r="A605" i="2"/>
  <c r="A585" i="2"/>
  <c r="A591" i="2"/>
  <c r="A578" i="2"/>
  <c r="A580" i="2"/>
  <c r="A582" i="2"/>
  <c r="A602" i="2"/>
  <c r="A584" i="2"/>
  <c r="A588" i="2"/>
  <c r="A589" i="2"/>
  <c r="A603" i="2"/>
  <c r="A577" i="2"/>
  <c r="A587" i="2"/>
  <c r="A590" i="2"/>
  <c r="A583" i="2"/>
  <c r="A595" i="2"/>
  <c r="A596" i="2"/>
  <c r="A597" i="2"/>
  <c r="A598" i="2"/>
  <c r="A599" i="2"/>
  <c r="A600" i="2"/>
  <c r="A601" i="2"/>
  <c r="A612" i="2"/>
  <c r="A609" i="2"/>
  <c r="A608" i="2"/>
  <c r="A610" i="2"/>
  <c r="A611" i="2"/>
  <c r="A2423" i="2"/>
  <c r="A617" i="2"/>
  <c r="A616" i="2"/>
  <c r="A615" i="2"/>
  <c r="A614" i="2"/>
  <c r="A613" i="2"/>
  <c r="A619" i="2"/>
  <c r="A618" i="2"/>
  <c r="A626" i="2"/>
  <c r="A636" i="2"/>
  <c r="A637" i="2"/>
  <c r="A621" i="2"/>
  <c r="A638" i="2"/>
  <c r="A620" i="2"/>
  <c r="A625" i="2"/>
  <c r="A623" i="2"/>
  <c r="A633" i="2"/>
  <c r="A627" i="2"/>
  <c r="A628" i="2"/>
  <c r="A624" i="2"/>
  <c r="A622" i="2"/>
  <c r="A634" i="2"/>
  <c r="A635" i="2"/>
  <c r="A629" i="2"/>
  <c r="A630" i="2"/>
  <c r="A631" i="2"/>
  <c r="A632" i="2"/>
  <c r="A643" i="2"/>
  <c r="A655" i="2"/>
  <c r="A656" i="2"/>
  <c r="A654" i="2"/>
  <c r="A657" i="2"/>
  <c r="A644" i="2"/>
  <c r="A639" i="2"/>
  <c r="A641" i="2"/>
  <c r="A651" i="2"/>
  <c r="A645" i="2"/>
  <c r="A646" i="2"/>
  <c r="A642" i="2"/>
  <c r="A640" i="2"/>
  <c r="A652" i="2"/>
  <c r="A653" i="2"/>
  <c r="A647" i="2"/>
  <c r="A648" i="2"/>
  <c r="A649" i="2"/>
  <c r="A650" i="2"/>
  <c r="A675" i="2"/>
  <c r="A662" i="2"/>
  <c r="A660" i="2"/>
  <c r="A661" i="2"/>
  <c r="A674" i="2"/>
  <c r="A663" i="2"/>
  <c r="A671" i="2"/>
  <c r="A664" i="2"/>
  <c r="A670" i="2"/>
  <c r="A665" i="2"/>
  <c r="A659" i="2"/>
  <c r="A658" i="2"/>
  <c r="A672" i="2"/>
  <c r="A673" i="2"/>
  <c r="A666" i="2"/>
  <c r="A667" i="2"/>
  <c r="A668" i="2"/>
  <c r="A669" i="2"/>
  <c r="A684" i="2"/>
  <c r="A685" i="2"/>
  <c r="A676" i="2"/>
  <c r="A682" i="2"/>
  <c r="A691" i="2"/>
  <c r="A683" i="2"/>
  <c r="A692" i="2"/>
  <c r="A693" i="2"/>
  <c r="A680" i="2"/>
  <c r="A681" i="2"/>
  <c r="A678" i="2"/>
  <c r="A679" i="2"/>
  <c r="A677" i="2"/>
  <c r="A686" i="2"/>
  <c r="A687" i="2"/>
  <c r="A688" i="2"/>
  <c r="A689" i="2"/>
  <c r="A690" i="2"/>
  <c r="A705" i="2"/>
  <c r="A706" i="2"/>
  <c r="A694" i="2"/>
  <c r="A699" i="2"/>
  <c r="A703" i="2"/>
  <c r="A713" i="2"/>
  <c r="A714" i="2"/>
  <c r="A700" i="2"/>
  <c r="A698" i="2"/>
  <c r="A712" i="2"/>
  <c r="A704" i="2"/>
  <c r="A701" i="2"/>
  <c r="A695" i="2"/>
  <c r="A707" i="2"/>
  <c r="A708" i="2"/>
  <c r="A709" i="2"/>
  <c r="A710" i="2"/>
  <c r="A711" i="2"/>
  <c r="A702" i="2"/>
  <c r="A696" i="2"/>
  <c r="A697" i="2"/>
  <c r="A716" i="2"/>
  <c r="A717" i="2"/>
  <c r="A725" i="2"/>
  <c r="A715" i="2"/>
  <c r="A730" i="2"/>
  <c r="A727" i="2"/>
  <c r="A728" i="2"/>
  <c r="A729" i="2"/>
  <c r="A726" i="2"/>
  <c r="A718" i="2"/>
  <c r="A719" i="2"/>
  <c r="A720" i="2"/>
  <c r="A721" i="2"/>
  <c r="A722" i="2"/>
  <c r="A723" i="2"/>
  <c r="A724" i="2"/>
  <c r="A747" i="2"/>
  <c r="A739" i="2"/>
  <c r="A731" i="2"/>
  <c r="A738" i="2"/>
  <c r="A752" i="2"/>
  <c r="A744" i="2"/>
  <c r="A746" i="2"/>
  <c r="A732" i="2"/>
  <c r="A753" i="2"/>
  <c r="A736" i="2"/>
  <c r="A751" i="2"/>
  <c r="A743" i="2"/>
  <c r="A749" i="2"/>
  <c r="A745" i="2"/>
  <c r="A742" i="2"/>
  <c r="A737" i="2"/>
  <c r="A735" i="2"/>
  <c r="A734" i="2"/>
  <c r="A733" i="2"/>
  <c r="A741" i="2"/>
  <c r="A740" i="2"/>
  <c r="A748" i="2"/>
  <c r="A750" i="2"/>
  <c r="A755" i="2"/>
  <c r="A756" i="2"/>
  <c r="A763" i="2"/>
  <c r="A754" i="2"/>
  <c r="A768" i="2"/>
  <c r="A766" i="2"/>
  <c r="A767" i="2"/>
  <c r="A762" i="2"/>
  <c r="A764" i="2"/>
  <c r="A765" i="2"/>
  <c r="A757" i="2"/>
  <c r="A758" i="2"/>
  <c r="A759" i="2"/>
  <c r="A760" i="2"/>
  <c r="A761" i="2"/>
  <c r="A790" i="2"/>
  <c r="A791" i="2"/>
  <c r="A770" i="2"/>
  <c r="A779" i="2"/>
  <c r="A798" i="2"/>
  <c r="A780" i="2"/>
  <c r="A789" i="2"/>
  <c r="A800" i="2"/>
  <c r="A801" i="2"/>
  <c r="A773" i="2"/>
  <c r="A807" i="2"/>
  <c r="A777" i="2"/>
  <c r="A785" i="2"/>
  <c r="A769" i="2"/>
  <c r="A771" i="2"/>
  <c r="A802" i="2"/>
  <c r="A774" i="2"/>
  <c r="A806" i="2"/>
  <c r="A783" i="2"/>
  <c r="A786" i="2"/>
  <c r="A803" i="2"/>
  <c r="A787" i="2"/>
  <c r="A799" i="2"/>
  <c r="A778" i="2"/>
  <c r="A772" i="2"/>
  <c r="A784" i="2"/>
  <c r="A804" i="2"/>
  <c r="A788" i="2"/>
  <c r="A805" i="2"/>
  <c r="A782" i="2"/>
  <c r="A781" i="2"/>
  <c r="A776" i="2"/>
  <c r="A775" i="2"/>
  <c r="A792" i="2"/>
  <c r="A793" i="2"/>
  <c r="A794" i="2"/>
  <c r="A795" i="2"/>
  <c r="A796" i="2"/>
  <c r="A797" i="2"/>
  <c r="A823" i="2"/>
  <c r="A824" i="2"/>
  <c r="A809" i="2"/>
  <c r="A816" i="2"/>
  <c r="A820" i="2"/>
  <c r="A835" i="2"/>
  <c r="A836" i="2"/>
  <c r="A810" i="2"/>
  <c r="A838" i="2"/>
  <c r="A812" i="2"/>
  <c r="A819" i="2"/>
  <c r="A814" i="2"/>
  <c r="A813" i="2"/>
  <c r="A808" i="2"/>
  <c r="A822" i="2"/>
  <c r="A832" i="2"/>
  <c r="A815" i="2"/>
  <c r="A817" i="2"/>
  <c r="A839" i="2"/>
  <c r="A837" i="2"/>
  <c r="A833" i="2"/>
  <c r="A834" i="2"/>
  <c r="A821" i="2"/>
  <c r="A811" i="2"/>
  <c r="A825" i="2"/>
  <c r="A826" i="2"/>
  <c r="A827" i="2"/>
  <c r="A828" i="2"/>
  <c r="A829" i="2"/>
  <c r="A830" i="2"/>
  <c r="A831" i="2"/>
  <c r="A818" i="2"/>
  <c r="A855" i="2"/>
  <c r="A856" i="2"/>
  <c r="A841" i="2"/>
  <c r="A849" i="2"/>
  <c r="A864" i="2"/>
  <c r="A854" i="2"/>
  <c r="A867" i="2"/>
  <c r="A868" i="2"/>
  <c r="A842" i="2"/>
  <c r="A869" i="2"/>
  <c r="A846" i="2"/>
  <c r="A840" i="2"/>
  <c r="A853" i="2"/>
  <c r="A845" i="2"/>
  <c r="A863" i="2"/>
  <c r="A851" i="2"/>
  <c r="A848" i="2"/>
  <c r="A847" i="2"/>
  <c r="A843" i="2"/>
  <c r="A850" i="2"/>
  <c r="A852" i="2"/>
  <c r="A844" i="2"/>
  <c r="A865" i="2"/>
  <c r="A866" i="2"/>
  <c r="A857" i="2"/>
  <c r="A858" i="2"/>
  <c r="A859" i="2"/>
  <c r="A860" i="2"/>
  <c r="A861" i="2"/>
  <c r="A862" i="2"/>
  <c r="A873" i="2"/>
  <c r="A874" i="2"/>
  <c r="A891" i="2"/>
  <c r="A872" i="2"/>
  <c r="A883" i="2"/>
  <c r="A895" i="2"/>
  <c r="A889" i="2"/>
  <c r="A886" i="2"/>
  <c r="A887" i="2"/>
  <c r="A888" i="2"/>
  <c r="A871" i="2"/>
  <c r="A893" i="2"/>
  <c r="A892" i="2"/>
  <c r="A894" i="2"/>
  <c r="A884" i="2"/>
  <c r="A890" i="2"/>
  <c r="A882" i="2"/>
  <c r="A885" i="2"/>
  <c r="A875" i="2"/>
  <c r="A876" i="2"/>
  <c r="A877" i="2"/>
  <c r="A878" i="2"/>
  <c r="A879" i="2"/>
  <c r="A880" i="2"/>
  <c r="A881" i="2"/>
  <c r="A870" i="2"/>
  <c r="A900" i="2"/>
  <c r="A901" i="2"/>
  <c r="A910" i="2"/>
  <c r="A899" i="2"/>
  <c r="A909" i="2"/>
  <c r="A917" i="2"/>
  <c r="A913" i="2"/>
  <c r="A914" i="2"/>
  <c r="A916" i="2"/>
  <c r="A912" i="2"/>
  <c r="A911" i="2"/>
  <c r="A915" i="2"/>
  <c r="A902" i="2"/>
  <c r="A903" i="2"/>
  <c r="A904" i="2"/>
  <c r="A905" i="2"/>
  <c r="A906" i="2"/>
  <c r="A907" i="2"/>
  <c r="A908" i="2"/>
  <c r="A898" i="2"/>
  <c r="A896" i="2"/>
  <c r="A897" i="2"/>
  <c r="A929" i="2"/>
  <c r="A930" i="2"/>
  <c r="A921" i="2"/>
  <c r="A925" i="2"/>
  <c r="A939" i="2"/>
  <c r="A928" i="2"/>
  <c r="A945" i="2"/>
  <c r="A942" i="2"/>
  <c r="A943" i="2"/>
  <c r="A944" i="2"/>
  <c r="A922" i="2"/>
  <c r="A947" i="2"/>
  <c r="A924" i="2"/>
  <c r="A920" i="2"/>
  <c r="A927" i="2"/>
  <c r="A919" i="2"/>
  <c r="A926" i="2"/>
  <c r="A923" i="2"/>
  <c r="A940" i="2"/>
  <c r="A946" i="2"/>
  <c r="A938" i="2"/>
  <c r="A941" i="2"/>
  <c r="A931" i="2"/>
  <c r="A932" i="2"/>
  <c r="A933" i="2"/>
  <c r="A934" i="2"/>
  <c r="A935" i="2"/>
  <c r="A936" i="2"/>
  <c r="A937" i="2"/>
  <c r="A918" i="2"/>
  <c r="A965" i="2"/>
  <c r="A966" i="2"/>
  <c r="A949" i="2"/>
  <c r="A956" i="2"/>
  <c r="A974" i="2"/>
  <c r="A964" i="2"/>
  <c r="A975" i="2"/>
  <c r="A976" i="2"/>
  <c r="A951" i="2"/>
  <c r="A978" i="2"/>
  <c r="A953" i="2"/>
  <c r="A960" i="2"/>
  <c r="A977" i="2"/>
  <c r="A973" i="2"/>
  <c r="A954" i="2"/>
  <c r="A957" i="2"/>
  <c r="A958" i="2"/>
  <c r="A948" i="2"/>
  <c r="A963" i="2"/>
  <c r="A955" i="2"/>
  <c r="A950" i="2"/>
  <c r="A961" i="2"/>
  <c r="A959" i="2"/>
  <c r="A962" i="2"/>
  <c r="A967" i="2"/>
  <c r="A968" i="2"/>
  <c r="A969" i="2"/>
  <c r="A970" i="2"/>
  <c r="A952" i="2"/>
  <c r="A971" i="2"/>
  <c r="A972" i="2"/>
  <c r="A999" i="2"/>
  <c r="A1000" i="2"/>
  <c r="A979" i="2"/>
  <c r="A987" i="2"/>
  <c r="A995" i="2"/>
  <c r="A1008" i="2"/>
  <c r="A1009" i="2"/>
  <c r="A980" i="2"/>
  <c r="A1012" i="2"/>
  <c r="A983" i="2"/>
  <c r="A994" i="2"/>
  <c r="A990" i="2"/>
  <c r="A996" i="2"/>
  <c r="A997" i="2"/>
  <c r="A986" i="2"/>
  <c r="A989" i="2"/>
  <c r="A991" i="2"/>
  <c r="A1010" i="2"/>
  <c r="A988" i="2"/>
  <c r="A1011" i="2"/>
  <c r="A985" i="2"/>
  <c r="A984" i="2"/>
  <c r="A998" i="2"/>
  <c r="A992" i="2"/>
  <c r="A982" i="2"/>
  <c r="A1001" i="2"/>
  <c r="A1002" i="2"/>
  <c r="A1003" i="2"/>
  <c r="A1004" i="2"/>
  <c r="A1005" i="2"/>
  <c r="A1006" i="2"/>
  <c r="A1007" i="2"/>
  <c r="A981" i="2"/>
  <c r="A993" i="2"/>
  <c r="A1026" i="2"/>
  <c r="A1027" i="2"/>
  <c r="A1016" i="2"/>
  <c r="A1020" i="2"/>
  <c r="A1034" i="2"/>
  <c r="A1024" i="2"/>
  <c r="A1040" i="2"/>
  <c r="A1037" i="2"/>
  <c r="A1038" i="2"/>
  <c r="A1039" i="2"/>
  <c r="A1017" i="2"/>
  <c r="A1042" i="2"/>
  <c r="A1019" i="2"/>
  <c r="A1015" i="2"/>
  <c r="A1023" i="2"/>
  <c r="A1014" i="2"/>
  <c r="A1025" i="2"/>
  <c r="A1021" i="2"/>
  <c r="A1022" i="2"/>
  <c r="A1035" i="2"/>
  <c r="A1041" i="2"/>
  <c r="A1033" i="2"/>
  <c r="A1036" i="2"/>
  <c r="A1018" i="2"/>
  <c r="A1028" i="2"/>
  <c r="A1029" i="2"/>
  <c r="A1030" i="2"/>
  <c r="A1031" i="2"/>
  <c r="A1032" i="2"/>
  <c r="A1013" i="2"/>
  <c r="A1062" i="2"/>
  <c r="A1063" i="2"/>
  <c r="A1044" i="2"/>
  <c r="A1052" i="2"/>
  <c r="A1071" i="2"/>
  <c r="A1059" i="2"/>
  <c r="A1053" i="2"/>
  <c r="A1074" i="2"/>
  <c r="A1072" i="2"/>
  <c r="A1073" i="2"/>
  <c r="A1046" i="2"/>
  <c r="A1076" i="2"/>
  <c r="A1050" i="2"/>
  <c r="A1043" i="2"/>
  <c r="A1045" i="2"/>
  <c r="A1075" i="2"/>
  <c r="A1049" i="2"/>
  <c r="A1057" i="2"/>
  <c r="A1055" i="2"/>
  <c r="A1051" i="2"/>
  <c r="A1058" i="2"/>
  <c r="A1060" i="2"/>
  <c r="A1061" i="2"/>
  <c r="A1056" i="2"/>
  <c r="A1054" i="2"/>
  <c r="A1048" i="2"/>
  <c r="A1047" i="2"/>
  <c r="A1064" i="2"/>
  <c r="A1065" i="2"/>
  <c r="A1066" i="2"/>
  <c r="A1067" i="2"/>
  <c r="A1068" i="2"/>
  <c r="A1069" i="2"/>
  <c r="A1070" i="2"/>
  <c r="A1101" i="2"/>
  <c r="A1102" i="2"/>
  <c r="A1081" i="2"/>
  <c r="A1090" i="2"/>
  <c r="A1109" i="2"/>
  <c r="A1096" i="2"/>
  <c r="A1116" i="2"/>
  <c r="A1112" i="2"/>
  <c r="A1113" i="2"/>
  <c r="A1115" i="2"/>
  <c r="A1083" i="2"/>
  <c r="A1120" i="2"/>
  <c r="A1087" i="2"/>
  <c r="A1079" i="2"/>
  <c r="A1078" i="2"/>
  <c r="A1095" i="2"/>
  <c r="A1084" i="2"/>
  <c r="A1098" i="2"/>
  <c r="A1100" i="2"/>
  <c r="A1091" i="2"/>
  <c r="A1089" i="2"/>
  <c r="A1088" i="2"/>
  <c r="A1099" i="2"/>
  <c r="A1086" i="2"/>
  <c r="A1122" i="2"/>
  <c r="A1114" i="2"/>
  <c r="A1080" i="2"/>
  <c r="A1085" i="2"/>
  <c r="A1118" i="2"/>
  <c r="A1121" i="2"/>
  <c r="A1119" i="2"/>
  <c r="A1097" i="2"/>
  <c r="A1093" i="2"/>
  <c r="A1082" i="2"/>
  <c r="A1092" i="2"/>
  <c r="A1094" i="2"/>
  <c r="A1110" i="2"/>
  <c r="A1117" i="2"/>
  <c r="A1108" i="2"/>
  <c r="A1111" i="2"/>
  <c r="A1103" i="2"/>
  <c r="A1104" i="2"/>
  <c r="A1105" i="2"/>
  <c r="A1106" i="2"/>
  <c r="A1107" i="2"/>
  <c r="A1077" i="2"/>
  <c r="A1143" i="2"/>
  <c r="A1144" i="2"/>
  <c r="A1127" i="2"/>
  <c r="A1132" i="2"/>
  <c r="A1151" i="2"/>
  <c r="A1137" i="2"/>
  <c r="A1157" i="2"/>
  <c r="A1154" i="2"/>
  <c r="A1155" i="2"/>
  <c r="A1156" i="2"/>
  <c r="A1128" i="2"/>
  <c r="A1161" i="2"/>
  <c r="A1131" i="2"/>
  <c r="A1125" i="2"/>
  <c r="A1136" i="2"/>
  <c r="A1124" i="2"/>
  <c r="A1139" i="2"/>
  <c r="A1140" i="2"/>
  <c r="A1130" i="2"/>
  <c r="A1159" i="2"/>
  <c r="A1126" i="2"/>
  <c r="A1160" i="2"/>
  <c r="A1134" i="2"/>
  <c r="A1141" i="2"/>
  <c r="A1142" i="2"/>
  <c r="A1138" i="2"/>
  <c r="A1135" i="2"/>
  <c r="A1129" i="2"/>
  <c r="A1133" i="2"/>
  <c r="A1152" i="2"/>
  <c r="A1158" i="2"/>
  <c r="A1150" i="2"/>
  <c r="A1153" i="2"/>
  <c r="A1145" i="2"/>
  <c r="A1146" i="2"/>
  <c r="A1147" i="2"/>
  <c r="A1148" i="2"/>
  <c r="A1149" i="2"/>
  <c r="A1123" i="2"/>
  <c r="A1191" i="2"/>
  <c r="A1192" i="2"/>
  <c r="A1169" i="2"/>
  <c r="A1178" i="2"/>
  <c r="A1164" i="2"/>
  <c r="A1199" i="2"/>
  <c r="A1187" i="2"/>
  <c r="A1205" i="2"/>
  <c r="A1202" i="2"/>
  <c r="A1203" i="2"/>
  <c r="A1204" i="2"/>
  <c r="A1173" i="2"/>
  <c r="A1162" i="2"/>
  <c r="A1176" i="2"/>
  <c r="A1165" i="2"/>
  <c r="A1186" i="2"/>
  <c r="A1189" i="2"/>
  <c r="A1166" i="2"/>
  <c r="A1184" i="2"/>
  <c r="A1175" i="2"/>
  <c r="A1180" i="2"/>
  <c r="A1167" i="2"/>
  <c r="A1168" i="2"/>
  <c r="A1171" i="2"/>
  <c r="A1172" i="2"/>
  <c r="A1188" i="2"/>
  <c r="A1190" i="2"/>
  <c r="A1183" i="2"/>
  <c r="A1177" i="2"/>
  <c r="A1207" i="2"/>
  <c r="A1181" i="2"/>
  <c r="A1185" i="2"/>
  <c r="A1182" i="2"/>
  <c r="A1170" i="2"/>
  <c r="A1179" i="2"/>
  <c r="A1200" i="2"/>
  <c r="A1206" i="2"/>
  <c r="A1193" i="2"/>
  <c r="A1201" i="2"/>
  <c r="A1174" i="2"/>
  <c r="A1194" i="2"/>
  <c r="A1195" i="2"/>
  <c r="A1196" i="2"/>
  <c r="A1197" i="2"/>
  <c r="A1198" i="2"/>
  <c r="A1163" i="2"/>
  <c r="A1240" i="2"/>
  <c r="A1241" i="2"/>
  <c r="A1212" i="2"/>
  <c r="A1220" i="2"/>
  <c r="A1247" i="2"/>
  <c r="A1232" i="2"/>
  <c r="A1253" i="2"/>
  <c r="A1250" i="2"/>
  <c r="A1251" i="2"/>
  <c r="A1252" i="2"/>
  <c r="A1215" i="2"/>
  <c r="A1208" i="2"/>
  <c r="A1218" i="2"/>
  <c r="A1211" i="2"/>
  <c r="A1210" i="2"/>
  <c r="A1257" i="2"/>
  <c r="A1236" i="2"/>
  <c r="A1214" i="2"/>
  <c r="A1255" i="2"/>
  <c r="A1223" i="2"/>
  <c r="A1217" i="2"/>
  <c r="A1226" i="2"/>
  <c r="A1231" i="2"/>
  <c r="A1234" i="2"/>
  <c r="A1256" i="2"/>
  <c r="A1224" i="2"/>
  <c r="A1225" i="2"/>
  <c r="A1238" i="2"/>
  <c r="A1227" i="2"/>
  <c r="A1229" i="2"/>
  <c r="A1233" i="2"/>
  <c r="A1235" i="2"/>
  <c r="A1219" i="2"/>
  <c r="A1222" i="2"/>
  <c r="A1228" i="2"/>
  <c r="A1230" i="2"/>
  <c r="A1213" i="2"/>
  <c r="A1221" i="2"/>
  <c r="A1216" i="2"/>
  <c r="A1248" i="2"/>
  <c r="A1254" i="2"/>
  <c r="A1239" i="2"/>
  <c r="A1249" i="2"/>
  <c r="A1242" i="2"/>
  <c r="A1243" i="2"/>
  <c r="A1244" i="2"/>
  <c r="A1245" i="2"/>
  <c r="A1246" i="2"/>
  <c r="A1237" i="2"/>
  <c r="A1209" i="2"/>
  <c r="A1269" i="2"/>
  <c r="A1270" i="2"/>
  <c r="A1259" i="2"/>
  <c r="A1264" i="2"/>
  <c r="A1267" i="2"/>
  <c r="A1276" i="2"/>
  <c r="A1277" i="2"/>
  <c r="A1260" i="2"/>
  <c r="A1258" i="2"/>
  <c r="A1263" i="2"/>
  <c r="A1266" i="2"/>
  <c r="A1261" i="2"/>
  <c r="A1268" i="2"/>
  <c r="A1265" i="2"/>
  <c r="A1262" i="2"/>
  <c r="A1271" i="2"/>
  <c r="A1272" i="2"/>
  <c r="A1273" i="2"/>
  <c r="A1274" i="2"/>
  <c r="A1275" i="2"/>
  <c r="A1340" i="2"/>
  <c r="A1341" i="2"/>
  <c r="A1283" i="2"/>
  <c r="A1319" i="2"/>
  <c r="A1347" i="2"/>
  <c r="A1334" i="2"/>
  <c r="A1349" i="2"/>
  <c r="A1350" i="2"/>
  <c r="A1352" i="2"/>
  <c r="A1287" i="2"/>
  <c r="A1278" i="2"/>
  <c r="A1315" i="2"/>
  <c r="A1331" i="2"/>
  <c r="A1358" i="2"/>
  <c r="A1333" i="2"/>
  <c r="A1282" i="2"/>
  <c r="A1353" i="2"/>
  <c r="A1288" i="2"/>
  <c r="A1351" i="2"/>
  <c r="A1289" i="2"/>
  <c r="A1290" i="2"/>
  <c r="A1291" i="2"/>
  <c r="A1293" i="2"/>
  <c r="A1294" i="2"/>
  <c r="A1339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6" i="2"/>
  <c r="A1320" i="2"/>
  <c r="A1279" i="2"/>
  <c r="A1280" i="2"/>
  <c r="A1321" i="2"/>
  <c r="A1348" i="2"/>
  <c r="A1322" i="2"/>
  <c r="A1323" i="2"/>
  <c r="A1325" i="2"/>
  <c r="A1356" i="2"/>
  <c r="A1281" i="2"/>
  <c r="A1327" i="2"/>
  <c r="A1292" i="2"/>
  <c r="A1335" i="2"/>
  <c r="A1336" i="2"/>
  <c r="A1337" i="2"/>
  <c r="A1318" i="2"/>
  <c r="A1317" i="2"/>
  <c r="A1324" i="2"/>
  <c r="A1338" i="2"/>
  <c r="A1326" i="2"/>
  <c r="A1328" i="2"/>
  <c r="A1357" i="2"/>
  <c r="A1286" i="2"/>
  <c r="A1354" i="2"/>
  <c r="A1355" i="2"/>
  <c r="A1285" i="2"/>
  <c r="A1359" i="2"/>
  <c r="A1360" i="2"/>
  <c r="A1329" i="2"/>
  <c r="A1332" i="2"/>
  <c r="A1284" i="2"/>
  <c r="A1295" i="2"/>
  <c r="A1342" i="2"/>
  <c r="A1343" i="2"/>
  <c r="A1344" i="2"/>
  <c r="A1345" i="2"/>
  <c r="A1346" i="2"/>
  <c r="A1330" i="2"/>
  <c r="A1388" i="2"/>
  <c r="A1389" i="2"/>
  <c r="A1365" i="2"/>
  <c r="A1376" i="2"/>
  <c r="A1397" i="2"/>
  <c r="A1387" i="2"/>
  <c r="A1404" i="2"/>
  <c r="A1400" i="2"/>
  <c r="A1401" i="2"/>
  <c r="A1403" i="2"/>
  <c r="A1366" i="2"/>
  <c r="A1361" i="2"/>
  <c r="A1372" i="2"/>
  <c r="A1364" i="2"/>
  <c r="A1385" i="2"/>
  <c r="A1363" i="2"/>
  <c r="A1396" i="2"/>
  <c r="A1368" i="2"/>
  <c r="A1407" i="2"/>
  <c r="A1377" i="2"/>
  <c r="A1378" i="2"/>
  <c r="A1402" i="2"/>
  <c r="A1370" i="2"/>
  <c r="A1406" i="2"/>
  <c r="A1375" i="2"/>
  <c r="A1383" i="2"/>
  <c r="A1367" i="2"/>
  <c r="A1381" i="2"/>
  <c r="A1374" i="2"/>
  <c r="A1380" i="2"/>
  <c r="A1382" i="2"/>
  <c r="A1371" i="2"/>
  <c r="A1373" i="2"/>
  <c r="A1386" i="2"/>
  <c r="A1384" i="2"/>
  <c r="A1369" i="2"/>
  <c r="A1398" i="2"/>
  <c r="A1405" i="2"/>
  <c r="A1379" i="2"/>
  <c r="A1399" i="2"/>
  <c r="A1390" i="2"/>
  <c r="A1391" i="2"/>
  <c r="A1392" i="2"/>
  <c r="A1393" i="2"/>
  <c r="A1394" i="2"/>
  <c r="A1395" i="2"/>
  <c r="A1362" i="2"/>
  <c r="A1415" i="2"/>
  <c r="A1416" i="2"/>
  <c r="A1412" i="2"/>
  <c r="A1414" i="2"/>
  <c r="A1422" i="2"/>
  <c r="A1428" i="2"/>
  <c r="A1425" i="2"/>
  <c r="A1426" i="2"/>
  <c r="A1427" i="2"/>
  <c r="A1410" i="2"/>
  <c r="A1413" i="2"/>
  <c r="A1409" i="2"/>
  <c r="A1423" i="2"/>
  <c r="A1429" i="2"/>
  <c r="A1411" i="2"/>
  <c r="A1424" i="2"/>
  <c r="A1417" i="2"/>
  <c r="A1418" i="2"/>
  <c r="A1419" i="2"/>
  <c r="A1420" i="2"/>
  <c r="A1421" i="2"/>
  <c r="A1408" i="2"/>
  <c r="A1459" i="2"/>
  <c r="A1460" i="2"/>
  <c r="A1437" i="2"/>
  <c r="A1443" i="2"/>
  <c r="A1468" i="2"/>
  <c r="A1474" i="2"/>
  <c r="A1456" i="2"/>
  <c r="A1471" i="2"/>
  <c r="A1472" i="2"/>
  <c r="A1473" i="2"/>
  <c r="A1438" i="2"/>
  <c r="A1430" i="2"/>
  <c r="A1441" i="2"/>
  <c r="A1434" i="2"/>
  <c r="A1453" i="2"/>
  <c r="A1433" i="2"/>
  <c r="A1458" i="2"/>
  <c r="A1436" i="2"/>
  <c r="A1449" i="2"/>
  <c r="A1442" i="2"/>
  <c r="A1444" i="2"/>
  <c r="A1446" i="2"/>
  <c r="A1451" i="2"/>
  <c r="A1450" i="2"/>
  <c r="A1454" i="2"/>
  <c r="A1457" i="2"/>
  <c r="A1448" i="2"/>
  <c r="A1476" i="2"/>
  <c r="A1431" i="2"/>
  <c r="A1439" i="2"/>
  <c r="A1445" i="2"/>
  <c r="A1447" i="2"/>
  <c r="A1455" i="2"/>
  <c r="A1452" i="2"/>
  <c r="A1469" i="2"/>
  <c r="A1475" i="2"/>
  <c r="A1435" i="2"/>
  <c r="A1470" i="2"/>
  <c r="A1440" i="2"/>
  <c r="A1461" i="2"/>
  <c r="A1462" i="2"/>
  <c r="A1463" i="2"/>
  <c r="A1464" i="2"/>
  <c r="A1465" i="2"/>
  <c r="A1466" i="2"/>
  <c r="A1467" i="2"/>
  <c r="A1432" i="2"/>
  <c r="A1532" i="2"/>
  <c r="A1533" i="2"/>
  <c r="A1480" i="2"/>
  <c r="A1510" i="2"/>
  <c r="A1539" i="2"/>
  <c r="A1528" i="2"/>
  <c r="A1540" i="2"/>
  <c r="A1541" i="2"/>
  <c r="A1482" i="2"/>
  <c r="A1477" i="2"/>
  <c r="A1506" i="2"/>
  <c r="A1525" i="2"/>
  <c r="A1545" i="2"/>
  <c r="A1527" i="2"/>
  <c r="A1479" i="2"/>
  <c r="A1543" i="2"/>
  <c r="A1484" i="2"/>
  <c r="A1485" i="2"/>
  <c r="A1531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7" i="2"/>
  <c r="A1511" i="2"/>
  <c r="A1512" i="2"/>
  <c r="A1513" i="2"/>
  <c r="A1514" i="2"/>
  <c r="A1516" i="2"/>
  <c r="A1544" i="2"/>
  <c r="A1478" i="2"/>
  <c r="A1519" i="2"/>
  <c r="A1520" i="2"/>
  <c r="A1522" i="2"/>
  <c r="A1529" i="2"/>
  <c r="A1530" i="2"/>
  <c r="A1483" i="2"/>
  <c r="A1509" i="2"/>
  <c r="A1508" i="2"/>
  <c r="A1515" i="2"/>
  <c r="A1546" i="2"/>
  <c r="A1547" i="2"/>
  <c r="A1542" i="2"/>
  <c r="A1518" i="2"/>
  <c r="A1517" i="2"/>
  <c r="A1521" i="2"/>
  <c r="A1526" i="2"/>
  <c r="A1523" i="2"/>
  <c r="A1481" i="2"/>
  <c r="A1486" i="2"/>
  <c r="A1534" i="2"/>
  <c r="A1535" i="2"/>
  <c r="A1536" i="2"/>
  <c r="A1537" i="2"/>
  <c r="A1538" i="2"/>
  <c r="A1524" i="2"/>
  <c r="A1557" i="2"/>
  <c r="A1572" i="2"/>
  <c r="A1576" i="2"/>
  <c r="A1561" i="2"/>
  <c r="A1575" i="2"/>
  <c r="A1571" i="2"/>
  <c r="A1573" i="2"/>
  <c r="A1574" i="2"/>
  <c r="A1549" i="2"/>
  <c r="A1556" i="2"/>
  <c r="A1555" i="2"/>
  <c r="A1558" i="2"/>
  <c r="A1568" i="2"/>
  <c r="A1559" i="2"/>
  <c r="A1560" i="2"/>
  <c r="A1562" i="2"/>
  <c r="A1563" i="2"/>
  <c r="A1554" i="2"/>
  <c r="A1550" i="2"/>
  <c r="A1569" i="2"/>
  <c r="A1570" i="2"/>
  <c r="A1564" i="2"/>
  <c r="A1565" i="2"/>
  <c r="A1566" i="2"/>
  <c r="A1567" i="2"/>
  <c r="A1551" i="2"/>
  <c r="A1548" i="2"/>
  <c r="A1553" i="2"/>
  <c r="A1552" i="2"/>
  <c r="A1594" i="2"/>
  <c r="A1595" i="2"/>
  <c r="A1579" i="2"/>
  <c r="A1587" i="2"/>
  <c r="A1601" i="2"/>
  <c r="A1591" i="2"/>
  <c r="A1592" i="2"/>
  <c r="A1602" i="2"/>
  <c r="A1603" i="2"/>
  <c r="A1581" i="2"/>
  <c r="A1577" i="2"/>
  <c r="A1585" i="2"/>
  <c r="A1578" i="2"/>
  <c r="A1583" i="2"/>
  <c r="A1584" i="2"/>
  <c r="A1590" i="2"/>
  <c r="A1589" i="2"/>
  <c r="A1593" i="2"/>
  <c r="A1586" i="2"/>
  <c r="A1580" i="2"/>
  <c r="A1588" i="2"/>
  <c r="A1582" i="2"/>
  <c r="A1596" i="2"/>
  <c r="A1597" i="2"/>
  <c r="A1598" i="2"/>
  <c r="A1599" i="2"/>
  <c r="A1600" i="2"/>
  <c r="A1624" i="2"/>
  <c r="A1625" i="2"/>
  <c r="A1606" i="2"/>
  <c r="A1612" i="2"/>
  <c r="A1622" i="2"/>
  <c r="A1631" i="2"/>
  <c r="A1632" i="2"/>
  <c r="A1607" i="2"/>
  <c r="A1604" i="2"/>
  <c r="A1610" i="2"/>
  <c r="A1620" i="2"/>
  <c r="A1615" i="2"/>
  <c r="A1613" i="2"/>
  <c r="A1605" i="2"/>
  <c r="A1609" i="2"/>
  <c r="A1618" i="2"/>
  <c r="A1614" i="2"/>
  <c r="A1616" i="2"/>
  <c r="A1623" i="2"/>
  <c r="A1611" i="2"/>
  <c r="A1617" i="2"/>
  <c r="A1621" i="2"/>
  <c r="A1619" i="2"/>
  <c r="A1608" i="2"/>
  <c r="A1626" i="2"/>
  <c r="A1627" i="2"/>
  <c r="A1628" i="2"/>
  <c r="A1629" i="2"/>
  <c r="A1630" i="2"/>
  <c r="A1656" i="2"/>
  <c r="A1657" i="2"/>
  <c r="A1635" i="2"/>
  <c r="A1643" i="2"/>
  <c r="A1663" i="2"/>
  <c r="A1654" i="2"/>
  <c r="A1666" i="2"/>
  <c r="A1645" i="2"/>
  <c r="A1664" i="2"/>
  <c r="A1665" i="2"/>
  <c r="A1634" i="2"/>
  <c r="A1636" i="2"/>
  <c r="A1633" i="2"/>
  <c r="A1641" i="2"/>
  <c r="A1651" i="2"/>
  <c r="A1639" i="2"/>
  <c r="A1650" i="2"/>
  <c r="A1647" i="2"/>
  <c r="A1649" i="2"/>
  <c r="A1655" i="2"/>
  <c r="A1667" i="2"/>
  <c r="A1652" i="2"/>
  <c r="A1648" i="2"/>
  <c r="A1637" i="2"/>
  <c r="A1653" i="2"/>
  <c r="A1644" i="2"/>
  <c r="A1640" i="2"/>
  <c r="A1646" i="2"/>
  <c r="A1642" i="2"/>
  <c r="A1638" i="2"/>
  <c r="A1658" i="2"/>
  <c r="A1659" i="2"/>
  <c r="A1660" i="2"/>
  <c r="A1661" i="2"/>
  <c r="A1662" i="2"/>
  <c r="A1688" i="2"/>
  <c r="A1689" i="2"/>
  <c r="A1669" i="2"/>
  <c r="A1677" i="2"/>
  <c r="A1686" i="2"/>
  <c r="A1697" i="2"/>
  <c r="A1698" i="2"/>
  <c r="A1670" i="2"/>
  <c r="A1668" i="2"/>
  <c r="A1675" i="2"/>
  <c r="A1687" i="2"/>
  <c r="A1671" i="2"/>
  <c r="A1676" i="2"/>
  <c r="A1678" i="2"/>
  <c r="A1679" i="2"/>
  <c r="A1680" i="2"/>
  <c r="A1681" i="2"/>
  <c r="A1682" i="2"/>
  <c r="A1683" i="2"/>
  <c r="A1684" i="2"/>
  <c r="A1672" i="2"/>
  <c r="A1690" i="2"/>
  <c r="A1691" i="2"/>
  <c r="A1692" i="2"/>
  <c r="A1693" i="2"/>
  <c r="A1694" i="2"/>
  <c r="A1695" i="2"/>
  <c r="A1696" i="2"/>
  <c r="A1673" i="2"/>
  <c r="A1674" i="2"/>
  <c r="A1685" i="2"/>
  <c r="A1719" i="2"/>
  <c r="A1720" i="2"/>
  <c r="A1700" i="2"/>
  <c r="A1707" i="2"/>
  <c r="A1718" i="2"/>
  <c r="A1716" i="2"/>
  <c r="A1729" i="2"/>
  <c r="A1730" i="2"/>
  <c r="A1701" i="2"/>
  <c r="A1699" i="2"/>
  <c r="A1705" i="2"/>
  <c r="A1715" i="2"/>
  <c r="A1711" i="2"/>
  <c r="A1732" i="2"/>
  <c r="A1717" i="2"/>
  <c r="A1731" i="2"/>
  <c r="A1733" i="2"/>
  <c r="A1703" i="2"/>
  <c r="A1710" i="2"/>
  <c r="A1712" i="2"/>
  <c r="A1713" i="2"/>
  <c r="A1714" i="2"/>
  <c r="A1728" i="2"/>
  <c r="A1706" i="2"/>
  <c r="A1709" i="2"/>
  <c r="A1704" i="2"/>
  <c r="A1708" i="2"/>
  <c r="A1702" i="2"/>
  <c r="A1721" i="2"/>
  <c r="A1722" i="2"/>
  <c r="A1723" i="2"/>
  <c r="A1724" i="2"/>
  <c r="A1725" i="2"/>
  <c r="A1726" i="2"/>
  <c r="A1727" i="2"/>
  <c r="A1768" i="2"/>
  <c r="A1769" i="2"/>
  <c r="A1742" i="2"/>
  <c r="A1751" i="2"/>
  <c r="A1767" i="2"/>
  <c r="A1764" i="2"/>
  <c r="A1782" i="2"/>
  <c r="A1778" i="2"/>
  <c r="A1779" i="2"/>
  <c r="A1781" i="2"/>
  <c r="A1743" i="2"/>
  <c r="A1734" i="2"/>
  <c r="A1749" i="2"/>
  <c r="A1738" i="2"/>
  <c r="A1763" i="2"/>
  <c r="A1737" i="2"/>
  <c r="A1750" i="2"/>
  <c r="A1757" i="2"/>
  <c r="A1752" i="2"/>
  <c r="A1735" i="2"/>
  <c r="A1741" i="2"/>
  <c r="A1744" i="2"/>
  <c r="A1745" i="2"/>
  <c r="A1747" i="2"/>
  <c r="A1748" i="2"/>
  <c r="A1740" i="2"/>
  <c r="A1755" i="2"/>
  <c r="A1753" i="2"/>
  <c r="A1756" i="2"/>
  <c r="A1780" i="2"/>
  <c r="A1760" i="2"/>
  <c r="A1758" i="2"/>
  <c r="A1759" i="2"/>
  <c r="A1761" i="2"/>
  <c r="A1766" i="2"/>
  <c r="A1765" i="2"/>
  <c r="A1754" i="2"/>
  <c r="A1777" i="2"/>
  <c r="A1762" i="2"/>
  <c r="A1746" i="2"/>
  <c r="A1775" i="2"/>
  <c r="A1783" i="2"/>
  <c r="A1739" i="2"/>
  <c r="A1776" i="2"/>
  <c r="A1770" i="2"/>
  <c r="A1771" i="2"/>
  <c r="A1772" i="2"/>
  <c r="A1773" i="2"/>
  <c r="A1774" i="2"/>
  <c r="A1736" i="2"/>
  <c r="A1792" i="2"/>
  <c r="A1794" i="2"/>
  <c r="A1790" i="2"/>
  <c r="A1788" i="2"/>
  <c r="A1791" i="2"/>
  <c r="A1785" i="2"/>
  <c r="A1793" i="2"/>
  <c r="A1789" i="2"/>
  <c r="A1786" i="2"/>
  <c r="A1795" i="2"/>
  <c r="A1796" i="2"/>
  <c r="A1797" i="2"/>
  <c r="A1787" i="2"/>
  <c r="A1784" i="2"/>
  <c r="A1802" i="2"/>
  <c r="A1803" i="2"/>
  <c r="A1798" i="2"/>
  <c r="A1799" i="2"/>
  <c r="A1800" i="2"/>
  <c r="A1801" i="2"/>
  <c r="A1809" i="2"/>
  <c r="A1820" i="2"/>
  <c r="A1810" i="2"/>
  <c r="A1821" i="2"/>
  <c r="A1808" i="2"/>
  <c r="A1807" i="2"/>
  <c r="A1811" i="2"/>
  <c r="A1812" i="2"/>
  <c r="A1813" i="2"/>
  <c r="A1805" i="2"/>
  <c r="A1806" i="2"/>
  <c r="A1804" i="2"/>
  <c r="A1818" i="2"/>
  <c r="A1819" i="2"/>
  <c r="A1814" i="2"/>
  <c r="A1815" i="2"/>
  <c r="A1816" i="2"/>
  <c r="A1817" i="2"/>
  <c r="A1829" i="2"/>
  <c r="A1830" i="2"/>
  <c r="A1822" i="2"/>
  <c r="A1824" i="2"/>
  <c r="A1828" i="2"/>
  <c r="A1836" i="2"/>
  <c r="A1837" i="2"/>
  <c r="A1825" i="2"/>
  <c r="A1827" i="2"/>
  <c r="A1823" i="2"/>
  <c r="A1831" i="2"/>
  <c r="A1832" i="2"/>
  <c r="A1833" i="2"/>
  <c r="A1834" i="2"/>
  <c r="A1835" i="2"/>
  <c r="A1826" i="2"/>
  <c r="A1857" i="2"/>
  <c r="A1858" i="2"/>
  <c r="A1839" i="2"/>
  <c r="A1846" i="2"/>
  <c r="A1855" i="2"/>
  <c r="A1866" i="2"/>
  <c r="A1867" i="2"/>
  <c r="A1840" i="2"/>
  <c r="A1838" i="2"/>
  <c r="A1842" i="2"/>
  <c r="A1853" i="2"/>
  <c r="A1856" i="2"/>
  <c r="A1852" i="2"/>
  <c r="A1845" i="2"/>
  <c r="A1847" i="2"/>
  <c r="A1848" i="2"/>
  <c r="A1850" i="2"/>
  <c r="A1871" i="2"/>
  <c r="A1851" i="2"/>
  <c r="A1843" i="2"/>
  <c r="A1844" i="2"/>
  <c r="A1849" i="2"/>
  <c r="A1868" i="2"/>
  <c r="A1869" i="2"/>
  <c r="A1870" i="2"/>
  <c r="A1875" i="2"/>
  <c r="A1872" i="2"/>
  <c r="A1873" i="2"/>
  <c r="A1874" i="2"/>
  <c r="A1841" i="2"/>
  <c r="A1859" i="2"/>
  <c r="A1860" i="2"/>
  <c r="A1861" i="2"/>
  <c r="A1862" i="2"/>
  <c r="A1863" i="2"/>
  <c r="A1864" i="2"/>
  <c r="A1865" i="2"/>
  <c r="A1854" i="2"/>
  <c r="A1888" i="2"/>
  <c r="A1889" i="2"/>
  <c r="A1880" i="2"/>
  <c r="A1882" i="2"/>
  <c r="A1886" i="2"/>
  <c r="A1885" i="2"/>
  <c r="A1902" i="2"/>
  <c r="A1898" i="2"/>
  <c r="A1899" i="2"/>
  <c r="A1901" i="2"/>
  <c r="A1877" i="2"/>
  <c r="A1884" i="2"/>
  <c r="A1879" i="2"/>
  <c r="A1900" i="2"/>
  <c r="A1883" i="2"/>
  <c r="A1881" i="2"/>
  <c r="A1887" i="2"/>
  <c r="A1903" i="2"/>
  <c r="A1878" i="2"/>
  <c r="A1897" i="2"/>
  <c r="A1890" i="2"/>
  <c r="A1891" i="2"/>
  <c r="A1892" i="2"/>
  <c r="A1893" i="2"/>
  <c r="A1894" i="2"/>
  <c r="A1895" i="2"/>
  <c r="A1896" i="2"/>
  <c r="A1876" i="2"/>
  <c r="A1909" i="2"/>
  <c r="A1910" i="2"/>
  <c r="A1904" i="2"/>
  <c r="A1907" i="2"/>
  <c r="A1906" i="2"/>
  <c r="A1908" i="2"/>
  <c r="A1917" i="2"/>
  <c r="A1918" i="2"/>
  <c r="A1905" i="2"/>
  <c r="A1911" i="2"/>
  <c r="A1912" i="2"/>
  <c r="A1913" i="2"/>
  <c r="A1914" i="2"/>
  <c r="A1915" i="2"/>
  <c r="A1916" i="2"/>
  <c r="A1935" i="2"/>
  <c r="A1928" i="2"/>
  <c r="A1933" i="2"/>
  <c r="A1921" i="2"/>
  <c r="A1922" i="2"/>
  <c r="A1923" i="2"/>
  <c r="A1924" i="2"/>
  <c r="A1936" i="2"/>
  <c r="A1937" i="2"/>
  <c r="A1932" i="2"/>
  <c r="A1925" i="2"/>
  <c r="A1942" i="2"/>
  <c r="A1943" i="2"/>
  <c r="A1938" i="2"/>
  <c r="A1939" i="2"/>
  <c r="A1940" i="2"/>
  <c r="A1941" i="2"/>
  <c r="A1926" i="2"/>
  <c r="A1919" i="2"/>
  <c r="A1930" i="2"/>
  <c r="A1927" i="2"/>
  <c r="A1934" i="2"/>
  <c r="A1929" i="2"/>
  <c r="A1931" i="2"/>
  <c r="A1920" i="2"/>
  <c r="A1976" i="2"/>
  <c r="A1977" i="2"/>
  <c r="A1954" i="2"/>
  <c r="A1959" i="2"/>
  <c r="A1949" i="2"/>
  <c r="A1974" i="2"/>
  <c r="A1990" i="2"/>
  <c r="A1986" i="2"/>
  <c r="A1987" i="2"/>
  <c r="A1989" i="2"/>
  <c r="A1956" i="2"/>
  <c r="A1944" i="2"/>
  <c r="A1958" i="2"/>
  <c r="A1947" i="2"/>
  <c r="A1973" i="2"/>
  <c r="A1946" i="2"/>
  <c r="A1971" i="2"/>
  <c r="A1967" i="2"/>
  <c r="A1972" i="2"/>
  <c r="A1953" i="2"/>
  <c r="A1963" i="2"/>
  <c r="A1952" i="2"/>
  <c r="A1950" i="2"/>
  <c r="A1951" i="2"/>
  <c r="A1960" i="2"/>
  <c r="A1961" i="2"/>
  <c r="A1964" i="2"/>
  <c r="A1965" i="2"/>
  <c r="A1988" i="2"/>
  <c r="A1968" i="2"/>
  <c r="A1969" i="2"/>
  <c r="A1962" i="2"/>
  <c r="A1975" i="2"/>
  <c r="A1966" i="2"/>
  <c r="A1970" i="2"/>
  <c r="A1955" i="2"/>
  <c r="A1991" i="2"/>
  <c r="A1948" i="2"/>
  <c r="A1985" i="2"/>
  <c r="A1957" i="2"/>
  <c r="A1978" i="2"/>
  <c r="A1979" i="2"/>
  <c r="A1980" i="2"/>
  <c r="A1981" i="2"/>
  <c r="A1982" i="2"/>
  <c r="A1983" i="2"/>
  <c r="A1984" i="2"/>
  <c r="A1945" i="2"/>
  <c r="A2031" i="2"/>
  <c r="A2032" i="2"/>
  <c r="A2005" i="2"/>
  <c r="A2012" i="2"/>
  <c r="A1999" i="2"/>
  <c r="A2027" i="2"/>
  <c r="A2045" i="2"/>
  <c r="A2041" i="2"/>
  <c r="A2042" i="2"/>
  <c r="A2044" i="2"/>
  <c r="A2006" i="2"/>
  <c r="A1993" i="2"/>
  <c r="A2010" i="2"/>
  <c r="A1995" i="2"/>
  <c r="A2024" i="2"/>
  <c r="A1998" i="2"/>
  <c r="A2043" i="2"/>
  <c r="A1997" i="2"/>
  <c r="A2007" i="2"/>
  <c r="A2022" i="2"/>
  <c r="A2023" i="2"/>
  <c r="A2030" i="2"/>
  <c r="A2004" i="2"/>
  <c r="A2008" i="2"/>
  <c r="A2001" i="2"/>
  <c r="A2018" i="2"/>
  <c r="A2014" i="2"/>
  <c r="A2015" i="2"/>
  <c r="A2017" i="2"/>
  <c r="A2019" i="2"/>
  <c r="A2002" i="2"/>
  <c r="A1992" i="2"/>
  <c r="A2003" i="2"/>
  <c r="A2013" i="2"/>
  <c r="A2029" i="2"/>
  <c r="A2020" i="2"/>
  <c r="A2016" i="2"/>
  <c r="A2026" i="2"/>
  <c r="A2025" i="2"/>
  <c r="A2011" i="2"/>
  <c r="A2021" i="2"/>
  <c r="A2028" i="2"/>
  <c r="A2000" i="2"/>
  <c r="A2046" i="2"/>
  <c r="A1996" i="2"/>
  <c r="A2040" i="2"/>
  <c r="A2009" i="2"/>
  <c r="A2033" i="2"/>
  <c r="A2034" i="2"/>
  <c r="A2035" i="2"/>
  <c r="A2036" i="2"/>
  <c r="A2037" i="2"/>
  <c r="A2038" i="2"/>
  <c r="A2039" i="2"/>
  <c r="A1994" i="2"/>
  <c r="A2053" i="2"/>
  <c r="A2054" i="2"/>
  <c r="A2048" i="2"/>
  <c r="A2050" i="2"/>
  <c r="A2047" i="2"/>
  <c r="A2052" i="2"/>
  <c r="A2061" i="2"/>
  <c r="A2062" i="2"/>
  <c r="A2051" i="2"/>
  <c r="A2049" i="2"/>
  <c r="A2055" i="2"/>
  <c r="A2056" i="2"/>
  <c r="A2057" i="2"/>
  <c r="A2058" i="2"/>
  <c r="A2059" i="2"/>
  <c r="A2060" i="2"/>
  <c r="A2090" i="2"/>
  <c r="A2091" i="2"/>
  <c r="A2075" i="2"/>
  <c r="A2079" i="2"/>
  <c r="A2069" i="2"/>
  <c r="A2104" i="2"/>
  <c r="A2089" i="2"/>
  <c r="A2100" i="2"/>
  <c r="A2101" i="2"/>
  <c r="A2103" i="2"/>
  <c r="A2076" i="2"/>
  <c r="A2063" i="2"/>
  <c r="A2078" i="2"/>
  <c r="A2065" i="2"/>
  <c r="A2088" i="2"/>
  <c r="A2084" i="2"/>
  <c r="A2085" i="2"/>
  <c r="A2086" i="2"/>
  <c r="A2087" i="2"/>
  <c r="A2068" i="2"/>
  <c r="A2067" i="2"/>
  <c r="A2102" i="2"/>
  <c r="A2080" i="2"/>
  <c r="A2081" i="2"/>
  <c r="A2071" i="2"/>
  <c r="A2072" i="2"/>
  <c r="A2073" i="2"/>
  <c r="A2074" i="2"/>
  <c r="A2082" i="2"/>
  <c r="A2083" i="2"/>
  <c r="A2070" i="2"/>
  <c r="A2105" i="2"/>
  <c r="A2066" i="2"/>
  <c r="A2092" i="2"/>
  <c r="A2077" i="2"/>
  <c r="A2093" i="2"/>
  <c r="A2094" i="2"/>
  <c r="A2095" i="2"/>
  <c r="A2096" i="2"/>
  <c r="A2097" i="2"/>
  <c r="A2098" i="2"/>
  <c r="A2099" i="2"/>
  <c r="A2064" i="2"/>
  <c r="A2106" i="2"/>
  <c r="A2110" i="2"/>
  <c r="A2111" i="2"/>
  <c r="A2109" i="2"/>
  <c r="A2112" i="2"/>
  <c r="A2113" i="2"/>
  <c r="A2108" i="2"/>
  <c r="A2107" i="2"/>
  <c r="A2118" i="2"/>
  <c r="A2119" i="2"/>
  <c r="A2114" i="2"/>
  <c r="A2115" i="2"/>
  <c r="A2116" i="2"/>
  <c r="A2117" i="2"/>
  <c r="A2134" i="2"/>
  <c r="A2135" i="2"/>
  <c r="A2121" i="2"/>
  <c r="A2122" i="2"/>
  <c r="A2131" i="2"/>
  <c r="A2127" i="2"/>
  <c r="A2126" i="2"/>
  <c r="A2123" i="2"/>
  <c r="A2124" i="2"/>
  <c r="A2125" i="2"/>
  <c r="A2129" i="2"/>
  <c r="A2120" i="2"/>
  <c r="A2132" i="2"/>
  <c r="A2143" i="2"/>
  <c r="A2130" i="2"/>
  <c r="A2133" i="2"/>
  <c r="A2136" i="2"/>
  <c r="A2137" i="2"/>
  <c r="A2138" i="2"/>
  <c r="A2139" i="2"/>
  <c r="A2140" i="2"/>
  <c r="A2141" i="2"/>
  <c r="A2142" i="2"/>
  <c r="A2128" i="2"/>
  <c r="A2161" i="2"/>
  <c r="A2162" i="2"/>
  <c r="A2149" i="2"/>
  <c r="A2153" i="2"/>
  <c r="A2147" i="2"/>
  <c r="A2159" i="2"/>
  <c r="A2173" i="2"/>
  <c r="A2170" i="2"/>
  <c r="A2171" i="2"/>
  <c r="A2172" i="2"/>
  <c r="A2150" i="2"/>
  <c r="A2145" i="2"/>
  <c r="A2152" i="2"/>
  <c r="A2157" i="2"/>
  <c r="A2154" i="2"/>
  <c r="A2155" i="2"/>
  <c r="A2156" i="2"/>
  <c r="A2151" i="2"/>
  <c r="A2148" i="2"/>
  <c r="A2174" i="2"/>
  <c r="A2146" i="2"/>
  <c r="A2160" i="2"/>
  <c r="A2163" i="2"/>
  <c r="A2164" i="2"/>
  <c r="A2165" i="2"/>
  <c r="A2166" i="2"/>
  <c r="A2167" i="2"/>
  <c r="A2168" i="2"/>
  <c r="A2169" i="2"/>
  <c r="A2158" i="2"/>
  <c r="A2144" i="2"/>
  <c r="A2204" i="2"/>
  <c r="A2205" i="2"/>
  <c r="A2182" i="2"/>
  <c r="A2187" i="2"/>
  <c r="A2177" i="2"/>
  <c r="A2180" i="2"/>
  <c r="A2200" i="2"/>
  <c r="A2216" i="2"/>
  <c r="A2213" i="2"/>
  <c r="A2214" i="2"/>
  <c r="A2215" i="2"/>
  <c r="A2183" i="2"/>
  <c r="A2175" i="2"/>
  <c r="A2185" i="2"/>
  <c r="A2178" i="2"/>
  <c r="A2196" i="2"/>
  <c r="A2186" i="2"/>
  <c r="A2190" i="2"/>
  <c r="A2191" i="2"/>
  <c r="A2189" i="2"/>
  <c r="A2193" i="2"/>
  <c r="A2192" i="2"/>
  <c r="A2194" i="2"/>
  <c r="A2201" i="2"/>
  <c r="A2197" i="2"/>
  <c r="A2199" i="2"/>
  <c r="A2198" i="2"/>
  <c r="A2202" i="2"/>
  <c r="A2188" i="2"/>
  <c r="A2195" i="2"/>
  <c r="A2181" i="2"/>
  <c r="A2217" i="2"/>
  <c r="A2179" i="2"/>
  <c r="A2203" i="2"/>
  <c r="A2184" i="2"/>
  <c r="A2206" i="2"/>
  <c r="A2207" i="2"/>
  <c r="A2208" i="2"/>
  <c r="A2209" i="2"/>
  <c r="A2210" i="2"/>
  <c r="A2211" i="2"/>
  <c r="A2212" i="2"/>
  <c r="A2176" i="2"/>
  <c r="A2230" i="2"/>
  <c r="A2231" i="2"/>
  <c r="A2224" i="2"/>
  <c r="A2226" i="2"/>
  <c r="A2222" i="2"/>
  <c r="A2228" i="2"/>
  <c r="A2241" i="2"/>
  <c r="A2238" i="2"/>
  <c r="A2239" i="2"/>
  <c r="A2240" i="2"/>
  <c r="A2220" i="2"/>
  <c r="A2225" i="2"/>
  <c r="A2219" i="2"/>
  <c r="A2227" i="2"/>
  <c r="A2223" i="2"/>
  <c r="A2242" i="2"/>
  <c r="A2221" i="2"/>
  <c r="A2229" i="2"/>
  <c r="A2232" i="2"/>
  <c r="A2233" i="2"/>
  <c r="A2234" i="2"/>
  <c r="A2235" i="2"/>
  <c r="A2236" i="2"/>
  <c r="A2237" i="2"/>
  <c r="A2218" i="2"/>
  <c r="A2255" i="2"/>
  <c r="A2256" i="2"/>
  <c r="A2249" i="2"/>
  <c r="A2251" i="2"/>
  <c r="A2244" i="2"/>
  <c r="A2247" i="2"/>
  <c r="A2267" i="2"/>
  <c r="A2253" i="2"/>
  <c r="A2264" i="2"/>
  <c r="A2265" i="2"/>
  <c r="A2266" i="2"/>
  <c r="A2245" i="2"/>
  <c r="A2252" i="2"/>
  <c r="A2250" i="2"/>
  <c r="A2248" i="2"/>
  <c r="A2268" i="2"/>
  <c r="A2246" i="2"/>
  <c r="A2254" i="2"/>
  <c r="A2257" i="2"/>
  <c r="A2258" i="2"/>
  <c r="A2259" i="2"/>
  <c r="A2260" i="2"/>
  <c r="A2261" i="2"/>
  <c r="A2262" i="2"/>
  <c r="A2263" i="2"/>
  <c r="A2243" i="2"/>
  <c r="A2296" i="2"/>
  <c r="A2297" i="2"/>
  <c r="A2278" i="2"/>
  <c r="A2283" i="2"/>
  <c r="A2271" i="2"/>
  <c r="A2274" i="2"/>
  <c r="A2294" i="2"/>
  <c r="A2306" i="2"/>
  <c r="A2303" i="2"/>
  <c r="A2304" i="2"/>
  <c r="A2305" i="2"/>
  <c r="A2279" i="2"/>
  <c r="A2269" i="2"/>
  <c r="A2282" i="2"/>
  <c r="A2272" i="2"/>
  <c r="A2293" i="2"/>
  <c r="A2287" i="2"/>
  <c r="A2284" i="2"/>
  <c r="A2295" i="2"/>
  <c r="A2277" i="2"/>
  <c r="A2281" i="2"/>
  <c r="A2276" i="2"/>
  <c r="A2288" i="2"/>
  <c r="A2285" i="2"/>
  <c r="A2289" i="2"/>
  <c r="A2290" i="2"/>
  <c r="A2291" i="2"/>
  <c r="A2292" i="2"/>
  <c r="A2275" i="2"/>
  <c r="A2307" i="2"/>
  <c r="A2273" i="2"/>
  <c r="A2286" i="2"/>
  <c r="A2280" i="2"/>
  <c r="A2298" i="2"/>
  <c r="A2299" i="2"/>
  <c r="A2300" i="2"/>
  <c r="A2301" i="2"/>
  <c r="A2302" i="2"/>
  <c r="A2270" i="2"/>
  <c r="A2340" i="2"/>
  <c r="A2341" i="2"/>
  <c r="A2320" i="2"/>
  <c r="A2327" i="2"/>
  <c r="A2310" i="2"/>
  <c r="A2313" i="2"/>
  <c r="A2339" i="2"/>
  <c r="A2350" i="2"/>
  <c r="A2342" i="2"/>
  <c r="A2348" i="2"/>
  <c r="A2349" i="2"/>
  <c r="A2321" i="2"/>
  <c r="A2308" i="2"/>
  <c r="A2325" i="2"/>
  <c r="A2311" i="2"/>
  <c r="A2337" i="2"/>
  <c r="A2352" i="2"/>
  <c r="A2332" i="2"/>
  <c r="A2328" i="2"/>
  <c r="A2319" i="2"/>
  <c r="A2315" i="2"/>
  <c r="A2324" i="2"/>
  <c r="A2326" i="2"/>
  <c r="A2317" i="2"/>
  <c r="A2330" i="2"/>
  <c r="A2333" i="2"/>
  <c r="A2335" i="2"/>
  <c r="A2318" i="2"/>
  <c r="A2331" i="2"/>
  <c r="A2329" i="2"/>
  <c r="A2336" i="2"/>
  <c r="A2338" i="2"/>
  <c r="A2322" i="2"/>
  <c r="A2314" i="2"/>
  <c r="A2351" i="2"/>
  <c r="A2312" i="2"/>
  <c r="A2316" i="2"/>
  <c r="A2343" i="2"/>
  <c r="A2344" i="2"/>
  <c r="A2345" i="2"/>
  <c r="A2346" i="2"/>
  <c r="A2347" i="2"/>
  <c r="A2334" i="2"/>
  <c r="A2323" i="2"/>
  <c r="A2309" i="2"/>
  <c r="A2369" i="2"/>
  <c r="A2370" i="2"/>
  <c r="A2361" i="2"/>
  <c r="A2365" i="2"/>
  <c r="A2357" i="2"/>
  <c r="A2367" i="2"/>
  <c r="A2380" i="2"/>
  <c r="A2368" i="2"/>
  <c r="A2378" i="2"/>
  <c r="A2379" i="2"/>
  <c r="A2362" i="2"/>
  <c r="A2353" i="2"/>
  <c r="A2364" i="2"/>
  <c r="A2355" i="2"/>
  <c r="A2366" i="2"/>
  <c r="A2363" i="2"/>
  <c r="A2359" i="2"/>
  <c r="A2381" i="2"/>
  <c r="A2356" i="2"/>
  <c r="A2360" i="2"/>
  <c r="A2371" i="2"/>
  <c r="A2372" i="2"/>
  <c r="A2373" i="2"/>
  <c r="A2374" i="2"/>
  <c r="A2375" i="2"/>
  <c r="A2376" i="2"/>
  <c r="A2377" i="2"/>
  <c r="A2358" i="2"/>
  <c r="A2354" i="2"/>
  <c r="A2405" i="2"/>
  <c r="A2387" i="2"/>
  <c r="A2417" i="2"/>
  <c r="A2383" i="2"/>
  <c r="A2386" i="2"/>
  <c r="A2399" i="2"/>
  <c r="A2404" i="2"/>
  <c r="A2400" i="2"/>
  <c r="A2390" i="2"/>
  <c r="A2391" i="2"/>
  <c r="A2396" i="2"/>
  <c r="A2397" i="2"/>
  <c r="A2402" i="2"/>
  <c r="A2403" i="2"/>
  <c r="A2393" i="2"/>
  <c r="A2415" i="2"/>
  <c r="A2416" i="2"/>
  <c r="A2382" i="2"/>
  <c r="A2389" i="2"/>
  <c r="A2414" i="2"/>
  <c r="A2385" i="2"/>
  <c r="A2384" i="2"/>
  <c r="A2388" i="2"/>
  <c r="A2398" i="2"/>
  <c r="A2395" i="2"/>
  <c r="A2394" i="2"/>
  <c r="A2392" i="2"/>
  <c r="A2406" i="2"/>
  <c r="A2407" i="2"/>
  <c r="A2408" i="2"/>
  <c r="A2409" i="2"/>
  <c r="A2410" i="2"/>
  <c r="A2411" i="2"/>
  <c r="A2412" i="2"/>
  <c r="A2413" i="2"/>
  <c r="A2401" i="2"/>
  <c r="A2426" i="2"/>
  <c r="A2422" i="2"/>
  <c r="A2425" i="2"/>
  <c r="A2420" i="2"/>
  <c r="A2424" i="2"/>
  <c r="A2427" i="2"/>
  <c r="A2428" i="2"/>
  <c r="A2429" i="2"/>
  <c r="A2430" i="2"/>
  <c r="A2431" i="2"/>
  <c r="A2432" i="2"/>
  <c r="A2418" i="2"/>
  <c r="A2433" i="2"/>
  <c r="A2421" i="2"/>
  <c r="A2419" i="2"/>
  <c r="A2434" i="2"/>
  <c r="A2453" i="2"/>
  <c r="A2454" i="2"/>
  <c r="A2444" i="2"/>
  <c r="A2449" i="2"/>
  <c r="A2437" i="2"/>
  <c r="A2440" i="2"/>
  <c r="A2462" i="2"/>
  <c r="A2465" i="2"/>
  <c r="A2451" i="2"/>
  <c r="A2460" i="2"/>
  <c r="A2464" i="2"/>
  <c r="A2445" i="2"/>
  <c r="A2435" i="2"/>
  <c r="A2448" i="2"/>
  <c r="A2438" i="2"/>
  <c r="A2461" i="2"/>
  <c r="A2463" i="2"/>
  <c r="A2450" i="2"/>
  <c r="A2443" i="2"/>
  <c r="A2446" i="2"/>
  <c r="A2452" i="2"/>
  <c r="A2441" i="2"/>
  <c r="A2466" i="2"/>
  <c r="A2439" i="2"/>
  <c r="A2442" i="2"/>
  <c r="A2447" i="2"/>
  <c r="A2455" i="2"/>
  <c r="A2456" i="2"/>
  <c r="A2457" i="2"/>
  <c r="A2458" i="2"/>
  <c r="A2459" i="2"/>
  <c r="A2436" i="2"/>
  <c r="A2471" i="2"/>
  <c r="A2472" i="2"/>
  <c r="A2481" i="2"/>
  <c r="A2487" i="2"/>
  <c r="A2490" i="2"/>
  <c r="A2470" i="2"/>
  <c r="A2480" i="2"/>
  <c r="A2482" i="2"/>
  <c r="A2467" i="2"/>
  <c r="A2484" i="2"/>
  <c r="A2489" i="2"/>
  <c r="A2468" i="2"/>
  <c r="A2485" i="2"/>
  <c r="A2488" i="2"/>
  <c r="A2469" i="2"/>
  <c r="A2483" i="2"/>
  <c r="A2473" i="2"/>
  <c r="A2474" i="2"/>
  <c r="A2475" i="2"/>
  <c r="A2476" i="2"/>
  <c r="A2477" i="2"/>
  <c r="A2478" i="2"/>
  <c r="A2479" i="2"/>
  <c r="A2486" i="2"/>
  <c r="A2501" i="2"/>
  <c r="A2502" i="2"/>
  <c r="A2513" i="2"/>
  <c r="A2521" i="2"/>
  <c r="A2496" i="2"/>
  <c r="A2532" i="2"/>
  <c r="A2535" i="2"/>
  <c r="A2500" i="2"/>
  <c r="A2503" i="2"/>
  <c r="A2534" i="2"/>
  <c r="A2514" i="2"/>
  <c r="A2491" i="2"/>
  <c r="A2516" i="2"/>
  <c r="A2494" i="2"/>
  <c r="A2531" i="2"/>
  <c r="A2493" i="2"/>
  <c r="A2512" i="2"/>
  <c r="A2520" i="2"/>
  <c r="A2518" i="2"/>
  <c r="A2523" i="2"/>
  <c r="A2524" i="2"/>
  <c r="A2510" i="2"/>
  <c r="A2511" i="2"/>
  <c r="A2528" i="2"/>
  <c r="A2529" i="2"/>
  <c r="A2525" i="2"/>
  <c r="A2526" i="2"/>
  <c r="A2527" i="2"/>
  <c r="A2533" i="2"/>
  <c r="A2519" i="2"/>
  <c r="A2522" i="2"/>
  <c r="A2517" i="2"/>
  <c r="A2499" i="2"/>
  <c r="A2530" i="2"/>
  <c r="A2497" i="2"/>
  <c r="A2536" i="2"/>
  <c r="A2495" i="2"/>
  <c r="A2498" i="2"/>
  <c r="A2515" i="2"/>
  <c r="A2504" i="2"/>
  <c r="A2505" i="2"/>
  <c r="A2506" i="2"/>
  <c r="A2507" i="2"/>
  <c r="A2508" i="2"/>
  <c r="A2509" i="2"/>
  <c r="A2492" i="2"/>
  <c r="A2547" i="2"/>
  <c r="A2548" i="2"/>
  <c r="A2559" i="2"/>
  <c r="A2566" i="2"/>
  <c r="A2542" i="2"/>
  <c r="A2572" i="2"/>
  <c r="A2575" i="2"/>
  <c r="A2545" i="2"/>
  <c r="A2546" i="2"/>
  <c r="A2574" i="2"/>
  <c r="A2560" i="2"/>
  <c r="A2537" i="2"/>
  <c r="A2562" i="2"/>
  <c r="A2540" i="2"/>
  <c r="A2571" i="2"/>
  <c r="A2539" i="2"/>
  <c r="A2558" i="2"/>
  <c r="A2561" i="2"/>
  <c r="A2565" i="2"/>
  <c r="A2568" i="2"/>
  <c r="A2557" i="2"/>
  <c r="A2573" i="2"/>
  <c r="A2563" i="2"/>
  <c r="A2556" i="2"/>
  <c r="A2569" i="2"/>
  <c r="A2564" i="2"/>
  <c r="A2567" i="2"/>
  <c r="A2570" i="2"/>
  <c r="A2543" i="2"/>
  <c r="A2576" i="2"/>
  <c r="A2541" i="2"/>
  <c r="A2544" i="2"/>
  <c r="A2549" i="2"/>
  <c r="A2550" i="2"/>
  <c r="A2551" i="2"/>
  <c r="A2552" i="2"/>
  <c r="A2553" i="2"/>
  <c r="A2554" i="2"/>
  <c r="A2555" i="2"/>
  <c r="A2538" i="2"/>
  <c r="A2586" i="2"/>
  <c r="A2587" i="2"/>
  <c r="A2595" i="2"/>
  <c r="A2600" i="2"/>
  <c r="A2581" i="2"/>
  <c r="A2605" i="2"/>
  <c r="A2607" i="2"/>
  <c r="A2584" i="2"/>
  <c r="A2585" i="2"/>
  <c r="A2606" i="2"/>
  <c r="A2596" i="2"/>
  <c r="A2577" i="2"/>
  <c r="A2598" i="2"/>
  <c r="A2579" i="2"/>
  <c r="A2604" i="2"/>
  <c r="A2602" i="2"/>
  <c r="A2594" i="2"/>
  <c r="A2603" i="2"/>
  <c r="A2601" i="2"/>
  <c r="A2599" i="2"/>
  <c r="A2597" i="2"/>
  <c r="A2582" i="2"/>
  <c r="A2608" i="2"/>
  <c r="A2580" i="2"/>
  <c r="A2583" i="2"/>
  <c r="A2588" i="2"/>
  <c r="A2589" i="2"/>
  <c r="A2590" i="2"/>
  <c r="A2591" i="2"/>
  <c r="A2592" i="2"/>
  <c r="A2593" i="2"/>
  <c r="A2578" i="2"/>
  <c r="A2620" i="2"/>
  <c r="A2621" i="2"/>
  <c r="A2629" i="2"/>
  <c r="A2635" i="2"/>
  <c r="A2615" i="2"/>
  <c r="A2638" i="2"/>
  <c r="A2640" i="2"/>
  <c r="A2618" i="2"/>
  <c r="A2619" i="2"/>
  <c r="A2639" i="2"/>
  <c r="A2630" i="2"/>
  <c r="A2609" i="2"/>
  <c r="A2633" i="2"/>
  <c r="A2613" i="2"/>
  <c r="A2612" i="2"/>
  <c r="A2637" i="2"/>
  <c r="A2636" i="2"/>
  <c r="A2610" i="2"/>
  <c r="A2631" i="2"/>
  <c r="A2643" i="2"/>
  <c r="A2644" i="2"/>
  <c r="A2622" i="2"/>
  <c r="A2642" i="2"/>
  <c r="A2634" i="2"/>
  <c r="A2632" i="2"/>
  <c r="A2616" i="2"/>
  <c r="A2641" i="2"/>
  <c r="A2614" i="2"/>
  <c r="A2617" i="2"/>
  <c r="A2623" i="2"/>
  <c r="A2624" i="2"/>
  <c r="A2625" i="2"/>
  <c r="A2626" i="2"/>
  <c r="A2627" i="2"/>
  <c r="A2628" i="2"/>
  <c r="A2611" i="2"/>
  <c r="A2658" i="2"/>
  <c r="A2659" i="2"/>
  <c r="A2666" i="2"/>
  <c r="A2671" i="2"/>
  <c r="A2649" i="2"/>
  <c r="A2652" i="2"/>
  <c r="A2675" i="2"/>
  <c r="A2677" i="2"/>
  <c r="A2655" i="2"/>
  <c r="A2656" i="2"/>
  <c r="A2676" i="2"/>
  <c r="A2667" i="2"/>
  <c r="A2646" i="2"/>
  <c r="A2670" i="2"/>
  <c r="A2650" i="2"/>
  <c r="A2674" i="2"/>
  <c r="A2672" i="2"/>
  <c r="A2647" i="2"/>
  <c r="A2668" i="2"/>
  <c r="A2657" i="2"/>
  <c r="A2680" i="2"/>
  <c r="A2682" i="2"/>
  <c r="A2679" i="2"/>
  <c r="A2681" i="2"/>
  <c r="A2683" i="2"/>
  <c r="A2645" i="2"/>
  <c r="A2673" i="2"/>
  <c r="A2669" i="2"/>
  <c r="A2653" i="2"/>
  <c r="A2678" i="2"/>
  <c r="A2651" i="2"/>
  <c r="A2654" i="2"/>
  <c r="A2660" i="2"/>
  <c r="A2661" i="2"/>
  <c r="A2662" i="2"/>
  <c r="A2663" i="2"/>
  <c r="A2664" i="2"/>
  <c r="A2665" i="2"/>
  <c r="A2648" i="2"/>
  <c r="A2690" i="2"/>
  <c r="A2691" i="2"/>
  <c r="A2698" i="2"/>
  <c r="A2711" i="2"/>
  <c r="A2732" i="2"/>
  <c r="A2686" i="2"/>
  <c r="A2726" i="2"/>
  <c r="A2687" i="2"/>
  <c r="A2688" i="2"/>
  <c r="A2728" i="2"/>
  <c r="A2701" i="2"/>
  <c r="A2684" i="2"/>
  <c r="A2707" i="2"/>
  <c r="A2724" i="2"/>
  <c r="A2733" i="2"/>
  <c r="A2704" i="2"/>
  <c r="A2697" i="2"/>
  <c r="A2706" i="2"/>
  <c r="A2708" i="2"/>
  <c r="A2712" i="2"/>
  <c r="A2713" i="2"/>
  <c r="A2714" i="2"/>
  <c r="A2715" i="2"/>
  <c r="A2717" i="2"/>
  <c r="A2719" i="2"/>
  <c r="A2720" i="2"/>
  <c r="A2727" i="2"/>
  <c r="A2702" i="2"/>
  <c r="A2703" i="2"/>
  <c r="A2710" i="2"/>
  <c r="A2709" i="2"/>
  <c r="A2716" i="2"/>
  <c r="A2689" i="2"/>
  <c r="A2718" i="2"/>
  <c r="A2721" i="2"/>
  <c r="A2729" i="2"/>
  <c r="A2685" i="2"/>
  <c r="A2734" i="2"/>
  <c r="A2735" i="2"/>
  <c r="A2700" i="2"/>
  <c r="A2730" i="2"/>
  <c r="A2731" i="2"/>
  <c r="A2725" i="2"/>
  <c r="A2722" i="2"/>
  <c r="A2699" i="2"/>
  <c r="A2705" i="2"/>
  <c r="A2692" i="2"/>
  <c r="A2693" i="2"/>
  <c r="A2694" i="2"/>
  <c r="A2695" i="2"/>
  <c r="A2696" i="2"/>
  <c r="A2723" i="2"/>
  <c r="A2746" i="2"/>
  <c r="A2747" i="2"/>
  <c r="A2755" i="2"/>
  <c r="A2763" i="2"/>
  <c r="A2741" i="2"/>
  <c r="A2767" i="2"/>
  <c r="A2769" i="2"/>
  <c r="A2744" i="2"/>
  <c r="A2745" i="2"/>
  <c r="A2768" i="2"/>
  <c r="A2757" i="2"/>
  <c r="A2736" i="2"/>
  <c r="A2761" i="2"/>
  <c r="A2739" i="2"/>
  <c r="A2766" i="2"/>
  <c r="A2738" i="2"/>
  <c r="A2754" i="2"/>
  <c r="A2759" i="2"/>
  <c r="A2765" i="2"/>
  <c r="A2760" i="2"/>
  <c r="A2762" i="2"/>
  <c r="A2764" i="2"/>
  <c r="A2758" i="2"/>
  <c r="A2742" i="2"/>
  <c r="A2770" i="2"/>
  <c r="A2740" i="2"/>
  <c r="A2743" i="2"/>
  <c r="A2748" i="2"/>
  <c r="A2749" i="2"/>
  <c r="A2750" i="2"/>
  <c r="A2751" i="2"/>
  <c r="A2752" i="2"/>
  <c r="A2753" i="2"/>
  <c r="A2756" i="2"/>
  <c r="A2737" i="2"/>
  <c r="A2782" i="2"/>
  <c r="A2783" i="2"/>
  <c r="A2791" i="2"/>
  <c r="A2799" i="2"/>
  <c r="A2776" i="2"/>
  <c r="A2807" i="2"/>
  <c r="A2810" i="2"/>
  <c r="A2779" i="2"/>
  <c r="A2780" i="2"/>
  <c r="A2809" i="2"/>
  <c r="A2792" i="2"/>
  <c r="A2771" i="2"/>
  <c r="A2796" i="2"/>
  <c r="A2774" i="2"/>
  <c r="A2805" i="2"/>
  <c r="A2773" i="2"/>
  <c r="A2794" i="2"/>
  <c r="A2798" i="2"/>
  <c r="A2784" i="2"/>
  <c r="A2790" i="2"/>
  <c r="A2812" i="2"/>
  <c r="A2803" i="2"/>
  <c r="A2808" i="2"/>
  <c r="A2800" i="2"/>
  <c r="A2781" i="2"/>
  <c r="A2801" i="2"/>
  <c r="A2795" i="2"/>
  <c r="A2806" i="2"/>
  <c r="A2797" i="2"/>
  <c r="A2804" i="2"/>
  <c r="A2802" i="2"/>
  <c r="A2777" i="2"/>
  <c r="A2811" i="2"/>
  <c r="A2775" i="2"/>
  <c r="A2778" i="2"/>
  <c r="A2793" i="2"/>
  <c r="A2785" i="2"/>
  <c r="A2786" i="2"/>
  <c r="A2787" i="2"/>
  <c r="A2788" i="2"/>
  <c r="A2789" i="2"/>
  <c r="A2772" i="2"/>
  <c r="A2822" i="2"/>
  <c r="A2823" i="2"/>
  <c r="A2830" i="2"/>
  <c r="A2832" i="2"/>
  <c r="A2817" i="2"/>
  <c r="A2836" i="2"/>
  <c r="A2834" i="2"/>
  <c r="A2820" i="2"/>
  <c r="A2821" i="2"/>
  <c r="A2835" i="2"/>
  <c r="A2814" i="2"/>
  <c r="A2816" i="2"/>
  <c r="A2833" i="2"/>
  <c r="A2831" i="2"/>
  <c r="A2818" i="2"/>
  <c r="A2837" i="2"/>
  <c r="A2815" i="2"/>
  <c r="A2819" i="2"/>
  <c r="A2824" i="2"/>
  <c r="A2825" i="2"/>
  <c r="A2826" i="2"/>
  <c r="A2827" i="2"/>
  <c r="A2828" i="2"/>
  <c r="A2829" i="2"/>
  <c r="A2813" i="2"/>
  <c r="A2843" i="2"/>
  <c r="A2844" i="2"/>
  <c r="A2851" i="2"/>
  <c r="A2855" i="2"/>
  <c r="A2842" i="2"/>
  <c r="A2839" i="2"/>
  <c r="A2859" i="2"/>
  <c r="A2840" i="2"/>
  <c r="A2841" i="2"/>
  <c r="A2852" i="2"/>
  <c r="A2838" i="2"/>
  <c r="A2854" i="2"/>
  <c r="A2858" i="2"/>
  <c r="A2856" i="2"/>
  <c r="A2860" i="2"/>
  <c r="A2857" i="2"/>
  <c r="A2853" i="2"/>
  <c r="A2845" i="2"/>
  <c r="A2846" i="2"/>
  <c r="A2847" i="2"/>
  <c r="A2848" i="2"/>
  <c r="A2849" i="2"/>
  <c r="A2850" i="2"/>
  <c r="A2872" i="2"/>
  <c r="A2873" i="2"/>
  <c r="A2883" i="2"/>
  <c r="A2893" i="2"/>
  <c r="A2866" i="2"/>
  <c r="A2906" i="2"/>
  <c r="A2908" i="2"/>
  <c r="A2870" i="2"/>
  <c r="A2871" i="2"/>
  <c r="A2900" i="2"/>
  <c r="A2884" i="2"/>
  <c r="A2861" i="2"/>
  <c r="A2890" i="2"/>
  <c r="A2864" i="2"/>
  <c r="A2905" i="2"/>
  <c r="A2863" i="2"/>
  <c r="A2874" i="2"/>
  <c r="A2899" i="2"/>
  <c r="A2907" i="2"/>
  <c r="A2894" i="2"/>
  <c r="A2869" i="2"/>
  <c r="A2885" i="2"/>
  <c r="A2887" i="2"/>
  <c r="A2892" i="2"/>
  <c r="A2898" i="2"/>
  <c r="A2902" i="2"/>
  <c r="A2888" i="2"/>
  <c r="A2889" i="2"/>
  <c r="A2875" i="2"/>
  <c r="A2882" i="2"/>
  <c r="A2901" i="2"/>
  <c r="A2897" i="2"/>
  <c r="A2876" i="2"/>
  <c r="A2895" i="2"/>
  <c r="A2896" i="2"/>
  <c r="A2891" i="2"/>
  <c r="A2903" i="2"/>
  <c r="A2904" i="2"/>
  <c r="A2867" i="2"/>
  <c r="A2909" i="2"/>
  <c r="A2865" i="2"/>
  <c r="A2868" i="2"/>
  <c r="A2886" i="2"/>
  <c r="A2877" i="2"/>
  <c r="A2878" i="2"/>
  <c r="A2879" i="2"/>
  <c r="A2880" i="2"/>
  <c r="A2881" i="2"/>
  <c r="A2862" i="2"/>
  <c r="A2920" i="2"/>
  <c r="A2921" i="2"/>
  <c r="A2933" i="2"/>
  <c r="A2941" i="2"/>
  <c r="A2915" i="2"/>
  <c r="A2951" i="2"/>
  <c r="A2950" i="2"/>
  <c r="A2918" i="2"/>
  <c r="A2919" i="2"/>
  <c r="A2928" i="2"/>
  <c r="A2934" i="2"/>
  <c r="A2910" i="2"/>
  <c r="A2938" i="2"/>
  <c r="A2913" i="2"/>
  <c r="A2948" i="2"/>
  <c r="A2912" i="2"/>
  <c r="A2939" i="2"/>
  <c r="A2936" i="2"/>
  <c r="A2930" i="2"/>
  <c r="A2922" i="2"/>
  <c r="A2929" i="2"/>
  <c r="A2944" i="2"/>
  <c r="A2931" i="2"/>
  <c r="A2942" i="2"/>
  <c r="A2937" i="2"/>
  <c r="A2946" i="2"/>
  <c r="A2940" i="2"/>
  <c r="A2947" i="2"/>
  <c r="A2932" i="2"/>
  <c r="A2943" i="2"/>
  <c r="A2949" i="2"/>
  <c r="A2945" i="2"/>
  <c r="A2916" i="2"/>
  <c r="A2952" i="2"/>
  <c r="A2914" i="2"/>
  <c r="A2917" i="2"/>
  <c r="A2935" i="2"/>
  <c r="A2923" i="2"/>
  <c r="A2924" i="2"/>
  <c r="A2925" i="2"/>
  <c r="A2926" i="2"/>
  <c r="A2927" i="2"/>
  <c r="A2911" i="2"/>
  <c r="A2978" i="2"/>
  <c r="A2967" i="2"/>
  <c r="A2955" i="2"/>
  <c r="A2966" i="2"/>
  <c r="A2969" i="2"/>
  <c r="A2988" i="2"/>
  <c r="A2976" i="2"/>
  <c r="A2977" i="2"/>
  <c r="A2957" i="2"/>
  <c r="A2953" i="2"/>
  <c r="A2964" i="2"/>
  <c r="A2954" i="2"/>
  <c r="A2956" i="2"/>
  <c r="A2958" i="2"/>
  <c r="A2959" i="2"/>
  <c r="A2973" i="2"/>
  <c r="A2979" i="2"/>
  <c r="A2975" i="2"/>
  <c r="A2980" i="2"/>
  <c r="A2981" i="2"/>
  <c r="A2986" i="2"/>
  <c r="A2987" i="2"/>
  <c r="A2989" i="2"/>
  <c r="A2974" i="2"/>
  <c r="A2968" i="2"/>
  <c r="A2984" i="2"/>
  <c r="A2965" i="2"/>
  <c r="A2963" i="2"/>
  <c r="A2970" i="2"/>
  <c r="A2962" i="2"/>
  <c r="A2961" i="2"/>
  <c r="A2960" i="2"/>
  <c r="A2972" i="2"/>
  <c r="A2971" i="2"/>
  <c r="A2982" i="2"/>
  <c r="A2983" i="2"/>
  <c r="A2985" i="2"/>
  <c r="A2994" i="2"/>
  <c r="A2995" i="2"/>
  <c r="A3005" i="2"/>
  <c r="A3011" i="2"/>
  <c r="A3004" i="2"/>
  <c r="A2991" i="2"/>
  <c r="A3015" i="2"/>
  <c r="A2992" i="2"/>
  <c r="A2993" i="2"/>
  <c r="A3006" i="2"/>
  <c r="A2990" i="2"/>
  <c r="A3010" i="2"/>
  <c r="A3008" i="2"/>
  <c r="A3001" i="2"/>
  <c r="A3009" i="2"/>
  <c r="A3003" i="2"/>
  <c r="A3002" i="2"/>
  <c r="A3017" i="2"/>
  <c r="A3016" i="2"/>
  <c r="A3013" i="2"/>
  <c r="A3014" i="2"/>
  <c r="A3012" i="2"/>
  <c r="A3007" i="2"/>
  <c r="A2996" i="2"/>
  <c r="A2997" i="2"/>
  <c r="A2998" i="2"/>
  <c r="A2999" i="2"/>
  <c r="A3000" i="2"/>
  <c r="A3020" i="2"/>
  <c r="A3021" i="2"/>
  <c r="A3027" i="2"/>
  <c r="A3029" i="2"/>
  <c r="A3032" i="2"/>
  <c r="A3018" i="2"/>
  <c r="A3019" i="2"/>
  <c r="A3030" i="2"/>
  <c r="A3033" i="2"/>
  <c r="A3028" i="2"/>
  <c r="A3022" i="2"/>
  <c r="A3023" i="2"/>
  <c r="A3024" i="2"/>
  <c r="A3025" i="2"/>
  <c r="A3026" i="2"/>
  <c r="A3031" i="2"/>
  <c r="A3037" i="2"/>
  <c r="A3038" i="2"/>
  <c r="A3049" i="2"/>
  <c r="A3060" i="2"/>
  <c r="A3067" i="2"/>
  <c r="A3035" i="2"/>
  <c r="A3036" i="2"/>
  <c r="A3066" i="2"/>
  <c r="A3054" i="2"/>
  <c r="A3059" i="2"/>
  <c r="A3046" i="2"/>
  <c r="A3047" i="2"/>
  <c r="A3065" i="2"/>
  <c r="A3034" i="2"/>
  <c r="A3050" i="2"/>
  <c r="A3051" i="2"/>
  <c r="A3052" i="2"/>
  <c r="A3056" i="2"/>
  <c r="A3057" i="2"/>
  <c r="A3061" i="2"/>
  <c r="A3062" i="2"/>
  <c r="A3063" i="2"/>
  <c r="A3048" i="2"/>
  <c r="A3068" i="2"/>
  <c r="A3053" i="2"/>
  <c r="A3064" i="2"/>
  <c r="A3055" i="2"/>
  <c r="A3039" i="2"/>
  <c r="A3040" i="2"/>
  <c r="A3041" i="2"/>
  <c r="A3042" i="2"/>
  <c r="A3043" i="2"/>
  <c r="A3044" i="2"/>
  <c r="A3045" i="2"/>
  <c r="A3058" i="2"/>
  <c r="A3079" i="2"/>
  <c r="A3080" i="2"/>
  <c r="A3090" i="2"/>
  <c r="A3094" i="2"/>
  <c r="A3073" i="2"/>
  <c r="A3097" i="2"/>
  <c r="A3088" i="2"/>
  <c r="A3076" i="2"/>
  <c r="A3077" i="2"/>
  <c r="A3078" i="2"/>
  <c r="A3091" i="2"/>
  <c r="A3069" i="2"/>
  <c r="A3093" i="2"/>
  <c r="A3071" i="2"/>
  <c r="A3096" i="2"/>
  <c r="A3095" i="2"/>
  <c r="A3092" i="2"/>
  <c r="A3074" i="2"/>
  <c r="A3089" i="2"/>
  <c r="A3072" i="2"/>
  <c r="A3075" i="2"/>
  <c r="A3081" i="2"/>
  <c r="A3082" i="2"/>
  <c r="A3083" i="2"/>
  <c r="A3084" i="2"/>
  <c r="A3085" i="2"/>
  <c r="A3086" i="2"/>
  <c r="A3087" i="2"/>
  <c r="A3070" i="2"/>
  <c r="A3102" i="2"/>
  <c r="A3103" i="2"/>
  <c r="A3111" i="2"/>
  <c r="A3117" i="2"/>
  <c r="A3099" i="2"/>
  <c r="A3122" i="2"/>
  <c r="A3100" i="2"/>
  <c r="A3101" i="2"/>
  <c r="A3112" i="2"/>
  <c r="A3098" i="2"/>
  <c r="A3115" i="2"/>
  <c r="A3121" i="2"/>
  <c r="A3109" i="2"/>
  <c r="A3114" i="2"/>
  <c r="A3110" i="2"/>
  <c r="A3116" i="2"/>
  <c r="A3118" i="2"/>
  <c r="A3119" i="2"/>
  <c r="A3120" i="2"/>
  <c r="A3113" i="2"/>
  <c r="A3104" i="2"/>
  <c r="A3105" i="2"/>
  <c r="A3106" i="2"/>
  <c r="A3107" i="2"/>
  <c r="A3108" i="2"/>
  <c r="A3128" i="2"/>
  <c r="A3129" i="2"/>
  <c r="A3140" i="2"/>
  <c r="A3145" i="2"/>
  <c r="A3124" i="2"/>
  <c r="A3151" i="2"/>
  <c r="A3125" i="2"/>
  <c r="A3126" i="2"/>
  <c r="A3127" i="2"/>
  <c r="A3141" i="2"/>
  <c r="A3123" i="2"/>
  <c r="A3144" i="2"/>
  <c r="A3150" i="2"/>
  <c r="A3136" i="2"/>
  <c r="A3143" i="2"/>
  <c r="A3138" i="2"/>
  <c r="A3146" i="2"/>
  <c r="A3137" i="2"/>
  <c r="A3139" i="2"/>
  <c r="A3149" i="2"/>
  <c r="A3147" i="2"/>
  <c r="A3142" i="2"/>
  <c r="A3130" i="2"/>
  <c r="A3131" i="2"/>
  <c r="A3132" i="2"/>
  <c r="A3133" i="2"/>
  <c r="A3134" i="2"/>
  <c r="A3135" i="2"/>
  <c r="A3148" i="2"/>
  <c r="A3154" i="2"/>
  <c r="A3182" i="2"/>
  <c r="A3184" i="2"/>
  <c r="A3157" i="2"/>
  <c r="A3158" i="2"/>
  <c r="A3172" i="2"/>
  <c r="A3165" i="2"/>
  <c r="A3155" i="2"/>
  <c r="A3156" i="2"/>
  <c r="A3159" i="2"/>
  <c r="A3160" i="2"/>
  <c r="A3161" i="2"/>
  <c r="A3162" i="2"/>
  <c r="A3169" i="2"/>
  <c r="A3163" i="2"/>
  <c r="A3174" i="2"/>
  <c r="A3176" i="2"/>
  <c r="A3164" i="2"/>
  <c r="A3152" i="2"/>
  <c r="A3167" i="2"/>
  <c r="A3153" i="2"/>
  <c r="A3170" i="2"/>
  <c r="A3168" i="2"/>
  <c r="A3181" i="2"/>
  <c r="A3175" i="2"/>
  <c r="A3173" i="2"/>
  <c r="A3178" i="2"/>
  <c r="A3183" i="2"/>
  <c r="A3177" i="2"/>
  <c r="A3179" i="2"/>
  <c r="A3171" i="2"/>
  <c r="A3166" i="2"/>
  <c r="A3180" i="2"/>
  <c r="A3193" i="2"/>
  <c r="A3194" i="2"/>
  <c r="A3188" i="2"/>
  <c r="A3189" i="2"/>
  <c r="A3192" i="2"/>
  <c r="A3186" i="2"/>
  <c r="A3187" i="2"/>
  <c r="A3190" i="2"/>
  <c r="A3185" i="2"/>
  <c r="A3195" i="2"/>
  <c r="A3196" i="2"/>
  <c r="A3197" i="2"/>
  <c r="A3198" i="2"/>
  <c r="A3199" i="2"/>
  <c r="A3200" i="2"/>
  <c r="A3191" i="2"/>
  <c r="A3204" i="2"/>
  <c r="A3205" i="2"/>
  <c r="A3213" i="2"/>
  <c r="A3225" i="2"/>
  <c r="A3230" i="2"/>
  <c r="A3202" i="2"/>
  <c r="A3203" i="2"/>
  <c r="A3216" i="2"/>
  <c r="A3201" i="2"/>
  <c r="A3228" i="2"/>
  <c r="A3220" i="2"/>
  <c r="A3217" i="2"/>
  <c r="A3214" i="2"/>
  <c r="A3215" i="2"/>
  <c r="A3221" i="2"/>
  <c r="A3222" i="2"/>
  <c r="A3223" i="2"/>
  <c r="A3226" i="2"/>
  <c r="A3227" i="2"/>
  <c r="A3218" i="2"/>
  <c r="A3224" i="2"/>
  <c r="A3219" i="2"/>
  <c r="A3229" i="2"/>
  <c r="A3206" i="2"/>
  <c r="A3207" i="2"/>
  <c r="A3208" i="2"/>
  <c r="A3209" i="2"/>
  <c r="A3210" i="2"/>
  <c r="A3211" i="2"/>
  <c r="A3212" i="2"/>
  <c r="A3239" i="2"/>
  <c r="A3240" i="2"/>
  <c r="A3236" i="2"/>
  <c r="A3237" i="2"/>
  <c r="A3238" i="2"/>
  <c r="A3233" i="2"/>
  <c r="A3234" i="2"/>
  <c r="A3232" i="2"/>
  <c r="A3231" i="2"/>
  <c r="A3241" i="2"/>
  <c r="A3242" i="2"/>
  <c r="A3243" i="2"/>
  <c r="A3244" i="2"/>
  <c r="A3245" i="2"/>
  <c r="A3246" i="2"/>
  <c r="A3235" i="2"/>
  <c r="A3259" i="2"/>
  <c r="A3260" i="2"/>
  <c r="A3272" i="2"/>
  <c r="A3277" i="2"/>
  <c r="A3252" i="2"/>
  <c r="A3285" i="2"/>
  <c r="A3258" i="2"/>
  <c r="A3255" i="2"/>
  <c r="A3256" i="2"/>
  <c r="A3257" i="2"/>
  <c r="A3273" i="2"/>
  <c r="A3247" i="2"/>
  <c r="A3275" i="2"/>
  <c r="A3250" i="2"/>
  <c r="A3284" i="2"/>
  <c r="A3249" i="2"/>
  <c r="A3278" i="2"/>
  <c r="A3276" i="2"/>
  <c r="A3286" i="2"/>
  <c r="A3268" i="2"/>
  <c r="A3269" i="2"/>
  <c r="A3270" i="2"/>
  <c r="A3279" i="2"/>
  <c r="A3280" i="2"/>
  <c r="A3281" i="2"/>
  <c r="A3282" i="2"/>
  <c r="A3271" i="2"/>
  <c r="A3283" i="2"/>
  <c r="A3253" i="2"/>
  <c r="A3261" i="2"/>
  <c r="A3251" i="2"/>
  <c r="A3254" i="2"/>
  <c r="A3274" i="2"/>
  <c r="A3262" i="2"/>
  <c r="A3263" i="2"/>
  <c r="A3264" i="2"/>
  <c r="A3265" i="2"/>
  <c r="A3266" i="2"/>
  <c r="A3267" i="2"/>
  <c r="A3248" i="2"/>
  <c r="A3302" i="2"/>
  <c r="A3303" i="2"/>
  <c r="A3314" i="2"/>
  <c r="A3323" i="2"/>
  <c r="A3294" i="2"/>
  <c r="A3328" i="2"/>
  <c r="A3300" i="2"/>
  <c r="A3297" i="2"/>
  <c r="A3298" i="2"/>
  <c r="A3299" i="2"/>
  <c r="A3316" i="2"/>
  <c r="A3289" i="2"/>
  <c r="A3322" i="2"/>
  <c r="A3292" i="2"/>
  <c r="A3327" i="2"/>
  <c r="A3291" i="2"/>
  <c r="A3315" i="2"/>
  <c r="A3330" i="2"/>
  <c r="A3317" i="2"/>
  <c r="A3318" i="2"/>
  <c r="A3309" i="2"/>
  <c r="A3320" i="2"/>
  <c r="A3321" i="2"/>
  <c r="A3332" i="2"/>
  <c r="A3324" i="2"/>
  <c r="A3287" i="2"/>
  <c r="A3288" i="2"/>
  <c r="A3311" i="2"/>
  <c r="A3312" i="2"/>
  <c r="A3313" i="2"/>
  <c r="A3331" i="2"/>
  <c r="A3325" i="2"/>
  <c r="A3329" i="2"/>
  <c r="A3310" i="2"/>
  <c r="A3326" i="2"/>
  <c r="A3295" i="2"/>
  <c r="A3301" i="2"/>
  <c r="A3293" i="2"/>
  <c r="A3296" i="2"/>
  <c r="A3319" i="2"/>
  <c r="A3304" i="2"/>
  <c r="A3305" i="2"/>
  <c r="A3306" i="2"/>
  <c r="A3307" i="2"/>
  <c r="A3308" i="2"/>
  <c r="A3290" i="2"/>
  <c r="A3346" i="2"/>
  <c r="A3347" i="2"/>
  <c r="A3355" i="2"/>
  <c r="A3359" i="2"/>
  <c r="A3338" i="2"/>
  <c r="A3362" i="2"/>
  <c r="A3344" i="2"/>
  <c r="A3341" i="2"/>
  <c r="A3342" i="2"/>
  <c r="A3343" i="2"/>
  <c r="A3356" i="2"/>
  <c r="A3333" i="2"/>
  <c r="A3358" i="2"/>
  <c r="A3336" i="2"/>
  <c r="A3361" i="2"/>
  <c r="A3335" i="2"/>
  <c r="A3339" i="2"/>
  <c r="A3345" i="2"/>
  <c r="A3337" i="2"/>
  <c r="A3340" i="2"/>
  <c r="A3357" i="2"/>
  <c r="A3348" i="2"/>
  <c r="A3349" i="2"/>
  <c r="A3350" i="2"/>
  <c r="A3351" i="2"/>
  <c r="A3352" i="2"/>
  <c r="A3353" i="2"/>
  <c r="A3354" i="2"/>
  <c r="A3360" i="2"/>
  <c r="A3334" i="2"/>
  <c r="A3386" i="2"/>
  <c r="A3364" i="2"/>
  <c r="A3363" i="2"/>
  <c r="A3365" i="2"/>
  <c r="A3385" i="2"/>
  <c r="A3367" i="2"/>
  <c r="A3368" i="2"/>
  <c r="A3369" i="2"/>
  <c r="A3366" i="2"/>
  <c r="A3371" i="2"/>
  <c r="A3370" i="2"/>
  <c r="A3382" i="2"/>
  <c r="A3372" i="2"/>
  <c r="A3375" i="2"/>
  <c r="A3376" i="2"/>
  <c r="A3384" i="2"/>
  <c r="A3383" i="2"/>
  <c r="A3381" i="2"/>
  <c r="A3373" i="2"/>
  <c r="A3374" i="2"/>
  <c r="A3377" i="2"/>
  <c r="A3378" i="2"/>
  <c r="A3379" i="2"/>
  <c r="A3380" i="2"/>
  <c r="A3402" i="2"/>
  <c r="A3403" i="2"/>
  <c r="A3416" i="2"/>
  <c r="A3424" i="2"/>
  <c r="A3391" i="2"/>
  <c r="A3394" i="2"/>
  <c r="A3400" i="2"/>
  <c r="A3440" i="2"/>
  <c r="A3397" i="2"/>
  <c r="A3398" i="2"/>
  <c r="A3399" i="2"/>
  <c r="A3417" i="2"/>
  <c r="A3388" i="2"/>
  <c r="A3423" i="2"/>
  <c r="A3392" i="2"/>
  <c r="A3437" i="2"/>
  <c r="A3429" i="2"/>
  <c r="A3419" i="2"/>
  <c r="A3444" i="2"/>
  <c r="A3389" i="2"/>
  <c r="A3420" i="2"/>
  <c r="A3414" i="2"/>
  <c r="A3411" i="2"/>
  <c r="A3425" i="2"/>
  <c r="A3426" i="2"/>
  <c r="A3413" i="2"/>
  <c r="A3427" i="2"/>
  <c r="A3421" i="2"/>
  <c r="A3412" i="2"/>
  <c r="A3436" i="2"/>
  <c r="A3428" i="2"/>
  <c r="A3418" i="2"/>
  <c r="A3430" i="2"/>
  <c r="A3431" i="2"/>
  <c r="A3432" i="2"/>
  <c r="A3433" i="2"/>
  <c r="A3415" i="2"/>
  <c r="A3387" i="2"/>
  <c r="A3439" i="2"/>
  <c r="A3441" i="2"/>
  <c r="A3434" i="2"/>
  <c r="A3442" i="2"/>
  <c r="A3443" i="2"/>
  <c r="A3438" i="2"/>
  <c r="A3435" i="2"/>
  <c r="A3395" i="2"/>
  <c r="A3401" i="2"/>
  <c r="A3393" i="2"/>
  <c r="A3396" i="2"/>
  <c r="A3422" i="2"/>
  <c r="A3404" i="2"/>
  <c r="A3405" i="2"/>
  <c r="A3406" i="2"/>
  <c r="A3407" i="2"/>
  <c r="A3408" i="2"/>
  <c r="A3409" i="2"/>
  <c r="A3410" i="2"/>
  <c r="A3390" i="2"/>
  <c r="A3458" i="2"/>
  <c r="A3459" i="2"/>
  <c r="A3466" i="2"/>
  <c r="A3470" i="2"/>
  <c r="A3450" i="2"/>
  <c r="A3473" i="2"/>
  <c r="A3456" i="2"/>
  <c r="A3453" i="2"/>
  <c r="A3454" i="2"/>
  <c r="A3455" i="2"/>
  <c r="A3467" i="2"/>
  <c r="A3445" i="2"/>
  <c r="A3469" i="2"/>
  <c r="A3448" i="2"/>
  <c r="A3471" i="2"/>
  <c r="A3447" i="2"/>
  <c r="A3472" i="2"/>
  <c r="A3451" i="2"/>
  <c r="A3457" i="2"/>
  <c r="A3449" i="2"/>
  <c r="A3452" i="2"/>
  <c r="A3468" i="2"/>
  <c r="A3460" i="2"/>
  <c r="A3461" i="2"/>
  <c r="A3462" i="2"/>
  <c r="A3463" i="2"/>
  <c r="A3464" i="2"/>
  <c r="A3465" i="2"/>
  <c r="A3446" i="2"/>
  <c r="A3487" i="2"/>
  <c r="A3488" i="2"/>
  <c r="A3497" i="2"/>
  <c r="A3502" i="2"/>
  <c r="A3479" i="2"/>
  <c r="A3512" i="2"/>
  <c r="A3485" i="2"/>
  <c r="A3482" i="2"/>
  <c r="A3483" i="2"/>
  <c r="A3484" i="2"/>
  <c r="A3498" i="2"/>
  <c r="A3474" i="2"/>
  <c r="A3501" i="2"/>
  <c r="A3477" i="2"/>
  <c r="A3510" i="2"/>
  <c r="A3476" i="2"/>
  <c r="A3505" i="2"/>
  <c r="A3496" i="2"/>
  <c r="A3504" i="2"/>
  <c r="A3506" i="2"/>
  <c r="A3499" i="2"/>
  <c r="A3507" i="2"/>
  <c r="A3509" i="2"/>
  <c r="A3513" i="2"/>
  <c r="A3495" i="2"/>
  <c r="A3508" i="2"/>
  <c r="A3503" i="2"/>
  <c r="A3489" i="2"/>
  <c r="A3511" i="2"/>
  <c r="A3480" i="2"/>
  <c r="A3486" i="2"/>
  <c r="A3478" i="2"/>
  <c r="A3481" i="2"/>
  <c r="A3500" i="2"/>
  <c r="A3490" i="2"/>
  <c r="A3491" i="2"/>
  <c r="A3492" i="2"/>
  <c r="A3493" i="2"/>
  <c r="A3494" i="2"/>
  <c r="A3475" i="2"/>
  <c r="A3520" i="2"/>
  <c r="A3521" i="2"/>
  <c r="A3529" i="2"/>
  <c r="A3535" i="2"/>
  <c r="A3516" i="2"/>
  <c r="A3519" i="2"/>
  <c r="A3517" i="2"/>
  <c r="A3518" i="2"/>
  <c r="A3545" i="2"/>
  <c r="A3530" i="2"/>
  <c r="A3514" i="2"/>
  <c r="A3534" i="2"/>
  <c r="A3542" i="2"/>
  <c r="A6" i="2"/>
</calcChain>
</file>

<file path=xl/sharedStrings.xml><?xml version="1.0" encoding="utf-8"?>
<sst xmlns="http://schemas.openxmlformats.org/spreadsheetml/2006/main" count="11261" uniqueCount="654">
  <si>
    <t>Attribuut</t>
  </si>
  <si>
    <t>AD_ID</t>
  </si>
  <si>
    <t>CREATED_DATE</t>
  </si>
  <si>
    <t>CREATED_USER</t>
  </si>
  <si>
    <t>DATALEVERANCIER</t>
  </si>
  <si>
    <t>GISIB_ID</t>
  </si>
  <si>
    <t>GLOBALID</t>
  </si>
  <si>
    <t>IDENTIFICATIE</t>
  </si>
  <si>
    <t>INNETWERK</t>
  </si>
  <si>
    <t>LAST_EDITED_DATE</t>
  </si>
  <si>
    <t>LAST_EDITED_USER</t>
  </si>
  <si>
    <t>OBJECTBEGINTIJD</t>
  </si>
  <si>
    <t>OBJECTEINDTIJD</t>
  </si>
  <si>
    <t>OBJECTID</t>
  </si>
  <si>
    <t>OMSCHRIJVING</t>
  </si>
  <si>
    <t>SHAPE</t>
  </si>
  <si>
    <t>VERWERKINGSSTATUS</t>
  </si>
  <si>
    <t>VERHOOGDRISICO</t>
  </si>
  <si>
    <t>PLAATS</t>
  </si>
  <si>
    <t>BEHEERDER</t>
  </si>
  <si>
    <t>BGTPLUSTYPE</t>
  </si>
  <si>
    <t>BRONHOUDER</t>
  </si>
  <si>
    <t>EIGENAAR</t>
  </si>
  <si>
    <t>EINDREGISTRATIE</t>
  </si>
  <si>
    <t>HECTOMETER</t>
  </si>
  <si>
    <t>INONDERZOEK</t>
  </si>
  <si>
    <t>LV_PUBLICATIEDATUM</t>
  </si>
  <si>
    <t>ONDERHOUDER</t>
  </si>
  <si>
    <t>RECREATIEPLEK</t>
  </si>
  <si>
    <t>RELATIEVEHOOGTELIGGING</t>
  </si>
  <si>
    <t>STATUS</t>
  </si>
  <si>
    <t>TIJDSTIPREGISTRATIE</t>
  </si>
  <si>
    <t>TRAJECT</t>
  </si>
  <si>
    <t>TYPESPEC</t>
  </si>
  <si>
    <t>ZIJDE</t>
  </si>
  <si>
    <t>ACTUEELBEELD</t>
  </si>
  <si>
    <t>BERMFUNCTIE</t>
  </si>
  <si>
    <t>BIJZONDEREWAARDE</t>
  </si>
  <si>
    <t>DATUMAANPLANTING</t>
  </si>
  <si>
    <t>FYSIEKVOORKOMEN</t>
  </si>
  <si>
    <t>GRONDSOORT</t>
  </si>
  <si>
    <t>HMBEGIN</t>
  </si>
  <si>
    <t>HMEIND</t>
  </si>
  <si>
    <t>LENGTE</t>
  </si>
  <si>
    <t>LEVENSVERWACHTING</t>
  </si>
  <si>
    <t>OEVERVAK</t>
  </si>
  <si>
    <t>OPMERKINGMBTONDERH</t>
  </si>
  <si>
    <t>OPTALUD</t>
  </si>
  <si>
    <t>PLANJAAR</t>
  </si>
  <si>
    <t>RESTLEVENSDUUR</t>
  </si>
  <si>
    <t>STREEFBEELD</t>
  </si>
  <si>
    <t>TYPEPLAAGSOORT</t>
  </si>
  <si>
    <t>ZAADMENGSEL</t>
  </si>
  <si>
    <t>AFSTANDVERHARDING</t>
  </si>
  <si>
    <t>JAAR_PLAATSING_AANLEG_GESCHAT</t>
  </si>
  <si>
    <t>OPPERVLAKTE</t>
  </si>
  <si>
    <t>INSPECTEUR</t>
  </si>
  <si>
    <t>OPMERKING</t>
  </si>
  <si>
    <t>BOVENKANTSLIB</t>
  </si>
  <si>
    <t>JAAR_BAGGEREN</t>
  </si>
  <si>
    <t>ONDERKANTSLIB</t>
  </si>
  <si>
    <t>PEILJAAR</t>
  </si>
  <si>
    <t>VAARWEGDEELTRAJECT</t>
  </si>
  <si>
    <t>BORDFABRIKANT</t>
  </si>
  <si>
    <t>CEKEUR</t>
  </si>
  <si>
    <t>DATUMPLAATSING</t>
  </si>
  <si>
    <t>FOTO</t>
  </si>
  <si>
    <t>GARANTIECERTIFICAAT</t>
  </si>
  <si>
    <t>HOOGTE</t>
  </si>
  <si>
    <t>REFLECTIEWAARDE</t>
  </si>
  <si>
    <t>REFLECTIEWAARDE_DATUM</t>
  </si>
  <si>
    <t>RVVTYPEBORD</t>
  </si>
  <si>
    <t>AFMETINGEN</t>
  </si>
  <si>
    <t>FABRIKANT</t>
  </si>
  <si>
    <t>NUMMER</t>
  </si>
  <si>
    <t>REFLECTIEKLASSE</t>
  </si>
  <si>
    <t>VERLICHT</t>
  </si>
  <si>
    <t>BEH_OVEREENK_GEACCEPTEERD</t>
  </si>
  <si>
    <t>BORDNUMMER</t>
  </si>
  <si>
    <t>EMAIL_ADRES</t>
  </si>
  <si>
    <t>GEMEENTE</t>
  </si>
  <si>
    <t>LOCATIE</t>
  </si>
  <si>
    <t>PARTNER</t>
  </si>
  <si>
    <t>POSTADRES</t>
  </si>
  <si>
    <t>POSTCODE_PLAATS</t>
  </si>
  <si>
    <t>TELEFOONLIJST</t>
  </si>
  <si>
    <t>BESLUITNUMMER</t>
  </si>
  <si>
    <t>BEVESTIGINGSWIJZE</t>
  </si>
  <si>
    <t>DATUMGARANTIE</t>
  </si>
  <si>
    <t>FABRIKANTTYPECODE</t>
  </si>
  <si>
    <t>HALTE</t>
  </si>
  <si>
    <t>KRUISPUNT</t>
  </si>
  <si>
    <t>MATERIAALTYPE</t>
  </si>
  <si>
    <t>MAXIMUMSNELHEIDGEM</t>
  </si>
  <si>
    <t>TEKST</t>
  </si>
  <si>
    <t>TOPDESK_ID</t>
  </si>
  <si>
    <t>UITLEGGERPORTAAL</t>
  </si>
  <si>
    <t>AANLEGJAAR</t>
  </si>
  <si>
    <t>CONDITIESCORE</t>
  </si>
  <si>
    <t>CONDITIESCORE_DATUM</t>
  </si>
  <si>
    <t>CONDITIESCORE_OPM</t>
  </si>
  <si>
    <t>RENOVATIEJAAR</t>
  </si>
  <si>
    <t>DIAMETERCM</t>
  </si>
  <si>
    <t>NAAM</t>
  </si>
  <si>
    <t>HYPERLINK</t>
  </si>
  <si>
    <t>BEHEEROBJECT</t>
  </si>
  <si>
    <t>OBJECTNAAM</t>
  </si>
  <si>
    <t>VAARWEG</t>
  </si>
  <si>
    <t>VOLGNUMMER</t>
  </si>
  <si>
    <t>CODE</t>
  </si>
  <si>
    <t>AANTALADERS</t>
  </si>
  <si>
    <t>BEDRIJFSSPANNING</t>
  </si>
  <si>
    <t>CODEKABEL</t>
  </si>
  <si>
    <t>DIEPTELEGGING</t>
  </si>
  <si>
    <t>GEONAUWKEURIGHEIDXY</t>
  </si>
  <si>
    <t>HUIDIGESTATUS</t>
  </si>
  <si>
    <t>NAAR</t>
  </si>
  <si>
    <t>NOMINALESPANNING</t>
  </si>
  <si>
    <t>VAN</t>
  </si>
  <si>
    <t>VERTICALE_POSITIE</t>
  </si>
  <si>
    <t>FAUNADOELGROEP</t>
  </si>
  <si>
    <t>FAUNASOORT</t>
  </si>
  <si>
    <t>CAPACITEIT</t>
  </si>
  <si>
    <t>OPDRACHTNEMER</t>
  </si>
  <si>
    <t>REGIO</t>
  </si>
  <si>
    <t>BEGROEID</t>
  </si>
  <si>
    <t>FUNDERINGTYPE</t>
  </si>
  <si>
    <t>LEVENSCYCLUS</t>
  </si>
  <si>
    <t>OBJECTCODE</t>
  </si>
  <si>
    <t>VERVANGINGSJAAR</t>
  </si>
  <si>
    <t>ELEKTROTECHN_TEKENING</t>
  </si>
  <si>
    <t>HALTEKOM</t>
  </si>
  <si>
    <t>HALTENUMMER</t>
  </si>
  <si>
    <t>ONDERHOUDSOVEREENKOMST</t>
  </si>
  <si>
    <t>PROJECT</t>
  </si>
  <si>
    <t>STATUS_HALTE</t>
  </si>
  <si>
    <t>SUBSIDIEPROJECT</t>
  </si>
  <si>
    <t>WEGNAAM</t>
  </si>
  <si>
    <t>WEGNUMMER</t>
  </si>
  <si>
    <t>WOONPLAATS</t>
  </si>
  <si>
    <t>BREEDTE</t>
  </si>
  <si>
    <t>AANTALGROEPEN</t>
  </si>
  <si>
    <t>EANEMETER</t>
  </si>
  <si>
    <t>KASTNUMMER</t>
  </si>
  <si>
    <t>TYPECOMMUNICATIE</t>
  </si>
  <si>
    <t>VOEDING</t>
  </si>
  <si>
    <t>AANWEZGIHEIDDIM</t>
  </si>
  <si>
    <t>AANWTELEMANAGEMENT</t>
  </si>
  <si>
    <t>ADRES</t>
  </si>
  <si>
    <t>AUTOMAATKOPPELING</t>
  </si>
  <si>
    <t>AUTOMAATNUMMER</t>
  </si>
  <si>
    <t>DIMSYSTEEM</t>
  </si>
  <si>
    <t>RALKLEUR</t>
  </si>
  <si>
    <t>CONTRACTNUMONDERH</t>
  </si>
  <si>
    <t>LAMPSPANNING</t>
  </si>
  <si>
    <t>NUMMERGEKOPPELDEAU</t>
  </si>
  <si>
    <t>PRIOVOORZIENINGEN</t>
  </si>
  <si>
    <t>SERIENUMMER</t>
  </si>
  <si>
    <t>SIMNUMMER</t>
  </si>
  <si>
    <t>SOORTAUTOMAATKOPPE</t>
  </si>
  <si>
    <t>ZIJWEG</t>
  </si>
  <si>
    <t>AANTALLUSSEN</t>
  </si>
  <si>
    <t>DATATRANSPORT</t>
  </si>
  <si>
    <t>ENERGIELEVERANCIER</t>
  </si>
  <si>
    <t>GSMNUMMER</t>
  </si>
  <si>
    <t>NDW_CODE</t>
  </si>
  <si>
    <t>TELPUNTCODE</t>
  </si>
  <si>
    <t>AANTALOVERSPANNING</t>
  </si>
  <si>
    <t>AFSTANDSBEDIENING</t>
  </si>
  <si>
    <t>ARBO_RIE_GEPLAND</t>
  </si>
  <si>
    <t>ARBO_RIE_UITGEVOERD</t>
  </si>
  <si>
    <t>BOUWJAARBEWEGINGSW</t>
  </si>
  <si>
    <t>BOUWJAARBOVENBOUW</t>
  </si>
  <si>
    <t>BOUWJAARELECTRISCH</t>
  </si>
  <si>
    <t>BOUWJAARHYDRAULISC</t>
  </si>
  <si>
    <t>BOUWJAARONDERBOUW</t>
  </si>
  <si>
    <t>BOUWJAARVAL</t>
  </si>
  <si>
    <t>CE_MARKERING</t>
  </si>
  <si>
    <t>CE_MARKERING_DATUM</t>
  </si>
  <si>
    <t>CONFORMNEN</t>
  </si>
  <si>
    <t>DOORRIJBREEDTERIJBAAN1</t>
  </si>
  <si>
    <t>DOORRIJBREEDTERIJBAAN2</t>
  </si>
  <si>
    <t>DOORRIJBREEDTERIJBAAN3</t>
  </si>
  <si>
    <t>DOORRIJHOOGTERIJST</t>
  </si>
  <si>
    <t>DOORRIJHOOGTERIJST_1</t>
  </si>
  <si>
    <t>DOORRIJHOOGTERIJST_2</t>
  </si>
  <si>
    <t>DOORRIJHOOGTERIJST_3</t>
  </si>
  <si>
    <t>DOORRIJHOOGTERIJST_4</t>
  </si>
  <si>
    <t>DOORRIJHOOGTERIJST_5</t>
  </si>
  <si>
    <t>DOORVAARTBREEDTE1</t>
  </si>
  <si>
    <t>DOORVAARTBREEDTE2</t>
  </si>
  <si>
    <t>DOORVAARTBREEDTE3</t>
  </si>
  <si>
    <t>DOORVAARTBREEDTE4</t>
  </si>
  <si>
    <t>DOORVAARTBREEDTE5</t>
  </si>
  <si>
    <t>DOORVAARTHOOGTE1</t>
  </si>
  <si>
    <t>DOORVAARTHOOGTE2</t>
  </si>
  <si>
    <t>DOORVAARTHOOGTE3</t>
  </si>
  <si>
    <t>DOORVAARTHOOGTE4</t>
  </si>
  <si>
    <t>DOORVAARTHOOGTE5</t>
  </si>
  <si>
    <t>GEDEELDBEHEER</t>
  </si>
  <si>
    <t>INBOUWJAARPLC</t>
  </si>
  <si>
    <t>INSPECTIEJAARCMEH</t>
  </si>
  <si>
    <t>INSPECTIEJAARHEFKA</t>
  </si>
  <si>
    <t>KWBREEDTE</t>
  </si>
  <si>
    <t>KWHOOGTE</t>
  </si>
  <si>
    <t>KWLENGTE</t>
  </si>
  <si>
    <t>KWOPPERVLAKTE</t>
  </si>
  <si>
    <t>MONUMENT</t>
  </si>
  <si>
    <t>NENBEHEEROBJECT</t>
  </si>
  <si>
    <t>OPLEGGINGAANTAL</t>
  </si>
  <si>
    <t>REMMINGSWERKVERVANGINGSJAAR</t>
  </si>
  <si>
    <t>SCHOTBALKAANWEZIG</t>
  </si>
  <si>
    <t>TALUDBEKLEDINGOPPO</t>
  </si>
  <si>
    <t>TOPCODE</t>
  </si>
  <si>
    <t>TYPEVOEGOVERGANG</t>
  </si>
  <si>
    <t>VERKEERSKLASSE</t>
  </si>
  <si>
    <t>VOEGOVERGANGENAANT</t>
  </si>
  <si>
    <t>VOEGOVERGANGENTOTA</t>
  </si>
  <si>
    <t>WACHTPLAATSVERVANG</t>
  </si>
  <si>
    <t>BEHEEROBJECTSUBTYP</t>
  </si>
  <si>
    <t>BOUWJAAR</t>
  </si>
  <si>
    <t>DUIKERBINNENONDERK</t>
  </si>
  <si>
    <t>KILOMETRERING</t>
  </si>
  <si>
    <t>DIAMETER</t>
  </si>
  <si>
    <t>PROFIEL</t>
  </si>
  <si>
    <t>BESTEMMING</t>
  </si>
  <si>
    <t>CONSTRUCTIE</t>
  </si>
  <si>
    <t>FUNCTIE</t>
  </si>
  <si>
    <t>HOOGTEBOVENNAP</t>
  </si>
  <si>
    <t>KERENDEHOOGTE</t>
  </si>
  <si>
    <t>LOOPDEK</t>
  </si>
  <si>
    <t>VASTOFBEWEEGBAAR</t>
  </si>
  <si>
    <t>WATERSCHAP</t>
  </si>
  <si>
    <t>BOUWELEMENTTYPESPE</t>
  </si>
  <si>
    <t>KRITISCH</t>
  </si>
  <si>
    <t>AANTAL</t>
  </si>
  <si>
    <t>ARMATUUR</t>
  </si>
  <si>
    <t>ACHTERGRONDSCHILD</t>
  </si>
  <si>
    <t>LANTAARNNUMMER</t>
  </si>
  <si>
    <t>MONTAGEWIJZE</t>
  </si>
  <si>
    <t>CONSTRUCTIEGEGEVEN</t>
  </si>
  <si>
    <t>CULTUURHISTORISCHE</t>
  </si>
  <si>
    <t>ECOLOGISCHEHOOFDST</t>
  </si>
  <si>
    <t>ECOLOGISCHEVERBIND</t>
  </si>
  <si>
    <t>GEMIDDELDEBREEDTE</t>
  </si>
  <si>
    <t>LIGPLAATSSTROOKLIN</t>
  </si>
  <si>
    <t>LIGPLAATSSTROOKREC</t>
  </si>
  <si>
    <t>RESTRUIMTE</t>
  </si>
  <si>
    <t>AANTALLUIKEN</t>
  </si>
  <si>
    <t>ELEVATIEHOEK</t>
  </si>
  <si>
    <t>LENGTEUITHOUDER1</t>
  </si>
  <si>
    <t>LENGTEUITHOUDER2</t>
  </si>
  <si>
    <t>MASTNUMMER</t>
  </si>
  <si>
    <t>JAAR</t>
  </si>
  <si>
    <t>RAPPORT</t>
  </si>
  <si>
    <t>FOTO2</t>
  </si>
  <si>
    <t>GEBRUIK</t>
  </si>
  <si>
    <t>RISICO_AFSTAND_WEG</t>
  </si>
  <si>
    <t>RISICO_STEILTE_TALUD</t>
  </si>
  <si>
    <t>RISICO_TOTAAL</t>
  </si>
  <si>
    <t>RISICO_WATERKERING</t>
  </si>
  <si>
    <t>TYPEBODEM</t>
  </si>
  <si>
    <t>TYPEPLANTVAK1</t>
  </si>
  <si>
    <t>TYPEPLANTVAK2</t>
  </si>
  <si>
    <t>TYPEPLANTVAK3</t>
  </si>
  <si>
    <t>TYPEPLANTVAK4</t>
  </si>
  <si>
    <t>GEBRUIKSFUNCTIE</t>
  </si>
  <si>
    <t>JAARAANLEG</t>
  </si>
  <si>
    <t>SITUERING</t>
  </si>
  <si>
    <t>VERHARDING</t>
  </si>
  <si>
    <t>VERHARDINGCATEGORIE</t>
  </si>
  <si>
    <t>WEGVAK</t>
  </si>
  <si>
    <t>HOORTBIJTYPEOVERBRUGGING</t>
  </si>
  <si>
    <t>ISBEWEEGBAAR</t>
  </si>
  <si>
    <t>TYPEOVERBRUGGINGSDEEL</t>
  </si>
  <si>
    <t>KWALITEITSNIVEAU</t>
  </si>
  <si>
    <t>RECLAME_GEEXPLOITEERD</t>
  </si>
  <si>
    <t>RECLAME_GEEXPL_ZWARTELIJST</t>
  </si>
  <si>
    <t>RECLAME_VERLICHTING</t>
  </si>
  <si>
    <t>VERLICHTING_AANW</t>
  </si>
  <si>
    <t>VERLICHTING_FABRIKANT</t>
  </si>
  <si>
    <t>VERLICHTING_TYPE</t>
  </si>
  <si>
    <t>ZITMEUBILAIR_AANW</t>
  </si>
  <si>
    <t>ZONNEPANEEL</t>
  </si>
  <si>
    <t>SNELHEID</t>
  </si>
  <si>
    <t>WILDREFLECTOR</t>
  </si>
  <si>
    <t>GELUID_VOORZ</t>
  </si>
  <si>
    <t>BOUWELEMENTTYPE</t>
  </si>
  <si>
    <t>FUNDERING</t>
  </si>
  <si>
    <t>CEMTKLASSE</t>
  </si>
  <si>
    <t>DEURENAANTAL</t>
  </si>
  <si>
    <t>WACHTPLAATSVERVANGINGSJAAR</t>
  </si>
  <si>
    <t>AANTALWINDINGEN</t>
  </si>
  <si>
    <t>DETECTIENUMMER</t>
  </si>
  <si>
    <t>AANSLUITING_ADERGROEP</t>
  </si>
  <si>
    <t>LICHTPUNTNUMMER</t>
  </si>
  <si>
    <t>RICHTING</t>
  </si>
  <si>
    <t>CONTACTPERSOON</t>
  </si>
  <si>
    <t>DATUMAANLEG</t>
  </si>
  <si>
    <t>WEG_OF_VAARWEGNUMMER</t>
  </si>
  <si>
    <t>BEGINLINKEROEVER</t>
  </si>
  <si>
    <t>BEGINRECHTEROEVER</t>
  </si>
  <si>
    <t>BEPERKING</t>
  </si>
  <si>
    <t>EINDLINKEROEVER</t>
  </si>
  <si>
    <t>EINDRECHTEROEVER</t>
  </si>
  <si>
    <t>GEBIEDSCONTRACTREGIO</t>
  </si>
  <si>
    <t>LENGTELINKEROEVER</t>
  </si>
  <si>
    <t>LENGTERECHTEROEVER</t>
  </si>
  <si>
    <t>MAATGEVENDSCHIP</t>
  </si>
  <si>
    <t>RANGORDE</t>
  </si>
  <si>
    <t>VOLDOET</t>
  </si>
  <si>
    <t>ELEVHOEK</t>
  </si>
  <si>
    <t>DEELTRAJECTNUMMER</t>
  </si>
  <si>
    <t>GELDENDEBEPERKING</t>
  </si>
  <si>
    <t>GEWENSTEBAGGERKWAL</t>
  </si>
  <si>
    <t>FLORASOORT</t>
  </si>
  <si>
    <t>HEGFUNCTIE</t>
  </si>
  <si>
    <t>BOOMSITUERING</t>
  </si>
  <si>
    <t>BOOMSOORT</t>
  </si>
  <si>
    <t>DATUM_INSPECTIE</t>
  </si>
  <si>
    <t>DATUM_LAATSTE_ONDERH</t>
  </si>
  <si>
    <t>SNOEIFASE</t>
  </si>
  <si>
    <t>TERMIJN_UITVOERING</t>
  </si>
  <si>
    <t>BODEMHOOGTE</t>
  </si>
  <si>
    <t>BREEDTEINSTEKEN</t>
  </si>
  <si>
    <t>BREEDTENATPROFIEL</t>
  </si>
  <si>
    <t>CAT_WATERLOOP</t>
  </si>
  <si>
    <t>GEWENSTEDIEPTE</t>
  </si>
  <si>
    <t>KEURMAAT</t>
  </si>
  <si>
    <t>PEILVAST</t>
  </si>
  <si>
    <t>PEILWINTER</t>
  </si>
  <si>
    <t>PEILZOMER</t>
  </si>
  <si>
    <t>SLOOTVEGETATIE</t>
  </si>
  <si>
    <t>VERKANTINGTALUD</t>
  </si>
  <si>
    <t>WATERBREEDTE</t>
  </si>
  <si>
    <t>WATERDIEPTE</t>
  </si>
  <si>
    <t>IDCODE</t>
  </si>
  <si>
    <t>JAARPLAATSING</t>
  </si>
  <si>
    <t>LICHTKARAKTER</t>
  </si>
  <si>
    <t>MAXBELASTING</t>
  </si>
  <si>
    <t>AANPASSING_VISUEEL_BEPERKTEN</t>
  </si>
  <si>
    <t>BLINDEGELEIDESTR_AANW</t>
  </si>
  <si>
    <t>GLADHEIDSBESTRIJDING</t>
  </si>
  <si>
    <t>GLADHEIDSBESTRIJDING_PARTIJ</t>
  </si>
  <si>
    <t>HALTEPAAL_AANW</t>
  </si>
  <si>
    <t>HEKWERK_AANW</t>
  </si>
  <si>
    <t>MARKERING_PERRONRAND</t>
  </si>
  <si>
    <t>PERRONIDENTIFICATIE</t>
  </si>
  <si>
    <t>TOV</t>
  </si>
  <si>
    <t>VERWARMING_AANW</t>
  </si>
  <si>
    <t>COMFORT</t>
  </si>
  <si>
    <t>COMFORT_DATE</t>
  </si>
  <si>
    <t>DEFLECTIE</t>
  </si>
  <si>
    <t>DEFLECTIE_DATE</t>
  </si>
  <si>
    <t>DWARSONVLAKHEID</t>
  </si>
  <si>
    <t>DWARSONVLAKHEID_DATE</t>
  </si>
  <si>
    <t>JAARDEKLAAG</t>
  </si>
  <si>
    <t>JAARHERSTRATEN</t>
  </si>
  <si>
    <t>JAARVERNIEUWEN</t>
  </si>
  <si>
    <t>KOMGRENS</t>
  </si>
  <si>
    <t>LANGSONVLAKHEID</t>
  </si>
  <si>
    <t>LANGSONVLAKHEID_DATE</t>
  </si>
  <si>
    <t>LENGTEVOEGEN</t>
  </si>
  <si>
    <t>SPOORVORMING</t>
  </si>
  <si>
    <t>SPOORVORMING_DATE</t>
  </si>
  <si>
    <t>STROEFHEID</t>
  </si>
  <si>
    <t>STROEFHEID_DATE</t>
  </si>
  <si>
    <t>WEGINDELING</t>
  </si>
  <si>
    <t>WEGTYPE</t>
  </si>
  <si>
    <t>WGV_AFSTANDTOT</t>
  </si>
  <si>
    <t>WGV_AFSTANDVAN</t>
  </si>
  <si>
    <t>WGV_NUMMER</t>
  </si>
  <si>
    <t>ANTIVERBLINDINGSSC</t>
  </si>
  <si>
    <t>BEVESTIGING</t>
  </si>
  <si>
    <t>HOOGTESCHILD</t>
  </si>
  <si>
    <t>MOTORVRIENDELIJK</t>
  </si>
  <si>
    <t>REFLECTOR</t>
  </si>
  <si>
    <t>AFSTANDTOT</t>
  </si>
  <si>
    <t>AFSTANDVAN</t>
  </si>
  <si>
    <t>TYPEONDERGROND</t>
  </si>
  <si>
    <t>Feature Class</t>
  </si>
  <si>
    <t>vaarwegdeeltraject_v</t>
  </si>
  <si>
    <t>SHAPE_Length</t>
  </si>
  <si>
    <t>SHAPE_Area</t>
  </si>
  <si>
    <t>oevervak_v</t>
  </si>
  <si>
    <t>ecoHoofdstructuur_v</t>
  </si>
  <si>
    <t>recreatieplek_v</t>
  </si>
  <si>
    <t>doorvaartmaat_p</t>
  </si>
  <si>
    <t>vaarweg_l</t>
  </si>
  <si>
    <t>wegvak_v</t>
  </si>
  <si>
    <t>theorHectometrering_p</t>
  </si>
  <si>
    <t>kruispunt_p</t>
  </si>
  <si>
    <t>traject_v</t>
  </si>
  <si>
    <t>ecoVerbZone_v</t>
  </si>
  <si>
    <t>vaarwegdeeltrajectas_l</t>
  </si>
  <si>
    <t>faunavoorziening_v</t>
  </si>
  <si>
    <t>functioneelGebied_v</t>
  </si>
  <si>
    <t>weg_l</t>
  </si>
  <si>
    <t>oeverReparatie_p</t>
  </si>
  <si>
    <t>ligplaatsstrook_v</t>
  </si>
  <si>
    <t>halte_v</t>
  </si>
  <si>
    <t>gebiedscontractregio_v</t>
  </si>
  <si>
    <t>BOUWJAARREMMINGSWERK</t>
  </si>
  <si>
    <t>waterloop_l</t>
  </si>
  <si>
    <t>mantelbuis_v</t>
  </si>
  <si>
    <t>kunstwerkdeel_mp</t>
  </si>
  <si>
    <t>spoor_l</t>
  </si>
  <si>
    <t>bordZwemwater_p</t>
  </si>
  <si>
    <t>paalAfbakening_p</t>
  </si>
  <si>
    <t>vegetatieObject_v</t>
  </si>
  <si>
    <t>kast_p</t>
  </si>
  <si>
    <t>lantaarn_p</t>
  </si>
  <si>
    <t>PAAL</t>
  </si>
  <si>
    <t>kastDRIS_p</t>
  </si>
  <si>
    <t>straatmeubilair_p</t>
  </si>
  <si>
    <t>spoorrail_l</t>
  </si>
  <si>
    <t>buis_l</t>
  </si>
  <si>
    <t>paalDraagconstructie_p</t>
  </si>
  <si>
    <t>kunstwerkdeel_l</t>
  </si>
  <si>
    <t>geluidwerendeVoorziening_l</t>
  </si>
  <si>
    <t>overigeScheiding_v</t>
  </si>
  <si>
    <t>vegetatieObject_p</t>
  </si>
  <si>
    <t>straatmeubilairLichtpunt_p</t>
  </si>
  <si>
    <t>SOORT_ENERGIE</t>
  </si>
  <si>
    <t>bord_p</t>
  </si>
  <si>
    <t>vegetatieObject_l</t>
  </si>
  <si>
    <t>bordScheepvaart_p</t>
  </si>
  <si>
    <t>overigeScheiding_l</t>
  </si>
  <si>
    <t>gebouwInstallatie_v</t>
  </si>
  <si>
    <t>mastDraagconstructie_p</t>
  </si>
  <si>
    <t>put_p</t>
  </si>
  <si>
    <t>BUIS</t>
  </si>
  <si>
    <t>lamp_p</t>
  </si>
  <si>
    <t>uithouder_p</t>
  </si>
  <si>
    <t>scheidingGeleidewand_l</t>
  </si>
  <si>
    <t>FAUNAVOORZIENING</t>
  </si>
  <si>
    <t>weginrichtingselement_l</t>
  </si>
  <si>
    <t>fietsparkeervoorziening_l</t>
  </si>
  <si>
    <t>uitleggerPortaal_l</t>
  </si>
  <si>
    <t>telecommunicatiekabel_l</t>
  </si>
  <si>
    <t>KASTVRI</t>
  </si>
  <si>
    <t>bak_p</t>
  </si>
  <si>
    <t>weginrichtingselement_p</t>
  </si>
  <si>
    <t>weginrichtingselement_v</t>
  </si>
  <si>
    <t>kastOvl_p</t>
  </si>
  <si>
    <t>TYPEDIMSYSTEEM</t>
  </si>
  <si>
    <t>leidingelement_p</t>
  </si>
  <si>
    <t>electriciteitskabel_l</t>
  </si>
  <si>
    <t>KASTOVL</t>
  </si>
  <si>
    <t>bodem_v</t>
  </si>
  <si>
    <t>scheiding_l</t>
  </si>
  <si>
    <t>installatie_p</t>
  </si>
  <si>
    <t>sensor_p</t>
  </si>
  <si>
    <t>waterinrichtingselement_l</t>
  </si>
  <si>
    <t>scheidingGeluidsscherm_l</t>
  </si>
  <si>
    <t>ecopassage_l</t>
  </si>
  <si>
    <t>waterinrichtingselement_p</t>
  </si>
  <si>
    <t>bordWegwijzer_p</t>
  </si>
  <si>
    <t>sensor_l</t>
  </si>
  <si>
    <t>kastVri_p</t>
  </si>
  <si>
    <t>pand_v</t>
  </si>
  <si>
    <t>wegdeel_v</t>
  </si>
  <si>
    <t>ondersteunendWegdeel_v</t>
  </si>
  <si>
    <t>begroeidTerreindeelBermKr_l</t>
  </si>
  <si>
    <t>ondersteunendWaterdeel_v</t>
  </si>
  <si>
    <t>TYPE_BEHEER</t>
  </si>
  <si>
    <t>ondersteunendWegdeelKruin_l</t>
  </si>
  <si>
    <t>begroeidTerreindeelBerm_v</t>
  </si>
  <si>
    <t>JAARAANPLANTING</t>
  </si>
  <si>
    <t>wegdeelKruin_l</t>
  </si>
  <si>
    <t>onbegroeidTerreindeelKruin_l</t>
  </si>
  <si>
    <t>waterdeel_v</t>
  </si>
  <si>
    <t>onbegroeidTerreindeel_v</t>
  </si>
  <si>
    <t>begroeidTerreindeelKruin_l</t>
  </si>
  <si>
    <t>kunstwerkdeel_v</t>
  </si>
  <si>
    <t>begroeidTerreindeel_v</t>
  </si>
  <si>
    <t>ongeclassificeerdObject_v</t>
  </si>
  <si>
    <t>tunneldeel_v</t>
  </si>
  <si>
    <t>overbruggingsdeel_v</t>
  </si>
  <si>
    <t>begroeidTerreindeelPlantvak_v</t>
  </si>
  <si>
    <t>pandHuisnummerreeks_t</t>
  </si>
  <si>
    <t>FEATUREID</t>
  </si>
  <si>
    <t>ZORDER</t>
  </si>
  <si>
    <t>ANNOTATIONCLASSID</t>
  </si>
  <si>
    <t>SYMBOLID</t>
  </si>
  <si>
    <t>TEXTSTRING</t>
  </si>
  <si>
    <t>FONTNAME</t>
  </si>
  <si>
    <t>FONTSIZE</t>
  </si>
  <si>
    <t>BOLD</t>
  </si>
  <si>
    <t>ITALIC</t>
  </si>
  <si>
    <t>UNDERLINE</t>
  </si>
  <si>
    <t>VERTICALALIGNMENT</t>
  </si>
  <si>
    <t>HORIZONTALALIGNMENT</t>
  </si>
  <si>
    <t>XOFFSET</t>
  </si>
  <si>
    <t>YOFFSET</t>
  </si>
  <si>
    <t>ANGLE</t>
  </si>
  <si>
    <t>FONTLEADING</t>
  </si>
  <si>
    <t>WORDSPACING</t>
  </si>
  <si>
    <t>CHARACTERWIDTH</t>
  </si>
  <si>
    <t>CHARACTERSPACING</t>
  </si>
  <si>
    <t>FLIPANGLE</t>
  </si>
  <si>
    <t>OVERRIDE</t>
  </si>
  <si>
    <t>IDENTIFICATIEBAGVBOLAAGSTEHNR</t>
  </si>
  <si>
    <t>IDENTIFICATIEBAGVBOHOOGSTEHNR</t>
  </si>
  <si>
    <t>begroeidTerreindeelPlKr_l</t>
  </si>
  <si>
    <t>scheiding_v</t>
  </si>
  <si>
    <t>overigBouwwerk_v</t>
  </si>
  <si>
    <t>Ja</t>
  </si>
  <si>
    <t>Nee</t>
  </si>
  <si>
    <t>ja</t>
  </si>
  <si>
    <t>Systeem</t>
  </si>
  <si>
    <t xml:space="preserve">Ja </t>
  </si>
  <si>
    <t>ELEKTRICITEITSKABEL</t>
  </si>
  <si>
    <t>CONCESSIEVERLENER</t>
  </si>
  <si>
    <t>TYPEPLAAGINVASIESOORT</t>
  </si>
  <si>
    <t>nr</t>
  </si>
  <si>
    <t>nee</t>
  </si>
  <si>
    <t xml:space="preserve">ActiveWindow.SelectedSheets.HPageBreaks.Add Before:= </t>
  </si>
  <si>
    <t>beheergrenzen_v</t>
  </si>
  <si>
    <t>adres_tbl</t>
  </si>
  <si>
    <t>bouwdeelKunstwerk_tbl</t>
  </si>
  <si>
    <t>kwElement_tbl</t>
  </si>
  <si>
    <t>vtaInspectie_tbl</t>
  </si>
  <si>
    <t>nenInspectie_tbl</t>
  </si>
  <si>
    <t>utiliteitsNet_tbl</t>
  </si>
  <si>
    <t>beschoeiingInspectie_tbl</t>
  </si>
  <si>
    <t>crowMeting_tbl</t>
  </si>
  <si>
    <t>bouwdeelOevervak_tbl</t>
  </si>
  <si>
    <t>concessieverlener_tbl</t>
  </si>
  <si>
    <t>nenConditiescore_tbl</t>
  </si>
  <si>
    <t>onderdeel_tbl</t>
  </si>
  <si>
    <t>crowInspectieresultaat_tbl</t>
  </si>
  <si>
    <t>bouwdeelGeluidsscherm_tbl</t>
  </si>
  <si>
    <t>crowInspectie_tbl</t>
  </si>
  <si>
    <t>STRAAT</t>
  </si>
  <si>
    <t>HUISNUMMER</t>
  </si>
  <si>
    <t>TOEVOEGING</t>
  </si>
  <si>
    <t>POSTCODE</t>
  </si>
  <si>
    <t>NENMATERIAALSOORT</t>
  </si>
  <si>
    <t>KWELEMENT</t>
  </si>
  <si>
    <t>DATUM</t>
  </si>
  <si>
    <t>OPMERKING2</t>
  </si>
  <si>
    <t>VTA_GEBREK</t>
  </si>
  <si>
    <t>VTA_HERKEURING</t>
  </si>
  <si>
    <t>VTA_NADER_TECHN_ONDERZOEK</t>
  </si>
  <si>
    <t>VTA_FLORA</t>
  </si>
  <si>
    <t>VTA_URGENTIE_NTO</t>
  </si>
  <si>
    <t>VTA_RISICO</t>
  </si>
  <si>
    <t>BOOM</t>
  </si>
  <si>
    <t>BRON</t>
  </si>
  <si>
    <t>METHODE</t>
  </si>
  <si>
    <t>INSTALLATIENUMMER</t>
  </si>
  <si>
    <t>ADVIES_INSPECTIE</t>
  </si>
  <si>
    <t>GESCHATTE_RESTLEVENSDUUR</t>
  </si>
  <si>
    <t>SCHADE_TYPE1</t>
  </si>
  <si>
    <t>SCHADE_OMVANG1</t>
  </si>
  <si>
    <t>INSP_INTENSITEIT1</t>
  </si>
  <si>
    <t>SCHADE_TOELICHTING1</t>
  </si>
  <si>
    <t>SCHADE_TYPE2</t>
  </si>
  <si>
    <t>SCHADE_OMVANG2</t>
  </si>
  <si>
    <t>INSP_INTENSITEIT2</t>
  </si>
  <si>
    <t>SCHADE_TOELICHTING2</t>
  </si>
  <si>
    <t>SCHADE_TYPE3</t>
  </si>
  <si>
    <t>SCHADE_OMVANG3</t>
  </si>
  <si>
    <t>INSP_INTENSITEIT3</t>
  </si>
  <si>
    <t>SCHADE_TOELICHTING3</t>
  </si>
  <si>
    <t>BESCHOEIING_LM</t>
  </si>
  <si>
    <t>METING_WAARDE</t>
  </si>
  <si>
    <t>METING_DATUM</t>
  </si>
  <si>
    <t>METING_TYPE</t>
  </si>
  <si>
    <t>WVO_ID</t>
  </si>
  <si>
    <t>KW_ELEMENT_ID</t>
  </si>
  <si>
    <t>BOUWDEEL_ID</t>
  </si>
  <si>
    <t>INSP_ID</t>
  </si>
  <si>
    <t>OEVERVAK_ID</t>
  </si>
  <si>
    <t>DIMBAAR</t>
  </si>
  <si>
    <t>MAST</t>
  </si>
  <si>
    <t>SCHADESOORT</t>
  </si>
  <si>
    <t>SCHADEWAARDE</t>
  </si>
  <si>
    <t>SCHADECODE</t>
  </si>
  <si>
    <t>SCHEIDINGGELUIDSSCHERM</t>
  </si>
  <si>
    <t>JAARTAL</t>
  </si>
  <si>
    <t>Aanpassen GBC</t>
  </si>
  <si>
    <t xml:space="preserve"> wel/niet leveren door GBC</t>
  </si>
  <si>
    <t>Feature classes</t>
  </si>
  <si>
    <t>kunstwerk_p</t>
  </si>
  <si>
    <t>terugkeervoorziening_p</t>
  </si>
  <si>
    <t>scheidingWater_l</t>
  </si>
  <si>
    <t>bordDRIS_p</t>
  </si>
  <si>
    <t>kleinehaltedisplay_p</t>
  </si>
  <si>
    <t>perron_v</t>
  </si>
  <si>
    <t>straatmeubilairAbri_p</t>
  </si>
  <si>
    <t>peilbuis_p</t>
  </si>
  <si>
    <t>LOCATIEOMSCHRIJVING</t>
  </si>
  <si>
    <t>BERICHT_ID</t>
  </si>
  <si>
    <t>OMTREK</t>
  </si>
  <si>
    <t>CONTRACTNR</t>
  </si>
  <si>
    <t>OVEREENKOMSTNR</t>
  </si>
  <si>
    <t>FACTUURNR</t>
  </si>
  <si>
    <t>BPRTYPEBORD</t>
  </si>
  <si>
    <t>SCHEIDINGWATER</t>
  </si>
  <si>
    <t>SCHEIDINGVLAK</t>
  </si>
  <si>
    <t>DIAMETERMM</t>
  </si>
  <si>
    <t>IMKL_InNetwork</t>
  </si>
  <si>
    <t>AFVALWATERTYPE</t>
  </si>
  <si>
    <t>INDICATIEVELIGGING</t>
  </si>
  <si>
    <t>EISVOORZORGSMAATRBUFFER</t>
  </si>
  <si>
    <t>DOORVAARTHOOGTEAFG</t>
  </si>
  <si>
    <t>XCOORDINAAT</t>
  </si>
  <si>
    <t>YCOORDINAAT</t>
  </si>
  <si>
    <t>CONTOPDRACHTNEMER</t>
  </si>
  <si>
    <t>CONTBSP</t>
  </si>
  <si>
    <t>CONTINFRA</t>
  </si>
  <si>
    <t>ZITMEUBEL</t>
  </si>
  <si>
    <t>KP_CODE</t>
  </si>
  <si>
    <t>WEGNR</t>
  </si>
  <si>
    <t>EERSTELIJN</t>
  </si>
  <si>
    <t>TELEFOON</t>
  </si>
  <si>
    <t>KENMERKEN</t>
  </si>
  <si>
    <t>LEVERANCIER</t>
  </si>
  <si>
    <t>CONTACTNR</t>
  </si>
  <si>
    <t>OPMERKING_SP</t>
  </si>
  <si>
    <t>IMPACT_VEILIGHEID</t>
  </si>
  <si>
    <t>IMPACT_VERTRAGING_MIN</t>
  </si>
  <si>
    <t>OVERSTEEKBAARHEID</t>
  </si>
  <si>
    <t>HINDER_LANGZAAM_VERKEER</t>
  </si>
  <si>
    <t>HINDER_OV</t>
  </si>
  <si>
    <t>PRIO_NETWERKVISIE</t>
  </si>
  <si>
    <t>VM_KWALITEITSNIVEAU</t>
  </si>
  <si>
    <t>TOTAALSCORE</t>
  </si>
  <si>
    <t>TOTAALPRIO</t>
  </si>
  <si>
    <t>HALTECODE</t>
  </si>
  <si>
    <t>HALTENAAM</t>
  </si>
  <si>
    <t>DHPSERIAL</t>
  </si>
  <si>
    <t>TRAJECT2</t>
  </si>
  <si>
    <t>KUNSTWERK</t>
  </si>
  <si>
    <t>LANTAARN</t>
  </si>
  <si>
    <t>BOVENGRONDSZICHTBAAR</t>
  </si>
  <si>
    <t>OPENBAAR</t>
  </si>
  <si>
    <t>PAALNUMMER</t>
  </si>
  <si>
    <t>IDENTIFICATIEBAGPND</t>
  </si>
  <si>
    <t>Peilbuis</t>
  </si>
  <si>
    <t>Hoogte_cm</t>
  </si>
  <si>
    <t>AantalFilters</t>
  </si>
  <si>
    <t>Diepte_m</t>
  </si>
  <si>
    <t>EVUitleg</t>
  </si>
  <si>
    <t>APPURTENANCETYPE</t>
  </si>
  <si>
    <t>AFMETING</t>
  </si>
  <si>
    <t>WEGZIJDE</t>
  </si>
  <si>
    <t>PAAL2</t>
  </si>
  <si>
    <t>WORTELDOEK_SCHERM</t>
  </si>
  <si>
    <t>Project: Gebiedscontracten Algemeen</t>
  </si>
  <si>
    <t>Featureclass inbegrepen?</t>
  </si>
  <si>
    <t>Ja, conditioneel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</si>
</sst>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Fill="1"/>
    <xf numFmtId="0" fontId="1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 applyProtection="1">
      <alignment horizontal="left" vertical="top"/>
      <protection locked="0"/>
    </xf>
    <xf numFmtId="0" fontId="1" fillId="0" borderId="4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left" vertical="top" wrapText="1"/>
    </xf>
    <xf numFmtId="0" fontId="0" fillId="0" borderId="1" xfId="0" applyFill="1" applyBorder="1"/>
    <xf numFmtId="0" fontId="2" fillId="0" borderId="1" xfId="0" applyFont="1" applyBorder="1"/>
    <xf numFmtId="0" fontId="3" fillId="0" borderId="1" xfId="0" applyFont="1" applyFill="1" applyBorder="1"/>
    <xf numFmtId="11" fontId="0" fillId="0" borderId="1" xfId="0" applyNumberFormat="1" applyBorder="1"/>
  </cellXfs>
  <cellStyles count="1">
    <cellStyle name="Standaard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214630</xdr:colOff>
      <xdr:row>0</xdr:row>
      <xdr:rowOff>9525</xdr:rowOff>
    </xdr:from>
    <xdr:to>
      <xdr:col>5</xdr:col>
      <xdr:colOff>511175</xdr:colOff>
      <xdr:row>3</xdr:row>
      <xdr:rowOff>185033</xdr:rowOff>
    </xdr:to>
    <xdr:pic>
      <xdr:nvPicPr>
        <xdr:cNvPr id="2" name="Afbeelding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2080" y="9525"/>
          <a:ext cx="3735070" cy="7470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4:C119"/>
  <sheetViews>
    <sheetView tabSelected="1" workbookViewId="0">
      <selection activeCell="D109" sqref="D109"/>
    </sheetView>
  </sheetViews>
  <sheetFormatPr defaultRowHeight="14.4" x14ac:dyDescent="0.3"/>
  <cols>
    <col min="2" max="2" width="26.6640625" bestFit="1" customWidth="1"/>
    <col min="3" max="3" width="20" customWidth="1"/>
  </cols>
  <sheetData>
    <row r="4" spans="1:3" x14ac:dyDescent="0.3">
      <c r="B4" s="16" t="s">
        <v>584</v>
      </c>
      <c r="C4" s="16" t="s">
        <v>582</v>
      </c>
    </row>
    <row r="5" spans="1:3" x14ac:dyDescent="0.3">
      <c r="A5">
        <v>1</v>
      </c>
      <c r="B5" s="1" t="s">
        <v>519</v>
      </c>
      <c r="C5" s="15" t="s">
        <v>508</v>
      </c>
    </row>
    <row r="6" spans="1:3" x14ac:dyDescent="0.3">
      <c r="A6">
        <v>2</v>
      </c>
      <c r="B6" s="1" t="s">
        <v>518</v>
      </c>
      <c r="C6" s="15" t="s">
        <v>508</v>
      </c>
    </row>
    <row r="7" spans="1:3" x14ac:dyDescent="0.3">
      <c r="A7">
        <v>3</v>
      </c>
      <c r="B7" s="1" t="s">
        <v>396</v>
      </c>
      <c r="C7" s="15" t="s">
        <v>508</v>
      </c>
    </row>
    <row r="8" spans="1:3" x14ac:dyDescent="0.3">
      <c r="A8">
        <v>4</v>
      </c>
      <c r="B8" s="1" t="s">
        <v>401</v>
      </c>
      <c r="C8" s="15" t="s">
        <v>508</v>
      </c>
    </row>
    <row r="9" spans="1:3" x14ac:dyDescent="0.3">
      <c r="A9">
        <v>5</v>
      </c>
      <c r="B9" s="1" t="s">
        <v>391</v>
      </c>
      <c r="C9" s="15" t="s">
        <v>507</v>
      </c>
    </row>
    <row r="10" spans="1:3" x14ac:dyDescent="0.3">
      <c r="A10">
        <v>6</v>
      </c>
      <c r="B10" s="1" t="s">
        <v>429</v>
      </c>
      <c r="C10" s="15" t="s">
        <v>507</v>
      </c>
    </row>
    <row r="11" spans="1:3" x14ac:dyDescent="0.3">
      <c r="A11">
        <v>7</v>
      </c>
      <c r="B11" s="1" t="s">
        <v>417</v>
      </c>
      <c r="C11" s="15" t="s">
        <v>507</v>
      </c>
    </row>
    <row r="12" spans="1:3" x14ac:dyDescent="0.3">
      <c r="A12">
        <v>8</v>
      </c>
      <c r="B12" s="1" t="s">
        <v>390</v>
      </c>
      <c r="C12" s="15" t="s">
        <v>507</v>
      </c>
    </row>
    <row r="13" spans="1:3" x14ac:dyDescent="0.3">
      <c r="A13">
        <v>9</v>
      </c>
      <c r="B13" s="1" t="s">
        <v>392</v>
      </c>
      <c r="C13" s="15" t="s">
        <v>507</v>
      </c>
    </row>
    <row r="14" spans="1:3" x14ac:dyDescent="0.3">
      <c r="A14">
        <v>10</v>
      </c>
      <c r="B14" s="1" t="s">
        <v>524</v>
      </c>
      <c r="C14" s="15" t="s">
        <v>507</v>
      </c>
    </row>
    <row r="15" spans="1:3" x14ac:dyDescent="0.3">
      <c r="A15">
        <v>11</v>
      </c>
      <c r="B15" s="1" t="s">
        <v>397</v>
      </c>
      <c r="C15" s="15" t="s">
        <v>508</v>
      </c>
    </row>
    <row r="16" spans="1:3" x14ac:dyDescent="0.3">
      <c r="A16">
        <v>12</v>
      </c>
      <c r="B16" s="1" t="s">
        <v>416</v>
      </c>
      <c r="C16" s="15" t="s">
        <v>507</v>
      </c>
    </row>
    <row r="17" spans="1:3" x14ac:dyDescent="0.3">
      <c r="A17">
        <v>13</v>
      </c>
      <c r="B17" s="1" t="s">
        <v>531</v>
      </c>
      <c r="C17" s="15" t="s">
        <v>507</v>
      </c>
    </row>
    <row r="18" spans="1:3" x14ac:dyDescent="0.3">
      <c r="A18">
        <v>14</v>
      </c>
      <c r="B18" s="1" t="s">
        <v>533</v>
      </c>
      <c r="C18" s="15" t="s">
        <v>507</v>
      </c>
    </row>
    <row r="19" spans="1:3" x14ac:dyDescent="0.3">
      <c r="A19">
        <v>15</v>
      </c>
      <c r="B19" s="1" t="s">
        <v>526</v>
      </c>
      <c r="C19" s="15" t="s">
        <v>508</v>
      </c>
    </row>
    <row r="20" spans="1:3" x14ac:dyDescent="0.3">
      <c r="A20">
        <v>16</v>
      </c>
      <c r="B20" s="1" t="s">
        <v>466</v>
      </c>
      <c r="C20" s="15" t="s">
        <v>507</v>
      </c>
    </row>
    <row r="21" spans="1:3" x14ac:dyDescent="0.3">
      <c r="A21">
        <v>17</v>
      </c>
      <c r="B21" s="1" t="s">
        <v>462</v>
      </c>
      <c r="C21" s="15" t="s">
        <v>507</v>
      </c>
    </row>
    <row r="22" spans="1:3" x14ac:dyDescent="0.3">
      <c r="A22">
        <v>18</v>
      </c>
      <c r="B22" s="1" t="s">
        <v>430</v>
      </c>
      <c r="C22" s="15" t="s">
        <v>507</v>
      </c>
    </row>
    <row r="23" spans="1:3" x14ac:dyDescent="0.3">
      <c r="A23">
        <v>19</v>
      </c>
      <c r="B23" s="1" t="s">
        <v>469</v>
      </c>
      <c r="C23" s="15" t="s">
        <v>507</v>
      </c>
    </row>
    <row r="24" spans="1:3" x14ac:dyDescent="0.3">
      <c r="A24">
        <v>20</v>
      </c>
      <c r="B24" s="1" t="s">
        <v>461</v>
      </c>
      <c r="C24" s="15" t="s">
        <v>507</v>
      </c>
    </row>
    <row r="25" spans="1:3" x14ac:dyDescent="0.3">
      <c r="A25">
        <v>21</v>
      </c>
      <c r="B25" s="1" t="s">
        <v>389</v>
      </c>
      <c r="C25" s="15" t="s">
        <v>507</v>
      </c>
    </row>
    <row r="26" spans="1:3" x14ac:dyDescent="0.3">
      <c r="A26">
        <v>22</v>
      </c>
      <c r="B26" s="1" t="s">
        <v>532</v>
      </c>
      <c r="C26" s="15" t="s">
        <v>507</v>
      </c>
    </row>
    <row r="27" spans="1:3" x14ac:dyDescent="0.3">
      <c r="A27">
        <v>23</v>
      </c>
      <c r="B27" s="1" t="s">
        <v>520</v>
      </c>
      <c r="C27" s="15" t="s">
        <v>507</v>
      </c>
    </row>
    <row r="28" spans="1:3" x14ac:dyDescent="0.3">
      <c r="A28">
        <v>24</v>
      </c>
      <c r="B28" s="1" t="s">
        <v>419</v>
      </c>
      <c r="C28" s="15" t="s">
        <v>507</v>
      </c>
    </row>
    <row r="29" spans="1:3" x14ac:dyDescent="0.3">
      <c r="A29">
        <v>25</v>
      </c>
      <c r="B29" s="1" t="s">
        <v>418</v>
      </c>
      <c r="C29" s="15" t="s">
        <v>507</v>
      </c>
    </row>
    <row r="30" spans="1:3" x14ac:dyDescent="0.3">
      <c r="A30">
        <v>26</v>
      </c>
      <c r="B30" s="1" t="s">
        <v>405</v>
      </c>
      <c r="C30" s="15" t="s">
        <v>507</v>
      </c>
    </row>
    <row r="31" spans="1:3" x14ac:dyDescent="0.3">
      <c r="A31">
        <v>27</v>
      </c>
      <c r="B31" s="1" t="s">
        <v>474</v>
      </c>
      <c r="C31" s="15" t="s">
        <v>507</v>
      </c>
    </row>
    <row r="32" spans="1:3" x14ac:dyDescent="0.3">
      <c r="A32">
        <v>28</v>
      </c>
      <c r="B32" s="1" t="s">
        <v>585</v>
      </c>
      <c r="C32" s="15" t="s">
        <v>507</v>
      </c>
    </row>
    <row r="33" spans="1:3" x14ac:dyDescent="0.3">
      <c r="A33">
        <v>29</v>
      </c>
      <c r="B33" s="1" t="s">
        <v>521</v>
      </c>
      <c r="C33" s="15" t="s">
        <v>507</v>
      </c>
    </row>
    <row r="34" spans="1:3" x14ac:dyDescent="0.3">
      <c r="A34">
        <v>30</v>
      </c>
      <c r="B34" s="1" t="s">
        <v>529</v>
      </c>
      <c r="C34" s="15" t="s">
        <v>507</v>
      </c>
    </row>
    <row r="35" spans="1:3" x14ac:dyDescent="0.3">
      <c r="A35">
        <v>31</v>
      </c>
      <c r="B35" s="1" t="s">
        <v>523</v>
      </c>
      <c r="C35" s="15" t="s">
        <v>507</v>
      </c>
    </row>
    <row r="36" spans="1:3" x14ac:dyDescent="0.3">
      <c r="A36">
        <v>32</v>
      </c>
      <c r="B36" s="1" t="s">
        <v>478</v>
      </c>
      <c r="C36" s="15" t="s">
        <v>507</v>
      </c>
    </row>
    <row r="37" spans="1:3" x14ac:dyDescent="0.3">
      <c r="A37">
        <v>33</v>
      </c>
      <c r="B37" s="1" t="s">
        <v>454</v>
      </c>
      <c r="C37" s="15" t="s">
        <v>507</v>
      </c>
    </row>
    <row r="38" spans="1:3" x14ac:dyDescent="0.3">
      <c r="A38">
        <v>34</v>
      </c>
      <c r="B38" s="1" t="s">
        <v>477</v>
      </c>
      <c r="C38" s="15" t="s">
        <v>507</v>
      </c>
    </row>
    <row r="39" spans="1:3" x14ac:dyDescent="0.3">
      <c r="A39">
        <v>35</v>
      </c>
      <c r="B39" s="1" t="s">
        <v>447</v>
      </c>
      <c r="C39" s="15" t="s">
        <v>507</v>
      </c>
    </row>
    <row r="40" spans="1:3" x14ac:dyDescent="0.3">
      <c r="A40">
        <v>36</v>
      </c>
      <c r="B40" s="1" t="s">
        <v>444</v>
      </c>
      <c r="C40" s="15" t="s">
        <v>507</v>
      </c>
    </row>
    <row r="41" spans="1:3" x14ac:dyDescent="0.3">
      <c r="A41">
        <v>37</v>
      </c>
      <c r="B41" s="1" t="s">
        <v>459</v>
      </c>
      <c r="C41" s="15" t="s">
        <v>507</v>
      </c>
    </row>
    <row r="42" spans="1:3" x14ac:dyDescent="0.3">
      <c r="A42">
        <v>38</v>
      </c>
      <c r="B42" s="1" t="s">
        <v>432</v>
      </c>
      <c r="C42" s="15" t="s">
        <v>507</v>
      </c>
    </row>
    <row r="43" spans="1:3" x14ac:dyDescent="0.3">
      <c r="A43">
        <v>39</v>
      </c>
      <c r="B43" s="1" t="s">
        <v>411</v>
      </c>
      <c r="C43" s="15" t="s">
        <v>507</v>
      </c>
    </row>
    <row r="44" spans="1:3" x14ac:dyDescent="0.3">
      <c r="A44">
        <v>40</v>
      </c>
      <c r="B44" s="1" t="s">
        <v>446</v>
      </c>
      <c r="C44" s="15" t="s">
        <v>507</v>
      </c>
    </row>
    <row r="45" spans="1:3" x14ac:dyDescent="0.3">
      <c r="A45">
        <v>41</v>
      </c>
      <c r="B45" s="1" t="s">
        <v>404</v>
      </c>
      <c r="C45" s="15" t="s">
        <v>507</v>
      </c>
    </row>
    <row r="46" spans="1:3" x14ac:dyDescent="0.3">
      <c r="A46">
        <v>42</v>
      </c>
      <c r="B46" s="1" t="s">
        <v>530</v>
      </c>
      <c r="C46" s="15" t="s">
        <v>507</v>
      </c>
    </row>
    <row r="47" spans="1:3" x14ac:dyDescent="0.3">
      <c r="A47">
        <v>43</v>
      </c>
      <c r="B47" s="1" t="s">
        <v>458</v>
      </c>
      <c r="C47" s="15" t="s">
        <v>507</v>
      </c>
    </row>
    <row r="48" spans="1:3" x14ac:dyDescent="0.3">
      <c r="A48">
        <v>44</v>
      </c>
      <c r="B48" s="1" t="s">
        <v>452</v>
      </c>
      <c r="C48" s="15" t="s">
        <v>507</v>
      </c>
    </row>
    <row r="49" spans="1:3" x14ac:dyDescent="0.3">
      <c r="A49">
        <v>45</v>
      </c>
      <c r="B49" s="1" t="s">
        <v>422</v>
      </c>
      <c r="C49" s="15" t="s">
        <v>507</v>
      </c>
    </row>
    <row r="50" spans="1:3" x14ac:dyDescent="0.3">
      <c r="A50">
        <v>46</v>
      </c>
      <c r="B50" s="1" t="s">
        <v>439</v>
      </c>
      <c r="C50" s="15" t="s">
        <v>507</v>
      </c>
    </row>
    <row r="51" spans="1:3" x14ac:dyDescent="0.3">
      <c r="A51">
        <v>47</v>
      </c>
      <c r="B51" s="1" t="s">
        <v>433</v>
      </c>
      <c r="C51" s="15" t="s">
        <v>507</v>
      </c>
    </row>
    <row r="52" spans="1:3" x14ac:dyDescent="0.3">
      <c r="A52">
        <v>48</v>
      </c>
      <c r="B52" s="1" t="s">
        <v>438</v>
      </c>
      <c r="C52" s="15" t="s">
        <v>507</v>
      </c>
    </row>
    <row r="53" spans="1:3" x14ac:dyDescent="0.3">
      <c r="A53">
        <v>49</v>
      </c>
      <c r="B53" s="1" t="s">
        <v>463</v>
      </c>
      <c r="C53" s="15" t="s">
        <v>507</v>
      </c>
    </row>
    <row r="54" spans="1:3" x14ac:dyDescent="0.3">
      <c r="A54">
        <v>50</v>
      </c>
      <c r="B54" s="1" t="s">
        <v>467</v>
      </c>
      <c r="C54" s="15" t="s">
        <v>507</v>
      </c>
    </row>
    <row r="55" spans="1:3" x14ac:dyDescent="0.3">
      <c r="A55">
        <v>51</v>
      </c>
      <c r="B55" s="1" t="s">
        <v>473</v>
      </c>
      <c r="C55" s="15" t="s">
        <v>507</v>
      </c>
    </row>
    <row r="56" spans="1:3" x14ac:dyDescent="0.3">
      <c r="A56">
        <v>52</v>
      </c>
      <c r="B56" s="1" t="s">
        <v>479</v>
      </c>
      <c r="C56" s="15" t="s">
        <v>507</v>
      </c>
    </row>
    <row r="57" spans="1:3" x14ac:dyDescent="0.3">
      <c r="A57">
        <v>53</v>
      </c>
      <c r="B57" s="1" t="s">
        <v>504</v>
      </c>
      <c r="C57" s="15" t="s">
        <v>507</v>
      </c>
    </row>
    <row r="58" spans="1:3" x14ac:dyDescent="0.3">
      <c r="A58">
        <v>54</v>
      </c>
      <c r="B58" s="1" t="s">
        <v>475</v>
      </c>
      <c r="C58" s="15" t="s">
        <v>507</v>
      </c>
    </row>
    <row r="59" spans="1:3" x14ac:dyDescent="0.3">
      <c r="A59">
        <v>55</v>
      </c>
      <c r="B59" s="1" t="s">
        <v>525</v>
      </c>
      <c r="C59" s="15" t="s">
        <v>507</v>
      </c>
    </row>
    <row r="60" spans="1:3" x14ac:dyDescent="0.3">
      <c r="A60">
        <v>56</v>
      </c>
      <c r="B60" s="1" t="s">
        <v>385</v>
      </c>
      <c r="C60" s="15" t="s">
        <v>508</v>
      </c>
    </row>
    <row r="61" spans="1:3" x14ac:dyDescent="0.3">
      <c r="A61">
        <v>57</v>
      </c>
      <c r="B61" s="1" t="s">
        <v>455</v>
      </c>
      <c r="C61" s="15" t="s">
        <v>507</v>
      </c>
    </row>
    <row r="62" spans="1:3" x14ac:dyDescent="0.3">
      <c r="A62">
        <v>58</v>
      </c>
      <c r="B62" s="1" t="s">
        <v>393</v>
      </c>
      <c r="C62" s="15" t="s">
        <v>508</v>
      </c>
    </row>
    <row r="63" spans="1:3" x14ac:dyDescent="0.3">
      <c r="A63">
        <v>59</v>
      </c>
      <c r="B63" s="1" t="s">
        <v>395</v>
      </c>
      <c r="C63" s="15" t="s">
        <v>507</v>
      </c>
    </row>
    <row r="64" spans="1:3" x14ac:dyDescent="0.3">
      <c r="A64">
        <v>60</v>
      </c>
      <c r="B64" s="1" t="s">
        <v>470</v>
      </c>
      <c r="C64" s="15" t="s">
        <v>507</v>
      </c>
    </row>
    <row r="65" spans="1:3" x14ac:dyDescent="0.3">
      <c r="A65">
        <v>61</v>
      </c>
      <c r="B65" s="1" t="s">
        <v>472</v>
      </c>
      <c r="C65" s="15" t="s">
        <v>507</v>
      </c>
    </row>
    <row r="66" spans="1:3" x14ac:dyDescent="0.3">
      <c r="A66">
        <v>62</v>
      </c>
      <c r="B66" s="1" t="s">
        <v>386</v>
      </c>
      <c r="C66" s="15" t="s">
        <v>507</v>
      </c>
    </row>
    <row r="67" spans="1:3" x14ac:dyDescent="0.3">
      <c r="A67">
        <v>63</v>
      </c>
      <c r="B67" s="1" t="s">
        <v>434</v>
      </c>
      <c r="C67" s="15" t="s">
        <v>507</v>
      </c>
    </row>
    <row r="68" spans="1:3" x14ac:dyDescent="0.3">
      <c r="A68">
        <v>64</v>
      </c>
      <c r="B68" s="1" t="s">
        <v>586</v>
      </c>
      <c r="C68" s="15" t="s">
        <v>507</v>
      </c>
    </row>
    <row r="69" spans="1:3" x14ac:dyDescent="0.3">
      <c r="A69">
        <v>65</v>
      </c>
      <c r="B69" s="1" t="s">
        <v>425</v>
      </c>
      <c r="C69" s="15" t="s">
        <v>507</v>
      </c>
    </row>
    <row r="70" spans="1:3" x14ac:dyDescent="0.3">
      <c r="A70">
        <v>66</v>
      </c>
      <c r="B70" s="1" t="s">
        <v>421</v>
      </c>
      <c r="C70" s="15" t="s">
        <v>507</v>
      </c>
    </row>
    <row r="71" spans="1:3" x14ac:dyDescent="0.3">
      <c r="A71">
        <v>67</v>
      </c>
      <c r="B71" s="1" t="s">
        <v>409</v>
      </c>
      <c r="C71" s="15" t="s">
        <v>507</v>
      </c>
    </row>
    <row r="72" spans="1:3" x14ac:dyDescent="0.3">
      <c r="A72">
        <v>68</v>
      </c>
      <c r="B72" s="1" t="s">
        <v>522</v>
      </c>
      <c r="C72" s="15" t="s">
        <v>507</v>
      </c>
    </row>
    <row r="73" spans="1:3" x14ac:dyDescent="0.3">
      <c r="A73">
        <v>69</v>
      </c>
      <c r="B73" s="1" t="s">
        <v>457</v>
      </c>
      <c r="C73" s="15" t="s">
        <v>507</v>
      </c>
    </row>
    <row r="74" spans="1:3" x14ac:dyDescent="0.3">
      <c r="A74">
        <v>70</v>
      </c>
      <c r="B74" s="1" t="s">
        <v>407</v>
      </c>
      <c r="C74" s="15" t="s">
        <v>507</v>
      </c>
    </row>
    <row r="75" spans="1:3" x14ac:dyDescent="0.3">
      <c r="A75">
        <v>71</v>
      </c>
      <c r="B75" s="1" t="s">
        <v>424</v>
      </c>
      <c r="C75" s="15" t="s">
        <v>507</v>
      </c>
    </row>
    <row r="76" spans="1:3" x14ac:dyDescent="0.3">
      <c r="A76">
        <v>72</v>
      </c>
      <c r="B76" s="1" t="s">
        <v>410</v>
      </c>
      <c r="C76" s="15" t="s">
        <v>507</v>
      </c>
    </row>
    <row r="77" spans="1:3" x14ac:dyDescent="0.3">
      <c r="A77">
        <v>73</v>
      </c>
      <c r="B77" s="1" t="s">
        <v>408</v>
      </c>
      <c r="C77" s="15" t="s">
        <v>507</v>
      </c>
    </row>
    <row r="78" spans="1:3" x14ac:dyDescent="0.3">
      <c r="A78">
        <v>74</v>
      </c>
      <c r="B78" s="1" t="s">
        <v>450</v>
      </c>
      <c r="C78" s="15" t="s">
        <v>507</v>
      </c>
    </row>
    <row r="79" spans="1:3" x14ac:dyDescent="0.3">
      <c r="A79">
        <v>75</v>
      </c>
      <c r="B79" s="1" t="s">
        <v>414</v>
      </c>
      <c r="C79" s="15" t="s">
        <v>507</v>
      </c>
    </row>
    <row r="80" spans="1:3" x14ac:dyDescent="0.3">
      <c r="A80">
        <v>76</v>
      </c>
      <c r="B80" s="1" t="s">
        <v>436</v>
      </c>
      <c r="C80" s="15" t="s">
        <v>507</v>
      </c>
    </row>
    <row r="81" spans="1:3" x14ac:dyDescent="0.3">
      <c r="A81">
        <v>77</v>
      </c>
      <c r="B81" s="1" t="s">
        <v>442</v>
      </c>
      <c r="C81" s="15" t="s">
        <v>507</v>
      </c>
    </row>
    <row r="82" spans="1:3" x14ac:dyDescent="0.3">
      <c r="A82">
        <v>78</v>
      </c>
      <c r="B82" s="1" t="s">
        <v>443</v>
      </c>
      <c r="C82" s="15" t="s">
        <v>507</v>
      </c>
    </row>
    <row r="83" spans="1:3" x14ac:dyDescent="0.3">
      <c r="A83">
        <v>79</v>
      </c>
      <c r="B83" s="1" t="s">
        <v>449</v>
      </c>
      <c r="C83" s="15" t="s">
        <v>507</v>
      </c>
    </row>
    <row r="84" spans="1:3" x14ac:dyDescent="0.3">
      <c r="A84">
        <v>80</v>
      </c>
      <c r="B84" s="1" t="s">
        <v>426</v>
      </c>
      <c r="C84" s="15" t="s">
        <v>507</v>
      </c>
    </row>
    <row r="85" spans="1:3" x14ac:dyDescent="0.3">
      <c r="A85">
        <v>81</v>
      </c>
      <c r="B85" s="1" t="s">
        <v>527</v>
      </c>
      <c r="C85" s="15" t="s">
        <v>507</v>
      </c>
    </row>
    <row r="86" spans="1:3" x14ac:dyDescent="0.3">
      <c r="A86">
        <v>82</v>
      </c>
      <c r="B86" s="1" t="s">
        <v>387</v>
      </c>
      <c r="C86" s="15" t="s">
        <v>507</v>
      </c>
    </row>
    <row r="87" spans="1:3" x14ac:dyDescent="0.3">
      <c r="A87">
        <v>83</v>
      </c>
      <c r="B87" s="1" t="s">
        <v>399</v>
      </c>
      <c r="C87" s="15" t="s">
        <v>507</v>
      </c>
    </row>
    <row r="88" spans="1:3" x14ac:dyDescent="0.3">
      <c r="A88">
        <v>84</v>
      </c>
      <c r="B88" s="1" t="s">
        <v>398</v>
      </c>
      <c r="C88" s="15" t="s">
        <v>507</v>
      </c>
    </row>
    <row r="89" spans="1:3" x14ac:dyDescent="0.3">
      <c r="A89">
        <v>85</v>
      </c>
      <c r="B89" s="1" t="s">
        <v>384</v>
      </c>
      <c r="C89" s="15" t="s">
        <v>507</v>
      </c>
    </row>
    <row r="90" spans="1:3" x14ac:dyDescent="0.3">
      <c r="A90">
        <v>86</v>
      </c>
      <c r="B90" s="1" t="s">
        <v>464</v>
      </c>
      <c r="C90" s="15" t="s">
        <v>507</v>
      </c>
    </row>
    <row r="91" spans="1:3" x14ac:dyDescent="0.3">
      <c r="A91">
        <v>87</v>
      </c>
      <c r="B91" s="1" t="s">
        <v>587</v>
      </c>
      <c r="C91" s="15" t="s">
        <v>507</v>
      </c>
    </row>
    <row r="92" spans="1:3" x14ac:dyDescent="0.3">
      <c r="A92">
        <v>88</v>
      </c>
      <c r="B92" s="1" t="s">
        <v>505</v>
      </c>
      <c r="C92" s="15" t="s">
        <v>507</v>
      </c>
    </row>
    <row r="93" spans="1:3" x14ac:dyDescent="0.3">
      <c r="A93">
        <v>89</v>
      </c>
      <c r="B93" s="1" t="s">
        <v>394</v>
      </c>
      <c r="C93" s="15" t="s">
        <v>508</v>
      </c>
    </row>
    <row r="94" spans="1:3" x14ac:dyDescent="0.3">
      <c r="A94">
        <v>90</v>
      </c>
      <c r="B94" s="1" t="s">
        <v>381</v>
      </c>
      <c r="C94" s="15" t="s">
        <v>507</v>
      </c>
    </row>
    <row r="95" spans="1:3" x14ac:dyDescent="0.3">
      <c r="A95">
        <v>91</v>
      </c>
      <c r="B95" s="1" t="s">
        <v>388</v>
      </c>
      <c r="C95" s="15" t="s">
        <v>508</v>
      </c>
    </row>
    <row r="96" spans="1:3" x14ac:dyDescent="0.3">
      <c r="A96">
        <v>92</v>
      </c>
      <c r="B96" s="1" t="s">
        <v>471</v>
      </c>
      <c r="C96" s="15" t="s">
        <v>507</v>
      </c>
    </row>
    <row r="97" spans="1:3" x14ac:dyDescent="0.3">
      <c r="A97">
        <v>93</v>
      </c>
      <c r="B97" s="1" t="s">
        <v>453</v>
      </c>
      <c r="C97" s="15" t="s">
        <v>507</v>
      </c>
    </row>
    <row r="98" spans="1:3" x14ac:dyDescent="0.3">
      <c r="A98">
        <v>94</v>
      </c>
      <c r="B98" s="1" t="s">
        <v>456</v>
      </c>
      <c r="C98" s="15" t="s">
        <v>507</v>
      </c>
    </row>
    <row r="99" spans="1:3" x14ac:dyDescent="0.3">
      <c r="A99">
        <v>95</v>
      </c>
      <c r="B99" s="1" t="s">
        <v>403</v>
      </c>
      <c r="C99" s="15" t="s">
        <v>507</v>
      </c>
    </row>
    <row r="100" spans="1:3" x14ac:dyDescent="0.3">
      <c r="A100">
        <v>96</v>
      </c>
      <c r="B100" s="1" t="s">
        <v>441</v>
      </c>
      <c r="C100" s="15" t="s">
        <v>507</v>
      </c>
    </row>
    <row r="101" spans="1:3" x14ac:dyDescent="0.3">
      <c r="A101">
        <v>97</v>
      </c>
      <c r="B101" s="1" t="s">
        <v>588</v>
      </c>
      <c r="C101" s="15" t="s">
        <v>507</v>
      </c>
    </row>
    <row r="102" spans="1:3" x14ac:dyDescent="0.3">
      <c r="A102">
        <v>98</v>
      </c>
      <c r="B102" s="1" t="s">
        <v>528</v>
      </c>
      <c r="C102" s="15" t="s">
        <v>508</v>
      </c>
    </row>
    <row r="103" spans="1:3" x14ac:dyDescent="0.3">
      <c r="A103">
        <v>99</v>
      </c>
      <c r="B103" s="1" t="s">
        <v>437</v>
      </c>
      <c r="C103" s="15" t="s">
        <v>507</v>
      </c>
    </row>
    <row r="104" spans="1:3" x14ac:dyDescent="0.3">
      <c r="A104">
        <v>100</v>
      </c>
      <c r="B104" s="1" t="s">
        <v>400</v>
      </c>
      <c r="C104" s="15" t="s">
        <v>507</v>
      </c>
    </row>
    <row r="105" spans="1:3" x14ac:dyDescent="0.3">
      <c r="A105">
        <v>101</v>
      </c>
      <c r="B105" s="1" t="s">
        <v>413</v>
      </c>
      <c r="C105" s="15" t="s">
        <v>507</v>
      </c>
    </row>
    <row r="106" spans="1:3" x14ac:dyDescent="0.3">
      <c r="A106">
        <v>102</v>
      </c>
      <c r="B106" s="1" t="s">
        <v>589</v>
      </c>
      <c r="C106" s="15" t="s">
        <v>507</v>
      </c>
    </row>
    <row r="107" spans="1:3" x14ac:dyDescent="0.3">
      <c r="A107">
        <v>103</v>
      </c>
      <c r="B107" s="1" t="s">
        <v>590</v>
      </c>
      <c r="C107" s="15" t="s">
        <v>507</v>
      </c>
    </row>
    <row r="108" spans="1:3" x14ac:dyDescent="0.3">
      <c r="A108">
        <v>104</v>
      </c>
      <c r="B108" s="1" t="s">
        <v>591</v>
      </c>
      <c r="C108" s="15" t="s">
        <v>507</v>
      </c>
    </row>
    <row r="109" spans="1:3" x14ac:dyDescent="0.3">
      <c r="A109">
        <v>105</v>
      </c>
      <c r="B109" s="1" t="s">
        <v>428</v>
      </c>
      <c r="C109" s="15" t="s">
        <v>507</v>
      </c>
    </row>
    <row r="110" spans="1:3" x14ac:dyDescent="0.3">
      <c r="A110">
        <v>106</v>
      </c>
      <c r="B110" s="1" t="s">
        <v>451</v>
      </c>
      <c r="C110" s="15" t="s">
        <v>507</v>
      </c>
    </row>
    <row r="111" spans="1:3" x14ac:dyDescent="0.3">
      <c r="A111">
        <v>107</v>
      </c>
      <c r="B111" s="1" t="s">
        <v>476</v>
      </c>
      <c r="C111" s="15" t="s">
        <v>508</v>
      </c>
    </row>
    <row r="112" spans="1:3" x14ac:dyDescent="0.3">
      <c r="A112">
        <v>108</v>
      </c>
      <c r="B112" s="1" t="s">
        <v>506</v>
      </c>
      <c r="C112" s="15" t="s">
        <v>507</v>
      </c>
    </row>
    <row r="113" spans="1:3" x14ac:dyDescent="0.3">
      <c r="A113">
        <v>109</v>
      </c>
      <c r="B113" s="1" t="s">
        <v>427</v>
      </c>
      <c r="C113" s="15" t="s">
        <v>507</v>
      </c>
    </row>
    <row r="114" spans="1:3" x14ac:dyDescent="0.3">
      <c r="A114">
        <v>110</v>
      </c>
      <c r="B114" s="1" t="s">
        <v>420</v>
      </c>
      <c r="C114" s="15" t="s">
        <v>507</v>
      </c>
    </row>
    <row r="115" spans="1:3" x14ac:dyDescent="0.3">
      <c r="A115">
        <v>111</v>
      </c>
      <c r="B115" s="1" t="s">
        <v>480</v>
      </c>
      <c r="C115" s="15" t="s">
        <v>508</v>
      </c>
    </row>
    <row r="116" spans="1:3" x14ac:dyDescent="0.3">
      <c r="A116">
        <v>112</v>
      </c>
      <c r="B116" s="1" t="s">
        <v>460</v>
      </c>
      <c r="C116" s="15" t="s">
        <v>507</v>
      </c>
    </row>
    <row r="117" spans="1:3" x14ac:dyDescent="0.3">
      <c r="A117">
        <v>113</v>
      </c>
      <c r="B117" s="1" t="s">
        <v>592</v>
      </c>
      <c r="C117" s="15" t="s">
        <v>508</v>
      </c>
    </row>
    <row r="118" spans="1:3" x14ac:dyDescent="0.3">
      <c r="A118">
        <v>114</v>
      </c>
      <c r="B118" s="1" t="s">
        <v>415</v>
      </c>
      <c r="C118" s="15" t="s">
        <v>507</v>
      </c>
    </row>
    <row r="119" spans="1:3" x14ac:dyDescent="0.3">
      <c r="A119">
        <v>115</v>
      </c>
      <c r="B119" s="1" t="s">
        <v>406</v>
      </c>
      <c r="C119" s="15" t="s">
        <v>507</v>
      </c>
    </row>
  </sheetData>
  <autoFilter ref="A4:C119"/>
  <dataValidations count="1">
    <dataValidation type="list" allowBlank="1" showInputMessage="1" showErrorMessage="1" sqref="C5:C108 C110:C117 C119">
      <formula1>"Ja,Nee"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>
    <pageSetUpPr fitToPage="1"/>
  </sheetPr>
  <dimension ref="A1:F3679"/>
  <sheetViews>
    <sheetView view="pageBreakPreview" topLeftCell="B1" zoomScaleNormal="100" zoomScaleSheetLayoutView="100" workbookViewId="0">
      <selection activeCell="C2" sqref="C2"/>
    </sheetView>
  </sheetViews>
  <sheetFormatPr defaultRowHeight="14.4" x14ac:dyDescent="0.3"/>
  <cols>
    <col min="1" max="1" width="20.109375" hidden="1" customWidth="1"/>
    <col min="2" max="2" width="5.109375" customWidth="1"/>
    <col min="3" max="3" width="31.6640625" style="9" customWidth="1"/>
    <col min="4" max="4" width="26" style="9" customWidth="1"/>
    <col min="5" max="5" width="25.5546875" style="9" customWidth="1"/>
    <col min="6" max="6" width="15" customWidth="1"/>
  </cols>
  <sheetData>
    <row r="1" spans="1:6" x14ac:dyDescent="0.3">
      <c r="A1" s="4"/>
      <c r="B1" s="4"/>
      <c r="C1" s="10"/>
      <c r="D1" s="11"/>
      <c r="E1" s="11"/>
    </row>
    <row r="2" spans="1:6" x14ac:dyDescent="0.3">
      <c r="A2" s="4"/>
      <c r="B2" s="4"/>
      <c r="C2" s="12" t="s">
        <v>651</v>
      </c>
      <c r="D2" s="11"/>
      <c r="E2" s="11"/>
    </row>
    <row r="3" spans="1:6" x14ac:dyDescent="0.3">
      <c r="A3" s="5"/>
      <c r="B3" s="4"/>
      <c r="C3" s="11" t="str">
        <f ca="1">"Datum opgesteld: "&amp;TEXT(TODAY(),"dd-mm-jjjj")</f>
        <v>Datum opgesteld: 18-03-2020</v>
      </c>
      <c r="D3" s="11"/>
      <c r="E3" s="11"/>
    </row>
    <row r="4" spans="1:6" ht="17.399999999999999" customHeight="1" thickBot="1" x14ac:dyDescent="0.35">
      <c r="A4" s="4"/>
      <c r="B4" s="4"/>
      <c r="C4" s="11"/>
      <c r="D4" s="11"/>
      <c r="E4" s="11"/>
    </row>
    <row r="5" spans="1:6" s="2" customFormat="1" ht="28.8" x14ac:dyDescent="0.3">
      <c r="A5" s="6"/>
      <c r="B5" s="3" t="s">
        <v>515</v>
      </c>
      <c r="C5" s="13" t="s">
        <v>380</v>
      </c>
      <c r="D5" s="13" t="s">
        <v>0</v>
      </c>
      <c r="E5" s="14" t="s">
        <v>583</v>
      </c>
      <c r="F5" s="2" t="s">
        <v>652</v>
      </c>
    </row>
    <row r="6" spans="1:6" x14ac:dyDescent="0.3">
      <c r="A6" s="7" t="str">
        <f t="shared" ref="A6:A69" si="0">C6&amp;D6</f>
        <v>adres_tblSTRAAT</v>
      </c>
      <c r="B6" s="8">
        <v>1</v>
      </c>
      <c r="C6" s="1" t="s">
        <v>519</v>
      </c>
      <c r="D6" s="1" t="s">
        <v>534</v>
      </c>
      <c r="E6" s="1" t="s">
        <v>507</v>
      </c>
      <c r="F6" t="str">
        <f>VLOOKUP(C6,Featureclasses!B:C,2,FALSE)</f>
        <v>Nee</v>
      </c>
    </row>
    <row r="7" spans="1:6" x14ac:dyDescent="0.3">
      <c r="A7" s="7" t="str">
        <f t="shared" si="0"/>
        <v>adres_tblHUISNUMMER</v>
      </c>
      <c r="B7" s="8">
        <f>IF(C7=C6,B6+1,1)</f>
        <v>2</v>
      </c>
      <c r="C7" s="1" t="s">
        <v>519</v>
      </c>
      <c r="D7" s="1" t="s">
        <v>535</v>
      </c>
      <c r="E7" s="1" t="s">
        <v>507</v>
      </c>
      <c r="F7" t="str">
        <f>VLOOKUP(C7,Featureclasses!B:C,2,FALSE)</f>
        <v>Nee</v>
      </c>
    </row>
    <row r="8" spans="1:6" x14ac:dyDescent="0.3">
      <c r="A8" s="7" t="str">
        <f t="shared" si="0"/>
        <v>adres_tblTOEVOEGING</v>
      </c>
      <c r="B8" s="8">
        <f t="shared" ref="B8:B71" si="1">IF(C8=C7,B7+1,1)</f>
        <v>3</v>
      </c>
      <c r="C8" s="1" t="s">
        <v>519</v>
      </c>
      <c r="D8" s="1" t="s">
        <v>536</v>
      </c>
      <c r="E8" s="1" t="s">
        <v>507</v>
      </c>
      <c r="F8" t="str">
        <f>VLOOKUP(C8,Featureclasses!B:C,2,FALSE)</f>
        <v>Nee</v>
      </c>
    </row>
    <row r="9" spans="1:6" x14ac:dyDescent="0.3">
      <c r="A9" s="7" t="str">
        <f t="shared" si="0"/>
        <v>adres_tblPOSTCODE</v>
      </c>
      <c r="B9" s="8">
        <f t="shared" si="1"/>
        <v>4</v>
      </c>
      <c r="C9" s="1" t="s">
        <v>519</v>
      </c>
      <c r="D9" s="1" t="s">
        <v>537</v>
      </c>
      <c r="E9" s="1" t="s">
        <v>507</v>
      </c>
      <c r="F9" t="str">
        <f>VLOOKUP(C9,Featureclasses!B:C,2,FALSE)</f>
        <v>Nee</v>
      </c>
    </row>
    <row r="10" spans="1:6" x14ac:dyDescent="0.3">
      <c r="A10" s="7" t="str">
        <f t="shared" si="0"/>
        <v>adres_tblPLAATS</v>
      </c>
      <c r="B10" s="8">
        <f t="shared" si="1"/>
        <v>5</v>
      </c>
      <c r="C10" s="1" t="s">
        <v>519</v>
      </c>
      <c r="D10" s="1" t="s">
        <v>18</v>
      </c>
      <c r="E10" s="1" t="s">
        <v>507</v>
      </c>
      <c r="F10" t="str">
        <f>VLOOKUP(C10,Featureclasses!B:C,2,FALSE)</f>
        <v>Nee</v>
      </c>
    </row>
    <row r="11" spans="1:6" x14ac:dyDescent="0.3">
      <c r="A11" s="7" t="str">
        <f t="shared" si="0"/>
        <v>adres_tblLOCATIEOMSCHRIJVING</v>
      </c>
      <c r="B11" s="8">
        <f t="shared" si="1"/>
        <v>6</v>
      </c>
      <c r="C11" s="1" t="s">
        <v>519</v>
      </c>
      <c r="D11" s="1" t="s">
        <v>593</v>
      </c>
      <c r="E11" s="1" t="s">
        <v>507</v>
      </c>
      <c r="F11" t="str">
        <f>VLOOKUP(C11,Featureclasses!B:C,2,FALSE)</f>
        <v>Nee</v>
      </c>
    </row>
    <row r="12" spans="1:6" x14ac:dyDescent="0.3">
      <c r="A12" s="7" t="str">
        <f t="shared" si="0"/>
        <v>adres_tblOBJECTID</v>
      </c>
      <c r="B12" s="8">
        <f t="shared" si="1"/>
        <v>7</v>
      </c>
      <c r="C12" s="1" t="s">
        <v>519</v>
      </c>
      <c r="D12" s="1" t="s">
        <v>13</v>
      </c>
      <c r="E12" s="1" t="s">
        <v>510</v>
      </c>
      <c r="F12" t="str">
        <f>VLOOKUP(C12,Featureclasses!B:C,2,FALSE)</f>
        <v>Nee</v>
      </c>
    </row>
    <row r="13" spans="1:6" x14ac:dyDescent="0.3">
      <c r="A13" s="7" t="str">
        <f t="shared" si="0"/>
        <v>adres_tblVERWERKINGSSTATUS</v>
      </c>
      <c r="B13" s="8">
        <f t="shared" si="1"/>
        <v>8</v>
      </c>
      <c r="C13" s="1" t="s">
        <v>519</v>
      </c>
      <c r="D13" s="1" t="s">
        <v>16</v>
      </c>
      <c r="E13" s="1" t="s">
        <v>507</v>
      </c>
      <c r="F13" t="str">
        <f>VLOOKUP(C13,Featureclasses!B:C,2,FALSE)</f>
        <v>Nee</v>
      </c>
    </row>
    <row r="14" spans="1:6" x14ac:dyDescent="0.3">
      <c r="A14" s="7" t="str">
        <f t="shared" si="0"/>
        <v>adres_tblGLOBALID</v>
      </c>
      <c r="B14" s="8">
        <f t="shared" si="1"/>
        <v>9</v>
      </c>
      <c r="C14" s="1" t="s">
        <v>519</v>
      </c>
      <c r="D14" s="1" t="s">
        <v>6</v>
      </c>
      <c r="E14" s="1" t="s">
        <v>510</v>
      </c>
      <c r="F14" t="str">
        <f>VLOOKUP(C14,Featureclasses!B:C,2,FALSE)</f>
        <v>Nee</v>
      </c>
    </row>
    <row r="15" spans="1:6" x14ac:dyDescent="0.3">
      <c r="A15" s="7" t="str">
        <f t="shared" si="0"/>
        <v>adres_tblGISIB_ID</v>
      </c>
      <c r="B15" s="8">
        <f t="shared" si="1"/>
        <v>10</v>
      </c>
      <c r="C15" s="1" t="s">
        <v>519</v>
      </c>
      <c r="D15" s="1" t="s">
        <v>5</v>
      </c>
      <c r="E15" s="1" t="s">
        <v>508</v>
      </c>
      <c r="F15" t="str">
        <f>VLOOKUP(C15,Featureclasses!B:C,2,FALSE)</f>
        <v>Nee</v>
      </c>
    </row>
    <row r="16" spans="1:6" x14ac:dyDescent="0.3">
      <c r="A16" s="7" t="str">
        <f t="shared" si="0"/>
        <v>adres_tblAD_ID</v>
      </c>
      <c r="B16" s="8">
        <f t="shared" si="1"/>
        <v>11</v>
      </c>
      <c r="C16" s="1" t="s">
        <v>519</v>
      </c>
      <c r="D16" s="1" t="s">
        <v>1</v>
      </c>
      <c r="E16" s="1" t="s">
        <v>507</v>
      </c>
      <c r="F16" t="str">
        <f>VLOOKUP(C16,Featureclasses!B:C,2,FALSE)</f>
        <v>Nee</v>
      </c>
    </row>
    <row r="17" spans="1:6" x14ac:dyDescent="0.3">
      <c r="A17" s="7" t="str">
        <f t="shared" si="0"/>
        <v>adres_tblOBJECTBEGINTIJD</v>
      </c>
      <c r="B17" s="8">
        <f t="shared" si="1"/>
        <v>12</v>
      </c>
      <c r="C17" s="1" t="s">
        <v>519</v>
      </c>
      <c r="D17" s="1" t="s">
        <v>11</v>
      </c>
      <c r="E17" s="1" t="s">
        <v>507</v>
      </c>
      <c r="F17" t="str">
        <f>VLOOKUP(C17,Featureclasses!B:C,2,FALSE)</f>
        <v>Nee</v>
      </c>
    </row>
    <row r="18" spans="1:6" x14ac:dyDescent="0.3">
      <c r="A18" s="7" t="str">
        <f t="shared" si="0"/>
        <v>adres_tblOBJECTEINDTIJD</v>
      </c>
      <c r="B18" s="8">
        <f t="shared" si="1"/>
        <v>13</v>
      </c>
      <c r="C18" s="1" t="s">
        <v>519</v>
      </c>
      <c r="D18" s="1" t="s">
        <v>12</v>
      </c>
      <c r="E18" s="1" t="s">
        <v>507</v>
      </c>
      <c r="F18" t="str">
        <f>VLOOKUP(C18,Featureclasses!B:C,2,FALSE)</f>
        <v>Nee</v>
      </c>
    </row>
    <row r="19" spans="1:6" x14ac:dyDescent="0.3">
      <c r="A19" s="7" t="str">
        <f t="shared" si="0"/>
        <v>adres_tblDATALEVERANCIER</v>
      </c>
      <c r="B19" s="8">
        <f t="shared" si="1"/>
        <v>14</v>
      </c>
      <c r="C19" s="1" t="s">
        <v>519</v>
      </c>
      <c r="D19" s="1" t="s">
        <v>4</v>
      </c>
      <c r="E19" s="1" t="s">
        <v>507</v>
      </c>
      <c r="F19" t="str">
        <f>VLOOKUP(C19,Featureclasses!B:C,2,FALSE)</f>
        <v>Nee</v>
      </c>
    </row>
    <row r="20" spans="1:6" x14ac:dyDescent="0.3">
      <c r="A20" s="7" t="str">
        <f t="shared" si="0"/>
        <v>adres_tblCREATED_USER</v>
      </c>
      <c r="B20" s="8">
        <f t="shared" si="1"/>
        <v>15</v>
      </c>
      <c r="C20" s="1" t="s">
        <v>519</v>
      </c>
      <c r="D20" s="1" t="s">
        <v>3</v>
      </c>
      <c r="E20" s="1" t="s">
        <v>510</v>
      </c>
      <c r="F20" t="str">
        <f>VLOOKUP(C20,Featureclasses!B:C,2,FALSE)</f>
        <v>Nee</v>
      </c>
    </row>
    <row r="21" spans="1:6" x14ac:dyDescent="0.3">
      <c r="A21" s="7" t="str">
        <f t="shared" si="0"/>
        <v>adres_tblCREATED_DATE</v>
      </c>
      <c r="B21" s="8">
        <f t="shared" si="1"/>
        <v>16</v>
      </c>
      <c r="C21" s="1" t="s">
        <v>519</v>
      </c>
      <c r="D21" s="1" t="s">
        <v>2</v>
      </c>
      <c r="E21" s="1" t="s">
        <v>510</v>
      </c>
      <c r="F21" t="str">
        <f>VLOOKUP(C21,Featureclasses!B:C,2,FALSE)</f>
        <v>Nee</v>
      </c>
    </row>
    <row r="22" spans="1:6" x14ac:dyDescent="0.3">
      <c r="A22" s="7" t="str">
        <f t="shared" si="0"/>
        <v>adres_tblLAST_EDITED_USER</v>
      </c>
      <c r="B22" s="8">
        <f t="shared" si="1"/>
        <v>17</v>
      </c>
      <c r="C22" s="1" t="s">
        <v>519</v>
      </c>
      <c r="D22" s="1" t="s">
        <v>10</v>
      </c>
      <c r="E22" s="1" t="s">
        <v>510</v>
      </c>
      <c r="F22" t="str">
        <f>VLOOKUP(C22,Featureclasses!B:C,2,FALSE)</f>
        <v>Nee</v>
      </c>
    </row>
    <row r="23" spans="1:6" x14ac:dyDescent="0.3">
      <c r="A23" s="7" t="str">
        <f t="shared" si="0"/>
        <v>adres_tblLAST_EDITED_DATE</v>
      </c>
      <c r="B23" s="8">
        <f t="shared" si="1"/>
        <v>18</v>
      </c>
      <c r="C23" s="1" t="s">
        <v>519</v>
      </c>
      <c r="D23" s="1" t="s">
        <v>9</v>
      </c>
      <c r="E23" s="1" t="s">
        <v>510</v>
      </c>
      <c r="F23" t="str">
        <f>VLOOKUP(C23,Featureclasses!B:C,2,FALSE)</f>
        <v>Nee</v>
      </c>
    </row>
    <row r="24" spans="1:6" x14ac:dyDescent="0.3">
      <c r="A24" s="7" t="str">
        <f t="shared" si="0"/>
        <v>bak_pOPMERKING</v>
      </c>
      <c r="B24" s="8">
        <f t="shared" si="1"/>
        <v>1</v>
      </c>
      <c r="C24" s="1" t="s">
        <v>441</v>
      </c>
      <c r="D24" s="1" t="s">
        <v>57</v>
      </c>
      <c r="E24" s="1" t="s">
        <v>653</v>
      </c>
      <c r="F24" t="str">
        <f>VLOOKUP(C24,Featureclasses!B:C,2,FALSE)</f>
        <v>Ja</v>
      </c>
    </row>
    <row r="25" spans="1:6" x14ac:dyDescent="0.3">
      <c r="A25" s="7" t="str">
        <f t="shared" si="0"/>
        <v>bak_pBERICHT_ID</v>
      </c>
      <c r="B25" s="8">
        <f t="shared" si="1"/>
        <v>2</v>
      </c>
      <c r="C25" s="1" t="s">
        <v>441</v>
      </c>
      <c r="D25" s="1" t="s">
        <v>594</v>
      </c>
      <c r="E25" s="1" t="s">
        <v>508</v>
      </c>
      <c r="F25" t="str">
        <f>VLOOKUP(C25,Featureclasses!B:C,2,FALSE)</f>
        <v>Ja</v>
      </c>
    </row>
    <row r="26" spans="1:6" x14ac:dyDescent="0.3">
      <c r="A26" s="7" t="str">
        <f t="shared" si="0"/>
        <v>bak_pOBJECTID</v>
      </c>
      <c r="B26" s="8">
        <f t="shared" si="1"/>
        <v>3</v>
      </c>
      <c r="C26" s="1" t="s">
        <v>441</v>
      </c>
      <c r="D26" s="1" t="s">
        <v>13</v>
      </c>
      <c r="E26" s="1" t="s">
        <v>510</v>
      </c>
      <c r="F26" t="str">
        <f>VLOOKUP(C26,Featureclasses!B:C,2,FALSE)</f>
        <v>Ja</v>
      </c>
    </row>
    <row r="27" spans="1:6" x14ac:dyDescent="0.3">
      <c r="A27" s="7" t="str">
        <f t="shared" si="0"/>
        <v>bak_pGLOBALID</v>
      </c>
      <c r="B27" s="8">
        <f t="shared" si="1"/>
        <v>4</v>
      </c>
      <c r="C27" s="1" t="s">
        <v>441</v>
      </c>
      <c r="D27" s="1" t="s">
        <v>6</v>
      </c>
      <c r="E27" s="1" t="s">
        <v>510</v>
      </c>
      <c r="F27" t="str">
        <f>VLOOKUP(C27,Featureclasses!B:C,2,FALSE)</f>
        <v>Ja</v>
      </c>
    </row>
    <row r="28" spans="1:6" x14ac:dyDescent="0.3">
      <c r="A28" s="7" t="str">
        <f t="shared" si="0"/>
        <v>bak_pAD_ID</v>
      </c>
      <c r="B28" s="8">
        <f t="shared" si="1"/>
        <v>5</v>
      </c>
      <c r="C28" s="1" t="s">
        <v>441</v>
      </c>
      <c r="D28" s="1" t="s">
        <v>1</v>
      </c>
      <c r="E28" s="1" t="s">
        <v>507</v>
      </c>
      <c r="F28" t="str">
        <f>VLOOKUP(C28,Featureclasses!B:C,2,FALSE)</f>
        <v>Ja</v>
      </c>
    </row>
    <row r="29" spans="1:6" x14ac:dyDescent="0.3">
      <c r="A29" s="7" t="str">
        <f t="shared" si="0"/>
        <v>bak_pGISIB_ID</v>
      </c>
      <c r="B29" s="8">
        <f t="shared" si="1"/>
        <v>6</v>
      </c>
      <c r="C29" s="1" t="s">
        <v>441</v>
      </c>
      <c r="D29" s="1" t="s">
        <v>5</v>
      </c>
      <c r="E29" s="1" t="s">
        <v>508</v>
      </c>
      <c r="F29" t="str">
        <f>VLOOKUP(C29,Featureclasses!B:C,2,FALSE)</f>
        <v>Ja</v>
      </c>
    </row>
    <row r="30" spans="1:6" x14ac:dyDescent="0.3">
      <c r="A30" s="7" t="str">
        <f t="shared" si="0"/>
        <v>bak_pIDENTIFICATIE</v>
      </c>
      <c r="B30" s="8">
        <f t="shared" si="1"/>
        <v>7</v>
      </c>
      <c r="C30" s="1" t="s">
        <v>441</v>
      </c>
      <c r="D30" s="1" t="s">
        <v>7</v>
      </c>
      <c r="E30" s="1" t="s">
        <v>508</v>
      </c>
      <c r="F30" t="str">
        <f>VLOOKUP(C30,Featureclasses!B:C,2,FALSE)</f>
        <v>Ja</v>
      </c>
    </row>
    <row r="31" spans="1:6" x14ac:dyDescent="0.3">
      <c r="A31" s="7" t="str">
        <f t="shared" si="0"/>
        <v>bak_pVERWERKINGSSTATUS</v>
      </c>
      <c r="B31" s="8">
        <f t="shared" si="1"/>
        <v>8</v>
      </c>
      <c r="C31" s="1" t="s">
        <v>441</v>
      </c>
      <c r="D31" s="1" t="s">
        <v>16</v>
      </c>
      <c r="E31" s="1" t="s">
        <v>507</v>
      </c>
      <c r="F31" t="str">
        <f>VLOOKUP(C31,Featureclasses!B:C,2,FALSE)</f>
        <v>Ja</v>
      </c>
    </row>
    <row r="32" spans="1:6" x14ac:dyDescent="0.3">
      <c r="A32" s="7" t="str">
        <f t="shared" si="0"/>
        <v>bak_pSTATUS</v>
      </c>
      <c r="B32" s="8">
        <f t="shared" si="1"/>
        <v>9</v>
      </c>
      <c r="C32" s="1" t="s">
        <v>441</v>
      </c>
      <c r="D32" s="1" t="s">
        <v>30</v>
      </c>
      <c r="E32" s="1" t="s">
        <v>508</v>
      </c>
      <c r="F32" t="str">
        <f>VLOOKUP(C32,Featureclasses!B:C,2,FALSE)</f>
        <v>Ja</v>
      </c>
    </row>
    <row r="33" spans="1:6" x14ac:dyDescent="0.3">
      <c r="A33" s="7" t="str">
        <f t="shared" si="0"/>
        <v>bak_pOBJECTBEGINTIJD</v>
      </c>
      <c r="B33" s="8">
        <f t="shared" si="1"/>
        <v>10</v>
      </c>
      <c r="C33" s="1" t="s">
        <v>441</v>
      </c>
      <c r="D33" s="1" t="s">
        <v>11</v>
      </c>
      <c r="E33" s="1" t="s">
        <v>507</v>
      </c>
      <c r="F33" t="str">
        <f>VLOOKUP(C33,Featureclasses!B:C,2,FALSE)</f>
        <v>Ja</v>
      </c>
    </row>
    <row r="34" spans="1:6" x14ac:dyDescent="0.3">
      <c r="A34" s="7" t="str">
        <f t="shared" si="0"/>
        <v>bak_pOBJECTEINDTIJD</v>
      </c>
      <c r="B34" s="8">
        <f t="shared" si="1"/>
        <v>11</v>
      </c>
      <c r="C34" s="1" t="s">
        <v>441</v>
      </c>
      <c r="D34" s="1" t="s">
        <v>12</v>
      </c>
      <c r="E34" s="1" t="s">
        <v>507</v>
      </c>
      <c r="F34" t="str">
        <f>VLOOKUP(C34,Featureclasses!B:C,2,FALSE)</f>
        <v>Ja</v>
      </c>
    </row>
    <row r="35" spans="1:6" x14ac:dyDescent="0.3">
      <c r="A35" s="7" t="str">
        <f t="shared" si="0"/>
        <v>bak_pRELATIEVEHOOGTELIGGING</v>
      </c>
      <c r="B35" s="8">
        <f t="shared" si="1"/>
        <v>12</v>
      </c>
      <c r="C35" s="1" t="s">
        <v>441</v>
      </c>
      <c r="D35" s="1" t="s">
        <v>29</v>
      </c>
      <c r="E35" s="1" t="s">
        <v>507</v>
      </c>
      <c r="F35" t="str">
        <f>VLOOKUP(C35,Featureclasses!B:C,2,FALSE)</f>
        <v>Ja</v>
      </c>
    </row>
    <row r="36" spans="1:6" x14ac:dyDescent="0.3">
      <c r="A36" s="7" t="str">
        <f t="shared" si="0"/>
        <v>bak_pBEHEERDER</v>
      </c>
      <c r="B36" s="8">
        <f t="shared" si="1"/>
        <v>13</v>
      </c>
      <c r="C36" s="1" t="s">
        <v>441</v>
      </c>
      <c r="D36" s="1" t="s">
        <v>19</v>
      </c>
      <c r="E36" s="1" t="s">
        <v>508</v>
      </c>
      <c r="F36" t="str">
        <f>VLOOKUP(C36,Featureclasses!B:C,2,FALSE)</f>
        <v>Ja</v>
      </c>
    </row>
    <row r="37" spans="1:6" x14ac:dyDescent="0.3">
      <c r="A37" s="7" t="str">
        <f t="shared" si="0"/>
        <v>bak_pONDERHOUDER</v>
      </c>
      <c r="B37" s="8">
        <f t="shared" si="1"/>
        <v>14</v>
      </c>
      <c r="C37" s="1" t="s">
        <v>441</v>
      </c>
      <c r="D37" s="1" t="s">
        <v>27</v>
      </c>
      <c r="E37" s="1" t="s">
        <v>507</v>
      </c>
      <c r="F37" t="str">
        <f>VLOOKUP(C37,Featureclasses!B:C,2,FALSE)</f>
        <v>Ja</v>
      </c>
    </row>
    <row r="38" spans="1:6" x14ac:dyDescent="0.3">
      <c r="A38" s="7" t="str">
        <f t="shared" si="0"/>
        <v>bak_pEIGENAAR</v>
      </c>
      <c r="B38" s="8">
        <f t="shared" si="1"/>
        <v>15</v>
      </c>
      <c r="C38" s="1" t="s">
        <v>441</v>
      </c>
      <c r="D38" s="1" t="s">
        <v>22</v>
      </c>
      <c r="E38" s="1" t="s">
        <v>508</v>
      </c>
      <c r="F38" t="str">
        <f>VLOOKUP(C38,Featureclasses!B:C,2,FALSE)</f>
        <v>Ja</v>
      </c>
    </row>
    <row r="39" spans="1:6" x14ac:dyDescent="0.3">
      <c r="A39" s="7" t="str">
        <f t="shared" si="0"/>
        <v>bak_pBRONHOUDER</v>
      </c>
      <c r="B39" s="8">
        <f t="shared" si="1"/>
        <v>16</v>
      </c>
      <c r="C39" s="1" t="s">
        <v>441</v>
      </c>
      <c r="D39" s="1" t="s">
        <v>21</v>
      </c>
      <c r="E39" s="1" t="s">
        <v>508</v>
      </c>
      <c r="F39" t="str">
        <f>VLOOKUP(C39,Featureclasses!B:C,2,FALSE)</f>
        <v>Ja</v>
      </c>
    </row>
    <row r="40" spans="1:6" x14ac:dyDescent="0.3">
      <c r="A40" s="7" t="str">
        <f t="shared" si="0"/>
        <v>bak_pTYPESPEC</v>
      </c>
      <c r="B40" s="8">
        <f t="shared" si="1"/>
        <v>17</v>
      </c>
      <c r="C40" s="1" t="s">
        <v>441</v>
      </c>
      <c r="D40" s="1" t="s">
        <v>33</v>
      </c>
      <c r="E40" s="1" t="s">
        <v>507</v>
      </c>
      <c r="F40" t="str">
        <f>VLOOKUP(C40,Featureclasses!B:C,2,FALSE)</f>
        <v>Ja</v>
      </c>
    </row>
    <row r="41" spans="1:6" x14ac:dyDescent="0.3">
      <c r="A41" s="7" t="str">
        <f t="shared" si="0"/>
        <v>bak_pBGTPLUSTYPE</v>
      </c>
      <c r="B41" s="8">
        <f t="shared" si="1"/>
        <v>18</v>
      </c>
      <c r="C41" s="1" t="s">
        <v>441</v>
      </c>
      <c r="D41" s="1" t="s">
        <v>20</v>
      </c>
      <c r="E41" s="1" t="s">
        <v>507</v>
      </c>
      <c r="F41" t="str">
        <f>VLOOKUP(C41,Featureclasses!B:C,2,FALSE)</f>
        <v>Ja</v>
      </c>
    </row>
    <row r="42" spans="1:6" x14ac:dyDescent="0.3">
      <c r="A42" s="7" t="str">
        <f t="shared" si="0"/>
        <v>bak_pZIJDE</v>
      </c>
      <c r="B42" s="8">
        <f t="shared" si="1"/>
        <v>19</v>
      </c>
      <c r="C42" s="1" t="s">
        <v>441</v>
      </c>
      <c r="D42" s="1" t="s">
        <v>34</v>
      </c>
      <c r="E42" s="1" t="s">
        <v>507</v>
      </c>
      <c r="F42" t="str">
        <f>VLOOKUP(C42,Featureclasses!B:C,2,FALSE)</f>
        <v>Ja</v>
      </c>
    </row>
    <row r="43" spans="1:6" x14ac:dyDescent="0.3">
      <c r="A43" s="7" t="str">
        <f t="shared" si="0"/>
        <v>bak_pHECTOMETER</v>
      </c>
      <c r="B43" s="8">
        <f t="shared" si="1"/>
        <v>20</v>
      </c>
      <c r="C43" s="1" t="s">
        <v>441</v>
      </c>
      <c r="D43" s="1" t="s">
        <v>24</v>
      </c>
      <c r="E43" s="1" t="s">
        <v>507</v>
      </c>
      <c r="F43" t="str">
        <f>VLOOKUP(C43,Featureclasses!B:C,2,FALSE)</f>
        <v>Ja</v>
      </c>
    </row>
    <row r="44" spans="1:6" x14ac:dyDescent="0.3">
      <c r="A44" s="7" t="str">
        <f t="shared" si="0"/>
        <v>bak_pTRAJECT</v>
      </c>
      <c r="B44" s="8">
        <f t="shared" si="1"/>
        <v>21</v>
      </c>
      <c r="C44" s="1" t="s">
        <v>441</v>
      </c>
      <c r="D44" s="1" t="s">
        <v>32</v>
      </c>
      <c r="E44" s="1" t="s">
        <v>507</v>
      </c>
      <c r="F44" t="str">
        <f>VLOOKUP(C44,Featureclasses!B:C,2,FALSE)</f>
        <v>Ja</v>
      </c>
    </row>
    <row r="45" spans="1:6" x14ac:dyDescent="0.3">
      <c r="A45" s="7" t="str">
        <f t="shared" si="0"/>
        <v>bak_pINONDERZOEK</v>
      </c>
      <c r="B45" s="8">
        <f t="shared" si="1"/>
        <v>22</v>
      </c>
      <c r="C45" s="1" t="s">
        <v>441</v>
      </c>
      <c r="D45" s="1" t="s">
        <v>25</v>
      </c>
      <c r="E45" s="1" t="s">
        <v>508</v>
      </c>
      <c r="F45" t="str">
        <f>VLOOKUP(C45,Featureclasses!B:C,2,FALSE)</f>
        <v>Ja</v>
      </c>
    </row>
    <row r="46" spans="1:6" x14ac:dyDescent="0.3">
      <c r="A46" s="7" t="str">
        <f t="shared" si="0"/>
        <v>bak_pTIJDSTIPREGISTRATIE</v>
      </c>
      <c r="B46" s="8">
        <f t="shared" si="1"/>
        <v>23</v>
      </c>
      <c r="C46" s="1" t="s">
        <v>441</v>
      </c>
      <c r="D46" s="1" t="s">
        <v>31</v>
      </c>
      <c r="E46" s="1" t="s">
        <v>508</v>
      </c>
      <c r="F46" t="str">
        <f>VLOOKUP(C46,Featureclasses!B:C,2,FALSE)</f>
        <v>Ja</v>
      </c>
    </row>
    <row r="47" spans="1:6" x14ac:dyDescent="0.3">
      <c r="A47" s="7" t="str">
        <f t="shared" si="0"/>
        <v>bak_pEINDREGISTRATIE</v>
      </c>
      <c r="B47" s="8">
        <f t="shared" si="1"/>
        <v>24</v>
      </c>
      <c r="C47" s="1" t="s">
        <v>441</v>
      </c>
      <c r="D47" s="1" t="s">
        <v>23</v>
      </c>
      <c r="E47" s="1" t="s">
        <v>508</v>
      </c>
      <c r="F47" t="str">
        <f>VLOOKUP(C47,Featureclasses!B:C,2,FALSE)</f>
        <v>Ja</v>
      </c>
    </row>
    <row r="48" spans="1:6" x14ac:dyDescent="0.3">
      <c r="A48" s="7" t="str">
        <f t="shared" si="0"/>
        <v>bak_pLV_PUBLICATIEDATUM</v>
      </c>
      <c r="B48" s="8">
        <f t="shared" si="1"/>
        <v>25</v>
      </c>
      <c r="C48" s="1" t="s">
        <v>441</v>
      </c>
      <c r="D48" s="1" t="s">
        <v>26</v>
      </c>
      <c r="E48" s="1" t="s">
        <v>508</v>
      </c>
      <c r="F48" t="str">
        <f>VLOOKUP(C48,Featureclasses!B:C,2,FALSE)</f>
        <v>Ja</v>
      </c>
    </row>
    <row r="49" spans="1:6" x14ac:dyDescent="0.3">
      <c r="A49" s="7" t="str">
        <f t="shared" si="0"/>
        <v>bak_pDATALEVERANCIER</v>
      </c>
      <c r="B49" s="8">
        <f t="shared" si="1"/>
        <v>26</v>
      </c>
      <c r="C49" s="1" t="s">
        <v>441</v>
      </c>
      <c r="D49" s="1" t="s">
        <v>4</v>
      </c>
      <c r="E49" s="1" t="s">
        <v>507</v>
      </c>
      <c r="F49" t="str">
        <f>VLOOKUP(C49,Featureclasses!B:C,2,FALSE)</f>
        <v>Ja</v>
      </c>
    </row>
    <row r="50" spans="1:6" x14ac:dyDescent="0.3">
      <c r="A50" s="7" t="str">
        <f t="shared" si="0"/>
        <v>bak_pCREATED_USER</v>
      </c>
      <c r="B50" s="8">
        <f t="shared" si="1"/>
        <v>27</v>
      </c>
      <c r="C50" s="1" t="s">
        <v>441</v>
      </c>
      <c r="D50" s="1" t="s">
        <v>3</v>
      </c>
      <c r="E50" s="1" t="s">
        <v>510</v>
      </c>
      <c r="F50" t="str">
        <f>VLOOKUP(C50,Featureclasses!B:C,2,FALSE)</f>
        <v>Ja</v>
      </c>
    </row>
    <row r="51" spans="1:6" x14ac:dyDescent="0.3">
      <c r="A51" s="7" t="str">
        <f t="shared" si="0"/>
        <v>bak_pCREATED_DATE</v>
      </c>
      <c r="B51" s="8">
        <f t="shared" si="1"/>
        <v>28</v>
      </c>
      <c r="C51" s="1" t="s">
        <v>441</v>
      </c>
      <c r="D51" s="1" t="s">
        <v>2</v>
      </c>
      <c r="E51" s="1" t="s">
        <v>510</v>
      </c>
      <c r="F51" t="str">
        <f>VLOOKUP(C51,Featureclasses!B:C,2,FALSE)</f>
        <v>Ja</v>
      </c>
    </row>
    <row r="52" spans="1:6" x14ac:dyDescent="0.3">
      <c r="A52" s="7" t="str">
        <f t="shared" si="0"/>
        <v>bak_pLAST_EDITED_USER</v>
      </c>
      <c r="B52" s="8">
        <f t="shared" si="1"/>
        <v>29</v>
      </c>
      <c r="C52" s="1" t="s">
        <v>441</v>
      </c>
      <c r="D52" s="1" t="s">
        <v>10</v>
      </c>
      <c r="E52" s="1" t="s">
        <v>510</v>
      </c>
      <c r="F52" t="str">
        <f>VLOOKUP(C52,Featureclasses!B:C,2,FALSE)</f>
        <v>Ja</v>
      </c>
    </row>
    <row r="53" spans="1:6" x14ac:dyDescent="0.3">
      <c r="A53" s="7" t="str">
        <f t="shared" si="0"/>
        <v>bak_pLAST_EDITED_DATE</v>
      </c>
      <c r="B53" s="8">
        <f t="shared" si="1"/>
        <v>30</v>
      </c>
      <c r="C53" s="1" t="s">
        <v>441</v>
      </c>
      <c r="D53" s="1" t="s">
        <v>9</v>
      </c>
      <c r="E53" s="1" t="s">
        <v>510</v>
      </c>
      <c r="F53" t="str">
        <f>VLOOKUP(C53,Featureclasses!B:C,2,FALSE)</f>
        <v>Ja</v>
      </c>
    </row>
    <row r="54" spans="1:6" x14ac:dyDescent="0.3">
      <c r="A54" s="7" t="str">
        <f t="shared" si="0"/>
        <v>bak_pSHAPE</v>
      </c>
      <c r="B54" s="8">
        <f t="shared" si="1"/>
        <v>31</v>
      </c>
      <c r="C54" s="1" t="s">
        <v>441</v>
      </c>
      <c r="D54" s="1" t="s">
        <v>15</v>
      </c>
      <c r="E54" s="1" t="s">
        <v>510</v>
      </c>
      <c r="F54" t="str">
        <f>VLOOKUP(C54,Featureclasses!B:C,2,FALSE)</f>
        <v>Ja</v>
      </c>
    </row>
    <row r="55" spans="1:6" x14ac:dyDescent="0.3">
      <c r="A55" s="7" t="str">
        <f t="shared" si="0"/>
        <v>begroeidTerreindeel_vBERICHT_ID</v>
      </c>
      <c r="B55" s="8">
        <f t="shared" si="1"/>
        <v>1</v>
      </c>
      <c r="C55" s="1" t="s">
        <v>475</v>
      </c>
      <c r="D55" s="1" t="s">
        <v>594</v>
      </c>
      <c r="E55" s="1" t="s">
        <v>508</v>
      </c>
      <c r="F55" t="str">
        <f>VLOOKUP(C55,Featureclasses!B:C,2,FALSE)</f>
        <v>Ja</v>
      </c>
    </row>
    <row r="56" spans="1:6" x14ac:dyDescent="0.3">
      <c r="A56" s="7" t="str">
        <f t="shared" si="0"/>
        <v>begroeidTerreindeel_vOBJECTID</v>
      </c>
      <c r="B56" s="8">
        <f t="shared" si="1"/>
        <v>2</v>
      </c>
      <c r="C56" s="1" t="s">
        <v>475</v>
      </c>
      <c r="D56" s="1" t="s">
        <v>13</v>
      </c>
      <c r="E56" s="1" t="s">
        <v>510</v>
      </c>
      <c r="F56" t="str">
        <f>VLOOKUP(C56,Featureclasses!B:C,2,FALSE)</f>
        <v>Ja</v>
      </c>
    </row>
    <row r="57" spans="1:6" x14ac:dyDescent="0.3">
      <c r="A57" s="7" t="str">
        <f t="shared" si="0"/>
        <v>begroeidTerreindeel_vGLOBALID</v>
      </c>
      <c r="B57" s="8">
        <f t="shared" si="1"/>
        <v>3</v>
      </c>
      <c r="C57" s="1" t="s">
        <v>475</v>
      </c>
      <c r="D57" s="1" t="s">
        <v>6</v>
      </c>
      <c r="E57" s="1" t="s">
        <v>510</v>
      </c>
      <c r="F57" t="str">
        <f>VLOOKUP(C57,Featureclasses!B:C,2,FALSE)</f>
        <v>Ja</v>
      </c>
    </row>
    <row r="58" spans="1:6" x14ac:dyDescent="0.3">
      <c r="A58" s="7" t="str">
        <f t="shared" si="0"/>
        <v>begroeidTerreindeel_vAD_ID</v>
      </c>
      <c r="B58" s="8">
        <f t="shared" si="1"/>
        <v>4</v>
      </c>
      <c r="C58" s="1" t="s">
        <v>475</v>
      </c>
      <c r="D58" s="1" t="s">
        <v>1</v>
      </c>
      <c r="E58" s="1" t="s">
        <v>507</v>
      </c>
      <c r="F58" t="str">
        <f>VLOOKUP(C58,Featureclasses!B:C,2,FALSE)</f>
        <v>Ja</v>
      </c>
    </row>
    <row r="59" spans="1:6" x14ac:dyDescent="0.3">
      <c r="A59" s="7" t="str">
        <f t="shared" si="0"/>
        <v>begroeidTerreindeel_vGISIB_ID</v>
      </c>
      <c r="B59" s="8">
        <f t="shared" si="1"/>
        <v>5</v>
      </c>
      <c r="C59" s="1" t="s">
        <v>475</v>
      </c>
      <c r="D59" s="1" t="s">
        <v>5</v>
      </c>
      <c r="E59" s="1" t="s">
        <v>508</v>
      </c>
      <c r="F59" t="str">
        <f>VLOOKUP(C59,Featureclasses!B:C,2,FALSE)</f>
        <v>Ja</v>
      </c>
    </row>
    <row r="60" spans="1:6" x14ac:dyDescent="0.3">
      <c r="A60" s="7" t="str">
        <f t="shared" si="0"/>
        <v>begroeidTerreindeel_vIDENTIFICATIE</v>
      </c>
      <c r="B60" s="8">
        <f t="shared" si="1"/>
        <v>6</v>
      </c>
      <c r="C60" s="1" t="s">
        <v>475</v>
      </c>
      <c r="D60" s="1" t="s">
        <v>7</v>
      </c>
      <c r="E60" s="1" t="s">
        <v>508</v>
      </c>
      <c r="F60" t="str">
        <f>VLOOKUP(C60,Featureclasses!B:C,2,FALSE)</f>
        <v>Ja</v>
      </c>
    </row>
    <row r="61" spans="1:6" x14ac:dyDescent="0.3">
      <c r="A61" s="7" t="str">
        <f t="shared" si="0"/>
        <v>begroeidTerreindeel_vVERWERKINGSSTATUS</v>
      </c>
      <c r="B61" s="8">
        <f t="shared" si="1"/>
        <v>7</v>
      </c>
      <c r="C61" s="1" t="s">
        <v>475</v>
      </c>
      <c r="D61" s="1" t="s">
        <v>16</v>
      </c>
      <c r="E61" s="1" t="s">
        <v>507</v>
      </c>
      <c r="F61" t="str">
        <f>VLOOKUP(C61,Featureclasses!B:C,2,FALSE)</f>
        <v>Ja</v>
      </c>
    </row>
    <row r="62" spans="1:6" x14ac:dyDescent="0.3">
      <c r="A62" s="7" t="str">
        <f t="shared" si="0"/>
        <v>begroeidTerreindeel_vSTATUS</v>
      </c>
      <c r="B62" s="8">
        <f t="shared" si="1"/>
        <v>8</v>
      </c>
      <c r="C62" s="1" t="s">
        <v>475</v>
      </c>
      <c r="D62" s="1" t="s">
        <v>30</v>
      </c>
      <c r="E62" s="1" t="s">
        <v>508</v>
      </c>
      <c r="F62" t="str">
        <f>VLOOKUP(C62,Featureclasses!B:C,2,FALSE)</f>
        <v>Ja</v>
      </c>
    </row>
    <row r="63" spans="1:6" x14ac:dyDescent="0.3">
      <c r="A63" s="7" t="str">
        <f t="shared" si="0"/>
        <v>begroeidTerreindeel_vOBJECTBEGINTIJD</v>
      </c>
      <c r="B63" s="8">
        <f t="shared" si="1"/>
        <v>9</v>
      </c>
      <c r="C63" s="1" t="s">
        <v>475</v>
      </c>
      <c r="D63" s="1" t="s">
        <v>11</v>
      </c>
      <c r="E63" s="1" t="s">
        <v>507</v>
      </c>
      <c r="F63" t="str">
        <f>VLOOKUP(C63,Featureclasses!B:C,2,FALSE)</f>
        <v>Ja</v>
      </c>
    </row>
    <row r="64" spans="1:6" x14ac:dyDescent="0.3">
      <c r="A64" s="7" t="str">
        <f t="shared" si="0"/>
        <v>begroeidTerreindeel_vOBJECTEINDTIJD</v>
      </c>
      <c r="B64" s="8">
        <f t="shared" si="1"/>
        <v>10</v>
      </c>
      <c r="C64" s="1" t="s">
        <v>475</v>
      </c>
      <c r="D64" s="1" t="s">
        <v>12</v>
      </c>
      <c r="E64" s="1" t="s">
        <v>507</v>
      </c>
      <c r="F64" t="str">
        <f>VLOOKUP(C64,Featureclasses!B:C,2,FALSE)</f>
        <v>Ja</v>
      </c>
    </row>
    <row r="65" spans="1:6" x14ac:dyDescent="0.3">
      <c r="A65" s="7" t="str">
        <f t="shared" si="0"/>
        <v>begroeidTerreindeel_vRELATIEVEHOOGTELIGGING</v>
      </c>
      <c r="B65" s="8">
        <f t="shared" si="1"/>
        <v>11</v>
      </c>
      <c r="C65" s="1" t="s">
        <v>475</v>
      </c>
      <c r="D65" s="1" t="s">
        <v>29</v>
      </c>
      <c r="E65" s="1" t="s">
        <v>507</v>
      </c>
      <c r="F65" t="str">
        <f>VLOOKUP(C65,Featureclasses!B:C,2,FALSE)</f>
        <v>Ja</v>
      </c>
    </row>
    <row r="66" spans="1:6" x14ac:dyDescent="0.3">
      <c r="A66" s="7" t="str">
        <f t="shared" si="0"/>
        <v>begroeidTerreindeel_vBEHEERDER</v>
      </c>
      <c r="B66" s="8">
        <f t="shared" si="1"/>
        <v>12</v>
      </c>
      <c r="C66" s="1" t="s">
        <v>475</v>
      </c>
      <c r="D66" s="1" t="s">
        <v>19</v>
      </c>
      <c r="E66" s="1" t="s">
        <v>508</v>
      </c>
      <c r="F66" t="str">
        <f>VLOOKUP(C66,Featureclasses!B:C,2,FALSE)</f>
        <v>Ja</v>
      </c>
    </row>
    <row r="67" spans="1:6" x14ac:dyDescent="0.3">
      <c r="A67" s="7" t="str">
        <f t="shared" si="0"/>
        <v>begroeidTerreindeel_vONDERHOUDER</v>
      </c>
      <c r="B67" s="8">
        <f t="shared" si="1"/>
        <v>13</v>
      </c>
      <c r="C67" s="1" t="s">
        <v>475</v>
      </c>
      <c r="D67" s="1" t="s">
        <v>27</v>
      </c>
      <c r="E67" s="1" t="s">
        <v>507</v>
      </c>
      <c r="F67" t="str">
        <f>VLOOKUP(C67,Featureclasses!B:C,2,FALSE)</f>
        <v>Ja</v>
      </c>
    </row>
    <row r="68" spans="1:6" x14ac:dyDescent="0.3">
      <c r="A68" s="7" t="str">
        <f t="shared" si="0"/>
        <v>begroeidTerreindeel_vEIGENAAR</v>
      </c>
      <c r="B68" s="8">
        <f t="shared" si="1"/>
        <v>14</v>
      </c>
      <c r="C68" s="1" t="s">
        <v>475</v>
      </c>
      <c r="D68" s="1" t="s">
        <v>22</v>
      </c>
      <c r="E68" s="1" t="s">
        <v>508</v>
      </c>
      <c r="F68" t="str">
        <f>VLOOKUP(C68,Featureclasses!B:C,2,FALSE)</f>
        <v>Ja</v>
      </c>
    </row>
    <row r="69" spans="1:6" x14ac:dyDescent="0.3">
      <c r="A69" s="7" t="str">
        <f t="shared" si="0"/>
        <v>begroeidTerreindeel_vBRONHOUDER</v>
      </c>
      <c r="B69" s="8">
        <f t="shared" si="1"/>
        <v>15</v>
      </c>
      <c r="C69" s="1" t="s">
        <v>475</v>
      </c>
      <c r="D69" s="1" t="s">
        <v>21</v>
      </c>
      <c r="E69" s="1" t="s">
        <v>508</v>
      </c>
      <c r="F69" t="str">
        <f>VLOOKUP(C69,Featureclasses!B:C,2,FALSE)</f>
        <v>Ja</v>
      </c>
    </row>
    <row r="70" spans="1:6" x14ac:dyDescent="0.3">
      <c r="A70" s="7" t="str">
        <f t="shared" ref="A70:A133" si="2">C70&amp;D70</f>
        <v>begroeidTerreindeel_vTYPESPEC</v>
      </c>
      <c r="B70" s="8">
        <f t="shared" si="1"/>
        <v>16</v>
      </c>
      <c r="C70" s="1" t="s">
        <v>475</v>
      </c>
      <c r="D70" s="1" t="s">
        <v>33</v>
      </c>
      <c r="E70" s="1" t="s">
        <v>507</v>
      </c>
      <c r="F70" t="str">
        <f>VLOOKUP(C70,Featureclasses!B:C,2,FALSE)</f>
        <v>Ja</v>
      </c>
    </row>
    <row r="71" spans="1:6" x14ac:dyDescent="0.3">
      <c r="A71" s="7" t="str">
        <f t="shared" si="2"/>
        <v>begroeidTerreindeel_vFYSIEKVOORKOMEN</v>
      </c>
      <c r="B71" s="8">
        <f t="shared" si="1"/>
        <v>17</v>
      </c>
      <c r="C71" s="1" t="s">
        <v>475</v>
      </c>
      <c r="D71" s="1" t="s">
        <v>39</v>
      </c>
      <c r="E71" s="1" t="s">
        <v>507</v>
      </c>
      <c r="F71" t="str">
        <f>VLOOKUP(C71,Featureclasses!B:C,2,FALSE)</f>
        <v>Ja</v>
      </c>
    </row>
    <row r="72" spans="1:6" x14ac:dyDescent="0.3">
      <c r="A72" s="7" t="str">
        <f t="shared" si="2"/>
        <v>begroeidTerreindeel_vOPTALUD</v>
      </c>
      <c r="B72" s="8">
        <f t="shared" ref="B72:B135" si="3">IF(C72=C71,B71+1,1)</f>
        <v>18</v>
      </c>
      <c r="C72" s="1" t="s">
        <v>475</v>
      </c>
      <c r="D72" s="1" t="s">
        <v>47</v>
      </c>
      <c r="E72" s="1" t="s">
        <v>507</v>
      </c>
      <c r="F72" t="str">
        <f>VLOOKUP(C72,Featureclasses!B:C,2,FALSE)</f>
        <v>Ja</v>
      </c>
    </row>
    <row r="73" spans="1:6" x14ac:dyDescent="0.3">
      <c r="A73" s="7" t="str">
        <f t="shared" si="2"/>
        <v>begroeidTerreindeel_vINONDERZOEK</v>
      </c>
      <c r="B73" s="8">
        <f t="shared" si="3"/>
        <v>19</v>
      </c>
      <c r="C73" s="1" t="s">
        <v>475</v>
      </c>
      <c r="D73" s="1" t="s">
        <v>25</v>
      </c>
      <c r="E73" s="1" t="s">
        <v>508</v>
      </c>
      <c r="F73" t="str">
        <f>VLOOKUP(C73,Featureclasses!B:C,2,FALSE)</f>
        <v>Ja</v>
      </c>
    </row>
    <row r="74" spans="1:6" x14ac:dyDescent="0.3">
      <c r="A74" s="7" t="str">
        <f t="shared" si="2"/>
        <v>begroeidTerreindeel_vTIJDSTIPREGISTRATIE</v>
      </c>
      <c r="B74" s="8">
        <f t="shared" si="3"/>
        <v>20</v>
      </c>
      <c r="C74" s="1" t="s">
        <v>475</v>
      </c>
      <c r="D74" s="1" t="s">
        <v>31</v>
      </c>
      <c r="E74" s="1" t="s">
        <v>508</v>
      </c>
      <c r="F74" t="str">
        <f>VLOOKUP(C74,Featureclasses!B:C,2,FALSE)</f>
        <v>Ja</v>
      </c>
    </row>
    <row r="75" spans="1:6" x14ac:dyDescent="0.3">
      <c r="A75" s="7" t="str">
        <f t="shared" si="2"/>
        <v>begroeidTerreindeel_vEINDREGISTRATIE</v>
      </c>
      <c r="B75" s="8">
        <f t="shared" si="3"/>
        <v>21</v>
      </c>
      <c r="C75" s="1" t="s">
        <v>475</v>
      </c>
      <c r="D75" s="1" t="s">
        <v>23</v>
      </c>
      <c r="E75" s="1" t="s">
        <v>508</v>
      </c>
      <c r="F75" t="str">
        <f>VLOOKUP(C75,Featureclasses!B:C,2,FALSE)</f>
        <v>Ja</v>
      </c>
    </row>
    <row r="76" spans="1:6" x14ac:dyDescent="0.3">
      <c r="A76" s="7" t="str">
        <f t="shared" si="2"/>
        <v>begroeidTerreindeel_vLV_PUBLICATIEDATUM</v>
      </c>
      <c r="B76" s="8">
        <f t="shared" si="3"/>
        <v>22</v>
      </c>
      <c r="C76" s="1" t="s">
        <v>475</v>
      </c>
      <c r="D76" s="1" t="s">
        <v>26</v>
      </c>
      <c r="E76" s="1" t="s">
        <v>508</v>
      </c>
      <c r="F76" t="str">
        <f>VLOOKUP(C76,Featureclasses!B:C,2,FALSE)</f>
        <v>Ja</v>
      </c>
    </row>
    <row r="77" spans="1:6" x14ac:dyDescent="0.3">
      <c r="A77" s="7" t="str">
        <f t="shared" si="2"/>
        <v>begroeidTerreindeel_vDATALEVERANCIER</v>
      </c>
      <c r="B77" s="8">
        <f t="shared" si="3"/>
        <v>23</v>
      </c>
      <c r="C77" s="1" t="s">
        <v>475</v>
      </c>
      <c r="D77" s="1" t="s">
        <v>4</v>
      </c>
      <c r="E77" s="1" t="s">
        <v>507</v>
      </c>
      <c r="F77" t="str">
        <f>VLOOKUP(C77,Featureclasses!B:C,2,FALSE)</f>
        <v>Ja</v>
      </c>
    </row>
    <row r="78" spans="1:6" x14ac:dyDescent="0.3">
      <c r="A78" s="7" t="str">
        <f t="shared" si="2"/>
        <v>begroeidTerreindeel_vCREATED_USER</v>
      </c>
      <c r="B78" s="8">
        <f t="shared" si="3"/>
        <v>24</v>
      </c>
      <c r="C78" s="1" t="s">
        <v>475</v>
      </c>
      <c r="D78" s="1" t="s">
        <v>3</v>
      </c>
      <c r="E78" s="1" t="s">
        <v>510</v>
      </c>
      <c r="F78" t="str">
        <f>VLOOKUP(C78,Featureclasses!B:C,2,FALSE)</f>
        <v>Ja</v>
      </c>
    </row>
    <row r="79" spans="1:6" x14ac:dyDescent="0.3">
      <c r="A79" s="7" t="str">
        <f t="shared" si="2"/>
        <v>begroeidTerreindeel_vCREATED_DATE</v>
      </c>
      <c r="B79" s="8">
        <f t="shared" si="3"/>
        <v>25</v>
      </c>
      <c r="C79" s="1" t="s">
        <v>475</v>
      </c>
      <c r="D79" s="1" t="s">
        <v>2</v>
      </c>
      <c r="E79" s="1" t="s">
        <v>510</v>
      </c>
      <c r="F79" t="str">
        <f>VLOOKUP(C79,Featureclasses!B:C,2,FALSE)</f>
        <v>Ja</v>
      </c>
    </row>
    <row r="80" spans="1:6" x14ac:dyDescent="0.3">
      <c r="A80" s="7" t="str">
        <f t="shared" si="2"/>
        <v>begroeidTerreindeel_vLAST_EDITED_USER</v>
      </c>
      <c r="B80" s="8">
        <f t="shared" si="3"/>
        <v>26</v>
      </c>
      <c r="C80" s="1" t="s">
        <v>475</v>
      </c>
      <c r="D80" s="1" t="s">
        <v>10</v>
      </c>
      <c r="E80" s="1" t="s">
        <v>510</v>
      </c>
      <c r="F80" t="str">
        <f>VLOOKUP(C80,Featureclasses!B:C,2,FALSE)</f>
        <v>Ja</v>
      </c>
    </row>
    <row r="81" spans="1:6" x14ac:dyDescent="0.3">
      <c r="A81" s="7" t="str">
        <f t="shared" si="2"/>
        <v>begroeidTerreindeel_vLAST_EDITED_DATE</v>
      </c>
      <c r="B81" s="8">
        <f t="shared" si="3"/>
        <v>27</v>
      </c>
      <c r="C81" s="1" t="s">
        <v>475</v>
      </c>
      <c r="D81" s="1" t="s">
        <v>9</v>
      </c>
      <c r="E81" s="1" t="s">
        <v>510</v>
      </c>
      <c r="F81" t="str">
        <f>VLOOKUP(C81,Featureclasses!B:C,2,FALSE)</f>
        <v>Ja</v>
      </c>
    </row>
    <row r="82" spans="1:6" x14ac:dyDescent="0.3">
      <c r="A82" s="7" t="str">
        <f t="shared" si="2"/>
        <v>begroeidTerreindeel_vSHAPE</v>
      </c>
      <c r="B82" s="8">
        <f t="shared" si="3"/>
        <v>28</v>
      </c>
      <c r="C82" s="1" t="s">
        <v>475</v>
      </c>
      <c r="D82" s="1" t="s">
        <v>15</v>
      </c>
      <c r="E82" s="1" t="s">
        <v>510</v>
      </c>
      <c r="F82" t="str">
        <f>VLOOKUP(C82,Featureclasses!B:C,2,FALSE)</f>
        <v>Ja</v>
      </c>
    </row>
    <row r="83" spans="1:6" x14ac:dyDescent="0.3">
      <c r="A83" s="7" t="str">
        <f t="shared" si="2"/>
        <v>begroeidTerreindeel_vSHAPE_Length</v>
      </c>
      <c r="B83" s="8">
        <f t="shared" si="3"/>
        <v>29</v>
      </c>
      <c r="C83" s="1" t="s">
        <v>475</v>
      </c>
      <c r="D83" s="1" t="s">
        <v>382</v>
      </c>
      <c r="E83" s="1" t="s">
        <v>510</v>
      </c>
      <c r="F83" t="str">
        <f>VLOOKUP(C83,Featureclasses!B:C,2,FALSE)</f>
        <v>Ja</v>
      </c>
    </row>
    <row r="84" spans="1:6" x14ac:dyDescent="0.3">
      <c r="A84" s="7" t="str">
        <f t="shared" si="2"/>
        <v>begroeidTerreindeel_vSHAPE_Area</v>
      </c>
      <c r="B84" s="8">
        <f t="shared" si="3"/>
        <v>30</v>
      </c>
      <c r="C84" s="1" t="s">
        <v>475</v>
      </c>
      <c r="D84" s="1" t="s">
        <v>383</v>
      </c>
      <c r="E84" s="1" t="s">
        <v>510</v>
      </c>
      <c r="F84" t="str">
        <f>VLOOKUP(C84,Featureclasses!B:C,2,FALSE)</f>
        <v>Ja</v>
      </c>
    </row>
    <row r="85" spans="1:6" x14ac:dyDescent="0.3">
      <c r="A85" s="7" t="str">
        <f t="shared" si="2"/>
        <v>begroeidTerreindeel_vOMTREK</v>
      </c>
      <c r="B85" s="8">
        <f t="shared" si="3"/>
        <v>31</v>
      </c>
      <c r="C85" s="1" t="s">
        <v>475</v>
      </c>
      <c r="D85" s="1" t="s">
        <v>595</v>
      </c>
      <c r="E85" s="15" t="s">
        <v>510</v>
      </c>
      <c r="F85" t="str">
        <f>VLOOKUP(C85,Featureclasses!B:C,2,FALSE)</f>
        <v>Ja</v>
      </c>
    </row>
    <row r="86" spans="1:6" x14ac:dyDescent="0.3">
      <c r="A86" s="7" t="str">
        <f t="shared" si="2"/>
        <v>begroeidTerreindeel_vOPPERVLAKTE</v>
      </c>
      <c r="B86" s="8">
        <f t="shared" si="3"/>
        <v>32</v>
      </c>
      <c r="C86" s="1" t="s">
        <v>475</v>
      </c>
      <c r="D86" s="1" t="s">
        <v>55</v>
      </c>
      <c r="E86" s="15" t="s">
        <v>510</v>
      </c>
      <c r="F86" t="str">
        <f>VLOOKUP(C86,Featureclasses!B:C,2,FALSE)</f>
        <v>Ja</v>
      </c>
    </row>
    <row r="87" spans="1:6" x14ac:dyDescent="0.3">
      <c r="A87" s="7" t="str">
        <f t="shared" si="2"/>
        <v>begroeidTerreindeel_vTRAJECT</v>
      </c>
      <c r="B87" s="8">
        <f t="shared" si="3"/>
        <v>33</v>
      </c>
      <c r="C87" s="1" t="s">
        <v>475</v>
      </c>
      <c r="D87" s="1" t="s">
        <v>32</v>
      </c>
      <c r="E87" s="1" t="s">
        <v>507</v>
      </c>
      <c r="F87" t="str">
        <f>VLOOKUP(C87,Featureclasses!B:C,2,FALSE)</f>
        <v>Ja</v>
      </c>
    </row>
    <row r="88" spans="1:6" x14ac:dyDescent="0.3">
      <c r="A88" s="7" t="str">
        <f t="shared" si="2"/>
        <v>begroeidTerreindeelBerm_vOPMERKING</v>
      </c>
      <c r="B88" s="8">
        <f t="shared" si="3"/>
        <v>1</v>
      </c>
      <c r="C88" s="1" t="s">
        <v>467</v>
      </c>
      <c r="D88" s="1" t="s">
        <v>57</v>
      </c>
      <c r="E88" s="1" t="s">
        <v>653</v>
      </c>
      <c r="F88" t="str">
        <f>VLOOKUP(C88,Featureclasses!B:C,2,FALSE)</f>
        <v>Ja</v>
      </c>
    </row>
    <row r="89" spans="1:6" x14ac:dyDescent="0.3">
      <c r="A89" s="7" t="str">
        <f t="shared" si="2"/>
        <v>begroeidTerreindeelBerm_vBERICHT_ID</v>
      </c>
      <c r="B89" s="8">
        <f t="shared" si="3"/>
        <v>2</v>
      </c>
      <c r="C89" s="1" t="s">
        <v>467</v>
      </c>
      <c r="D89" s="1" t="s">
        <v>594</v>
      </c>
      <c r="E89" s="1" t="s">
        <v>508</v>
      </c>
      <c r="F89" t="str">
        <f>VLOOKUP(C89,Featureclasses!B:C,2,FALSE)</f>
        <v>Ja</v>
      </c>
    </row>
    <row r="90" spans="1:6" x14ac:dyDescent="0.3">
      <c r="A90" s="7" t="str">
        <f t="shared" si="2"/>
        <v>begroeidTerreindeelBerm_vOBJECTID</v>
      </c>
      <c r="B90" s="8">
        <f t="shared" si="3"/>
        <v>3</v>
      </c>
      <c r="C90" s="1" t="s">
        <v>467</v>
      </c>
      <c r="D90" s="1" t="s">
        <v>13</v>
      </c>
      <c r="E90" s="1" t="s">
        <v>510</v>
      </c>
      <c r="F90" t="str">
        <f>VLOOKUP(C90,Featureclasses!B:C,2,FALSE)</f>
        <v>Ja</v>
      </c>
    </row>
    <row r="91" spans="1:6" x14ac:dyDescent="0.3">
      <c r="A91" s="7" t="str">
        <f t="shared" si="2"/>
        <v>begroeidTerreindeelBerm_vGLOBALID</v>
      </c>
      <c r="B91" s="8">
        <f t="shared" si="3"/>
        <v>4</v>
      </c>
      <c r="C91" s="1" t="s">
        <v>467</v>
      </c>
      <c r="D91" s="1" t="s">
        <v>6</v>
      </c>
      <c r="E91" s="1" t="s">
        <v>510</v>
      </c>
      <c r="F91" t="str">
        <f>VLOOKUP(C91,Featureclasses!B:C,2,FALSE)</f>
        <v>Ja</v>
      </c>
    </row>
    <row r="92" spans="1:6" x14ac:dyDescent="0.3">
      <c r="A92" s="7" t="str">
        <f t="shared" si="2"/>
        <v>begroeidTerreindeelBerm_vAD_ID</v>
      </c>
      <c r="B92" s="8">
        <f t="shared" si="3"/>
        <v>5</v>
      </c>
      <c r="C92" s="1" t="s">
        <v>467</v>
      </c>
      <c r="D92" s="1" t="s">
        <v>1</v>
      </c>
      <c r="E92" s="1" t="s">
        <v>507</v>
      </c>
      <c r="F92" t="str">
        <f>VLOOKUP(C92,Featureclasses!B:C,2,FALSE)</f>
        <v>Ja</v>
      </c>
    </row>
    <row r="93" spans="1:6" x14ac:dyDescent="0.3">
      <c r="A93" s="7" t="str">
        <f t="shared" si="2"/>
        <v>begroeidTerreindeelBerm_vGISIB_ID</v>
      </c>
      <c r="B93" s="8">
        <f t="shared" si="3"/>
        <v>6</v>
      </c>
      <c r="C93" s="1" t="s">
        <v>467</v>
      </c>
      <c r="D93" s="1" t="s">
        <v>5</v>
      </c>
      <c r="E93" s="1" t="s">
        <v>508</v>
      </c>
      <c r="F93" t="str">
        <f>VLOOKUP(C93,Featureclasses!B:C,2,FALSE)</f>
        <v>Ja</v>
      </c>
    </row>
    <row r="94" spans="1:6" x14ac:dyDescent="0.3">
      <c r="A94" s="7" t="str">
        <f t="shared" si="2"/>
        <v>begroeidTerreindeelBerm_vIDENTIFICATIE</v>
      </c>
      <c r="B94" s="8">
        <f t="shared" si="3"/>
        <v>7</v>
      </c>
      <c r="C94" s="1" t="s">
        <v>467</v>
      </c>
      <c r="D94" s="1" t="s">
        <v>7</v>
      </c>
      <c r="E94" s="1" t="s">
        <v>508</v>
      </c>
      <c r="F94" t="str">
        <f>VLOOKUP(C94,Featureclasses!B:C,2,FALSE)</f>
        <v>Ja</v>
      </c>
    </row>
    <row r="95" spans="1:6" x14ac:dyDescent="0.3">
      <c r="A95" s="7" t="str">
        <f t="shared" si="2"/>
        <v>begroeidTerreindeelBerm_vVERWERKINGSSTATUS</v>
      </c>
      <c r="B95" s="8">
        <f t="shared" si="3"/>
        <v>8</v>
      </c>
      <c r="C95" s="1" t="s">
        <v>467</v>
      </c>
      <c r="D95" s="1" t="s">
        <v>16</v>
      </c>
      <c r="E95" s="1" t="s">
        <v>507</v>
      </c>
      <c r="F95" t="str">
        <f>VLOOKUP(C95,Featureclasses!B:C,2,FALSE)</f>
        <v>Ja</v>
      </c>
    </row>
    <row r="96" spans="1:6" x14ac:dyDescent="0.3">
      <c r="A96" s="7" t="str">
        <f t="shared" si="2"/>
        <v>begroeidTerreindeelBerm_vSTATUS</v>
      </c>
      <c r="B96" s="8">
        <f t="shared" si="3"/>
        <v>9</v>
      </c>
      <c r="C96" s="1" t="s">
        <v>467</v>
      </c>
      <c r="D96" s="1" t="s">
        <v>30</v>
      </c>
      <c r="E96" s="1" t="s">
        <v>508</v>
      </c>
      <c r="F96" t="str">
        <f>VLOOKUP(C96,Featureclasses!B:C,2,FALSE)</f>
        <v>Ja</v>
      </c>
    </row>
    <row r="97" spans="1:6" x14ac:dyDescent="0.3">
      <c r="A97" s="7" t="str">
        <f t="shared" si="2"/>
        <v>begroeidTerreindeelBerm_vOBJECTBEGINTIJD</v>
      </c>
      <c r="B97" s="8">
        <f t="shared" si="3"/>
        <v>10</v>
      </c>
      <c r="C97" s="1" t="s">
        <v>467</v>
      </c>
      <c r="D97" s="1" t="s">
        <v>11</v>
      </c>
      <c r="E97" s="1" t="s">
        <v>507</v>
      </c>
      <c r="F97" t="str">
        <f>VLOOKUP(C97,Featureclasses!B:C,2,FALSE)</f>
        <v>Ja</v>
      </c>
    </row>
    <row r="98" spans="1:6" x14ac:dyDescent="0.3">
      <c r="A98" s="7" t="str">
        <f t="shared" si="2"/>
        <v>begroeidTerreindeelBerm_vOBJECTEINDTIJD</v>
      </c>
      <c r="B98" s="8">
        <f t="shared" si="3"/>
        <v>11</v>
      </c>
      <c r="C98" s="1" t="s">
        <v>467</v>
      </c>
      <c r="D98" s="1" t="s">
        <v>12</v>
      </c>
      <c r="E98" s="1" t="s">
        <v>507</v>
      </c>
      <c r="F98" t="str">
        <f>VLOOKUP(C98,Featureclasses!B:C,2,FALSE)</f>
        <v>Ja</v>
      </c>
    </row>
    <row r="99" spans="1:6" x14ac:dyDescent="0.3">
      <c r="A99" s="7" t="str">
        <f t="shared" si="2"/>
        <v>begroeidTerreindeelBerm_vRELATIEVEHOOGTELIGGING</v>
      </c>
      <c r="B99" s="8">
        <f t="shared" si="3"/>
        <v>12</v>
      </c>
      <c r="C99" s="1" t="s">
        <v>467</v>
      </c>
      <c r="D99" s="1" t="s">
        <v>29</v>
      </c>
      <c r="E99" s="1" t="s">
        <v>507</v>
      </c>
      <c r="F99" t="str">
        <f>VLOOKUP(C99,Featureclasses!B:C,2,FALSE)</f>
        <v>Ja</v>
      </c>
    </row>
    <row r="100" spans="1:6" x14ac:dyDescent="0.3">
      <c r="A100" s="7" t="str">
        <f t="shared" si="2"/>
        <v>begroeidTerreindeelBerm_vBEHEERDER</v>
      </c>
      <c r="B100" s="8">
        <f t="shared" si="3"/>
        <v>13</v>
      </c>
      <c r="C100" s="1" t="s">
        <v>467</v>
      </c>
      <c r="D100" s="1" t="s">
        <v>19</v>
      </c>
      <c r="E100" s="1" t="s">
        <v>508</v>
      </c>
      <c r="F100" t="str">
        <f>VLOOKUP(C100,Featureclasses!B:C,2,FALSE)</f>
        <v>Ja</v>
      </c>
    </row>
    <row r="101" spans="1:6" x14ac:dyDescent="0.3">
      <c r="A101" s="7" t="str">
        <f t="shared" si="2"/>
        <v>begroeidTerreindeelBerm_vONDERHOUDER</v>
      </c>
      <c r="B101" s="8">
        <f t="shared" si="3"/>
        <v>14</v>
      </c>
      <c r="C101" s="1" t="s">
        <v>467</v>
      </c>
      <c r="D101" s="1" t="s">
        <v>27</v>
      </c>
      <c r="E101" s="1" t="s">
        <v>507</v>
      </c>
      <c r="F101" t="str">
        <f>VLOOKUP(C101,Featureclasses!B:C,2,FALSE)</f>
        <v>Ja</v>
      </c>
    </row>
    <row r="102" spans="1:6" x14ac:dyDescent="0.3">
      <c r="A102" s="7" t="str">
        <f t="shared" si="2"/>
        <v>begroeidTerreindeelBerm_vEIGENAAR</v>
      </c>
      <c r="B102" s="8">
        <f t="shared" si="3"/>
        <v>15</v>
      </c>
      <c r="C102" s="1" t="s">
        <v>467</v>
      </c>
      <c r="D102" s="1" t="s">
        <v>22</v>
      </c>
      <c r="E102" s="1" t="s">
        <v>508</v>
      </c>
      <c r="F102" t="str">
        <f>VLOOKUP(C102,Featureclasses!B:C,2,FALSE)</f>
        <v>Ja</v>
      </c>
    </row>
    <row r="103" spans="1:6" x14ac:dyDescent="0.3">
      <c r="A103" s="7" t="str">
        <f t="shared" si="2"/>
        <v>begroeidTerreindeelBerm_vBRONHOUDER</v>
      </c>
      <c r="B103" s="8">
        <f t="shared" si="3"/>
        <v>16</v>
      </c>
      <c r="C103" s="1" t="s">
        <v>467</v>
      </c>
      <c r="D103" s="1" t="s">
        <v>21</v>
      </c>
      <c r="E103" s="1" t="s">
        <v>508</v>
      </c>
      <c r="F103" t="str">
        <f>VLOOKUP(C103,Featureclasses!B:C,2,FALSE)</f>
        <v>Ja</v>
      </c>
    </row>
    <row r="104" spans="1:6" x14ac:dyDescent="0.3">
      <c r="A104" s="7" t="str">
        <f t="shared" si="2"/>
        <v>begroeidTerreindeelBerm_vTYPESPEC</v>
      </c>
      <c r="B104" s="8">
        <f t="shared" si="3"/>
        <v>17</v>
      </c>
      <c r="C104" s="1" t="s">
        <v>467</v>
      </c>
      <c r="D104" s="1" t="s">
        <v>33</v>
      </c>
      <c r="E104" s="1" t="s">
        <v>507</v>
      </c>
      <c r="F104" t="str">
        <f>VLOOKUP(C104,Featureclasses!B:C,2,FALSE)</f>
        <v>Ja</v>
      </c>
    </row>
    <row r="105" spans="1:6" x14ac:dyDescent="0.3">
      <c r="A105" s="7" t="str">
        <f t="shared" si="2"/>
        <v>begroeidTerreindeelBerm_vFYSIEKVOORKOMEN</v>
      </c>
      <c r="B105" s="8">
        <f t="shared" si="3"/>
        <v>18</v>
      </c>
      <c r="C105" s="1" t="s">
        <v>467</v>
      </c>
      <c r="D105" s="1" t="s">
        <v>39</v>
      </c>
      <c r="E105" s="1" t="s">
        <v>507</v>
      </c>
      <c r="F105" t="str">
        <f>VLOOKUP(C105,Featureclasses!B:C,2,FALSE)</f>
        <v>Ja</v>
      </c>
    </row>
    <row r="106" spans="1:6" x14ac:dyDescent="0.3">
      <c r="A106" s="7" t="str">
        <f t="shared" si="2"/>
        <v>begroeidTerreindeelBerm_vOPTALUD</v>
      </c>
      <c r="B106" s="8">
        <f t="shared" si="3"/>
        <v>19</v>
      </c>
      <c r="C106" s="1" t="s">
        <v>467</v>
      </c>
      <c r="D106" s="1" t="s">
        <v>47</v>
      </c>
      <c r="E106" s="1" t="s">
        <v>507</v>
      </c>
      <c r="F106" t="str">
        <f>VLOOKUP(C106,Featureclasses!B:C,2,FALSE)</f>
        <v>Ja</v>
      </c>
    </row>
    <row r="107" spans="1:6" x14ac:dyDescent="0.3">
      <c r="A107" s="7" t="str">
        <f t="shared" si="2"/>
        <v>begroeidTerreindeelBerm_vTYPE_BEHEER</v>
      </c>
      <c r="B107" s="8">
        <f t="shared" si="3"/>
        <v>20</v>
      </c>
      <c r="C107" s="1" t="s">
        <v>467</v>
      </c>
      <c r="D107" s="1" t="s">
        <v>465</v>
      </c>
      <c r="E107" s="1" t="s">
        <v>507</v>
      </c>
      <c r="F107" t="str">
        <f>VLOOKUP(C107,Featureclasses!B:C,2,FALSE)</f>
        <v>Ja</v>
      </c>
    </row>
    <row r="108" spans="1:6" x14ac:dyDescent="0.3">
      <c r="A108" s="7" t="str">
        <f t="shared" si="2"/>
        <v>begroeidTerreindeelBerm_vTYPEPLAAGSOORT</v>
      </c>
      <c r="B108" s="8">
        <f t="shared" si="3"/>
        <v>21</v>
      </c>
      <c r="C108" s="1" t="s">
        <v>467</v>
      </c>
      <c r="D108" s="1" t="s">
        <v>51</v>
      </c>
      <c r="E108" s="1" t="s">
        <v>507</v>
      </c>
      <c r="F108" t="str">
        <f>VLOOKUP(C108,Featureclasses!B:C,2,FALSE)</f>
        <v>Ja</v>
      </c>
    </row>
    <row r="109" spans="1:6" x14ac:dyDescent="0.3">
      <c r="A109" s="7" t="str">
        <f t="shared" si="2"/>
        <v>begroeidTerreindeelBerm_vZIJDE</v>
      </c>
      <c r="B109" s="8">
        <f t="shared" si="3"/>
        <v>22</v>
      </c>
      <c r="C109" s="1" t="s">
        <v>467</v>
      </c>
      <c r="D109" s="1" t="s">
        <v>34</v>
      </c>
      <c r="E109" s="1" t="s">
        <v>507</v>
      </c>
      <c r="F109" t="str">
        <f>VLOOKUP(C109,Featureclasses!B:C,2,FALSE)</f>
        <v>Ja</v>
      </c>
    </row>
    <row r="110" spans="1:6" x14ac:dyDescent="0.3">
      <c r="A110" s="7" t="str">
        <f t="shared" si="2"/>
        <v>begroeidTerreindeelBerm_vACTUEELBEELD</v>
      </c>
      <c r="B110" s="8">
        <f t="shared" si="3"/>
        <v>23</v>
      </c>
      <c r="C110" s="1" t="s">
        <v>467</v>
      </c>
      <c r="D110" s="1" t="s">
        <v>35</v>
      </c>
      <c r="E110" s="1" t="s">
        <v>507</v>
      </c>
      <c r="F110" t="str">
        <f>VLOOKUP(C110,Featureclasses!B:C,2,FALSE)</f>
        <v>Ja</v>
      </c>
    </row>
    <row r="111" spans="1:6" x14ac:dyDescent="0.3">
      <c r="A111" s="7" t="str">
        <f t="shared" si="2"/>
        <v>begroeidTerreindeelBerm_vBIJZONDEREWAARDE</v>
      </c>
      <c r="B111" s="8">
        <f t="shared" si="3"/>
        <v>24</v>
      </c>
      <c r="C111" s="1" t="s">
        <v>467</v>
      </c>
      <c r="D111" s="1" t="s">
        <v>37</v>
      </c>
      <c r="E111" s="1" t="s">
        <v>507</v>
      </c>
      <c r="F111" t="str">
        <f>VLOOKUP(C111,Featureclasses!B:C,2,FALSE)</f>
        <v>Ja</v>
      </c>
    </row>
    <row r="112" spans="1:6" x14ac:dyDescent="0.3">
      <c r="A112" s="7" t="str">
        <f t="shared" si="2"/>
        <v>begroeidTerreindeelBerm_vJAARAANPLANTING</v>
      </c>
      <c r="B112" s="8">
        <f t="shared" si="3"/>
        <v>25</v>
      </c>
      <c r="C112" s="1" t="s">
        <v>467</v>
      </c>
      <c r="D112" s="1" t="s">
        <v>468</v>
      </c>
      <c r="E112" s="1" t="s">
        <v>507</v>
      </c>
      <c r="F112" t="str">
        <f>VLOOKUP(C112,Featureclasses!B:C,2,FALSE)</f>
        <v>Ja</v>
      </c>
    </row>
    <row r="113" spans="1:6" x14ac:dyDescent="0.3">
      <c r="A113" s="7" t="str">
        <f t="shared" si="2"/>
        <v>begroeidTerreindeelBerm_vHMBEGIN</v>
      </c>
      <c r="B113" s="8">
        <f t="shared" si="3"/>
        <v>26</v>
      </c>
      <c r="C113" s="1" t="s">
        <v>467</v>
      </c>
      <c r="D113" s="1" t="s">
        <v>41</v>
      </c>
      <c r="E113" s="1" t="s">
        <v>507</v>
      </c>
      <c r="F113" t="str">
        <f>VLOOKUP(C113,Featureclasses!B:C,2,FALSE)</f>
        <v>Ja</v>
      </c>
    </row>
    <row r="114" spans="1:6" x14ac:dyDescent="0.3">
      <c r="A114" s="7" t="str">
        <f t="shared" si="2"/>
        <v>begroeidTerreindeelBerm_vHMEIND</v>
      </c>
      <c r="B114" s="8">
        <f t="shared" si="3"/>
        <v>27</v>
      </c>
      <c r="C114" s="1" t="s">
        <v>467</v>
      </c>
      <c r="D114" s="1" t="s">
        <v>42</v>
      </c>
      <c r="E114" s="1" t="s">
        <v>507</v>
      </c>
      <c r="F114" t="str">
        <f>VLOOKUP(C114,Featureclasses!B:C,2,FALSE)</f>
        <v>Ja</v>
      </c>
    </row>
    <row r="115" spans="1:6" x14ac:dyDescent="0.3">
      <c r="A115" s="7" t="str">
        <f t="shared" si="2"/>
        <v>begroeidTerreindeelBerm_vOPMERKINGMBTONDERH</v>
      </c>
      <c r="B115" s="8">
        <f t="shared" si="3"/>
        <v>28</v>
      </c>
      <c r="C115" s="1" t="s">
        <v>467</v>
      </c>
      <c r="D115" s="1" t="s">
        <v>46</v>
      </c>
      <c r="E115" s="1" t="s">
        <v>653</v>
      </c>
      <c r="F115" t="str">
        <f>VLOOKUP(C115,Featureclasses!B:C,2,FALSE)</f>
        <v>Ja</v>
      </c>
    </row>
    <row r="116" spans="1:6" x14ac:dyDescent="0.3">
      <c r="A116" s="7" t="str">
        <f t="shared" si="2"/>
        <v>begroeidTerreindeelBerm_vSTREEFBEELD</v>
      </c>
      <c r="B116" s="8">
        <f t="shared" si="3"/>
        <v>29</v>
      </c>
      <c r="C116" s="1" t="s">
        <v>467</v>
      </c>
      <c r="D116" s="1" t="s">
        <v>50</v>
      </c>
      <c r="E116" s="1" t="s">
        <v>509</v>
      </c>
      <c r="F116" t="str">
        <f>VLOOKUP(C116,Featureclasses!B:C,2,FALSE)</f>
        <v>Ja</v>
      </c>
    </row>
    <row r="117" spans="1:6" x14ac:dyDescent="0.3">
      <c r="A117" s="7" t="str">
        <f t="shared" si="2"/>
        <v>begroeidTerreindeelBerm_vGRONDSOORT</v>
      </c>
      <c r="B117" s="8">
        <f t="shared" si="3"/>
        <v>30</v>
      </c>
      <c r="C117" s="1" t="s">
        <v>467</v>
      </c>
      <c r="D117" s="1" t="s">
        <v>40</v>
      </c>
      <c r="E117" s="1" t="s">
        <v>507</v>
      </c>
      <c r="F117" t="str">
        <f>VLOOKUP(C117,Featureclasses!B:C,2,FALSE)</f>
        <v>Ja</v>
      </c>
    </row>
    <row r="118" spans="1:6" x14ac:dyDescent="0.3">
      <c r="A118" s="7" t="str">
        <f t="shared" si="2"/>
        <v>begroeidTerreindeelBerm_vZAADMENGSEL</v>
      </c>
      <c r="B118" s="8">
        <f t="shared" si="3"/>
        <v>31</v>
      </c>
      <c r="C118" s="1" t="s">
        <v>467</v>
      </c>
      <c r="D118" s="1" t="s">
        <v>52</v>
      </c>
      <c r="E118" s="1" t="s">
        <v>507</v>
      </c>
      <c r="F118" t="str">
        <f>VLOOKUP(C118,Featureclasses!B:C,2,FALSE)</f>
        <v>Ja</v>
      </c>
    </row>
    <row r="119" spans="1:6" x14ac:dyDescent="0.3">
      <c r="A119" s="7" t="str">
        <f t="shared" si="2"/>
        <v>begroeidTerreindeelBerm_vOEVERVAK</v>
      </c>
      <c r="B119" s="8">
        <f t="shared" si="3"/>
        <v>32</v>
      </c>
      <c r="C119" s="1" t="s">
        <v>467</v>
      </c>
      <c r="D119" s="1" t="s">
        <v>45</v>
      </c>
      <c r="E119" s="1" t="s">
        <v>507</v>
      </c>
      <c r="F119" t="str">
        <f>VLOOKUP(C119,Featureclasses!B:C,2,FALSE)</f>
        <v>Ja</v>
      </c>
    </row>
    <row r="120" spans="1:6" x14ac:dyDescent="0.3">
      <c r="A120" s="7" t="str">
        <f t="shared" si="2"/>
        <v>begroeidTerreindeelBerm_vTRAJECT</v>
      </c>
      <c r="B120" s="8">
        <f t="shared" si="3"/>
        <v>33</v>
      </c>
      <c r="C120" s="1" t="s">
        <v>467</v>
      </c>
      <c r="D120" s="1" t="s">
        <v>32</v>
      </c>
      <c r="E120" s="1" t="s">
        <v>507</v>
      </c>
      <c r="F120" t="str">
        <f>VLOOKUP(C120,Featureclasses!B:C,2,FALSE)</f>
        <v>Ja</v>
      </c>
    </row>
    <row r="121" spans="1:6" x14ac:dyDescent="0.3">
      <c r="A121" s="7" t="str">
        <f t="shared" si="2"/>
        <v>begroeidTerreindeelBerm_vINONDERZOEK</v>
      </c>
      <c r="B121" s="8">
        <f t="shared" si="3"/>
        <v>34</v>
      </c>
      <c r="C121" s="1" t="s">
        <v>467</v>
      </c>
      <c r="D121" s="1" t="s">
        <v>25</v>
      </c>
      <c r="E121" s="1" t="s">
        <v>508</v>
      </c>
      <c r="F121" t="str">
        <f>VLOOKUP(C121,Featureclasses!B:C,2,FALSE)</f>
        <v>Ja</v>
      </c>
    </row>
    <row r="122" spans="1:6" x14ac:dyDescent="0.3">
      <c r="A122" s="7" t="str">
        <f t="shared" si="2"/>
        <v>begroeidTerreindeelBerm_vTIJDSTIPREGISTRATIE</v>
      </c>
      <c r="B122" s="8">
        <f t="shared" si="3"/>
        <v>35</v>
      </c>
      <c r="C122" s="1" t="s">
        <v>467</v>
      </c>
      <c r="D122" s="1" t="s">
        <v>31</v>
      </c>
      <c r="E122" s="1" t="s">
        <v>508</v>
      </c>
      <c r="F122" t="str">
        <f>VLOOKUP(C122,Featureclasses!B:C,2,FALSE)</f>
        <v>Ja</v>
      </c>
    </row>
    <row r="123" spans="1:6" x14ac:dyDescent="0.3">
      <c r="A123" s="7" t="str">
        <f t="shared" si="2"/>
        <v>begroeidTerreindeelBerm_vEINDREGISTRATIE</v>
      </c>
      <c r="B123" s="8">
        <f t="shared" si="3"/>
        <v>36</v>
      </c>
      <c r="C123" s="1" t="s">
        <v>467</v>
      </c>
      <c r="D123" s="1" t="s">
        <v>23</v>
      </c>
      <c r="E123" s="1" t="s">
        <v>508</v>
      </c>
      <c r="F123" t="str">
        <f>VLOOKUP(C123,Featureclasses!B:C,2,FALSE)</f>
        <v>Ja</v>
      </c>
    </row>
    <row r="124" spans="1:6" x14ac:dyDescent="0.3">
      <c r="A124" s="7" t="str">
        <f t="shared" si="2"/>
        <v>begroeidTerreindeelBerm_vLV_PUBLICATIEDATUM</v>
      </c>
      <c r="B124" s="8">
        <f t="shared" si="3"/>
        <v>37</v>
      </c>
      <c r="C124" s="1" t="s">
        <v>467</v>
      </c>
      <c r="D124" s="1" t="s">
        <v>26</v>
      </c>
      <c r="E124" s="1" t="s">
        <v>508</v>
      </c>
      <c r="F124" t="str">
        <f>VLOOKUP(C124,Featureclasses!B:C,2,FALSE)</f>
        <v>Ja</v>
      </c>
    </row>
    <row r="125" spans="1:6" x14ac:dyDescent="0.3">
      <c r="A125" s="7" t="str">
        <f t="shared" si="2"/>
        <v>begroeidTerreindeelBerm_vDATALEVERANCIER</v>
      </c>
      <c r="B125" s="8">
        <f t="shared" si="3"/>
        <v>38</v>
      </c>
      <c r="C125" s="1" t="s">
        <v>467</v>
      </c>
      <c r="D125" s="1" t="s">
        <v>4</v>
      </c>
      <c r="E125" s="1" t="s">
        <v>507</v>
      </c>
      <c r="F125" t="str">
        <f>VLOOKUP(C125,Featureclasses!B:C,2,FALSE)</f>
        <v>Ja</v>
      </c>
    </row>
    <row r="126" spans="1:6" x14ac:dyDescent="0.3">
      <c r="A126" s="7" t="str">
        <f t="shared" si="2"/>
        <v>begroeidTerreindeelBerm_vCREATED_USER</v>
      </c>
      <c r="B126" s="8">
        <f t="shared" si="3"/>
        <v>39</v>
      </c>
      <c r="C126" s="1" t="s">
        <v>467</v>
      </c>
      <c r="D126" s="1" t="s">
        <v>3</v>
      </c>
      <c r="E126" s="1" t="s">
        <v>510</v>
      </c>
      <c r="F126" t="str">
        <f>VLOOKUP(C126,Featureclasses!B:C,2,FALSE)</f>
        <v>Ja</v>
      </c>
    </row>
    <row r="127" spans="1:6" x14ac:dyDescent="0.3">
      <c r="A127" s="7" t="str">
        <f t="shared" si="2"/>
        <v>begroeidTerreindeelBerm_vCREATED_DATE</v>
      </c>
      <c r="B127" s="8">
        <f t="shared" si="3"/>
        <v>40</v>
      </c>
      <c r="C127" s="1" t="s">
        <v>467</v>
      </c>
      <c r="D127" s="1" t="s">
        <v>2</v>
      </c>
      <c r="E127" s="1" t="s">
        <v>510</v>
      </c>
      <c r="F127" t="str">
        <f>VLOOKUP(C127,Featureclasses!B:C,2,FALSE)</f>
        <v>Ja</v>
      </c>
    </row>
    <row r="128" spans="1:6" x14ac:dyDescent="0.3">
      <c r="A128" s="7" t="str">
        <f t="shared" si="2"/>
        <v>begroeidTerreindeelBerm_vLAST_EDITED_USER</v>
      </c>
      <c r="B128" s="8">
        <f t="shared" si="3"/>
        <v>41</v>
      </c>
      <c r="C128" s="1" t="s">
        <v>467</v>
      </c>
      <c r="D128" s="1" t="s">
        <v>10</v>
      </c>
      <c r="E128" s="1" t="s">
        <v>510</v>
      </c>
      <c r="F128" t="str">
        <f>VLOOKUP(C128,Featureclasses!B:C,2,FALSE)</f>
        <v>Ja</v>
      </c>
    </row>
    <row r="129" spans="1:6" x14ac:dyDescent="0.3">
      <c r="A129" s="7" t="str">
        <f t="shared" si="2"/>
        <v>begroeidTerreindeelBerm_vLAST_EDITED_DATE</v>
      </c>
      <c r="B129" s="8">
        <f t="shared" si="3"/>
        <v>42</v>
      </c>
      <c r="C129" s="1" t="s">
        <v>467</v>
      </c>
      <c r="D129" s="1" t="s">
        <v>9</v>
      </c>
      <c r="E129" s="1" t="s">
        <v>510</v>
      </c>
      <c r="F129" t="str">
        <f>VLOOKUP(C129,Featureclasses!B:C,2,FALSE)</f>
        <v>Ja</v>
      </c>
    </row>
    <row r="130" spans="1:6" x14ac:dyDescent="0.3">
      <c r="A130" s="7" t="str">
        <f t="shared" si="2"/>
        <v>begroeidTerreindeelBerm_vLENGTE</v>
      </c>
      <c r="B130" s="8">
        <f t="shared" si="3"/>
        <v>43</v>
      </c>
      <c r="C130" s="1" t="s">
        <v>467</v>
      </c>
      <c r="D130" s="1" t="s">
        <v>43</v>
      </c>
      <c r="E130" s="1" t="s">
        <v>507</v>
      </c>
      <c r="F130" t="str">
        <f>VLOOKUP(C130,Featureclasses!B:C,2,FALSE)</f>
        <v>Ja</v>
      </c>
    </row>
    <row r="131" spans="1:6" x14ac:dyDescent="0.3">
      <c r="A131" s="7" t="str">
        <f t="shared" si="2"/>
        <v>begroeidTerreindeelBerm_vSHAPE</v>
      </c>
      <c r="B131" s="8">
        <f t="shared" si="3"/>
        <v>44</v>
      </c>
      <c r="C131" s="1" t="s">
        <v>467</v>
      </c>
      <c r="D131" s="1" t="s">
        <v>15</v>
      </c>
      <c r="E131" s="1" t="s">
        <v>510</v>
      </c>
      <c r="F131" t="str">
        <f>VLOOKUP(C131,Featureclasses!B:C,2,FALSE)</f>
        <v>Ja</v>
      </c>
    </row>
    <row r="132" spans="1:6" x14ac:dyDescent="0.3">
      <c r="A132" s="7" t="str">
        <f t="shared" si="2"/>
        <v>begroeidTerreindeelBerm_vSHAPE_Length</v>
      </c>
      <c r="B132" s="8">
        <f t="shared" si="3"/>
        <v>45</v>
      </c>
      <c r="C132" s="1" t="s">
        <v>467</v>
      </c>
      <c r="D132" s="1" t="s">
        <v>382</v>
      </c>
      <c r="E132" s="1" t="s">
        <v>510</v>
      </c>
      <c r="F132" t="str">
        <f>VLOOKUP(C132,Featureclasses!B:C,2,FALSE)</f>
        <v>Ja</v>
      </c>
    </row>
    <row r="133" spans="1:6" x14ac:dyDescent="0.3">
      <c r="A133" s="7" t="str">
        <f t="shared" si="2"/>
        <v>begroeidTerreindeelBerm_vSHAPE_Area</v>
      </c>
      <c r="B133" s="8">
        <f t="shared" si="3"/>
        <v>46</v>
      </c>
      <c r="C133" s="1" t="s">
        <v>467</v>
      </c>
      <c r="D133" s="1" t="s">
        <v>383</v>
      </c>
      <c r="E133" s="1" t="s">
        <v>510</v>
      </c>
      <c r="F133" t="str">
        <f>VLOOKUP(C133,Featureclasses!B:C,2,FALSE)</f>
        <v>Ja</v>
      </c>
    </row>
    <row r="134" spans="1:6" x14ac:dyDescent="0.3">
      <c r="A134" s="7" t="str">
        <f t="shared" ref="A134:A197" si="4">C134&amp;D134</f>
        <v>begroeidTerreindeelBerm_vOMTREK</v>
      </c>
      <c r="B134" s="8">
        <f t="shared" si="3"/>
        <v>47</v>
      </c>
      <c r="C134" s="1" t="s">
        <v>467</v>
      </c>
      <c r="D134" s="1" t="s">
        <v>595</v>
      </c>
      <c r="E134" s="15" t="s">
        <v>510</v>
      </c>
      <c r="F134" t="str">
        <f>VLOOKUP(C134,Featureclasses!B:C,2,FALSE)</f>
        <v>Ja</v>
      </c>
    </row>
    <row r="135" spans="1:6" x14ac:dyDescent="0.3">
      <c r="A135" s="7" t="str">
        <f t="shared" si="4"/>
        <v>begroeidTerreindeelBerm_vOPPERVLAKTE</v>
      </c>
      <c r="B135" s="8">
        <f t="shared" si="3"/>
        <v>48</v>
      </c>
      <c r="C135" s="1" t="s">
        <v>467</v>
      </c>
      <c r="D135" s="1" t="s">
        <v>55</v>
      </c>
      <c r="E135" s="15" t="s">
        <v>510</v>
      </c>
      <c r="F135" t="str">
        <f>VLOOKUP(C135,Featureclasses!B:C,2,FALSE)</f>
        <v>Ja</v>
      </c>
    </row>
    <row r="136" spans="1:6" x14ac:dyDescent="0.3">
      <c r="A136" s="7" t="str">
        <f t="shared" si="4"/>
        <v>begroeidTerreindeelBermKr_lIDENTIFICATIE</v>
      </c>
      <c r="B136" s="8">
        <f t="shared" ref="B136:B199" si="5">IF(C136=C135,B135+1,1)</f>
        <v>1</v>
      </c>
      <c r="C136" s="1" t="s">
        <v>463</v>
      </c>
      <c r="D136" s="1" t="s">
        <v>7</v>
      </c>
      <c r="E136" s="1" t="s">
        <v>508</v>
      </c>
      <c r="F136" t="str">
        <f>VLOOKUP(C136,Featureclasses!B:C,2,FALSE)</f>
        <v>Ja</v>
      </c>
    </row>
    <row r="137" spans="1:6" x14ac:dyDescent="0.3">
      <c r="A137" s="7" t="str">
        <f t="shared" si="4"/>
        <v>begroeidTerreindeelBermKr_lSHAPE</v>
      </c>
      <c r="B137" s="8">
        <f t="shared" si="5"/>
        <v>2</v>
      </c>
      <c r="C137" s="1" t="s">
        <v>463</v>
      </c>
      <c r="D137" s="1" t="s">
        <v>15</v>
      </c>
      <c r="E137" s="1" t="s">
        <v>510</v>
      </c>
      <c r="F137" t="str">
        <f>VLOOKUP(C137,Featureclasses!B:C,2,FALSE)</f>
        <v>Ja</v>
      </c>
    </row>
    <row r="138" spans="1:6" x14ac:dyDescent="0.3">
      <c r="A138" s="7" t="str">
        <f t="shared" si="4"/>
        <v>begroeidTerreindeelBermKr_lSHAPE_Length</v>
      </c>
      <c r="B138" s="8">
        <f t="shared" si="5"/>
        <v>3</v>
      </c>
      <c r="C138" s="1" t="s">
        <v>463</v>
      </c>
      <c r="D138" s="1" t="s">
        <v>382</v>
      </c>
      <c r="E138" s="1" t="s">
        <v>510</v>
      </c>
      <c r="F138" t="str">
        <f>VLOOKUP(C138,Featureclasses!B:C,2,FALSE)</f>
        <v>Ja</v>
      </c>
    </row>
    <row r="139" spans="1:6" x14ac:dyDescent="0.3">
      <c r="A139" s="7" t="str">
        <f t="shared" si="4"/>
        <v>begroeidTerreindeelBermKr_lVERWERKINGSSTATUS</v>
      </c>
      <c r="B139" s="8">
        <f t="shared" si="5"/>
        <v>4</v>
      </c>
      <c r="C139" s="1" t="s">
        <v>463</v>
      </c>
      <c r="D139" s="1" t="s">
        <v>16</v>
      </c>
      <c r="E139" s="1" t="s">
        <v>507</v>
      </c>
      <c r="F139" t="str">
        <f>VLOOKUP(C139,Featureclasses!B:C,2,FALSE)</f>
        <v>Ja</v>
      </c>
    </row>
    <row r="140" spans="1:6" x14ac:dyDescent="0.3">
      <c r="A140" s="7" t="str">
        <f t="shared" si="4"/>
        <v>begroeidTerreindeelBermKr_lOBJECTID</v>
      </c>
      <c r="B140" s="8">
        <f t="shared" si="5"/>
        <v>5</v>
      </c>
      <c r="C140" s="1" t="s">
        <v>463</v>
      </c>
      <c r="D140" s="1" t="s">
        <v>13</v>
      </c>
      <c r="E140" s="1" t="s">
        <v>510</v>
      </c>
      <c r="F140" t="str">
        <f>VLOOKUP(C140,Featureclasses!B:C,2,FALSE)</f>
        <v>Ja</v>
      </c>
    </row>
    <row r="141" spans="1:6" x14ac:dyDescent="0.3">
      <c r="A141" s="7" t="str">
        <f t="shared" si="4"/>
        <v>begroeidTerreindeelBermKr_lGLOBALID</v>
      </c>
      <c r="B141" s="8">
        <f t="shared" si="5"/>
        <v>6</v>
      </c>
      <c r="C141" s="1" t="s">
        <v>463</v>
      </c>
      <c r="D141" s="1" t="s">
        <v>6</v>
      </c>
      <c r="E141" s="1" t="s">
        <v>510</v>
      </c>
      <c r="F141" t="str">
        <f>VLOOKUP(C141,Featureclasses!B:C,2,FALSE)</f>
        <v>Ja</v>
      </c>
    </row>
    <row r="142" spans="1:6" x14ac:dyDescent="0.3">
      <c r="A142" s="7" t="str">
        <f t="shared" si="4"/>
        <v>begroeidTerreindeelBermKr_lGISIB_ID</v>
      </c>
      <c r="B142" s="8">
        <f t="shared" si="5"/>
        <v>7</v>
      </c>
      <c r="C142" s="1" t="s">
        <v>463</v>
      </c>
      <c r="D142" s="1" t="s">
        <v>5</v>
      </c>
      <c r="E142" s="1" t="s">
        <v>508</v>
      </c>
      <c r="F142" t="str">
        <f>VLOOKUP(C142,Featureclasses!B:C,2,FALSE)</f>
        <v>Ja</v>
      </c>
    </row>
    <row r="143" spans="1:6" x14ac:dyDescent="0.3">
      <c r="A143" s="7" t="str">
        <f t="shared" si="4"/>
        <v>begroeidTerreindeelBermKr_lAD_ID</v>
      </c>
      <c r="B143" s="8">
        <f t="shared" si="5"/>
        <v>8</v>
      </c>
      <c r="C143" s="1" t="s">
        <v>463</v>
      </c>
      <c r="D143" s="1" t="s">
        <v>1</v>
      </c>
      <c r="E143" s="1" t="s">
        <v>507</v>
      </c>
      <c r="F143" t="str">
        <f>VLOOKUP(C143,Featureclasses!B:C,2,FALSE)</f>
        <v>Ja</v>
      </c>
    </row>
    <row r="144" spans="1:6" x14ac:dyDescent="0.3">
      <c r="A144" s="7" t="str">
        <f t="shared" si="4"/>
        <v>begroeidTerreindeelBermKr_lOBJECTBEGINTIJD</v>
      </c>
      <c r="B144" s="8">
        <f t="shared" si="5"/>
        <v>9</v>
      </c>
      <c r="C144" s="1" t="s">
        <v>463</v>
      </c>
      <c r="D144" s="1" t="s">
        <v>11</v>
      </c>
      <c r="E144" s="1" t="s">
        <v>507</v>
      </c>
      <c r="F144" t="str">
        <f>VLOOKUP(C144,Featureclasses!B:C,2,FALSE)</f>
        <v>Ja</v>
      </c>
    </row>
    <row r="145" spans="1:6" x14ac:dyDescent="0.3">
      <c r="A145" s="7" t="str">
        <f t="shared" si="4"/>
        <v>begroeidTerreindeelBermKr_lOBJECTEINDTIJD</v>
      </c>
      <c r="B145" s="8">
        <f t="shared" si="5"/>
        <v>10</v>
      </c>
      <c r="C145" s="1" t="s">
        <v>463</v>
      </c>
      <c r="D145" s="1" t="s">
        <v>12</v>
      </c>
      <c r="E145" s="1" t="s">
        <v>507</v>
      </c>
      <c r="F145" t="str">
        <f>VLOOKUP(C145,Featureclasses!B:C,2,FALSE)</f>
        <v>Ja</v>
      </c>
    </row>
    <row r="146" spans="1:6" x14ac:dyDescent="0.3">
      <c r="A146" s="7" t="str">
        <f t="shared" si="4"/>
        <v>begroeidTerreindeelBermKr_lCREATED_USER</v>
      </c>
      <c r="B146" s="8">
        <f t="shared" si="5"/>
        <v>11</v>
      </c>
      <c r="C146" s="1" t="s">
        <v>463</v>
      </c>
      <c r="D146" s="1" t="s">
        <v>3</v>
      </c>
      <c r="E146" s="1" t="s">
        <v>510</v>
      </c>
      <c r="F146" t="str">
        <f>VLOOKUP(C146,Featureclasses!B:C,2,FALSE)</f>
        <v>Ja</v>
      </c>
    </row>
    <row r="147" spans="1:6" x14ac:dyDescent="0.3">
      <c r="A147" s="7" t="str">
        <f t="shared" si="4"/>
        <v>begroeidTerreindeelBermKr_lCREATED_DATE</v>
      </c>
      <c r="B147" s="8">
        <f t="shared" si="5"/>
        <v>12</v>
      </c>
      <c r="C147" s="1" t="s">
        <v>463</v>
      </c>
      <c r="D147" s="1" t="s">
        <v>2</v>
      </c>
      <c r="E147" s="1" t="s">
        <v>510</v>
      </c>
      <c r="F147" t="str">
        <f>VLOOKUP(C147,Featureclasses!B:C,2,FALSE)</f>
        <v>Ja</v>
      </c>
    </row>
    <row r="148" spans="1:6" x14ac:dyDescent="0.3">
      <c r="A148" s="7" t="str">
        <f t="shared" si="4"/>
        <v>begroeidTerreindeelBermKr_lLAST_EDITED_USER</v>
      </c>
      <c r="B148" s="8">
        <f t="shared" si="5"/>
        <v>13</v>
      </c>
      <c r="C148" s="1" t="s">
        <v>463</v>
      </c>
      <c r="D148" s="1" t="s">
        <v>10</v>
      </c>
      <c r="E148" s="1" t="s">
        <v>510</v>
      </c>
      <c r="F148" t="str">
        <f>VLOOKUP(C148,Featureclasses!B:C,2,FALSE)</f>
        <v>Ja</v>
      </c>
    </row>
    <row r="149" spans="1:6" x14ac:dyDescent="0.3">
      <c r="A149" s="7" t="str">
        <f t="shared" si="4"/>
        <v>begroeidTerreindeelBermKr_lLAST_EDITED_DATE</v>
      </c>
      <c r="B149" s="8">
        <f t="shared" si="5"/>
        <v>14</v>
      </c>
      <c r="C149" s="1" t="s">
        <v>463</v>
      </c>
      <c r="D149" s="1" t="s">
        <v>9</v>
      </c>
      <c r="E149" s="1" t="s">
        <v>510</v>
      </c>
      <c r="F149" t="str">
        <f>VLOOKUP(C149,Featureclasses!B:C,2,FALSE)</f>
        <v>Ja</v>
      </c>
    </row>
    <row r="150" spans="1:6" x14ac:dyDescent="0.3">
      <c r="A150" s="7" t="str">
        <f t="shared" si="4"/>
        <v>begroeidTerreindeelKruin_lOBJECTID</v>
      </c>
      <c r="B150" s="8">
        <f t="shared" si="5"/>
        <v>1</v>
      </c>
      <c r="C150" s="1" t="s">
        <v>473</v>
      </c>
      <c r="D150" s="1" t="s">
        <v>13</v>
      </c>
      <c r="E150" s="1" t="s">
        <v>510</v>
      </c>
      <c r="F150" t="str">
        <f>VLOOKUP(C150,Featureclasses!B:C,2,FALSE)</f>
        <v>Ja</v>
      </c>
    </row>
    <row r="151" spans="1:6" x14ac:dyDescent="0.3">
      <c r="A151" s="7" t="str">
        <f t="shared" si="4"/>
        <v>begroeidTerreindeelKruin_lGLOBALID</v>
      </c>
      <c r="B151" s="8">
        <f t="shared" si="5"/>
        <v>2</v>
      </c>
      <c r="C151" s="1" t="s">
        <v>473</v>
      </c>
      <c r="D151" s="1" t="s">
        <v>6</v>
      </c>
      <c r="E151" s="1" t="s">
        <v>510</v>
      </c>
      <c r="F151" t="str">
        <f>VLOOKUP(C151,Featureclasses!B:C,2,FALSE)</f>
        <v>Ja</v>
      </c>
    </row>
    <row r="152" spans="1:6" x14ac:dyDescent="0.3">
      <c r="A152" s="7" t="str">
        <f t="shared" si="4"/>
        <v>begroeidTerreindeelKruin_lAD_ID</v>
      </c>
      <c r="B152" s="8">
        <f t="shared" si="5"/>
        <v>3</v>
      </c>
      <c r="C152" s="1" t="s">
        <v>473</v>
      </c>
      <c r="D152" s="1" t="s">
        <v>1</v>
      </c>
      <c r="E152" s="1" t="s">
        <v>507</v>
      </c>
      <c r="F152" t="str">
        <f>VLOOKUP(C152,Featureclasses!B:C,2,FALSE)</f>
        <v>Ja</v>
      </c>
    </row>
    <row r="153" spans="1:6" x14ac:dyDescent="0.3">
      <c r="A153" s="7" t="str">
        <f t="shared" si="4"/>
        <v>begroeidTerreindeelKruin_lGISIB_ID</v>
      </c>
      <c r="B153" s="8">
        <f t="shared" si="5"/>
        <v>4</v>
      </c>
      <c r="C153" s="1" t="s">
        <v>473</v>
      </c>
      <c r="D153" s="1" t="s">
        <v>5</v>
      </c>
      <c r="E153" s="1" t="s">
        <v>508</v>
      </c>
      <c r="F153" t="str">
        <f>VLOOKUP(C153,Featureclasses!B:C,2,FALSE)</f>
        <v>Ja</v>
      </c>
    </row>
    <row r="154" spans="1:6" x14ac:dyDescent="0.3">
      <c r="A154" s="7" t="str">
        <f t="shared" si="4"/>
        <v>begroeidTerreindeelKruin_lIDENTIFICATIE</v>
      </c>
      <c r="B154" s="8">
        <f t="shared" si="5"/>
        <v>5</v>
      </c>
      <c r="C154" s="1" t="s">
        <v>473</v>
      </c>
      <c r="D154" s="1" t="s">
        <v>7</v>
      </c>
      <c r="E154" s="1" t="s">
        <v>508</v>
      </c>
      <c r="F154" t="str">
        <f>VLOOKUP(C154,Featureclasses!B:C,2,FALSE)</f>
        <v>Ja</v>
      </c>
    </row>
    <row r="155" spans="1:6" x14ac:dyDescent="0.3">
      <c r="A155" s="7" t="str">
        <f t="shared" si="4"/>
        <v>begroeidTerreindeelKruin_lVERWERKINGSSTATUS</v>
      </c>
      <c r="B155" s="8">
        <f t="shared" si="5"/>
        <v>6</v>
      </c>
      <c r="C155" s="1" t="s">
        <v>473</v>
      </c>
      <c r="D155" s="1" t="s">
        <v>16</v>
      </c>
      <c r="E155" s="1" t="s">
        <v>507</v>
      </c>
      <c r="F155" t="str">
        <f>VLOOKUP(C155,Featureclasses!B:C,2,FALSE)</f>
        <v>Ja</v>
      </c>
    </row>
    <row r="156" spans="1:6" x14ac:dyDescent="0.3">
      <c r="A156" s="7" t="str">
        <f t="shared" si="4"/>
        <v>begroeidTerreindeelKruin_lOBJECTBEGINTIJD</v>
      </c>
      <c r="B156" s="8">
        <f t="shared" si="5"/>
        <v>7</v>
      </c>
      <c r="C156" s="1" t="s">
        <v>473</v>
      </c>
      <c r="D156" s="1" t="s">
        <v>11</v>
      </c>
      <c r="E156" s="1" t="s">
        <v>507</v>
      </c>
      <c r="F156" t="str">
        <f>VLOOKUP(C156,Featureclasses!B:C,2,FALSE)</f>
        <v>Ja</v>
      </c>
    </row>
    <row r="157" spans="1:6" x14ac:dyDescent="0.3">
      <c r="A157" s="7" t="str">
        <f t="shared" si="4"/>
        <v>begroeidTerreindeelKruin_lOBJECTEINDTIJD</v>
      </c>
      <c r="B157" s="8">
        <f t="shared" si="5"/>
        <v>8</v>
      </c>
      <c r="C157" s="1" t="s">
        <v>473</v>
      </c>
      <c r="D157" s="1" t="s">
        <v>12</v>
      </c>
      <c r="E157" s="1" t="s">
        <v>507</v>
      </c>
      <c r="F157" t="str">
        <f>VLOOKUP(C157,Featureclasses!B:C,2,FALSE)</f>
        <v>Ja</v>
      </c>
    </row>
    <row r="158" spans="1:6" x14ac:dyDescent="0.3">
      <c r="A158" s="7" t="str">
        <f t="shared" si="4"/>
        <v>begroeidTerreindeelKruin_lDATALEVERANCIER</v>
      </c>
      <c r="B158" s="8">
        <f t="shared" si="5"/>
        <v>9</v>
      </c>
      <c r="C158" s="1" t="s">
        <v>473</v>
      </c>
      <c r="D158" s="1" t="s">
        <v>4</v>
      </c>
      <c r="E158" s="1" t="s">
        <v>507</v>
      </c>
      <c r="F158" t="str">
        <f>VLOOKUP(C158,Featureclasses!B:C,2,FALSE)</f>
        <v>Ja</v>
      </c>
    </row>
    <row r="159" spans="1:6" x14ac:dyDescent="0.3">
      <c r="A159" s="7" t="str">
        <f t="shared" si="4"/>
        <v>begroeidTerreindeelKruin_lCREATED_USER</v>
      </c>
      <c r="B159" s="8">
        <f t="shared" si="5"/>
        <v>10</v>
      </c>
      <c r="C159" s="1" t="s">
        <v>473</v>
      </c>
      <c r="D159" s="1" t="s">
        <v>3</v>
      </c>
      <c r="E159" s="1" t="s">
        <v>510</v>
      </c>
      <c r="F159" t="str">
        <f>VLOOKUP(C159,Featureclasses!B:C,2,FALSE)</f>
        <v>Ja</v>
      </c>
    </row>
    <row r="160" spans="1:6" x14ac:dyDescent="0.3">
      <c r="A160" s="7" t="str">
        <f t="shared" si="4"/>
        <v>begroeidTerreindeelKruin_lCREATED_DATE</v>
      </c>
      <c r="B160" s="8">
        <f t="shared" si="5"/>
        <v>11</v>
      </c>
      <c r="C160" s="1" t="s">
        <v>473</v>
      </c>
      <c r="D160" s="1" t="s">
        <v>2</v>
      </c>
      <c r="E160" s="1" t="s">
        <v>510</v>
      </c>
      <c r="F160" t="str">
        <f>VLOOKUP(C160,Featureclasses!B:C,2,FALSE)</f>
        <v>Ja</v>
      </c>
    </row>
    <row r="161" spans="1:6" x14ac:dyDescent="0.3">
      <c r="A161" s="7" t="str">
        <f t="shared" si="4"/>
        <v>begroeidTerreindeelKruin_lLAST_EDITED_USER</v>
      </c>
      <c r="B161" s="8">
        <f t="shared" si="5"/>
        <v>12</v>
      </c>
      <c r="C161" s="1" t="s">
        <v>473</v>
      </c>
      <c r="D161" s="1" t="s">
        <v>10</v>
      </c>
      <c r="E161" s="1" t="s">
        <v>510</v>
      </c>
      <c r="F161" t="str">
        <f>VLOOKUP(C161,Featureclasses!B:C,2,FALSE)</f>
        <v>Ja</v>
      </c>
    </row>
    <row r="162" spans="1:6" x14ac:dyDescent="0.3">
      <c r="A162" s="7" t="str">
        <f t="shared" si="4"/>
        <v>begroeidTerreindeelKruin_lLAST_EDITED_DATE</v>
      </c>
      <c r="B162" s="8">
        <f t="shared" si="5"/>
        <v>13</v>
      </c>
      <c r="C162" s="1" t="s">
        <v>473</v>
      </c>
      <c r="D162" s="1" t="s">
        <v>9</v>
      </c>
      <c r="E162" s="1" t="s">
        <v>510</v>
      </c>
      <c r="F162" t="str">
        <f>VLOOKUP(C162,Featureclasses!B:C,2,FALSE)</f>
        <v>Ja</v>
      </c>
    </row>
    <row r="163" spans="1:6" x14ac:dyDescent="0.3">
      <c r="A163" s="7" t="str">
        <f t="shared" si="4"/>
        <v>begroeidTerreindeelKruin_lSHAPE</v>
      </c>
      <c r="B163" s="8">
        <f t="shared" si="5"/>
        <v>14</v>
      </c>
      <c r="C163" s="1" t="s">
        <v>473</v>
      </c>
      <c r="D163" s="1" t="s">
        <v>15</v>
      </c>
      <c r="E163" s="1" t="s">
        <v>510</v>
      </c>
      <c r="F163" t="str">
        <f>VLOOKUP(C163,Featureclasses!B:C,2,FALSE)</f>
        <v>Ja</v>
      </c>
    </row>
    <row r="164" spans="1:6" x14ac:dyDescent="0.3">
      <c r="A164" s="7" t="str">
        <f t="shared" si="4"/>
        <v>begroeidTerreindeelKruin_lSHAPE_Length</v>
      </c>
      <c r="B164" s="8">
        <f t="shared" si="5"/>
        <v>15</v>
      </c>
      <c r="C164" s="1" t="s">
        <v>473</v>
      </c>
      <c r="D164" s="1" t="s">
        <v>382</v>
      </c>
      <c r="E164" s="1" t="s">
        <v>510</v>
      </c>
      <c r="F164" t="str">
        <f>VLOOKUP(C164,Featureclasses!B:C,2,FALSE)</f>
        <v>Ja</v>
      </c>
    </row>
    <row r="165" spans="1:6" x14ac:dyDescent="0.3">
      <c r="A165" s="7" t="str">
        <f t="shared" si="4"/>
        <v>begroeidTerreindeelPlantvak_vOPMERKING</v>
      </c>
      <c r="B165" s="8">
        <f t="shared" si="5"/>
        <v>1</v>
      </c>
      <c r="C165" s="1" t="s">
        <v>479</v>
      </c>
      <c r="D165" s="1" t="s">
        <v>57</v>
      </c>
      <c r="E165" s="1" t="s">
        <v>653</v>
      </c>
      <c r="F165" t="str">
        <f>VLOOKUP(C165,Featureclasses!B:C,2,FALSE)</f>
        <v>Ja</v>
      </c>
    </row>
    <row r="166" spans="1:6" x14ac:dyDescent="0.3">
      <c r="A166" s="7" t="str">
        <f t="shared" si="4"/>
        <v>begroeidTerreindeelPlantvak_vTYPEPLAAGINVASIESOORT</v>
      </c>
      <c r="B166" s="8">
        <f t="shared" si="5"/>
        <v>2</v>
      </c>
      <c r="C166" s="1" t="s">
        <v>479</v>
      </c>
      <c r="D166" s="1" t="s">
        <v>514</v>
      </c>
      <c r="E166" s="1" t="s">
        <v>507</v>
      </c>
      <c r="F166" t="str">
        <f>VLOOKUP(C166,Featureclasses!B:C,2,FALSE)</f>
        <v>Ja</v>
      </c>
    </row>
    <row r="167" spans="1:6" x14ac:dyDescent="0.3">
      <c r="A167" s="7" t="str">
        <f t="shared" si="4"/>
        <v>begroeidTerreindeelPlantvak_vBERICHT_ID</v>
      </c>
      <c r="B167" s="8">
        <f t="shared" si="5"/>
        <v>3</v>
      </c>
      <c r="C167" s="1" t="s">
        <v>479</v>
      </c>
      <c r="D167" s="1" t="s">
        <v>594</v>
      </c>
      <c r="E167" s="1" t="s">
        <v>508</v>
      </c>
      <c r="F167" t="str">
        <f>VLOOKUP(C167,Featureclasses!B:C,2,FALSE)</f>
        <v>Ja</v>
      </c>
    </row>
    <row r="168" spans="1:6" x14ac:dyDescent="0.3">
      <c r="A168" s="7" t="str">
        <f t="shared" si="4"/>
        <v>begroeidTerreindeelPlantvak_vOBJECTID</v>
      </c>
      <c r="B168" s="8">
        <f t="shared" si="5"/>
        <v>4</v>
      </c>
      <c r="C168" s="1" t="s">
        <v>479</v>
      </c>
      <c r="D168" s="1" t="s">
        <v>13</v>
      </c>
      <c r="E168" s="1" t="s">
        <v>510</v>
      </c>
      <c r="F168" t="str">
        <f>VLOOKUP(C168,Featureclasses!B:C,2,FALSE)</f>
        <v>Ja</v>
      </c>
    </row>
    <row r="169" spans="1:6" x14ac:dyDescent="0.3">
      <c r="A169" s="7" t="str">
        <f t="shared" si="4"/>
        <v>begroeidTerreindeelPlantvak_vGLOBALID</v>
      </c>
      <c r="B169" s="8">
        <f t="shared" si="5"/>
        <v>5</v>
      </c>
      <c r="C169" s="1" t="s">
        <v>479</v>
      </c>
      <c r="D169" s="1" t="s">
        <v>6</v>
      </c>
      <c r="E169" s="1" t="s">
        <v>510</v>
      </c>
      <c r="F169" t="str">
        <f>VLOOKUP(C169,Featureclasses!B:C,2,FALSE)</f>
        <v>Ja</v>
      </c>
    </row>
    <row r="170" spans="1:6" x14ac:dyDescent="0.3">
      <c r="A170" s="7" t="str">
        <f t="shared" si="4"/>
        <v>begroeidTerreindeelPlantvak_vAD_ID</v>
      </c>
      <c r="B170" s="8">
        <f t="shared" si="5"/>
        <v>6</v>
      </c>
      <c r="C170" s="1" t="s">
        <v>479</v>
      </c>
      <c r="D170" s="1" t="s">
        <v>1</v>
      </c>
      <c r="E170" s="1" t="s">
        <v>507</v>
      </c>
      <c r="F170" t="str">
        <f>VLOOKUP(C170,Featureclasses!B:C,2,FALSE)</f>
        <v>Ja</v>
      </c>
    </row>
    <row r="171" spans="1:6" x14ac:dyDescent="0.3">
      <c r="A171" s="7" t="str">
        <f t="shared" si="4"/>
        <v>begroeidTerreindeelPlantvak_vGISIB_ID</v>
      </c>
      <c r="B171" s="8">
        <f t="shared" si="5"/>
        <v>7</v>
      </c>
      <c r="C171" s="1" t="s">
        <v>479</v>
      </c>
      <c r="D171" s="1" t="s">
        <v>5</v>
      </c>
      <c r="E171" s="1" t="s">
        <v>508</v>
      </c>
      <c r="F171" t="str">
        <f>VLOOKUP(C171,Featureclasses!B:C,2,FALSE)</f>
        <v>Ja</v>
      </c>
    </row>
    <row r="172" spans="1:6" x14ac:dyDescent="0.3">
      <c r="A172" s="7" t="str">
        <f t="shared" si="4"/>
        <v>begroeidTerreindeelPlantvak_vIDENTIFICATIE</v>
      </c>
      <c r="B172" s="8">
        <f t="shared" si="5"/>
        <v>8</v>
      </c>
      <c r="C172" s="1" t="s">
        <v>479</v>
      </c>
      <c r="D172" s="1" t="s">
        <v>7</v>
      </c>
      <c r="E172" s="1" t="s">
        <v>508</v>
      </c>
      <c r="F172" t="str">
        <f>VLOOKUP(C172,Featureclasses!B:C,2,FALSE)</f>
        <v>Ja</v>
      </c>
    </row>
    <row r="173" spans="1:6" x14ac:dyDescent="0.3">
      <c r="A173" s="7" t="str">
        <f t="shared" si="4"/>
        <v>begroeidTerreindeelPlantvak_vVERWERKINGSSTATUS</v>
      </c>
      <c r="B173" s="8">
        <f t="shared" si="5"/>
        <v>9</v>
      </c>
      <c r="C173" s="1" t="s">
        <v>479</v>
      </c>
      <c r="D173" s="1" t="s">
        <v>16</v>
      </c>
      <c r="E173" s="1" t="s">
        <v>507</v>
      </c>
      <c r="F173" t="str">
        <f>VLOOKUP(C173,Featureclasses!B:C,2,FALSE)</f>
        <v>Ja</v>
      </c>
    </row>
    <row r="174" spans="1:6" x14ac:dyDescent="0.3">
      <c r="A174" s="7" t="str">
        <f t="shared" si="4"/>
        <v>begroeidTerreindeelPlantvak_vSTATUS</v>
      </c>
      <c r="B174" s="8">
        <f t="shared" si="5"/>
        <v>10</v>
      </c>
      <c r="C174" s="1" t="s">
        <v>479</v>
      </c>
      <c r="D174" s="1" t="s">
        <v>30</v>
      </c>
      <c r="E174" s="1" t="s">
        <v>508</v>
      </c>
      <c r="F174" t="str">
        <f>VLOOKUP(C174,Featureclasses!B:C,2,FALSE)</f>
        <v>Ja</v>
      </c>
    </row>
    <row r="175" spans="1:6" x14ac:dyDescent="0.3">
      <c r="A175" s="7" t="str">
        <f t="shared" si="4"/>
        <v>begroeidTerreindeelPlantvak_vOBJECTBEGINTIJD</v>
      </c>
      <c r="B175" s="8">
        <f t="shared" si="5"/>
        <v>11</v>
      </c>
      <c r="C175" s="1" t="s">
        <v>479</v>
      </c>
      <c r="D175" s="1" t="s">
        <v>11</v>
      </c>
      <c r="E175" s="1" t="s">
        <v>507</v>
      </c>
      <c r="F175" t="str">
        <f>VLOOKUP(C175,Featureclasses!B:C,2,FALSE)</f>
        <v>Ja</v>
      </c>
    </row>
    <row r="176" spans="1:6" x14ac:dyDescent="0.3">
      <c r="A176" s="7" t="str">
        <f t="shared" si="4"/>
        <v>begroeidTerreindeelPlantvak_vOBJECTEINDTIJD</v>
      </c>
      <c r="B176" s="8">
        <f t="shared" si="5"/>
        <v>12</v>
      </c>
      <c r="C176" s="1" t="s">
        <v>479</v>
      </c>
      <c r="D176" s="1" t="s">
        <v>12</v>
      </c>
      <c r="E176" s="1" t="s">
        <v>507</v>
      </c>
      <c r="F176" t="str">
        <f>VLOOKUP(C176,Featureclasses!B:C,2,FALSE)</f>
        <v>Ja</v>
      </c>
    </row>
    <row r="177" spans="1:6" x14ac:dyDescent="0.3">
      <c r="A177" s="7" t="str">
        <f t="shared" si="4"/>
        <v>begroeidTerreindeelPlantvak_vRELATIEVEHOOGTELIGGING</v>
      </c>
      <c r="B177" s="8">
        <f t="shared" si="5"/>
        <v>13</v>
      </c>
      <c r="C177" s="1" t="s">
        <v>479</v>
      </c>
      <c r="D177" s="1" t="s">
        <v>29</v>
      </c>
      <c r="E177" s="1" t="s">
        <v>507</v>
      </c>
      <c r="F177" t="str">
        <f>VLOOKUP(C177,Featureclasses!B:C,2,FALSE)</f>
        <v>Ja</v>
      </c>
    </row>
    <row r="178" spans="1:6" x14ac:dyDescent="0.3">
      <c r="A178" s="7" t="str">
        <f t="shared" si="4"/>
        <v>begroeidTerreindeelPlantvak_vBEHEERDER</v>
      </c>
      <c r="B178" s="8">
        <f t="shared" si="5"/>
        <v>14</v>
      </c>
      <c r="C178" s="1" t="s">
        <v>479</v>
      </c>
      <c r="D178" s="1" t="s">
        <v>19</v>
      </c>
      <c r="E178" s="1" t="s">
        <v>508</v>
      </c>
      <c r="F178" t="str">
        <f>VLOOKUP(C178,Featureclasses!B:C,2,FALSE)</f>
        <v>Ja</v>
      </c>
    </row>
    <row r="179" spans="1:6" x14ac:dyDescent="0.3">
      <c r="A179" s="7" t="str">
        <f t="shared" si="4"/>
        <v>begroeidTerreindeelPlantvak_vONDERHOUDER</v>
      </c>
      <c r="B179" s="8">
        <f t="shared" si="5"/>
        <v>15</v>
      </c>
      <c r="C179" s="1" t="s">
        <v>479</v>
      </c>
      <c r="D179" s="1" t="s">
        <v>27</v>
      </c>
      <c r="E179" s="1" t="s">
        <v>507</v>
      </c>
      <c r="F179" t="str">
        <f>VLOOKUP(C179,Featureclasses!B:C,2,FALSE)</f>
        <v>Ja</v>
      </c>
    </row>
    <row r="180" spans="1:6" x14ac:dyDescent="0.3">
      <c r="A180" s="7" t="str">
        <f t="shared" si="4"/>
        <v>begroeidTerreindeelPlantvak_vEIGENAAR</v>
      </c>
      <c r="B180" s="8">
        <f t="shared" si="5"/>
        <v>16</v>
      </c>
      <c r="C180" s="1" t="s">
        <v>479</v>
      </c>
      <c r="D180" s="1" t="s">
        <v>22</v>
      </c>
      <c r="E180" s="1" t="s">
        <v>508</v>
      </c>
      <c r="F180" t="str">
        <f>VLOOKUP(C180,Featureclasses!B:C,2,FALSE)</f>
        <v>Ja</v>
      </c>
    </row>
    <row r="181" spans="1:6" x14ac:dyDescent="0.3">
      <c r="A181" s="7" t="str">
        <f t="shared" si="4"/>
        <v>begroeidTerreindeelPlantvak_vBRONHOUDER</v>
      </c>
      <c r="B181" s="8">
        <f t="shared" si="5"/>
        <v>17</v>
      </c>
      <c r="C181" s="1" t="s">
        <v>479</v>
      </c>
      <c r="D181" s="1" t="s">
        <v>21</v>
      </c>
      <c r="E181" s="1" t="s">
        <v>508</v>
      </c>
      <c r="F181" t="str">
        <f>VLOOKUP(C181,Featureclasses!B:C,2,FALSE)</f>
        <v>Ja</v>
      </c>
    </row>
    <row r="182" spans="1:6" x14ac:dyDescent="0.3">
      <c r="A182" s="7" t="str">
        <f t="shared" si="4"/>
        <v>begroeidTerreindeelPlantvak_vTYPESPEC</v>
      </c>
      <c r="B182" s="8">
        <f t="shared" si="5"/>
        <v>18</v>
      </c>
      <c r="C182" s="1" t="s">
        <v>479</v>
      </c>
      <c r="D182" s="1" t="s">
        <v>33</v>
      </c>
      <c r="E182" s="1" t="s">
        <v>507</v>
      </c>
      <c r="F182" t="str">
        <f>VLOOKUP(C182,Featureclasses!B:C,2,FALSE)</f>
        <v>Ja</v>
      </c>
    </row>
    <row r="183" spans="1:6" x14ac:dyDescent="0.3">
      <c r="A183" s="7" t="str">
        <f t="shared" si="4"/>
        <v>begroeidTerreindeelPlantvak_vFYSIEKVOORKOMEN</v>
      </c>
      <c r="B183" s="8">
        <f t="shared" si="5"/>
        <v>19</v>
      </c>
      <c r="C183" s="1" t="s">
        <v>479</v>
      </c>
      <c r="D183" s="1" t="s">
        <v>39</v>
      </c>
      <c r="E183" s="1" t="s">
        <v>507</v>
      </c>
      <c r="F183" t="str">
        <f>VLOOKUP(C183,Featureclasses!B:C,2,FALSE)</f>
        <v>Ja</v>
      </c>
    </row>
    <row r="184" spans="1:6" x14ac:dyDescent="0.3">
      <c r="A184" s="7" t="str">
        <f t="shared" si="4"/>
        <v>begroeidTerreindeelPlantvak_vOPTALUD</v>
      </c>
      <c r="B184" s="8">
        <f t="shared" si="5"/>
        <v>20</v>
      </c>
      <c r="C184" s="1" t="s">
        <v>479</v>
      </c>
      <c r="D184" s="1" t="s">
        <v>47</v>
      </c>
      <c r="E184" s="1" t="s">
        <v>507</v>
      </c>
      <c r="F184" t="str">
        <f>VLOOKUP(C184,Featureclasses!B:C,2,FALSE)</f>
        <v>Ja</v>
      </c>
    </row>
    <row r="185" spans="1:6" x14ac:dyDescent="0.3">
      <c r="A185" s="7" t="str">
        <f t="shared" si="4"/>
        <v>begroeidTerreindeelPlantvak_vGRONDSOORT</v>
      </c>
      <c r="B185" s="8">
        <f t="shared" si="5"/>
        <v>21</v>
      </c>
      <c r="C185" s="1" t="s">
        <v>479</v>
      </c>
      <c r="D185" s="1" t="s">
        <v>40</v>
      </c>
      <c r="E185" s="1" t="s">
        <v>507</v>
      </c>
      <c r="F185" t="str">
        <f>VLOOKUP(C185,Featureclasses!B:C,2,FALSE)</f>
        <v>Ja</v>
      </c>
    </row>
    <row r="186" spans="1:6" x14ac:dyDescent="0.3">
      <c r="A186" s="7" t="str">
        <f t="shared" si="4"/>
        <v>begroeidTerreindeelPlantvak_vHMBEGIN</v>
      </c>
      <c r="B186" s="8">
        <f t="shared" si="5"/>
        <v>22</v>
      </c>
      <c r="C186" s="1" t="s">
        <v>479</v>
      </c>
      <c r="D186" s="1" t="s">
        <v>41</v>
      </c>
      <c r="E186" s="1" t="s">
        <v>507</v>
      </c>
      <c r="F186" t="str">
        <f>VLOOKUP(C186,Featureclasses!B:C,2,FALSE)</f>
        <v>Ja</v>
      </c>
    </row>
    <row r="187" spans="1:6" x14ac:dyDescent="0.3">
      <c r="A187" s="7" t="str">
        <f t="shared" si="4"/>
        <v>begroeidTerreindeelPlantvak_vHMEIND</v>
      </c>
      <c r="B187" s="8">
        <f t="shared" si="5"/>
        <v>23</v>
      </c>
      <c r="C187" s="1" t="s">
        <v>479</v>
      </c>
      <c r="D187" s="1" t="s">
        <v>42</v>
      </c>
      <c r="E187" s="1" t="s">
        <v>507</v>
      </c>
      <c r="F187" t="str">
        <f>VLOOKUP(C187,Featureclasses!B:C,2,FALSE)</f>
        <v>Ja</v>
      </c>
    </row>
    <row r="188" spans="1:6" x14ac:dyDescent="0.3">
      <c r="A188" s="7" t="str">
        <f t="shared" si="4"/>
        <v>begroeidTerreindeelPlantvak_vACTUEELBEELD</v>
      </c>
      <c r="B188" s="8">
        <f t="shared" si="5"/>
        <v>24</v>
      </c>
      <c r="C188" s="1" t="s">
        <v>479</v>
      </c>
      <c r="D188" s="1" t="s">
        <v>35</v>
      </c>
      <c r="E188" s="1" t="s">
        <v>507</v>
      </c>
      <c r="F188" t="str">
        <f>VLOOKUP(C188,Featureclasses!B:C,2,FALSE)</f>
        <v>Ja</v>
      </c>
    </row>
    <row r="189" spans="1:6" x14ac:dyDescent="0.3">
      <c r="A189" s="7" t="str">
        <f t="shared" si="4"/>
        <v>begroeidTerreindeelPlantvak_vSTREEFBEELD</v>
      </c>
      <c r="B189" s="8">
        <f t="shared" si="5"/>
        <v>25</v>
      </c>
      <c r="C189" s="1" t="s">
        <v>479</v>
      </c>
      <c r="D189" s="1" t="s">
        <v>50</v>
      </c>
      <c r="E189" s="1" t="s">
        <v>509</v>
      </c>
      <c r="F189" t="str">
        <f>VLOOKUP(C189,Featureclasses!B:C,2,FALSE)</f>
        <v>Ja</v>
      </c>
    </row>
    <row r="190" spans="1:6" x14ac:dyDescent="0.3">
      <c r="A190" s="7" t="str">
        <f t="shared" si="4"/>
        <v>begroeidTerreindeelPlantvak_vPLANJAAR</v>
      </c>
      <c r="B190" s="8">
        <f t="shared" si="5"/>
        <v>26</v>
      </c>
      <c r="C190" s="1" t="s">
        <v>479</v>
      </c>
      <c r="D190" s="1" t="s">
        <v>48</v>
      </c>
      <c r="E190" s="1" t="s">
        <v>507</v>
      </c>
      <c r="F190" t="str">
        <f>VLOOKUP(C190,Featureclasses!B:C,2,FALSE)</f>
        <v>Ja</v>
      </c>
    </row>
    <row r="191" spans="1:6" x14ac:dyDescent="0.3">
      <c r="A191" s="7" t="str">
        <f t="shared" si="4"/>
        <v>begroeidTerreindeelPlantvak_vDATUMAANPLANTING</v>
      </c>
      <c r="B191" s="8">
        <f t="shared" si="5"/>
        <v>27</v>
      </c>
      <c r="C191" s="1" t="s">
        <v>479</v>
      </c>
      <c r="D191" s="1" t="s">
        <v>38</v>
      </c>
      <c r="E191" s="1" t="s">
        <v>507</v>
      </c>
      <c r="F191" t="str">
        <f>VLOOKUP(C191,Featureclasses!B:C,2,FALSE)</f>
        <v>Ja</v>
      </c>
    </row>
    <row r="192" spans="1:6" x14ac:dyDescent="0.3">
      <c r="A192" s="7" t="str">
        <f t="shared" si="4"/>
        <v>begroeidTerreindeelPlantvak_vTRAJECT</v>
      </c>
      <c r="B192" s="8">
        <f t="shared" si="5"/>
        <v>28</v>
      </c>
      <c r="C192" s="1" t="s">
        <v>479</v>
      </c>
      <c r="D192" s="1" t="s">
        <v>32</v>
      </c>
      <c r="E192" s="1" t="s">
        <v>507</v>
      </c>
      <c r="F192" t="str">
        <f>VLOOKUP(C192,Featureclasses!B:C,2,FALSE)</f>
        <v>Ja</v>
      </c>
    </row>
    <row r="193" spans="1:6" x14ac:dyDescent="0.3">
      <c r="A193" s="7" t="str">
        <f t="shared" si="4"/>
        <v>begroeidTerreindeelPlantvak_vOEVERVAK</v>
      </c>
      <c r="B193" s="8">
        <f t="shared" si="5"/>
        <v>29</v>
      </c>
      <c r="C193" s="1" t="s">
        <v>479</v>
      </c>
      <c r="D193" s="1" t="s">
        <v>45</v>
      </c>
      <c r="E193" s="1" t="s">
        <v>507</v>
      </c>
      <c r="F193" t="str">
        <f>VLOOKUP(C193,Featureclasses!B:C,2,FALSE)</f>
        <v>Ja</v>
      </c>
    </row>
    <row r="194" spans="1:6" x14ac:dyDescent="0.3">
      <c r="A194" s="7" t="str">
        <f t="shared" si="4"/>
        <v>begroeidTerreindeelPlantvak_vINONDERZOEK</v>
      </c>
      <c r="B194" s="8">
        <f t="shared" si="5"/>
        <v>30</v>
      </c>
      <c r="C194" s="1" t="s">
        <v>479</v>
      </c>
      <c r="D194" s="1" t="s">
        <v>25</v>
      </c>
      <c r="E194" s="1" t="s">
        <v>508</v>
      </c>
      <c r="F194" t="str">
        <f>VLOOKUP(C194,Featureclasses!B:C,2,FALSE)</f>
        <v>Ja</v>
      </c>
    </row>
    <row r="195" spans="1:6" x14ac:dyDescent="0.3">
      <c r="A195" s="7" t="str">
        <f t="shared" si="4"/>
        <v>begroeidTerreindeelPlantvak_vTIJDSTIPREGISTRATIE</v>
      </c>
      <c r="B195" s="8">
        <f t="shared" si="5"/>
        <v>31</v>
      </c>
      <c r="C195" s="1" t="s">
        <v>479</v>
      </c>
      <c r="D195" s="1" t="s">
        <v>31</v>
      </c>
      <c r="E195" s="1" t="s">
        <v>508</v>
      </c>
      <c r="F195" t="str">
        <f>VLOOKUP(C195,Featureclasses!B:C,2,FALSE)</f>
        <v>Ja</v>
      </c>
    </row>
    <row r="196" spans="1:6" x14ac:dyDescent="0.3">
      <c r="A196" s="7" t="str">
        <f t="shared" si="4"/>
        <v>begroeidTerreindeelPlantvak_vEINDREGISTRATIE</v>
      </c>
      <c r="B196" s="8">
        <f t="shared" si="5"/>
        <v>32</v>
      </c>
      <c r="C196" s="1" t="s">
        <v>479</v>
      </c>
      <c r="D196" s="1" t="s">
        <v>23</v>
      </c>
      <c r="E196" s="1" t="s">
        <v>508</v>
      </c>
      <c r="F196" t="str">
        <f>VLOOKUP(C196,Featureclasses!B:C,2,FALSE)</f>
        <v>Ja</v>
      </c>
    </row>
    <row r="197" spans="1:6" x14ac:dyDescent="0.3">
      <c r="A197" s="7" t="str">
        <f t="shared" si="4"/>
        <v>begroeidTerreindeelPlantvak_vLV_PUBLICATIEDATUM</v>
      </c>
      <c r="B197" s="8">
        <f t="shared" si="5"/>
        <v>33</v>
      </c>
      <c r="C197" s="1" t="s">
        <v>479</v>
      </c>
      <c r="D197" s="1" t="s">
        <v>26</v>
      </c>
      <c r="E197" s="1" t="s">
        <v>508</v>
      </c>
      <c r="F197" t="str">
        <f>VLOOKUP(C197,Featureclasses!B:C,2,FALSE)</f>
        <v>Ja</v>
      </c>
    </row>
    <row r="198" spans="1:6" x14ac:dyDescent="0.3">
      <c r="A198" s="7" t="str">
        <f t="shared" ref="A198:A206" si="6">C198&amp;D198</f>
        <v>begroeidTerreindeelPlantvak_vDATALEVERANCIER</v>
      </c>
      <c r="B198" s="8">
        <f t="shared" si="5"/>
        <v>34</v>
      </c>
      <c r="C198" s="1" t="s">
        <v>479</v>
      </c>
      <c r="D198" s="1" t="s">
        <v>4</v>
      </c>
      <c r="E198" s="1" t="s">
        <v>507</v>
      </c>
      <c r="F198" t="str">
        <f>VLOOKUP(C198,Featureclasses!B:C,2,FALSE)</f>
        <v>Ja</v>
      </c>
    </row>
    <row r="199" spans="1:6" x14ac:dyDescent="0.3">
      <c r="A199" s="7" t="str">
        <f t="shared" si="6"/>
        <v>begroeidTerreindeelPlantvak_vCREATED_USER</v>
      </c>
      <c r="B199" s="8">
        <f t="shared" si="5"/>
        <v>35</v>
      </c>
      <c r="C199" s="1" t="s">
        <v>479</v>
      </c>
      <c r="D199" s="1" t="s">
        <v>3</v>
      </c>
      <c r="E199" s="1" t="s">
        <v>510</v>
      </c>
      <c r="F199" t="str">
        <f>VLOOKUP(C199,Featureclasses!B:C,2,FALSE)</f>
        <v>Ja</v>
      </c>
    </row>
    <row r="200" spans="1:6" x14ac:dyDescent="0.3">
      <c r="A200" s="7" t="str">
        <f t="shared" si="6"/>
        <v>begroeidTerreindeelPlantvak_vCREATED_DATE</v>
      </c>
      <c r="B200" s="8">
        <f t="shared" ref="B200:B206" si="7">IF(C200=C199,B199+1,1)</f>
        <v>36</v>
      </c>
      <c r="C200" s="1" t="s">
        <v>479</v>
      </c>
      <c r="D200" s="1" t="s">
        <v>2</v>
      </c>
      <c r="E200" s="1" t="s">
        <v>510</v>
      </c>
      <c r="F200" t="str">
        <f>VLOOKUP(C200,Featureclasses!B:C,2,FALSE)</f>
        <v>Ja</v>
      </c>
    </row>
    <row r="201" spans="1:6" x14ac:dyDescent="0.3">
      <c r="A201" s="7" t="str">
        <f t="shared" si="6"/>
        <v>begroeidTerreindeelPlantvak_vLAST_EDITED_USER</v>
      </c>
      <c r="B201" s="8">
        <f t="shared" si="7"/>
        <v>37</v>
      </c>
      <c r="C201" s="1" t="s">
        <v>479</v>
      </c>
      <c r="D201" s="1" t="s">
        <v>10</v>
      </c>
      <c r="E201" s="1" t="s">
        <v>510</v>
      </c>
      <c r="F201" t="str">
        <f>VLOOKUP(C201,Featureclasses!B:C,2,FALSE)</f>
        <v>Ja</v>
      </c>
    </row>
    <row r="202" spans="1:6" x14ac:dyDescent="0.3">
      <c r="A202" s="7" t="str">
        <f t="shared" si="6"/>
        <v>begroeidTerreindeelPlantvak_vLAST_EDITED_DATE</v>
      </c>
      <c r="B202" s="8">
        <f t="shared" si="7"/>
        <v>38</v>
      </c>
      <c r="C202" s="1" t="s">
        <v>479</v>
      </c>
      <c r="D202" s="1" t="s">
        <v>9</v>
      </c>
      <c r="E202" s="1" t="s">
        <v>510</v>
      </c>
      <c r="F202" t="str">
        <f>VLOOKUP(C202,Featureclasses!B:C,2,FALSE)</f>
        <v>Ja</v>
      </c>
    </row>
    <row r="203" spans="1:6" x14ac:dyDescent="0.3">
      <c r="A203" s="7" t="str">
        <f t="shared" si="6"/>
        <v>begroeidTerreindeelPlantvak_vSHAPE</v>
      </c>
      <c r="B203" s="8">
        <f t="shared" si="7"/>
        <v>39</v>
      </c>
      <c r="C203" s="1" t="s">
        <v>479</v>
      </c>
      <c r="D203" s="1" t="s">
        <v>15</v>
      </c>
      <c r="E203" s="1" t="s">
        <v>510</v>
      </c>
      <c r="F203" t="str">
        <f>VLOOKUP(C203,Featureclasses!B:C,2,FALSE)</f>
        <v>Ja</v>
      </c>
    </row>
    <row r="204" spans="1:6" x14ac:dyDescent="0.3">
      <c r="A204" s="7" t="str">
        <f t="shared" si="6"/>
        <v>begroeidTerreindeelPlantvak_vSHAPE_Length</v>
      </c>
      <c r="B204" s="8">
        <f t="shared" si="7"/>
        <v>40</v>
      </c>
      <c r="C204" s="1" t="s">
        <v>479</v>
      </c>
      <c r="D204" s="1" t="s">
        <v>382</v>
      </c>
      <c r="E204" s="1" t="s">
        <v>510</v>
      </c>
      <c r="F204" t="str">
        <f>VLOOKUP(C204,Featureclasses!B:C,2,FALSE)</f>
        <v>Ja</v>
      </c>
    </row>
    <row r="205" spans="1:6" x14ac:dyDescent="0.3">
      <c r="A205" s="7" t="str">
        <f t="shared" si="6"/>
        <v>begroeidTerreindeelPlantvak_vSHAPE_Area</v>
      </c>
      <c r="B205" s="8">
        <f t="shared" si="7"/>
        <v>41</v>
      </c>
      <c r="C205" s="1" t="s">
        <v>479</v>
      </c>
      <c r="D205" s="1" t="s">
        <v>383</v>
      </c>
      <c r="E205" s="1" t="s">
        <v>510</v>
      </c>
      <c r="F205" t="str">
        <f>VLOOKUP(C205,Featureclasses!B:C,2,FALSE)</f>
        <v>Ja</v>
      </c>
    </row>
    <row r="206" spans="1:6" x14ac:dyDescent="0.3">
      <c r="A206" s="7" t="str">
        <f t="shared" si="6"/>
        <v>begroeidTerreindeelPlantvak_vOMTREK</v>
      </c>
      <c r="B206" s="8">
        <f t="shared" si="7"/>
        <v>42</v>
      </c>
      <c r="C206" s="1" t="s">
        <v>479</v>
      </c>
      <c r="D206" s="1" t="s">
        <v>595</v>
      </c>
      <c r="E206" s="15" t="s">
        <v>510</v>
      </c>
      <c r="F206" t="str">
        <f>VLOOKUP(C206,Featureclasses!B:C,2,FALSE)</f>
        <v>Ja</v>
      </c>
    </row>
    <row r="207" spans="1:6" x14ac:dyDescent="0.3">
      <c r="A207" s="7" t="str">
        <f t="shared" ref="A207:A270" si="8">C207&amp;D207</f>
        <v>begroeidTerreindeelPlantvak_vOPPERVLAKTE</v>
      </c>
      <c r="B207" s="8">
        <f t="shared" ref="B207:B270" si="9">IF(C207=C206,B206+1,1)</f>
        <v>43</v>
      </c>
      <c r="C207" s="1" t="s">
        <v>479</v>
      </c>
      <c r="D207" s="1" t="s">
        <v>55</v>
      </c>
      <c r="E207" s="15" t="s">
        <v>510</v>
      </c>
      <c r="F207" t="str">
        <f>VLOOKUP(C207,Featureclasses!B:C,2,FALSE)</f>
        <v>Ja</v>
      </c>
    </row>
    <row r="208" spans="1:6" x14ac:dyDescent="0.3">
      <c r="A208" s="7" t="str">
        <f t="shared" si="8"/>
        <v>begroeidTerreindeelPlKr_lIDENTIFICATIE</v>
      </c>
      <c r="B208" s="8">
        <f t="shared" si="9"/>
        <v>1</v>
      </c>
      <c r="C208" s="1" t="s">
        <v>504</v>
      </c>
      <c r="D208" s="1" t="s">
        <v>7</v>
      </c>
      <c r="E208" s="1" t="s">
        <v>508</v>
      </c>
      <c r="F208" t="str">
        <f>VLOOKUP(C208,Featureclasses!B:C,2,FALSE)</f>
        <v>Ja</v>
      </c>
    </row>
    <row r="209" spans="1:6" x14ac:dyDescent="0.3">
      <c r="A209" s="7" t="str">
        <f t="shared" si="8"/>
        <v>begroeidTerreindeelPlKr_lSHAPE</v>
      </c>
      <c r="B209" s="8">
        <f t="shared" si="9"/>
        <v>2</v>
      </c>
      <c r="C209" s="1" t="s">
        <v>504</v>
      </c>
      <c r="D209" s="1" t="s">
        <v>15</v>
      </c>
      <c r="E209" s="1" t="s">
        <v>510</v>
      </c>
      <c r="F209" t="str">
        <f>VLOOKUP(C209,Featureclasses!B:C,2,FALSE)</f>
        <v>Ja</v>
      </c>
    </row>
    <row r="210" spans="1:6" x14ac:dyDescent="0.3">
      <c r="A210" s="7" t="str">
        <f t="shared" si="8"/>
        <v>begroeidTerreindeelPlKr_lSHAPE_Length</v>
      </c>
      <c r="B210" s="8">
        <f t="shared" si="9"/>
        <v>3</v>
      </c>
      <c r="C210" s="1" t="s">
        <v>504</v>
      </c>
      <c r="D210" s="1" t="s">
        <v>382</v>
      </c>
      <c r="E210" s="1" t="s">
        <v>510</v>
      </c>
      <c r="F210" t="str">
        <f>VLOOKUP(C210,Featureclasses!B:C,2,FALSE)</f>
        <v>Ja</v>
      </c>
    </row>
    <row r="211" spans="1:6" x14ac:dyDescent="0.3">
      <c r="A211" s="7" t="str">
        <f t="shared" si="8"/>
        <v>begroeidTerreindeelPlKr_lVERWERKINGSSTATUS</v>
      </c>
      <c r="B211" s="8">
        <f t="shared" si="9"/>
        <v>4</v>
      </c>
      <c r="C211" s="1" t="s">
        <v>504</v>
      </c>
      <c r="D211" s="1" t="s">
        <v>16</v>
      </c>
      <c r="E211" s="1" t="s">
        <v>507</v>
      </c>
      <c r="F211" t="str">
        <f>VLOOKUP(C211,Featureclasses!B:C,2,FALSE)</f>
        <v>Ja</v>
      </c>
    </row>
    <row r="212" spans="1:6" x14ac:dyDescent="0.3">
      <c r="A212" s="7" t="str">
        <f t="shared" si="8"/>
        <v>begroeidTerreindeelPlKr_lOBJECTID</v>
      </c>
      <c r="B212" s="8">
        <f t="shared" si="9"/>
        <v>5</v>
      </c>
      <c r="C212" s="1" t="s">
        <v>504</v>
      </c>
      <c r="D212" s="1" t="s">
        <v>13</v>
      </c>
      <c r="E212" s="1" t="s">
        <v>510</v>
      </c>
      <c r="F212" t="str">
        <f>VLOOKUP(C212,Featureclasses!B:C,2,FALSE)</f>
        <v>Ja</v>
      </c>
    </row>
    <row r="213" spans="1:6" x14ac:dyDescent="0.3">
      <c r="A213" s="7" t="str">
        <f t="shared" si="8"/>
        <v>begroeidTerreindeelPlKr_lGLOBALID</v>
      </c>
      <c r="B213" s="8">
        <f t="shared" si="9"/>
        <v>6</v>
      </c>
      <c r="C213" s="1" t="s">
        <v>504</v>
      </c>
      <c r="D213" s="1" t="s">
        <v>6</v>
      </c>
      <c r="E213" s="1" t="s">
        <v>510</v>
      </c>
      <c r="F213" t="str">
        <f>VLOOKUP(C213,Featureclasses!B:C,2,FALSE)</f>
        <v>Ja</v>
      </c>
    </row>
    <row r="214" spans="1:6" x14ac:dyDescent="0.3">
      <c r="A214" s="7" t="str">
        <f t="shared" si="8"/>
        <v>begroeidTerreindeelPlKr_lGISIB_ID</v>
      </c>
      <c r="B214" s="8">
        <f t="shared" si="9"/>
        <v>7</v>
      </c>
      <c r="C214" s="1" t="s">
        <v>504</v>
      </c>
      <c r="D214" s="1" t="s">
        <v>5</v>
      </c>
      <c r="E214" s="1" t="s">
        <v>508</v>
      </c>
      <c r="F214" t="str">
        <f>VLOOKUP(C214,Featureclasses!B:C,2,FALSE)</f>
        <v>Ja</v>
      </c>
    </row>
    <row r="215" spans="1:6" x14ac:dyDescent="0.3">
      <c r="A215" s="7" t="str">
        <f t="shared" si="8"/>
        <v>begroeidTerreindeelPlKr_lAD_ID</v>
      </c>
      <c r="B215" s="8">
        <f t="shared" si="9"/>
        <v>8</v>
      </c>
      <c r="C215" s="1" t="s">
        <v>504</v>
      </c>
      <c r="D215" s="1" t="s">
        <v>1</v>
      </c>
      <c r="E215" s="1" t="s">
        <v>507</v>
      </c>
      <c r="F215" t="str">
        <f>VLOOKUP(C215,Featureclasses!B:C,2,FALSE)</f>
        <v>Ja</v>
      </c>
    </row>
    <row r="216" spans="1:6" x14ac:dyDescent="0.3">
      <c r="A216" s="7" t="str">
        <f t="shared" si="8"/>
        <v>begroeidTerreindeelPlKr_lOBJECTBEGINTIJD</v>
      </c>
      <c r="B216" s="8">
        <f t="shared" si="9"/>
        <v>9</v>
      </c>
      <c r="C216" s="1" t="s">
        <v>504</v>
      </c>
      <c r="D216" s="1" t="s">
        <v>11</v>
      </c>
      <c r="E216" s="1" t="s">
        <v>507</v>
      </c>
      <c r="F216" t="str">
        <f>VLOOKUP(C216,Featureclasses!B:C,2,FALSE)</f>
        <v>Ja</v>
      </c>
    </row>
    <row r="217" spans="1:6" x14ac:dyDescent="0.3">
      <c r="A217" s="7" t="str">
        <f t="shared" si="8"/>
        <v>begroeidTerreindeelPlKr_lOBJECTEINDTIJD</v>
      </c>
      <c r="B217" s="8">
        <f t="shared" si="9"/>
        <v>10</v>
      </c>
      <c r="C217" s="1" t="s">
        <v>504</v>
      </c>
      <c r="D217" s="1" t="s">
        <v>12</v>
      </c>
      <c r="E217" s="1" t="s">
        <v>507</v>
      </c>
      <c r="F217" t="str">
        <f>VLOOKUP(C217,Featureclasses!B:C,2,FALSE)</f>
        <v>Ja</v>
      </c>
    </row>
    <row r="218" spans="1:6" x14ac:dyDescent="0.3">
      <c r="A218" s="7" t="str">
        <f t="shared" si="8"/>
        <v>begroeidTerreindeelPlKr_lCREATED_USER</v>
      </c>
      <c r="B218" s="8">
        <f t="shared" si="9"/>
        <v>11</v>
      </c>
      <c r="C218" s="1" t="s">
        <v>504</v>
      </c>
      <c r="D218" s="1" t="s">
        <v>3</v>
      </c>
      <c r="E218" s="1" t="s">
        <v>510</v>
      </c>
      <c r="F218" t="str">
        <f>VLOOKUP(C218,Featureclasses!B:C,2,FALSE)</f>
        <v>Ja</v>
      </c>
    </row>
    <row r="219" spans="1:6" x14ac:dyDescent="0.3">
      <c r="A219" s="7" t="str">
        <f t="shared" si="8"/>
        <v>begroeidTerreindeelPlKr_lCREATED_DATE</v>
      </c>
      <c r="B219" s="8">
        <f t="shared" si="9"/>
        <v>12</v>
      </c>
      <c r="C219" s="1" t="s">
        <v>504</v>
      </c>
      <c r="D219" s="1" t="s">
        <v>2</v>
      </c>
      <c r="E219" s="1" t="s">
        <v>510</v>
      </c>
      <c r="F219" t="str">
        <f>VLOOKUP(C219,Featureclasses!B:C,2,FALSE)</f>
        <v>Ja</v>
      </c>
    </row>
    <row r="220" spans="1:6" x14ac:dyDescent="0.3">
      <c r="A220" s="7" t="str">
        <f t="shared" si="8"/>
        <v>begroeidTerreindeelPlKr_lLAST_EDITED_USER</v>
      </c>
      <c r="B220" s="8">
        <f t="shared" si="9"/>
        <v>13</v>
      </c>
      <c r="C220" s="1" t="s">
        <v>504</v>
      </c>
      <c r="D220" s="1" t="s">
        <v>10</v>
      </c>
      <c r="E220" s="1" t="s">
        <v>510</v>
      </c>
      <c r="F220" t="str">
        <f>VLOOKUP(C220,Featureclasses!B:C,2,FALSE)</f>
        <v>Ja</v>
      </c>
    </row>
    <row r="221" spans="1:6" x14ac:dyDescent="0.3">
      <c r="A221" s="7" t="str">
        <f t="shared" si="8"/>
        <v>begroeidTerreindeelPlKr_lLAST_EDITED_DATE</v>
      </c>
      <c r="B221" s="8">
        <f t="shared" si="9"/>
        <v>14</v>
      </c>
      <c r="C221" s="1" t="s">
        <v>504</v>
      </c>
      <c r="D221" s="1" t="s">
        <v>9</v>
      </c>
      <c r="E221" s="1" t="s">
        <v>510</v>
      </c>
      <c r="F221" t="str">
        <f>VLOOKUP(C221,Featureclasses!B:C,2,FALSE)</f>
        <v>Ja</v>
      </c>
    </row>
    <row r="222" spans="1:6" x14ac:dyDescent="0.3">
      <c r="A222" s="7" t="str">
        <f t="shared" si="8"/>
        <v>beheergrenzen_vOBJECTID</v>
      </c>
      <c r="B222" s="8">
        <f t="shared" si="9"/>
        <v>1</v>
      </c>
      <c r="C222" s="1" t="s">
        <v>518</v>
      </c>
      <c r="D222" s="1" t="s">
        <v>13</v>
      </c>
      <c r="E222" s="1" t="s">
        <v>510</v>
      </c>
      <c r="F222" t="str">
        <f>VLOOKUP(C222,Featureclasses!B:C,2,FALSE)</f>
        <v>Nee</v>
      </c>
    </row>
    <row r="223" spans="1:6" x14ac:dyDescent="0.3">
      <c r="A223" s="7" t="str">
        <f t="shared" si="8"/>
        <v>beheergrenzen_vAD_ID</v>
      </c>
      <c r="B223" s="8">
        <f t="shared" si="9"/>
        <v>2</v>
      </c>
      <c r="C223" s="1" t="s">
        <v>518</v>
      </c>
      <c r="D223" s="1" t="s">
        <v>1</v>
      </c>
      <c r="E223" s="1" t="s">
        <v>507</v>
      </c>
      <c r="F223" t="str">
        <f>VLOOKUP(C223,Featureclasses!B:C,2,FALSE)</f>
        <v>Nee</v>
      </c>
    </row>
    <row r="224" spans="1:6" x14ac:dyDescent="0.3">
      <c r="A224" s="7" t="str">
        <f t="shared" si="8"/>
        <v>beheergrenzen_vSTATUS</v>
      </c>
      <c r="B224" s="8">
        <f t="shared" si="9"/>
        <v>3</v>
      </c>
      <c r="C224" s="1" t="s">
        <v>518</v>
      </c>
      <c r="D224" s="1" t="s">
        <v>30</v>
      </c>
      <c r="E224" s="1" t="s">
        <v>508</v>
      </c>
      <c r="F224" t="str">
        <f>VLOOKUP(C224,Featureclasses!B:C,2,FALSE)</f>
        <v>Nee</v>
      </c>
    </row>
    <row r="225" spans="1:6" x14ac:dyDescent="0.3">
      <c r="A225" s="7" t="str">
        <f t="shared" si="8"/>
        <v>beheergrenzen_vCREATED_USER</v>
      </c>
      <c r="B225" s="8">
        <f t="shared" si="9"/>
        <v>4</v>
      </c>
      <c r="C225" s="1" t="s">
        <v>518</v>
      </c>
      <c r="D225" s="1" t="s">
        <v>3</v>
      </c>
      <c r="E225" s="1" t="s">
        <v>510</v>
      </c>
      <c r="F225" t="str">
        <f>VLOOKUP(C225,Featureclasses!B:C,2,FALSE)</f>
        <v>Nee</v>
      </c>
    </row>
    <row r="226" spans="1:6" x14ac:dyDescent="0.3">
      <c r="A226" s="7" t="str">
        <f t="shared" si="8"/>
        <v>beheergrenzen_vCREATED_DATE</v>
      </c>
      <c r="B226" s="8">
        <f t="shared" si="9"/>
        <v>5</v>
      </c>
      <c r="C226" s="1" t="s">
        <v>518</v>
      </c>
      <c r="D226" s="1" t="s">
        <v>2</v>
      </c>
      <c r="E226" s="1" t="s">
        <v>510</v>
      </c>
      <c r="F226" t="str">
        <f>VLOOKUP(C226,Featureclasses!B:C,2,FALSE)</f>
        <v>Nee</v>
      </c>
    </row>
    <row r="227" spans="1:6" x14ac:dyDescent="0.3">
      <c r="A227" s="7" t="str">
        <f t="shared" si="8"/>
        <v>beheergrenzen_vLAST_EDITED_USER</v>
      </c>
      <c r="B227" s="8">
        <f t="shared" si="9"/>
        <v>6</v>
      </c>
      <c r="C227" s="1" t="s">
        <v>518</v>
      </c>
      <c r="D227" s="1" t="s">
        <v>10</v>
      </c>
      <c r="E227" s="1" t="s">
        <v>510</v>
      </c>
      <c r="F227" t="str">
        <f>VLOOKUP(C227,Featureclasses!B:C,2,FALSE)</f>
        <v>Nee</v>
      </c>
    </row>
    <row r="228" spans="1:6" x14ac:dyDescent="0.3">
      <c r="A228" s="7" t="str">
        <f t="shared" si="8"/>
        <v>beheergrenzen_vLAST_EDITED_DATE</v>
      </c>
      <c r="B228" s="8">
        <f t="shared" si="9"/>
        <v>7</v>
      </c>
      <c r="C228" s="1" t="s">
        <v>518</v>
      </c>
      <c r="D228" s="1" t="s">
        <v>9</v>
      </c>
      <c r="E228" s="1" t="s">
        <v>510</v>
      </c>
      <c r="F228" t="str">
        <f>VLOOKUP(C228,Featureclasses!B:C,2,FALSE)</f>
        <v>Nee</v>
      </c>
    </row>
    <row r="229" spans="1:6" x14ac:dyDescent="0.3">
      <c r="A229" s="7" t="str">
        <f t="shared" si="8"/>
        <v>beheergrenzen_vSHAPE</v>
      </c>
      <c r="B229" s="8">
        <f t="shared" si="9"/>
        <v>8</v>
      </c>
      <c r="C229" s="1" t="s">
        <v>518</v>
      </c>
      <c r="D229" s="1" t="s">
        <v>15</v>
      </c>
      <c r="E229" s="1" t="s">
        <v>510</v>
      </c>
      <c r="F229" t="str">
        <f>VLOOKUP(C229,Featureclasses!B:C,2,FALSE)</f>
        <v>Nee</v>
      </c>
    </row>
    <row r="230" spans="1:6" x14ac:dyDescent="0.3">
      <c r="A230" s="7" t="str">
        <f t="shared" si="8"/>
        <v>beheergrenzen_vSHAPE_Length</v>
      </c>
      <c r="B230" s="8">
        <f t="shared" si="9"/>
        <v>9</v>
      </c>
      <c r="C230" s="1" t="s">
        <v>518</v>
      </c>
      <c r="D230" s="1" t="s">
        <v>382</v>
      </c>
      <c r="E230" s="1" t="s">
        <v>510</v>
      </c>
      <c r="F230" t="str">
        <f>VLOOKUP(C230,Featureclasses!B:C,2,FALSE)</f>
        <v>Nee</v>
      </c>
    </row>
    <row r="231" spans="1:6" x14ac:dyDescent="0.3">
      <c r="A231" s="7" t="str">
        <f t="shared" si="8"/>
        <v>beheergrenzen_vSHAPE_Area</v>
      </c>
      <c r="B231" s="8">
        <f t="shared" si="9"/>
        <v>10</v>
      </c>
      <c r="C231" s="1" t="s">
        <v>518</v>
      </c>
      <c r="D231" s="1" t="s">
        <v>383</v>
      </c>
      <c r="E231" s="1" t="s">
        <v>510</v>
      </c>
      <c r="F231" t="str">
        <f>VLOOKUP(C231,Featureclasses!B:C,2,FALSE)</f>
        <v>Nee</v>
      </c>
    </row>
    <row r="232" spans="1:6" x14ac:dyDescent="0.3">
      <c r="A232" s="7" t="str">
        <f t="shared" si="8"/>
        <v>beheergrenzen_vOMTREK</v>
      </c>
      <c r="B232" s="8">
        <f t="shared" si="9"/>
        <v>11</v>
      </c>
      <c r="C232" s="1" t="s">
        <v>518</v>
      </c>
      <c r="D232" s="1" t="s">
        <v>595</v>
      </c>
      <c r="E232" s="15" t="s">
        <v>510</v>
      </c>
      <c r="F232" t="str">
        <f>VLOOKUP(C232,Featureclasses!B:C,2,FALSE)</f>
        <v>Nee</v>
      </c>
    </row>
    <row r="233" spans="1:6" x14ac:dyDescent="0.3">
      <c r="A233" s="7" t="str">
        <f t="shared" si="8"/>
        <v>beheergrenzen_vOPPERVLAKTE</v>
      </c>
      <c r="B233" s="8">
        <f t="shared" si="9"/>
        <v>12</v>
      </c>
      <c r="C233" s="1" t="s">
        <v>518</v>
      </c>
      <c r="D233" s="1" t="s">
        <v>55</v>
      </c>
      <c r="E233" s="15" t="s">
        <v>510</v>
      </c>
      <c r="F233" t="str">
        <f>VLOOKUP(C233,Featureclasses!B:C,2,FALSE)</f>
        <v>Nee</v>
      </c>
    </row>
    <row r="234" spans="1:6" x14ac:dyDescent="0.3">
      <c r="A234" s="7" t="str">
        <f t="shared" si="8"/>
        <v>beschoeiingInspectie_tblVERWERKINGSSTATUS</v>
      </c>
      <c r="B234" s="8">
        <f t="shared" si="9"/>
        <v>1</v>
      </c>
      <c r="C234" s="1" t="s">
        <v>525</v>
      </c>
      <c r="D234" s="1" t="s">
        <v>16</v>
      </c>
      <c r="E234" s="1" t="s">
        <v>507</v>
      </c>
      <c r="F234" t="str">
        <f>VLOOKUP(C234,Featureclasses!B:C,2,FALSE)</f>
        <v>Ja</v>
      </c>
    </row>
    <row r="235" spans="1:6" x14ac:dyDescent="0.3">
      <c r="A235" s="7" t="str">
        <f t="shared" si="8"/>
        <v>beschoeiingInspectie_tblADVIES_INSPECTIE</v>
      </c>
      <c r="B235" s="8">
        <f t="shared" si="9"/>
        <v>2</v>
      </c>
      <c r="C235" s="1" t="s">
        <v>525</v>
      </c>
      <c r="D235" s="1" t="s">
        <v>552</v>
      </c>
      <c r="E235" s="1" t="s">
        <v>507</v>
      </c>
      <c r="F235" t="str">
        <f>VLOOKUP(C235,Featureclasses!B:C,2,FALSE)</f>
        <v>Ja</v>
      </c>
    </row>
    <row r="236" spans="1:6" x14ac:dyDescent="0.3">
      <c r="A236" s="7" t="str">
        <f t="shared" si="8"/>
        <v>beschoeiingInspectie_tblDATUM</v>
      </c>
      <c r="B236" s="8">
        <f t="shared" si="9"/>
        <v>3</v>
      </c>
      <c r="C236" s="1" t="s">
        <v>525</v>
      </c>
      <c r="D236" s="1" t="s">
        <v>540</v>
      </c>
      <c r="E236" s="1" t="s">
        <v>507</v>
      </c>
      <c r="F236" t="str">
        <f>VLOOKUP(C236,Featureclasses!B:C,2,FALSE)</f>
        <v>Ja</v>
      </c>
    </row>
    <row r="237" spans="1:6" x14ac:dyDescent="0.3">
      <c r="A237" s="7" t="str">
        <f t="shared" si="8"/>
        <v>beschoeiingInspectie_tblGESCHATTE_RESTLEVENSDUUR</v>
      </c>
      <c r="B237" s="8">
        <f t="shared" si="9"/>
        <v>4</v>
      </c>
      <c r="C237" s="1" t="s">
        <v>525</v>
      </c>
      <c r="D237" s="1" t="s">
        <v>553</v>
      </c>
      <c r="E237" s="1" t="s">
        <v>507</v>
      </c>
      <c r="F237" t="str">
        <f>VLOOKUP(C237,Featureclasses!B:C,2,FALSE)</f>
        <v>Ja</v>
      </c>
    </row>
    <row r="238" spans="1:6" x14ac:dyDescent="0.3">
      <c r="A238" s="7" t="str">
        <f t="shared" si="8"/>
        <v>beschoeiingInspectie_tblINSPECTEUR</v>
      </c>
      <c r="B238" s="8">
        <f t="shared" si="9"/>
        <v>5</v>
      </c>
      <c r="C238" s="1" t="s">
        <v>525</v>
      </c>
      <c r="D238" s="1" t="s">
        <v>56</v>
      </c>
      <c r="E238" s="1" t="s">
        <v>507</v>
      </c>
      <c r="F238" t="str">
        <f>VLOOKUP(C238,Featureclasses!B:C,2,FALSE)</f>
        <v>Ja</v>
      </c>
    </row>
    <row r="239" spans="1:6" x14ac:dyDescent="0.3">
      <c r="A239" s="7" t="str">
        <f t="shared" si="8"/>
        <v>beschoeiingInspectie_tblOPMERKING</v>
      </c>
      <c r="B239" s="8">
        <f t="shared" si="9"/>
        <v>6</v>
      </c>
      <c r="C239" s="1" t="s">
        <v>525</v>
      </c>
      <c r="D239" s="1" t="s">
        <v>57</v>
      </c>
      <c r="E239" s="1" t="s">
        <v>653</v>
      </c>
      <c r="F239" t="str">
        <f>VLOOKUP(C239,Featureclasses!B:C,2,FALSE)</f>
        <v>Ja</v>
      </c>
    </row>
    <row r="240" spans="1:6" x14ac:dyDescent="0.3">
      <c r="A240" s="7" t="str">
        <f t="shared" si="8"/>
        <v>beschoeiingInspectie_tblSCHADE_TYPE1</v>
      </c>
      <c r="B240" s="8">
        <f t="shared" si="9"/>
        <v>7</v>
      </c>
      <c r="C240" s="1" t="s">
        <v>525</v>
      </c>
      <c r="D240" s="1" t="s">
        <v>554</v>
      </c>
      <c r="E240" s="1" t="s">
        <v>507</v>
      </c>
      <c r="F240" t="str">
        <f>VLOOKUP(C240,Featureclasses!B:C,2,FALSE)</f>
        <v>Ja</v>
      </c>
    </row>
    <row r="241" spans="1:6" x14ac:dyDescent="0.3">
      <c r="A241" s="7" t="str">
        <f t="shared" si="8"/>
        <v>beschoeiingInspectie_tblSCHADE_OMVANG1</v>
      </c>
      <c r="B241" s="8">
        <f t="shared" si="9"/>
        <v>8</v>
      </c>
      <c r="C241" s="1" t="s">
        <v>525</v>
      </c>
      <c r="D241" s="1" t="s">
        <v>555</v>
      </c>
      <c r="E241" s="1" t="s">
        <v>507</v>
      </c>
      <c r="F241" t="str">
        <f>VLOOKUP(C241,Featureclasses!B:C,2,FALSE)</f>
        <v>Ja</v>
      </c>
    </row>
    <row r="242" spans="1:6" x14ac:dyDescent="0.3">
      <c r="A242" s="7" t="str">
        <f t="shared" si="8"/>
        <v>beschoeiingInspectie_tblINSP_INTENSITEIT1</v>
      </c>
      <c r="B242" s="8">
        <f t="shared" si="9"/>
        <v>9</v>
      </c>
      <c r="C242" s="1" t="s">
        <v>525</v>
      </c>
      <c r="D242" s="1" t="s">
        <v>556</v>
      </c>
      <c r="E242" s="1" t="s">
        <v>507</v>
      </c>
      <c r="F242" t="str">
        <f>VLOOKUP(C242,Featureclasses!B:C,2,FALSE)</f>
        <v>Ja</v>
      </c>
    </row>
    <row r="243" spans="1:6" x14ac:dyDescent="0.3">
      <c r="A243" s="7" t="str">
        <f t="shared" si="8"/>
        <v>beschoeiingInspectie_tblSCHADE_TOELICHTING1</v>
      </c>
      <c r="B243" s="8">
        <f t="shared" si="9"/>
        <v>10</v>
      </c>
      <c r="C243" s="1" t="s">
        <v>525</v>
      </c>
      <c r="D243" s="1" t="s">
        <v>557</v>
      </c>
      <c r="E243" s="1" t="s">
        <v>507</v>
      </c>
      <c r="F243" t="str">
        <f>VLOOKUP(C243,Featureclasses!B:C,2,FALSE)</f>
        <v>Ja</v>
      </c>
    </row>
    <row r="244" spans="1:6" x14ac:dyDescent="0.3">
      <c r="A244" s="7" t="str">
        <f t="shared" si="8"/>
        <v>beschoeiingInspectie_tblSCHADE_TYPE2</v>
      </c>
      <c r="B244" s="8">
        <f t="shared" si="9"/>
        <v>11</v>
      </c>
      <c r="C244" s="1" t="s">
        <v>525</v>
      </c>
      <c r="D244" s="1" t="s">
        <v>558</v>
      </c>
      <c r="E244" s="1" t="s">
        <v>507</v>
      </c>
      <c r="F244" t="str">
        <f>VLOOKUP(C244,Featureclasses!B:C,2,FALSE)</f>
        <v>Ja</v>
      </c>
    </row>
    <row r="245" spans="1:6" x14ac:dyDescent="0.3">
      <c r="A245" s="7" t="str">
        <f t="shared" si="8"/>
        <v>beschoeiingInspectie_tblSCHADE_OMVANG2</v>
      </c>
      <c r="B245" s="8">
        <f t="shared" si="9"/>
        <v>12</v>
      </c>
      <c r="C245" s="1" t="s">
        <v>525</v>
      </c>
      <c r="D245" s="1" t="s">
        <v>559</v>
      </c>
      <c r="E245" s="1" t="s">
        <v>507</v>
      </c>
      <c r="F245" t="str">
        <f>VLOOKUP(C245,Featureclasses!B:C,2,FALSE)</f>
        <v>Ja</v>
      </c>
    </row>
    <row r="246" spans="1:6" x14ac:dyDescent="0.3">
      <c r="A246" s="7" t="str">
        <f t="shared" si="8"/>
        <v>beschoeiingInspectie_tblINSP_INTENSITEIT2</v>
      </c>
      <c r="B246" s="8">
        <f t="shared" si="9"/>
        <v>13</v>
      </c>
      <c r="C246" s="1" t="s">
        <v>525</v>
      </c>
      <c r="D246" s="1" t="s">
        <v>560</v>
      </c>
      <c r="E246" s="1" t="s">
        <v>507</v>
      </c>
      <c r="F246" t="str">
        <f>VLOOKUP(C246,Featureclasses!B:C,2,FALSE)</f>
        <v>Ja</v>
      </c>
    </row>
    <row r="247" spans="1:6" x14ac:dyDescent="0.3">
      <c r="A247" s="7" t="str">
        <f t="shared" si="8"/>
        <v>beschoeiingInspectie_tblSCHADE_TOELICHTING2</v>
      </c>
      <c r="B247" s="8">
        <f t="shared" si="9"/>
        <v>14</v>
      </c>
      <c r="C247" s="1" t="s">
        <v>525</v>
      </c>
      <c r="D247" s="1" t="s">
        <v>561</v>
      </c>
      <c r="E247" s="1" t="s">
        <v>507</v>
      </c>
      <c r="F247" t="str">
        <f>VLOOKUP(C247,Featureclasses!B:C,2,FALSE)</f>
        <v>Ja</v>
      </c>
    </row>
    <row r="248" spans="1:6" x14ac:dyDescent="0.3">
      <c r="A248" s="7" t="str">
        <f t="shared" si="8"/>
        <v>beschoeiingInspectie_tblSCHADE_TYPE3</v>
      </c>
      <c r="B248" s="8">
        <f t="shared" si="9"/>
        <v>15</v>
      </c>
      <c r="C248" s="1" t="s">
        <v>525</v>
      </c>
      <c r="D248" s="1" t="s">
        <v>562</v>
      </c>
      <c r="E248" s="1" t="s">
        <v>507</v>
      </c>
      <c r="F248" t="str">
        <f>VLOOKUP(C248,Featureclasses!B:C,2,FALSE)</f>
        <v>Ja</v>
      </c>
    </row>
    <row r="249" spans="1:6" x14ac:dyDescent="0.3">
      <c r="A249" s="7" t="str">
        <f t="shared" si="8"/>
        <v>beschoeiingInspectie_tblSCHADE_OMVANG3</v>
      </c>
      <c r="B249" s="8">
        <f t="shared" si="9"/>
        <v>16</v>
      </c>
      <c r="C249" s="1" t="s">
        <v>525</v>
      </c>
      <c r="D249" s="1" t="s">
        <v>563</v>
      </c>
      <c r="E249" s="1" t="s">
        <v>507</v>
      </c>
      <c r="F249" t="str">
        <f>VLOOKUP(C249,Featureclasses!B:C,2,FALSE)</f>
        <v>Ja</v>
      </c>
    </row>
    <row r="250" spans="1:6" x14ac:dyDescent="0.3">
      <c r="A250" s="7" t="str">
        <f t="shared" si="8"/>
        <v>beschoeiingInspectie_tblINSP_INTENSITEIT3</v>
      </c>
      <c r="B250" s="8">
        <f t="shared" si="9"/>
        <v>17</v>
      </c>
      <c r="C250" s="1" t="s">
        <v>525</v>
      </c>
      <c r="D250" s="1" t="s">
        <v>564</v>
      </c>
      <c r="E250" s="1" t="s">
        <v>507</v>
      </c>
      <c r="F250" t="str">
        <f>VLOOKUP(C250,Featureclasses!B:C,2,FALSE)</f>
        <v>Ja</v>
      </c>
    </row>
    <row r="251" spans="1:6" x14ac:dyDescent="0.3">
      <c r="A251" s="7" t="str">
        <f t="shared" si="8"/>
        <v>beschoeiingInspectie_tblSCHADE_TOELICHTING3</v>
      </c>
      <c r="B251" s="8">
        <f t="shared" si="9"/>
        <v>18</v>
      </c>
      <c r="C251" s="1" t="s">
        <v>525</v>
      </c>
      <c r="D251" s="1" t="s">
        <v>565</v>
      </c>
      <c r="E251" s="1" t="s">
        <v>507</v>
      </c>
      <c r="F251" t="str">
        <f>VLOOKUP(C251,Featureclasses!B:C,2,FALSE)</f>
        <v>Ja</v>
      </c>
    </row>
    <row r="252" spans="1:6" x14ac:dyDescent="0.3">
      <c r="A252" s="7" t="str">
        <f t="shared" si="8"/>
        <v>beschoeiingInspectie_tblBESCHOEIING_LM</v>
      </c>
      <c r="B252" s="8">
        <f t="shared" si="9"/>
        <v>19</v>
      </c>
      <c r="C252" s="1" t="s">
        <v>525</v>
      </c>
      <c r="D252" s="1" t="s">
        <v>566</v>
      </c>
      <c r="E252" s="1" t="s">
        <v>507</v>
      </c>
      <c r="F252" t="str">
        <f>VLOOKUP(C252,Featureclasses!B:C,2,FALSE)</f>
        <v>Ja</v>
      </c>
    </row>
    <row r="253" spans="1:6" x14ac:dyDescent="0.3">
      <c r="A253" s="7" t="str">
        <f t="shared" si="8"/>
        <v>beschoeiingInspectie_tblDATALEVERANCIER</v>
      </c>
      <c r="B253" s="8">
        <f t="shared" si="9"/>
        <v>20</v>
      </c>
      <c r="C253" s="1" t="s">
        <v>525</v>
      </c>
      <c r="D253" s="1" t="s">
        <v>4</v>
      </c>
      <c r="E253" s="1" t="s">
        <v>507</v>
      </c>
      <c r="F253" t="str">
        <f>VLOOKUP(C253,Featureclasses!B:C,2,FALSE)</f>
        <v>Ja</v>
      </c>
    </row>
    <row r="254" spans="1:6" x14ac:dyDescent="0.3">
      <c r="A254" s="7" t="str">
        <f t="shared" si="8"/>
        <v>beschoeiingInspectie_tblIDENTIFICATIE</v>
      </c>
      <c r="B254" s="8">
        <f t="shared" si="9"/>
        <v>21</v>
      </c>
      <c r="C254" s="1" t="s">
        <v>525</v>
      </c>
      <c r="D254" s="1" t="s">
        <v>7</v>
      </c>
      <c r="E254" s="1" t="s">
        <v>508</v>
      </c>
      <c r="F254" t="str">
        <f>VLOOKUP(C254,Featureclasses!B:C,2,FALSE)</f>
        <v>Ja</v>
      </c>
    </row>
    <row r="255" spans="1:6" x14ac:dyDescent="0.3">
      <c r="A255" s="7" t="str">
        <f t="shared" si="8"/>
        <v>beschoeiingInspectie_tblOBJECTID</v>
      </c>
      <c r="B255" s="8">
        <f t="shared" si="9"/>
        <v>22</v>
      </c>
      <c r="C255" s="1" t="s">
        <v>525</v>
      </c>
      <c r="D255" s="1" t="s">
        <v>13</v>
      </c>
      <c r="E255" s="1" t="s">
        <v>510</v>
      </c>
      <c r="F255" t="str">
        <f>VLOOKUP(C255,Featureclasses!B:C,2,FALSE)</f>
        <v>Ja</v>
      </c>
    </row>
    <row r="256" spans="1:6" x14ac:dyDescent="0.3">
      <c r="A256" s="7" t="str">
        <f t="shared" si="8"/>
        <v>beschoeiingInspectie_tblGLOBALID</v>
      </c>
      <c r="B256" s="8">
        <f t="shared" si="9"/>
        <v>23</v>
      </c>
      <c r="C256" s="1" t="s">
        <v>525</v>
      </c>
      <c r="D256" s="1" t="s">
        <v>6</v>
      </c>
      <c r="E256" s="1" t="s">
        <v>510</v>
      </c>
      <c r="F256" t="str">
        <f>VLOOKUP(C256,Featureclasses!B:C,2,FALSE)</f>
        <v>Ja</v>
      </c>
    </row>
    <row r="257" spans="1:6" x14ac:dyDescent="0.3">
      <c r="A257" s="7" t="str">
        <f t="shared" si="8"/>
        <v>beschoeiingInspectie_tblGISIB_ID</v>
      </c>
      <c r="B257" s="8">
        <f t="shared" si="9"/>
        <v>24</v>
      </c>
      <c r="C257" s="1" t="s">
        <v>525</v>
      </c>
      <c r="D257" s="1" t="s">
        <v>5</v>
      </c>
      <c r="E257" s="1" t="s">
        <v>508</v>
      </c>
      <c r="F257" t="str">
        <f>VLOOKUP(C257,Featureclasses!B:C,2,FALSE)</f>
        <v>Ja</v>
      </c>
    </row>
    <row r="258" spans="1:6" x14ac:dyDescent="0.3">
      <c r="A258" s="7" t="str">
        <f t="shared" si="8"/>
        <v>beschoeiingInspectie_tblAD_ID</v>
      </c>
      <c r="B258" s="8">
        <f t="shared" si="9"/>
        <v>25</v>
      </c>
      <c r="C258" s="1" t="s">
        <v>525</v>
      </c>
      <c r="D258" s="1" t="s">
        <v>1</v>
      </c>
      <c r="E258" s="1" t="s">
        <v>507</v>
      </c>
      <c r="F258" t="str">
        <f>VLOOKUP(C258,Featureclasses!B:C,2,FALSE)</f>
        <v>Ja</v>
      </c>
    </row>
    <row r="259" spans="1:6" x14ac:dyDescent="0.3">
      <c r="A259" s="7" t="str">
        <f t="shared" si="8"/>
        <v>beschoeiingInspectie_tblOBJECTBEGINTIJD</v>
      </c>
      <c r="B259" s="8">
        <f t="shared" si="9"/>
        <v>26</v>
      </c>
      <c r="C259" s="1" t="s">
        <v>525</v>
      </c>
      <c r="D259" s="1" t="s">
        <v>11</v>
      </c>
      <c r="E259" s="1" t="s">
        <v>507</v>
      </c>
      <c r="F259" t="str">
        <f>VLOOKUP(C259,Featureclasses!B:C,2,FALSE)</f>
        <v>Ja</v>
      </c>
    </row>
    <row r="260" spans="1:6" x14ac:dyDescent="0.3">
      <c r="A260" s="7" t="str">
        <f t="shared" si="8"/>
        <v>beschoeiingInspectie_tblOBJECTEINDTIJD</v>
      </c>
      <c r="B260" s="8">
        <f t="shared" si="9"/>
        <v>27</v>
      </c>
      <c r="C260" s="1" t="s">
        <v>525</v>
      </c>
      <c r="D260" s="1" t="s">
        <v>12</v>
      </c>
      <c r="E260" s="1" t="s">
        <v>507</v>
      </c>
      <c r="F260" t="str">
        <f>VLOOKUP(C260,Featureclasses!B:C,2,FALSE)</f>
        <v>Ja</v>
      </c>
    </row>
    <row r="261" spans="1:6" x14ac:dyDescent="0.3">
      <c r="A261" s="7" t="str">
        <f t="shared" si="8"/>
        <v>beschoeiingInspectie_tblCREATED_USER</v>
      </c>
      <c r="B261" s="8">
        <f t="shared" si="9"/>
        <v>28</v>
      </c>
      <c r="C261" s="1" t="s">
        <v>525</v>
      </c>
      <c r="D261" s="1" t="s">
        <v>3</v>
      </c>
      <c r="E261" s="1" t="s">
        <v>510</v>
      </c>
      <c r="F261" t="str">
        <f>VLOOKUP(C261,Featureclasses!B:C,2,FALSE)</f>
        <v>Ja</v>
      </c>
    </row>
    <row r="262" spans="1:6" x14ac:dyDescent="0.3">
      <c r="A262" s="7" t="str">
        <f t="shared" si="8"/>
        <v>beschoeiingInspectie_tblCREATED_DATE</v>
      </c>
      <c r="B262" s="8">
        <f t="shared" si="9"/>
        <v>29</v>
      </c>
      <c r="C262" s="1" t="s">
        <v>525</v>
      </c>
      <c r="D262" s="1" t="s">
        <v>2</v>
      </c>
      <c r="E262" s="1" t="s">
        <v>510</v>
      </c>
      <c r="F262" t="str">
        <f>VLOOKUP(C262,Featureclasses!B:C,2,FALSE)</f>
        <v>Ja</v>
      </c>
    </row>
    <row r="263" spans="1:6" x14ac:dyDescent="0.3">
      <c r="A263" s="7" t="str">
        <f t="shared" si="8"/>
        <v>beschoeiingInspectie_tblLAST_EDITED_USER</v>
      </c>
      <c r="B263" s="8">
        <f t="shared" si="9"/>
        <v>30</v>
      </c>
      <c r="C263" s="1" t="s">
        <v>525</v>
      </c>
      <c r="D263" s="1" t="s">
        <v>10</v>
      </c>
      <c r="E263" s="1" t="s">
        <v>510</v>
      </c>
      <c r="F263" t="str">
        <f>VLOOKUP(C263,Featureclasses!B:C,2,FALSE)</f>
        <v>Ja</v>
      </c>
    </row>
    <row r="264" spans="1:6" x14ac:dyDescent="0.3">
      <c r="A264" s="7" t="str">
        <f t="shared" si="8"/>
        <v>beschoeiingInspectie_tblLAST_EDITED_DATE</v>
      </c>
      <c r="B264" s="8">
        <f t="shared" si="9"/>
        <v>31</v>
      </c>
      <c r="C264" s="1" t="s">
        <v>525</v>
      </c>
      <c r="D264" s="1" t="s">
        <v>9</v>
      </c>
      <c r="E264" s="1" t="s">
        <v>510</v>
      </c>
      <c r="F264" t="str">
        <f>VLOOKUP(C264,Featureclasses!B:C,2,FALSE)</f>
        <v>Ja</v>
      </c>
    </row>
    <row r="265" spans="1:6" x14ac:dyDescent="0.3">
      <c r="A265" s="7" t="str">
        <f t="shared" si="8"/>
        <v>bodem_vOBJECTID</v>
      </c>
      <c r="B265" s="8">
        <f t="shared" si="9"/>
        <v>1</v>
      </c>
      <c r="C265" s="1" t="s">
        <v>449</v>
      </c>
      <c r="D265" s="1" t="s">
        <v>13</v>
      </c>
      <c r="E265" s="1" t="s">
        <v>510</v>
      </c>
      <c r="F265" t="str">
        <f>VLOOKUP(C265,Featureclasses!B:C,2,FALSE)</f>
        <v>Ja</v>
      </c>
    </row>
    <row r="266" spans="1:6" x14ac:dyDescent="0.3">
      <c r="A266" s="7" t="str">
        <f t="shared" si="8"/>
        <v>bodem_vGLOBALID</v>
      </c>
      <c r="B266" s="8">
        <f t="shared" si="9"/>
        <v>2</v>
      </c>
      <c r="C266" s="1" t="s">
        <v>449</v>
      </c>
      <c r="D266" s="1" t="s">
        <v>6</v>
      </c>
      <c r="E266" s="1" t="s">
        <v>510</v>
      </c>
      <c r="F266" t="str">
        <f>VLOOKUP(C266,Featureclasses!B:C,2,FALSE)</f>
        <v>Ja</v>
      </c>
    </row>
    <row r="267" spans="1:6" x14ac:dyDescent="0.3">
      <c r="A267" s="7" t="str">
        <f t="shared" si="8"/>
        <v>bodem_vAD_ID</v>
      </c>
      <c r="B267" s="8">
        <f t="shared" si="9"/>
        <v>3</v>
      </c>
      <c r="C267" s="1" t="s">
        <v>449</v>
      </c>
      <c r="D267" s="1" t="s">
        <v>1</v>
      </c>
      <c r="E267" s="1" t="s">
        <v>507</v>
      </c>
      <c r="F267" t="str">
        <f>VLOOKUP(C267,Featureclasses!B:C,2,FALSE)</f>
        <v>Ja</v>
      </c>
    </row>
    <row r="268" spans="1:6" x14ac:dyDescent="0.3">
      <c r="A268" s="7" t="str">
        <f t="shared" si="8"/>
        <v>bodem_vGISIB_ID</v>
      </c>
      <c r="B268" s="8">
        <f t="shared" si="9"/>
        <v>4</v>
      </c>
      <c r="C268" s="1" t="s">
        <v>449</v>
      </c>
      <c r="D268" s="1" t="s">
        <v>5</v>
      </c>
      <c r="E268" s="1" t="s">
        <v>508</v>
      </c>
      <c r="F268" t="str">
        <f>VLOOKUP(C268,Featureclasses!B:C,2,FALSE)</f>
        <v>Ja</v>
      </c>
    </row>
    <row r="269" spans="1:6" x14ac:dyDescent="0.3">
      <c r="A269" s="7" t="str">
        <f t="shared" si="8"/>
        <v>bodem_vIDENTIFICATIE</v>
      </c>
      <c r="B269" s="8">
        <f t="shared" si="9"/>
        <v>5</v>
      </c>
      <c r="C269" s="1" t="s">
        <v>449</v>
      </c>
      <c r="D269" s="1" t="s">
        <v>7</v>
      </c>
      <c r="E269" s="1" t="s">
        <v>508</v>
      </c>
      <c r="F269" t="str">
        <f>VLOOKUP(C269,Featureclasses!B:C,2,FALSE)</f>
        <v>Ja</v>
      </c>
    </row>
    <row r="270" spans="1:6" x14ac:dyDescent="0.3">
      <c r="A270" s="7" t="str">
        <f t="shared" si="8"/>
        <v>bodem_vVERWERKINGSSTATUS</v>
      </c>
      <c r="B270" s="8">
        <f t="shared" si="9"/>
        <v>6</v>
      </c>
      <c r="C270" s="1" t="s">
        <v>449</v>
      </c>
      <c r="D270" s="1" t="s">
        <v>16</v>
      </c>
      <c r="E270" s="1" t="s">
        <v>507</v>
      </c>
      <c r="F270" t="str">
        <f>VLOOKUP(C270,Featureclasses!B:C,2,FALSE)</f>
        <v>Ja</v>
      </c>
    </row>
    <row r="271" spans="1:6" x14ac:dyDescent="0.3">
      <c r="A271" s="7" t="str">
        <f t="shared" ref="A271:A334" si="10">C271&amp;D271</f>
        <v>bodem_vOBJECTBEGINTIJD</v>
      </c>
      <c r="B271" s="8">
        <f t="shared" ref="B271:B334" si="11">IF(C271=C270,B270+1,1)</f>
        <v>7</v>
      </c>
      <c r="C271" s="1" t="s">
        <v>449</v>
      </c>
      <c r="D271" s="1" t="s">
        <v>11</v>
      </c>
      <c r="E271" s="1" t="s">
        <v>507</v>
      </c>
      <c r="F271" t="str">
        <f>VLOOKUP(C271,Featureclasses!B:C,2,FALSE)</f>
        <v>Ja</v>
      </c>
    </row>
    <row r="272" spans="1:6" x14ac:dyDescent="0.3">
      <c r="A272" s="7" t="str">
        <f t="shared" si="10"/>
        <v>bodem_vOBJECTEINDTIJD</v>
      </c>
      <c r="B272" s="8">
        <f t="shared" si="11"/>
        <v>8</v>
      </c>
      <c r="C272" s="1" t="s">
        <v>449</v>
      </c>
      <c r="D272" s="1" t="s">
        <v>12</v>
      </c>
      <c r="E272" s="1" t="s">
        <v>507</v>
      </c>
      <c r="F272" t="str">
        <f>VLOOKUP(C272,Featureclasses!B:C,2,FALSE)</f>
        <v>Ja</v>
      </c>
    </row>
    <row r="273" spans="1:6" x14ac:dyDescent="0.3">
      <c r="A273" s="7" t="str">
        <f t="shared" si="10"/>
        <v>bodem_vBEHEERDER</v>
      </c>
      <c r="B273" s="8">
        <f t="shared" si="11"/>
        <v>9</v>
      </c>
      <c r="C273" s="1" t="s">
        <v>449</v>
      </c>
      <c r="D273" s="1" t="s">
        <v>19</v>
      </c>
      <c r="E273" s="1" t="s">
        <v>508</v>
      </c>
      <c r="F273" t="str">
        <f>VLOOKUP(C273,Featureclasses!B:C,2,FALSE)</f>
        <v>Ja</v>
      </c>
    </row>
    <row r="274" spans="1:6" x14ac:dyDescent="0.3">
      <c r="A274" s="7" t="str">
        <f t="shared" si="10"/>
        <v>bodem_vONDERHOUDER</v>
      </c>
      <c r="B274" s="8">
        <f t="shared" si="11"/>
        <v>10</v>
      </c>
      <c r="C274" s="1" t="s">
        <v>449</v>
      </c>
      <c r="D274" s="1" t="s">
        <v>27</v>
      </c>
      <c r="E274" s="1" t="s">
        <v>507</v>
      </c>
      <c r="F274" t="str">
        <f>VLOOKUP(C274,Featureclasses!B:C,2,FALSE)</f>
        <v>Ja</v>
      </c>
    </row>
    <row r="275" spans="1:6" x14ac:dyDescent="0.3">
      <c r="A275" s="7" t="str">
        <f t="shared" si="10"/>
        <v>bodem_vEIGENAAR</v>
      </c>
      <c r="B275" s="8">
        <f t="shared" si="11"/>
        <v>11</v>
      </c>
      <c r="C275" s="1" t="s">
        <v>449</v>
      </c>
      <c r="D275" s="1" t="s">
        <v>22</v>
      </c>
      <c r="E275" s="1" t="s">
        <v>508</v>
      </c>
      <c r="F275" t="str">
        <f>VLOOKUP(C275,Featureclasses!B:C,2,FALSE)</f>
        <v>Ja</v>
      </c>
    </row>
    <row r="276" spans="1:6" x14ac:dyDescent="0.3">
      <c r="A276" s="7" t="str">
        <f t="shared" si="10"/>
        <v>bodem_vDATALEVERANCIER</v>
      </c>
      <c r="B276" s="8">
        <f t="shared" si="11"/>
        <v>12</v>
      </c>
      <c r="C276" s="1" t="s">
        <v>449</v>
      </c>
      <c r="D276" s="1" t="s">
        <v>4</v>
      </c>
      <c r="E276" s="1" t="s">
        <v>507</v>
      </c>
      <c r="F276" t="str">
        <f>VLOOKUP(C276,Featureclasses!B:C,2,FALSE)</f>
        <v>Ja</v>
      </c>
    </row>
    <row r="277" spans="1:6" x14ac:dyDescent="0.3">
      <c r="A277" s="7" t="str">
        <f t="shared" si="10"/>
        <v>bodem_vTYPESPEC</v>
      </c>
      <c r="B277" s="8">
        <f t="shared" si="11"/>
        <v>13</v>
      </c>
      <c r="C277" s="1" t="s">
        <v>449</v>
      </c>
      <c r="D277" s="1" t="s">
        <v>33</v>
      </c>
      <c r="E277" s="1" t="s">
        <v>507</v>
      </c>
      <c r="F277" t="str">
        <f>VLOOKUP(C277,Featureclasses!B:C,2,FALSE)</f>
        <v>Ja</v>
      </c>
    </row>
    <row r="278" spans="1:6" x14ac:dyDescent="0.3">
      <c r="A278" s="7" t="str">
        <f t="shared" si="10"/>
        <v>bodem_vBOVENKANTSLIB</v>
      </c>
      <c r="B278" s="8">
        <f t="shared" si="11"/>
        <v>14</v>
      </c>
      <c r="C278" s="1" t="s">
        <v>449</v>
      </c>
      <c r="D278" s="1" t="s">
        <v>58</v>
      </c>
      <c r="E278" s="1" t="s">
        <v>509</v>
      </c>
      <c r="F278" t="str">
        <f>VLOOKUP(C278,Featureclasses!B:C,2,FALSE)</f>
        <v>Ja</v>
      </c>
    </row>
    <row r="279" spans="1:6" x14ac:dyDescent="0.3">
      <c r="A279" s="7" t="str">
        <f t="shared" si="10"/>
        <v>bodem_vHMBEGIN</v>
      </c>
      <c r="B279" s="8">
        <f t="shared" si="11"/>
        <v>15</v>
      </c>
      <c r="C279" s="1" t="s">
        <v>449</v>
      </c>
      <c r="D279" s="1" t="s">
        <v>41</v>
      </c>
      <c r="E279" s="1" t="s">
        <v>507</v>
      </c>
      <c r="F279" t="str">
        <f>VLOOKUP(C279,Featureclasses!B:C,2,FALSE)</f>
        <v>Ja</v>
      </c>
    </row>
    <row r="280" spans="1:6" x14ac:dyDescent="0.3">
      <c r="A280" s="7" t="str">
        <f t="shared" si="10"/>
        <v>bodem_vHMEIND</v>
      </c>
      <c r="B280" s="8">
        <f t="shared" si="11"/>
        <v>16</v>
      </c>
      <c r="C280" s="1" t="s">
        <v>449</v>
      </c>
      <c r="D280" s="1" t="s">
        <v>42</v>
      </c>
      <c r="E280" s="1" t="s">
        <v>507</v>
      </c>
      <c r="F280" t="str">
        <f>VLOOKUP(C280,Featureclasses!B:C,2,FALSE)</f>
        <v>Ja</v>
      </c>
    </row>
    <row r="281" spans="1:6" x14ac:dyDescent="0.3">
      <c r="A281" s="7" t="str">
        <f t="shared" si="10"/>
        <v>bodem_vPEILJAAR</v>
      </c>
      <c r="B281" s="8">
        <f t="shared" si="11"/>
        <v>17</v>
      </c>
      <c r="C281" s="1" t="s">
        <v>449</v>
      </c>
      <c r="D281" s="1" t="s">
        <v>61</v>
      </c>
      <c r="E281" s="1" t="s">
        <v>507</v>
      </c>
      <c r="F281" t="str">
        <f>VLOOKUP(C281,Featureclasses!B:C,2,FALSE)</f>
        <v>Ja</v>
      </c>
    </row>
    <row r="282" spans="1:6" x14ac:dyDescent="0.3">
      <c r="A282" s="7" t="str">
        <f t="shared" si="10"/>
        <v>bodem_vJAAR_BAGGEREN</v>
      </c>
      <c r="B282" s="8">
        <f t="shared" si="11"/>
        <v>18</v>
      </c>
      <c r="C282" s="1" t="s">
        <v>449</v>
      </c>
      <c r="D282" s="1" t="s">
        <v>59</v>
      </c>
      <c r="E282" s="1" t="s">
        <v>507</v>
      </c>
      <c r="F282" t="str">
        <f>VLOOKUP(C282,Featureclasses!B:C,2,FALSE)</f>
        <v>Ja</v>
      </c>
    </row>
    <row r="283" spans="1:6" x14ac:dyDescent="0.3">
      <c r="A283" s="7" t="str">
        <f t="shared" si="10"/>
        <v>bodem_vJAAR_PLAATSING_AANLEG_GESCHAT</v>
      </c>
      <c r="B283" s="8">
        <f t="shared" si="11"/>
        <v>19</v>
      </c>
      <c r="C283" s="1" t="s">
        <v>449</v>
      </c>
      <c r="D283" s="1" t="s">
        <v>54</v>
      </c>
      <c r="E283" s="1" t="s">
        <v>507</v>
      </c>
      <c r="F283" t="str">
        <f>VLOOKUP(C283,Featureclasses!B:C,2,FALSE)</f>
        <v>Ja</v>
      </c>
    </row>
    <row r="284" spans="1:6" x14ac:dyDescent="0.3">
      <c r="A284" s="7" t="str">
        <f t="shared" si="10"/>
        <v>bodem_vONDERKANTSLIB</v>
      </c>
      <c r="B284" s="8">
        <f t="shared" si="11"/>
        <v>20</v>
      </c>
      <c r="C284" s="1" t="s">
        <v>449</v>
      </c>
      <c r="D284" s="1" t="s">
        <v>60</v>
      </c>
      <c r="E284" s="1" t="s">
        <v>507</v>
      </c>
      <c r="F284" t="str">
        <f>VLOOKUP(C284,Featureclasses!B:C,2,FALSE)</f>
        <v>Ja</v>
      </c>
    </row>
    <row r="285" spans="1:6" x14ac:dyDescent="0.3">
      <c r="A285" s="7" t="str">
        <f t="shared" si="10"/>
        <v>bodem_vOPMERKING</v>
      </c>
      <c r="B285" s="8">
        <f t="shared" si="11"/>
        <v>21</v>
      </c>
      <c r="C285" s="1" t="s">
        <v>449</v>
      </c>
      <c r="D285" s="1" t="s">
        <v>57</v>
      </c>
      <c r="E285" s="1" t="s">
        <v>653</v>
      </c>
      <c r="F285" t="str">
        <f>VLOOKUP(C285,Featureclasses!B:C,2,FALSE)</f>
        <v>Ja</v>
      </c>
    </row>
    <row r="286" spans="1:6" x14ac:dyDescent="0.3">
      <c r="A286" s="7" t="str">
        <f t="shared" si="10"/>
        <v>bodem_vVAARWEGDEELTRAJECT</v>
      </c>
      <c r="B286" s="8">
        <f t="shared" si="11"/>
        <v>22</v>
      </c>
      <c r="C286" s="1" t="s">
        <v>449</v>
      </c>
      <c r="D286" s="1" t="s">
        <v>62</v>
      </c>
      <c r="E286" s="1" t="s">
        <v>507</v>
      </c>
      <c r="F286" t="str">
        <f>VLOOKUP(C286,Featureclasses!B:C,2,FALSE)</f>
        <v>Ja</v>
      </c>
    </row>
    <row r="287" spans="1:6" x14ac:dyDescent="0.3">
      <c r="A287" s="7" t="str">
        <f t="shared" si="10"/>
        <v>bodem_vCREATED_USER</v>
      </c>
      <c r="B287" s="8">
        <f t="shared" si="11"/>
        <v>23</v>
      </c>
      <c r="C287" s="1" t="s">
        <v>449</v>
      </c>
      <c r="D287" s="1" t="s">
        <v>3</v>
      </c>
      <c r="E287" s="1" t="s">
        <v>510</v>
      </c>
      <c r="F287" t="str">
        <f>VLOOKUP(C287,Featureclasses!B:C,2,FALSE)</f>
        <v>Ja</v>
      </c>
    </row>
    <row r="288" spans="1:6" x14ac:dyDescent="0.3">
      <c r="A288" s="7" t="str">
        <f t="shared" si="10"/>
        <v>bodem_vCREATED_DATE</v>
      </c>
      <c r="B288" s="8">
        <f t="shared" si="11"/>
        <v>24</v>
      </c>
      <c r="C288" s="1" t="s">
        <v>449</v>
      </c>
      <c r="D288" s="1" t="s">
        <v>2</v>
      </c>
      <c r="E288" s="1" t="s">
        <v>510</v>
      </c>
      <c r="F288" t="str">
        <f>VLOOKUP(C288,Featureclasses!B:C,2,FALSE)</f>
        <v>Ja</v>
      </c>
    </row>
    <row r="289" spans="1:6" x14ac:dyDescent="0.3">
      <c r="A289" s="7" t="str">
        <f t="shared" si="10"/>
        <v>bodem_vLAST_EDITED_USER</v>
      </c>
      <c r="B289" s="8">
        <f t="shared" si="11"/>
        <v>25</v>
      </c>
      <c r="C289" s="1" t="s">
        <v>449</v>
      </c>
      <c r="D289" s="1" t="s">
        <v>10</v>
      </c>
      <c r="E289" s="1" t="s">
        <v>510</v>
      </c>
      <c r="F289" t="str">
        <f>VLOOKUP(C289,Featureclasses!B:C,2,FALSE)</f>
        <v>Ja</v>
      </c>
    </row>
    <row r="290" spans="1:6" x14ac:dyDescent="0.3">
      <c r="A290" s="7" t="str">
        <f t="shared" si="10"/>
        <v>bodem_vLAST_EDITED_DATE</v>
      </c>
      <c r="B290" s="8">
        <f t="shared" si="11"/>
        <v>26</v>
      </c>
      <c r="C290" s="1" t="s">
        <v>449</v>
      </c>
      <c r="D290" s="1" t="s">
        <v>9</v>
      </c>
      <c r="E290" s="1" t="s">
        <v>510</v>
      </c>
      <c r="F290" t="str">
        <f>VLOOKUP(C290,Featureclasses!B:C,2,FALSE)</f>
        <v>Ja</v>
      </c>
    </row>
    <row r="291" spans="1:6" x14ac:dyDescent="0.3">
      <c r="A291" s="7" t="str">
        <f t="shared" si="10"/>
        <v>bodem_vSHAPE</v>
      </c>
      <c r="B291" s="8">
        <f t="shared" si="11"/>
        <v>27</v>
      </c>
      <c r="C291" s="1" t="s">
        <v>449</v>
      </c>
      <c r="D291" s="1" t="s">
        <v>15</v>
      </c>
      <c r="E291" s="1" t="s">
        <v>510</v>
      </c>
      <c r="F291" t="str">
        <f>VLOOKUP(C291,Featureclasses!B:C,2,FALSE)</f>
        <v>Ja</v>
      </c>
    </row>
    <row r="292" spans="1:6" x14ac:dyDescent="0.3">
      <c r="A292" s="7" t="str">
        <f t="shared" si="10"/>
        <v>bodem_vSHAPE_Length</v>
      </c>
      <c r="B292" s="8">
        <f t="shared" si="11"/>
        <v>28</v>
      </c>
      <c r="C292" s="1" t="s">
        <v>449</v>
      </c>
      <c r="D292" s="1" t="s">
        <v>382</v>
      </c>
      <c r="E292" s="1" t="s">
        <v>510</v>
      </c>
      <c r="F292" t="str">
        <f>VLOOKUP(C292,Featureclasses!B:C,2,FALSE)</f>
        <v>Ja</v>
      </c>
    </row>
    <row r="293" spans="1:6" x14ac:dyDescent="0.3">
      <c r="A293" s="7" t="str">
        <f t="shared" si="10"/>
        <v>bodem_vSHAPE_Area</v>
      </c>
      <c r="B293" s="8">
        <f t="shared" si="11"/>
        <v>29</v>
      </c>
      <c r="C293" s="1" t="s">
        <v>449</v>
      </c>
      <c r="D293" s="1" t="s">
        <v>383</v>
      </c>
      <c r="E293" s="1" t="s">
        <v>510</v>
      </c>
      <c r="F293" t="str">
        <f>VLOOKUP(C293,Featureclasses!B:C,2,FALSE)</f>
        <v>Ja</v>
      </c>
    </row>
    <row r="294" spans="1:6" x14ac:dyDescent="0.3">
      <c r="A294" s="7" t="str">
        <f t="shared" si="10"/>
        <v>bord_pOPMERKING</v>
      </c>
      <c r="B294" s="8">
        <f t="shared" si="11"/>
        <v>1</v>
      </c>
      <c r="C294" s="1" t="s">
        <v>424</v>
      </c>
      <c r="D294" s="1" t="s">
        <v>57</v>
      </c>
      <c r="E294" s="1" t="s">
        <v>653</v>
      </c>
      <c r="F294" t="str">
        <f>VLOOKUP(C294,Featureclasses!B:C,2,FALSE)</f>
        <v>Ja</v>
      </c>
    </row>
    <row r="295" spans="1:6" x14ac:dyDescent="0.3">
      <c r="A295" s="7" t="str">
        <f t="shared" si="10"/>
        <v>bord_pBERICHT_ID</v>
      </c>
      <c r="B295" s="8">
        <f t="shared" si="11"/>
        <v>2</v>
      </c>
      <c r="C295" s="1" t="s">
        <v>424</v>
      </c>
      <c r="D295" s="1" t="s">
        <v>594</v>
      </c>
      <c r="E295" s="1" t="s">
        <v>508</v>
      </c>
      <c r="F295" t="str">
        <f>VLOOKUP(C295,Featureclasses!B:C,2,FALSE)</f>
        <v>Ja</v>
      </c>
    </row>
    <row r="296" spans="1:6" x14ac:dyDescent="0.3">
      <c r="A296" s="7" t="str">
        <f t="shared" si="10"/>
        <v>bord_pOBJECTID</v>
      </c>
      <c r="B296" s="8">
        <f t="shared" si="11"/>
        <v>3</v>
      </c>
      <c r="C296" s="1" t="s">
        <v>424</v>
      </c>
      <c r="D296" s="1" t="s">
        <v>13</v>
      </c>
      <c r="E296" s="1" t="s">
        <v>510</v>
      </c>
      <c r="F296" t="str">
        <f>VLOOKUP(C296,Featureclasses!B:C,2,FALSE)</f>
        <v>Ja</v>
      </c>
    </row>
    <row r="297" spans="1:6" x14ac:dyDescent="0.3">
      <c r="A297" s="7" t="str">
        <f t="shared" si="10"/>
        <v>bord_pGLOBALID</v>
      </c>
      <c r="B297" s="8">
        <f t="shared" si="11"/>
        <v>4</v>
      </c>
      <c r="C297" s="1" t="s">
        <v>424</v>
      </c>
      <c r="D297" s="1" t="s">
        <v>6</v>
      </c>
      <c r="E297" s="1" t="s">
        <v>510</v>
      </c>
      <c r="F297" t="str">
        <f>VLOOKUP(C297,Featureclasses!B:C,2,FALSE)</f>
        <v>Ja</v>
      </c>
    </row>
    <row r="298" spans="1:6" x14ac:dyDescent="0.3">
      <c r="A298" s="7" t="str">
        <f t="shared" si="10"/>
        <v>bord_pAD_ID</v>
      </c>
      <c r="B298" s="8">
        <f t="shared" si="11"/>
        <v>5</v>
      </c>
      <c r="C298" s="1" t="s">
        <v>424</v>
      </c>
      <c r="D298" s="1" t="s">
        <v>1</v>
      </c>
      <c r="E298" s="1" t="s">
        <v>507</v>
      </c>
      <c r="F298" t="str">
        <f>VLOOKUP(C298,Featureclasses!B:C,2,FALSE)</f>
        <v>Ja</v>
      </c>
    </row>
    <row r="299" spans="1:6" x14ac:dyDescent="0.3">
      <c r="A299" s="7" t="str">
        <f t="shared" si="10"/>
        <v>bord_pGISIB_ID</v>
      </c>
      <c r="B299" s="8">
        <f t="shared" si="11"/>
        <v>6</v>
      </c>
      <c r="C299" s="1" t="s">
        <v>424</v>
      </c>
      <c r="D299" s="1" t="s">
        <v>5</v>
      </c>
      <c r="E299" s="1" t="s">
        <v>508</v>
      </c>
      <c r="F299" t="str">
        <f>VLOOKUP(C299,Featureclasses!B:C,2,FALSE)</f>
        <v>Ja</v>
      </c>
    </row>
    <row r="300" spans="1:6" x14ac:dyDescent="0.3">
      <c r="A300" s="7" t="str">
        <f t="shared" si="10"/>
        <v>bord_pIDENTIFICATIE</v>
      </c>
      <c r="B300" s="8">
        <f t="shared" si="11"/>
        <v>7</v>
      </c>
      <c r="C300" s="1" t="s">
        <v>424</v>
      </c>
      <c r="D300" s="1" t="s">
        <v>7</v>
      </c>
      <c r="E300" s="1" t="s">
        <v>508</v>
      </c>
      <c r="F300" t="str">
        <f>VLOOKUP(C300,Featureclasses!B:C,2,FALSE)</f>
        <v>Ja</v>
      </c>
    </row>
    <row r="301" spans="1:6" x14ac:dyDescent="0.3">
      <c r="A301" s="7" t="str">
        <f t="shared" si="10"/>
        <v>bord_pVERWERKINGSSTATUS</v>
      </c>
      <c r="B301" s="8">
        <f t="shared" si="11"/>
        <v>8</v>
      </c>
      <c r="C301" s="1" t="s">
        <v>424</v>
      </c>
      <c r="D301" s="1" t="s">
        <v>16</v>
      </c>
      <c r="E301" s="1" t="s">
        <v>507</v>
      </c>
      <c r="F301" t="str">
        <f>VLOOKUP(C301,Featureclasses!B:C,2,FALSE)</f>
        <v>Ja</v>
      </c>
    </row>
    <row r="302" spans="1:6" x14ac:dyDescent="0.3">
      <c r="A302" s="7" t="str">
        <f t="shared" si="10"/>
        <v>bord_pSTATUS</v>
      </c>
      <c r="B302" s="8">
        <f t="shared" si="11"/>
        <v>9</v>
      </c>
      <c r="C302" s="1" t="s">
        <v>424</v>
      </c>
      <c r="D302" s="1" t="s">
        <v>30</v>
      </c>
      <c r="E302" s="1" t="s">
        <v>508</v>
      </c>
      <c r="F302" t="str">
        <f>VLOOKUP(C302,Featureclasses!B:C,2,FALSE)</f>
        <v>Ja</v>
      </c>
    </row>
    <row r="303" spans="1:6" x14ac:dyDescent="0.3">
      <c r="A303" s="7" t="str">
        <f t="shared" si="10"/>
        <v>bord_pOBJECTBEGINTIJD</v>
      </c>
      <c r="B303" s="8">
        <f t="shared" si="11"/>
        <v>10</v>
      </c>
      <c r="C303" s="1" t="s">
        <v>424</v>
      </c>
      <c r="D303" s="1" t="s">
        <v>11</v>
      </c>
      <c r="E303" s="1" t="s">
        <v>507</v>
      </c>
      <c r="F303" t="str">
        <f>VLOOKUP(C303,Featureclasses!B:C,2,FALSE)</f>
        <v>Ja</v>
      </c>
    </row>
    <row r="304" spans="1:6" x14ac:dyDescent="0.3">
      <c r="A304" s="7" t="str">
        <f t="shared" si="10"/>
        <v>bord_pOBJECTEINDTIJD</v>
      </c>
      <c r="B304" s="8">
        <f t="shared" si="11"/>
        <v>11</v>
      </c>
      <c r="C304" s="1" t="s">
        <v>424</v>
      </c>
      <c r="D304" s="1" t="s">
        <v>12</v>
      </c>
      <c r="E304" s="1" t="s">
        <v>507</v>
      </c>
      <c r="F304" t="str">
        <f>VLOOKUP(C304,Featureclasses!B:C,2,FALSE)</f>
        <v>Ja</v>
      </c>
    </row>
    <row r="305" spans="1:6" x14ac:dyDescent="0.3">
      <c r="A305" s="7" t="str">
        <f t="shared" si="10"/>
        <v>bord_pRELATIEVEHOOGTELIGGING</v>
      </c>
      <c r="B305" s="8">
        <f t="shared" si="11"/>
        <v>12</v>
      </c>
      <c r="C305" s="1" t="s">
        <v>424</v>
      </c>
      <c r="D305" s="1" t="s">
        <v>29</v>
      </c>
      <c r="E305" s="1" t="s">
        <v>507</v>
      </c>
      <c r="F305" t="str">
        <f>VLOOKUP(C305,Featureclasses!B:C,2,FALSE)</f>
        <v>Ja</v>
      </c>
    </row>
    <row r="306" spans="1:6" x14ac:dyDescent="0.3">
      <c r="A306" s="7" t="str">
        <f t="shared" si="10"/>
        <v>bord_pBEHEERDER</v>
      </c>
      <c r="B306" s="8">
        <f t="shared" si="11"/>
        <v>13</v>
      </c>
      <c r="C306" s="1" t="s">
        <v>424</v>
      </c>
      <c r="D306" s="1" t="s">
        <v>19</v>
      </c>
      <c r="E306" s="1" t="s">
        <v>508</v>
      </c>
      <c r="F306" t="str">
        <f>VLOOKUP(C306,Featureclasses!B:C,2,FALSE)</f>
        <v>Ja</v>
      </c>
    </row>
    <row r="307" spans="1:6" x14ac:dyDescent="0.3">
      <c r="A307" s="7" t="str">
        <f t="shared" si="10"/>
        <v>bord_pONDERHOUDER</v>
      </c>
      <c r="B307" s="8">
        <f t="shared" si="11"/>
        <v>14</v>
      </c>
      <c r="C307" s="1" t="s">
        <v>424</v>
      </c>
      <c r="D307" s="1" t="s">
        <v>27</v>
      </c>
      <c r="E307" s="1" t="s">
        <v>507</v>
      </c>
      <c r="F307" t="str">
        <f>VLOOKUP(C307,Featureclasses!B:C,2,FALSE)</f>
        <v>Ja</v>
      </c>
    </row>
    <row r="308" spans="1:6" x14ac:dyDescent="0.3">
      <c r="A308" s="7" t="str">
        <f t="shared" si="10"/>
        <v>bord_pEIGENAAR</v>
      </c>
      <c r="B308" s="8">
        <f t="shared" si="11"/>
        <v>15</v>
      </c>
      <c r="C308" s="1" t="s">
        <v>424</v>
      </c>
      <c r="D308" s="1" t="s">
        <v>22</v>
      </c>
      <c r="E308" s="1" t="s">
        <v>508</v>
      </c>
      <c r="F308" t="str">
        <f>VLOOKUP(C308,Featureclasses!B:C,2,FALSE)</f>
        <v>Ja</v>
      </c>
    </row>
    <row r="309" spans="1:6" x14ac:dyDescent="0.3">
      <c r="A309" s="7" t="str">
        <f t="shared" si="10"/>
        <v>bord_pBRONHOUDER</v>
      </c>
      <c r="B309" s="8">
        <f t="shared" si="11"/>
        <v>16</v>
      </c>
      <c r="C309" s="1" t="s">
        <v>424</v>
      </c>
      <c r="D309" s="1" t="s">
        <v>21</v>
      </c>
      <c r="E309" s="1" t="s">
        <v>508</v>
      </c>
      <c r="F309" t="str">
        <f>VLOOKUP(C309,Featureclasses!B:C,2,FALSE)</f>
        <v>Ja</v>
      </c>
    </row>
    <row r="310" spans="1:6" x14ac:dyDescent="0.3">
      <c r="A310" s="7" t="str">
        <f t="shared" si="10"/>
        <v>bord_pTYPESPEC</v>
      </c>
      <c r="B310" s="8">
        <f t="shared" si="11"/>
        <v>17</v>
      </c>
      <c r="C310" s="1" t="s">
        <v>424</v>
      </c>
      <c r="D310" s="1" t="s">
        <v>33</v>
      </c>
      <c r="E310" s="1" t="s">
        <v>507</v>
      </c>
      <c r="F310" t="str">
        <f>VLOOKUP(C310,Featureclasses!B:C,2,FALSE)</f>
        <v>Ja</v>
      </c>
    </row>
    <row r="311" spans="1:6" x14ac:dyDescent="0.3">
      <c r="A311" s="7" t="str">
        <f t="shared" si="10"/>
        <v>bord_pBGTPLUSTYPE</v>
      </c>
      <c r="B311" s="8">
        <f t="shared" si="11"/>
        <v>18</v>
      </c>
      <c r="C311" s="1" t="s">
        <v>424</v>
      </c>
      <c r="D311" s="1" t="s">
        <v>20</v>
      </c>
      <c r="E311" s="1" t="s">
        <v>507</v>
      </c>
      <c r="F311" t="str">
        <f>VLOOKUP(C311,Featureclasses!B:C,2,FALSE)</f>
        <v>Ja</v>
      </c>
    </row>
    <row r="312" spans="1:6" x14ac:dyDescent="0.3">
      <c r="A312" s="7" t="str">
        <f t="shared" si="10"/>
        <v>bord_pMATERIAALTYPE</v>
      </c>
      <c r="B312" s="8">
        <f t="shared" si="11"/>
        <v>19</v>
      </c>
      <c r="C312" s="1" t="s">
        <v>424</v>
      </c>
      <c r="D312" s="1" t="s">
        <v>92</v>
      </c>
      <c r="E312" s="1" t="s">
        <v>507</v>
      </c>
      <c r="F312" t="str">
        <f>VLOOKUP(C312,Featureclasses!B:C,2,FALSE)</f>
        <v>Ja</v>
      </c>
    </row>
    <row r="313" spans="1:6" x14ac:dyDescent="0.3">
      <c r="A313" s="7" t="str">
        <f t="shared" si="10"/>
        <v>bord_pREFLECTIEKLASSE</v>
      </c>
      <c r="B313" s="8">
        <f t="shared" si="11"/>
        <v>20</v>
      </c>
      <c r="C313" s="1" t="s">
        <v>424</v>
      </c>
      <c r="D313" s="1" t="s">
        <v>75</v>
      </c>
      <c r="E313" s="1" t="s">
        <v>507</v>
      </c>
      <c r="F313" t="str">
        <f>VLOOKUP(C313,Featureclasses!B:C,2,FALSE)</f>
        <v>Ja</v>
      </c>
    </row>
    <row r="314" spans="1:6" x14ac:dyDescent="0.3">
      <c r="A314" s="7" t="str">
        <f t="shared" si="10"/>
        <v>bord_pRVVTYPEBORD</v>
      </c>
      <c r="B314" s="8">
        <f t="shared" si="11"/>
        <v>21</v>
      </c>
      <c r="C314" s="1" t="s">
        <v>424</v>
      </c>
      <c r="D314" s="1" t="s">
        <v>71</v>
      </c>
      <c r="E314" s="1" t="s">
        <v>507</v>
      </c>
      <c r="F314" t="str">
        <f>VLOOKUP(C314,Featureclasses!B:C,2,FALSE)</f>
        <v>Ja</v>
      </c>
    </row>
    <row r="315" spans="1:6" x14ac:dyDescent="0.3">
      <c r="A315" s="7" t="str">
        <f t="shared" si="10"/>
        <v>bord_pBEVESTIGINGSWIJZE</v>
      </c>
      <c r="B315" s="8">
        <f t="shared" si="11"/>
        <v>22</v>
      </c>
      <c r="C315" s="1" t="s">
        <v>424</v>
      </c>
      <c r="D315" s="1" t="s">
        <v>87</v>
      </c>
      <c r="E315" s="1" t="s">
        <v>507</v>
      </c>
      <c r="F315" t="str">
        <f>VLOOKUP(C315,Featureclasses!B:C,2,FALSE)</f>
        <v>Ja</v>
      </c>
    </row>
    <row r="316" spans="1:6" x14ac:dyDescent="0.3">
      <c r="A316" s="7" t="str">
        <f t="shared" si="10"/>
        <v>bord_pAFMETINGEN</v>
      </c>
      <c r="B316" s="8">
        <f t="shared" si="11"/>
        <v>23</v>
      </c>
      <c r="C316" s="1" t="s">
        <v>424</v>
      </c>
      <c r="D316" s="1" t="s">
        <v>72</v>
      </c>
      <c r="E316" s="1" t="s">
        <v>507</v>
      </c>
      <c r="F316" t="str">
        <f>VLOOKUP(C316,Featureclasses!B:C,2,FALSE)</f>
        <v>Ja</v>
      </c>
    </row>
    <row r="317" spans="1:6" x14ac:dyDescent="0.3">
      <c r="A317" s="7" t="str">
        <f t="shared" si="10"/>
        <v>bord_pDATUMPLAATSING</v>
      </c>
      <c r="B317" s="8">
        <f t="shared" si="11"/>
        <v>24</v>
      </c>
      <c r="C317" s="1" t="s">
        <v>424</v>
      </c>
      <c r="D317" s="1" t="s">
        <v>65</v>
      </c>
      <c r="E317" s="1" t="s">
        <v>507</v>
      </c>
      <c r="F317" t="str">
        <f>VLOOKUP(C317,Featureclasses!B:C,2,FALSE)</f>
        <v>Ja</v>
      </c>
    </row>
    <row r="318" spans="1:6" x14ac:dyDescent="0.3">
      <c r="A318" s="7" t="str">
        <f t="shared" si="10"/>
        <v>bord_pHECTOMETER</v>
      </c>
      <c r="B318" s="8">
        <f t="shared" si="11"/>
        <v>25</v>
      </c>
      <c r="C318" s="1" t="s">
        <v>424</v>
      </c>
      <c r="D318" s="1" t="s">
        <v>24</v>
      </c>
      <c r="E318" s="1" t="s">
        <v>507</v>
      </c>
      <c r="F318" t="str">
        <f>VLOOKUP(C318,Featureclasses!B:C,2,FALSE)</f>
        <v>Ja</v>
      </c>
    </row>
    <row r="319" spans="1:6" x14ac:dyDescent="0.3">
      <c r="A319" s="7" t="str">
        <f t="shared" si="10"/>
        <v>bord_pMAXIMUMSNELHEIDGEM</v>
      </c>
      <c r="B319" s="8">
        <f t="shared" si="11"/>
        <v>26</v>
      </c>
      <c r="C319" s="1" t="s">
        <v>424</v>
      </c>
      <c r="D319" s="1" t="s">
        <v>93</v>
      </c>
      <c r="E319" s="1" t="s">
        <v>507</v>
      </c>
      <c r="F319" t="str">
        <f>VLOOKUP(C319,Featureclasses!B:C,2,FALSE)</f>
        <v>Ja</v>
      </c>
    </row>
    <row r="320" spans="1:6" x14ac:dyDescent="0.3">
      <c r="A320" s="7" t="str">
        <f t="shared" si="10"/>
        <v>bord_pPLANJAAR</v>
      </c>
      <c r="B320" s="8">
        <f t="shared" si="11"/>
        <v>27</v>
      </c>
      <c r="C320" s="1" t="s">
        <v>424</v>
      </c>
      <c r="D320" s="1" t="s">
        <v>48</v>
      </c>
      <c r="E320" s="1" t="s">
        <v>507</v>
      </c>
      <c r="F320" t="str">
        <f>VLOOKUP(C320,Featureclasses!B:C,2,FALSE)</f>
        <v>Ja</v>
      </c>
    </row>
    <row r="321" spans="1:6" x14ac:dyDescent="0.3">
      <c r="A321" s="7" t="str">
        <f t="shared" si="10"/>
        <v>bord_pTOPDESK_ID</v>
      </c>
      <c r="B321" s="8">
        <f t="shared" si="11"/>
        <v>28</v>
      </c>
      <c r="C321" s="1" t="s">
        <v>424</v>
      </c>
      <c r="D321" s="1" t="s">
        <v>95</v>
      </c>
      <c r="E321" s="1" t="s">
        <v>508</v>
      </c>
      <c r="F321" t="str">
        <f>VLOOKUP(C321,Featureclasses!B:C,2,FALSE)</f>
        <v>Ja</v>
      </c>
    </row>
    <row r="322" spans="1:6" x14ac:dyDescent="0.3">
      <c r="A322" s="7" t="str">
        <f t="shared" si="10"/>
        <v>bord_pHALTE</v>
      </c>
      <c r="B322" s="8">
        <f t="shared" si="11"/>
        <v>29</v>
      </c>
      <c r="C322" s="1" t="s">
        <v>424</v>
      </c>
      <c r="D322" s="1" t="s">
        <v>90</v>
      </c>
      <c r="E322" s="1" t="s">
        <v>507</v>
      </c>
      <c r="F322" t="str">
        <f>VLOOKUP(C322,Featureclasses!B:C,2,FALSE)</f>
        <v>Ja</v>
      </c>
    </row>
    <row r="323" spans="1:6" x14ac:dyDescent="0.3">
      <c r="A323" s="7" t="str">
        <f t="shared" si="10"/>
        <v>bord_pTRAJECT</v>
      </c>
      <c r="B323" s="8">
        <f t="shared" si="11"/>
        <v>30</v>
      </c>
      <c r="C323" s="1" t="s">
        <v>424</v>
      </c>
      <c r="D323" s="1" t="s">
        <v>32</v>
      </c>
      <c r="E323" s="1" t="s">
        <v>507</v>
      </c>
      <c r="F323" t="str">
        <f>VLOOKUP(C323,Featureclasses!B:C,2,FALSE)</f>
        <v>Ja</v>
      </c>
    </row>
    <row r="324" spans="1:6" x14ac:dyDescent="0.3">
      <c r="A324" s="7" t="str">
        <f t="shared" si="10"/>
        <v>bord_pUITLEGGERPORTAAL</v>
      </c>
      <c r="B324" s="8">
        <f t="shared" si="11"/>
        <v>31</v>
      </c>
      <c r="C324" s="1" t="s">
        <v>424</v>
      </c>
      <c r="D324" s="1" t="s">
        <v>96</v>
      </c>
      <c r="E324" s="1" t="s">
        <v>507</v>
      </c>
      <c r="F324" t="str">
        <f>VLOOKUP(C324,Featureclasses!B:C,2,FALSE)</f>
        <v>Ja</v>
      </c>
    </row>
    <row r="325" spans="1:6" x14ac:dyDescent="0.3">
      <c r="A325" s="7" t="str">
        <f t="shared" si="10"/>
        <v>bord_pPAAL</v>
      </c>
      <c r="B325" s="8">
        <f t="shared" si="11"/>
        <v>32</v>
      </c>
      <c r="C325" s="1" t="s">
        <v>424</v>
      </c>
      <c r="D325" s="1" t="s">
        <v>412</v>
      </c>
      <c r="E325" s="1" t="s">
        <v>507</v>
      </c>
      <c r="F325" t="str">
        <f>VLOOKUP(C325,Featureclasses!B:C,2,FALSE)</f>
        <v>Ja</v>
      </c>
    </row>
    <row r="326" spans="1:6" x14ac:dyDescent="0.3">
      <c r="A326" s="7" t="str">
        <f t="shared" si="10"/>
        <v>bord_pINONDERZOEK</v>
      </c>
      <c r="B326" s="8">
        <f t="shared" si="11"/>
        <v>33</v>
      </c>
      <c r="C326" s="1" t="s">
        <v>424</v>
      </c>
      <c r="D326" s="1" t="s">
        <v>25</v>
      </c>
      <c r="E326" s="1" t="s">
        <v>508</v>
      </c>
      <c r="F326" t="str">
        <f>VLOOKUP(C326,Featureclasses!B:C,2,FALSE)</f>
        <v>Ja</v>
      </c>
    </row>
    <row r="327" spans="1:6" x14ac:dyDescent="0.3">
      <c r="A327" s="7" t="str">
        <f t="shared" si="10"/>
        <v>bord_pTIJDSTIPREGISTRATIE</v>
      </c>
      <c r="B327" s="8">
        <f t="shared" si="11"/>
        <v>34</v>
      </c>
      <c r="C327" s="1" t="s">
        <v>424</v>
      </c>
      <c r="D327" s="1" t="s">
        <v>31</v>
      </c>
      <c r="E327" s="1" t="s">
        <v>508</v>
      </c>
      <c r="F327" t="str">
        <f>VLOOKUP(C327,Featureclasses!B:C,2,FALSE)</f>
        <v>Ja</v>
      </c>
    </row>
    <row r="328" spans="1:6" x14ac:dyDescent="0.3">
      <c r="A328" s="7" t="str">
        <f t="shared" si="10"/>
        <v>bord_pEINDREGISTRATIE</v>
      </c>
      <c r="B328" s="8">
        <f t="shared" si="11"/>
        <v>35</v>
      </c>
      <c r="C328" s="1" t="s">
        <v>424</v>
      </c>
      <c r="D328" s="1" t="s">
        <v>23</v>
      </c>
      <c r="E328" s="1" t="s">
        <v>508</v>
      </c>
      <c r="F328" t="str">
        <f>VLOOKUP(C328,Featureclasses!B:C,2,FALSE)</f>
        <v>Ja</v>
      </c>
    </row>
    <row r="329" spans="1:6" x14ac:dyDescent="0.3">
      <c r="A329" s="7" t="str">
        <f t="shared" si="10"/>
        <v>bord_pLV_PUBLICATIEDATUM</v>
      </c>
      <c r="B329" s="8">
        <f t="shared" si="11"/>
        <v>36</v>
      </c>
      <c r="C329" s="1" t="s">
        <v>424</v>
      </c>
      <c r="D329" s="1" t="s">
        <v>26</v>
      </c>
      <c r="E329" s="1" t="s">
        <v>508</v>
      </c>
      <c r="F329" t="str">
        <f>VLOOKUP(C329,Featureclasses!B:C,2,FALSE)</f>
        <v>Ja</v>
      </c>
    </row>
    <row r="330" spans="1:6" x14ac:dyDescent="0.3">
      <c r="A330" s="7" t="str">
        <f t="shared" si="10"/>
        <v>bord_pCREATED_USER</v>
      </c>
      <c r="B330" s="8">
        <f t="shared" si="11"/>
        <v>37</v>
      </c>
      <c r="C330" s="1" t="s">
        <v>424</v>
      </c>
      <c r="D330" s="1" t="s">
        <v>3</v>
      </c>
      <c r="E330" s="1" t="s">
        <v>510</v>
      </c>
      <c r="F330" t="str">
        <f>VLOOKUP(C330,Featureclasses!B:C,2,FALSE)</f>
        <v>Ja</v>
      </c>
    </row>
    <row r="331" spans="1:6" x14ac:dyDescent="0.3">
      <c r="A331" s="7" t="str">
        <f t="shared" si="10"/>
        <v>bord_pCREATED_DATE</v>
      </c>
      <c r="B331" s="8">
        <f t="shared" si="11"/>
        <v>38</v>
      </c>
      <c r="C331" s="1" t="s">
        <v>424</v>
      </c>
      <c r="D331" s="1" t="s">
        <v>2</v>
      </c>
      <c r="E331" s="1" t="s">
        <v>510</v>
      </c>
      <c r="F331" t="str">
        <f>VLOOKUP(C331,Featureclasses!B:C,2,FALSE)</f>
        <v>Ja</v>
      </c>
    </row>
    <row r="332" spans="1:6" x14ac:dyDescent="0.3">
      <c r="A332" s="7" t="str">
        <f t="shared" si="10"/>
        <v>bord_pLAST_EDITED_USER</v>
      </c>
      <c r="B332" s="8">
        <f t="shared" si="11"/>
        <v>39</v>
      </c>
      <c r="C332" s="1" t="s">
        <v>424</v>
      </c>
      <c r="D332" s="1" t="s">
        <v>10</v>
      </c>
      <c r="E332" s="1" t="s">
        <v>510</v>
      </c>
      <c r="F332" t="str">
        <f>VLOOKUP(C332,Featureclasses!B:C,2,FALSE)</f>
        <v>Ja</v>
      </c>
    </row>
    <row r="333" spans="1:6" x14ac:dyDescent="0.3">
      <c r="A333" s="7" t="str">
        <f t="shared" si="10"/>
        <v>bord_pLAST_EDITED_DATE</v>
      </c>
      <c r="B333" s="8">
        <f t="shared" si="11"/>
        <v>40</v>
      </c>
      <c r="C333" s="1" t="s">
        <v>424</v>
      </c>
      <c r="D333" s="1" t="s">
        <v>9</v>
      </c>
      <c r="E333" s="1" t="s">
        <v>510</v>
      </c>
      <c r="F333" t="str">
        <f>VLOOKUP(C333,Featureclasses!B:C,2,FALSE)</f>
        <v>Ja</v>
      </c>
    </row>
    <row r="334" spans="1:6" x14ac:dyDescent="0.3">
      <c r="A334" s="7" t="str">
        <f t="shared" si="10"/>
        <v>bord_pDATALEVERANCIER</v>
      </c>
      <c r="B334" s="8">
        <f t="shared" si="11"/>
        <v>41</v>
      </c>
      <c r="C334" s="1" t="s">
        <v>424</v>
      </c>
      <c r="D334" s="1" t="s">
        <v>4</v>
      </c>
      <c r="E334" s="1" t="s">
        <v>507</v>
      </c>
      <c r="F334" t="str">
        <f>VLOOKUP(C334,Featureclasses!B:C,2,FALSE)</f>
        <v>Ja</v>
      </c>
    </row>
    <row r="335" spans="1:6" x14ac:dyDescent="0.3">
      <c r="A335" s="7" t="str">
        <f t="shared" ref="A335:A398" si="12">C335&amp;D335</f>
        <v>bord_pSHAPE</v>
      </c>
      <c r="B335" s="8">
        <f t="shared" ref="B335:B398" si="13">IF(C335=C334,B334+1,1)</f>
        <v>42</v>
      </c>
      <c r="C335" s="1" t="s">
        <v>424</v>
      </c>
      <c r="D335" s="1" t="s">
        <v>15</v>
      </c>
      <c r="E335" s="1" t="s">
        <v>510</v>
      </c>
      <c r="F335" t="str">
        <f>VLOOKUP(C335,Featureclasses!B:C,2,FALSE)</f>
        <v>Ja</v>
      </c>
    </row>
    <row r="336" spans="1:6" x14ac:dyDescent="0.3">
      <c r="A336" s="7" t="str">
        <f t="shared" si="12"/>
        <v>bordDRIS_pOBJECTID</v>
      </c>
      <c r="B336" s="8">
        <f t="shared" si="13"/>
        <v>1</v>
      </c>
      <c r="C336" s="1" t="s">
        <v>588</v>
      </c>
      <c r="D336" s="1" t="s">
        <v>13</v>
      </c>
      <c r="E336" s="15" t="s">
        <v>510</v>
      </c>
      <c r="F336" t="str">
        <f>VLOOKUP(C336,Featureclasses!B:C,2,FALSE)</f>
        <v>Ja</v>
      </c>
    </row>
    <row r="337" spans="1:6" x14ac:dyDescent="0.3">
      <c r="A337" s="7" t="str">
        <f t="shared" si="12"/>
        <v>bordDRIS_pGLOBALID</v>
      </c>
      <c r="B337" s="8">
        <f t="shared" si="13"/>
        <v>2</v>
      </c>
      <c r="C337" s="1" t="s">
        <v>588</v>
      </c>
      <c r="D337" s="1" t="s">
        <v>6</v>
      </c>
      <c r="E337" s="15" t="s">
        <v>510</v>
      </c>
      <c r="F337" t="str">
        <f>VLOOKUP(C337,Featureclasses!B:C,2,FALSE)</f>
        <v>Ja</v>
      </c>
    </row>
    <row r="338" spans="1:6" x14ac:dyDescent="0.3">
      <c r="A338" s="7" t="str">
        <f t="shared" si="12"/>
        <v>bordDRIS_pAD_ID</v>
      </c>
      <c r="B338" s="8">
        <f t="shared" si="13"/>
        <v>3</v>
      </c>
      <c r="C338" s="1" t="s">
        <v>588</v>
      </c>
      <c r="D338" s="1" t="s">
        <v>1</v>
      </c>
      <c r="E338" s="1" t="s">
        <v>507</v>
      </c>
      <c r="F338" t="str">
        <f>VLOOKUP(C338,Featureclasses!B:C,2,FALSE)</f>
        <v>Ja</v>
      </c>
    </row>
    <row r="339" spans="1:6" x14ac:dyDescent="0.3">
      <c r="A339" s="7" t="str">
        <f t="shared" si="12"/>
        <v>bordDRIS_pGISIB_ID</v>
      </c>
      <c r="B339" s="8">
        <f t="shared" si="13"/>
        <v>4</v>
      </c>
      <c r="C339" s="1" t="s">
        <v>588</v>
      </c>
      <c r="D339" s="1" t="s">
        <v>5</v>
      </c>
      <c r="E339" s="1" t="s">
        <v>508</v>
      </c>
      <c r="F339" t="str">
        <f>VLOOKUP(C339,Featureclasses!B:C,2,FALSE)</f>
        <v>Ja</v>
      </c>
    </row>
    <row r="340" spans="1:6" x14ac:dyDescent="0.3">
      <c r="A340" s="7" t="str">
        <f t="shared" si="12"/>
        <v>bordDRIS_pVERWERKINGSSTATUS</v>
      </c>
      <c r="B340" s="8">
        <f t="shared" si="13"/>
        <v>5</v>
      </c>
      <c r="C340" s="1" t="s">
        <v>588</v>
      </c>
      <c r="D340" s="1" t="s">
        <v>16</v>
      </c>
      <c r="E340" s="1" t="s">
        <v>507</v>
      </c>
      <c r="F340" t="str">
        <f>VLOOKUP(C340,Featureclasses!B:C,2,FALSE)</f>
        <v>Ja</v>
      </c>
    </row>
    <row r="341" spans="1:6" x14ac:dyDescent="0.3">
      <c r="A341" s="7" t="str">
        <f t="shared" si="12"/>
        <v>bordDRIS_pOBJECTBEGINTIJD</v>
      </c>
      <c r="B341" s="8">
        <f t="shared" si="13"/>
        <v>6</v>
      </c>
      <c r="C341" s="1" t="s">
        <v>588</v>
      </c>
      <c r="D341" s="1" t="s">
        <v>11</v>
      </c>
      <c r="E341" s="1" t="s">
        <v>507</v>
      </c>
      <c r="F341" t="str">
        <f>VLOOKUP(C341,Featureclasses!B:C,2,FALSE)</f>
        <v>Ja</v>
      </c>
    </row>
    <row r="342" spans="1:6" x14ac:dyDescent="0.3">
      <c r="A342" s="7" t="str">
        <f t="shared" si="12"/>
        <v>bordDRIS_pOBJECTEINDTIJD</v>
      </c>
      <c r="B342" s="8">
        <f t="shared" si="13"/>
        <v>7</v>
      </c>
      <c r="C342" s="1" t="s">
        <v>588</v>
      </c>
      <c r="D342" s="1" t="s">
        <v>12</v>
      </c>
      <c r="E342" s="1" t="s">
        <v>507</v>
      </c>
      <c r="F342" t="str">
        <f>VLOOKUP(C342,Featureclasses!B:C,2,FALSE)</f>
        <v>Ja</v>
      </c>
    </row>
    <row r="343" spans="1:6" x14ac:dyDescent="0.3">
      <c r="A343" s="7" t="str">
        <f t="shared" si="12"/>
        <v>bordDRIS_pBEHEERDER</v>
      </c>
      <c r="B343" s="8">
        <f t="shared" si="13"/>
        <v>8</v>
      </c>
      <c r="C343" s="1" t="s">
        <v>588</v>
      </c>
      <c r="D343" s="1" t="s">
        <v>19</v>
      </c>
      <c r="E343" s="1" t="s">
        <v>508</v>
      </c>
      <c r="F343" t="str">
        <f>VLOOKUP(C343,Featureclasses!B:C,2,FALSE)</f>
        <v>Ja</v>
      </c>
    </row>
    <row r="344" spans="1:6" x14ac:dyDescent="0.3">
      <c r="A344" s="7" t="str">
        <f t="shared" si="12"/>
        <v>bordDRIS_pONDERHOUDER</v>
      </c>
      <c r="B344" s="8">
        <f t="shared" si="13"/>
        <v>9</v>
      </c>
      <c r="C344" s="1" t="s">
        <v>588</v>
      </c>
      <c r="D344" s="1" t="s">
        <v>27</v>
      </c>
      <c r="E344" s="1" t="s">
        <v>507</v>
      </c>
      <c r="F344" t="str">
        <f>VLOOKUP(C344,Featureclasses!B:C,2,FALSE)</f>
        <v>Ja</v>
      </c>
    </row>
    <row r="345" spans="1:6" x14ac:dyDescent="0.3">
      <c r="A345" s="7" t="str">
        <f t="shared" si="12"/>
        <v>bordDRIS_pEIGENAAR</v>
      </c>
      <c r="B345" s="8">
        <f t="shared" si="13"/>
        <v>10</v>
      </c>
      <c r="C345" s="1" t="s">
        <v>588</v>
      </c>
      <c r="D345" s="1" t="s">
        <v>22</v>
      </c>
      <c r="E345" s="1" t="s">
        <v>508</v>
      </c>
      <c r="F345" t="str">
        <f>VLOOKUP(C345,Featureclasses!B:C,2,FALSE)</f>
        <v>Ja</v>
      </c>
    </row>
    <row r="346" spans="1:6" x14ac:dyDescent="0.3">
      <c r="A346" s="7" t="str">
        <f t="shared" si="12"/>
        <v>bordDRIS_pTYPESPEC</v>
      </c>
      <c r="B346" s="8">
        <f t="shared" si="13"/>
        <v>11</v>
      </c>
      <c r="C346" s="1" t="s">
        <v>588</v>
      </c>
      <c r="D346" s="1" t="s">
        <v>33</v>
      </c>
      <c r="E346" s="1" t="s">
        <v>507</v>
      </c>
      <c r="F346" t="str">
        <f>VLOOKUP(C346,Featureclasses!B:C,2,FALSE)</f>
        <v>Ja</v>
      </c>
    </row>
    <row r="347" spans="1:6" x14ac:dyDescent="0.3">
      <c r="A347" s="7" t="str">
        <f t="shared" si="12"/>
        <v>bordDRIS_pMATERIAALTYPE</v>
      </c>
      <c r="B347" s="8">
        <f t="shared" si="13"/>
        <v>12</v>
      </c>
      <c r="C347" s="1" t="s">
        <v>588</v>
      </c>
      <c r="D347" s="1" t="s">
        <v>92</v>
      </c>
      <c r="E347" s="1" t="s">
        <v>507</v>
      </c>
      <c r="F347" t="str">
        <f>VLOOKUP(C347,Featureclasses!B:C,2,FALSE)</f>
        <v>Ja</v>
      </c>
    </row>
    <row r="348" spans="1:6" x14ac:dyDescent="0.3">
      <c r="A348" s="7" t="str">
        <f t="shared" si="12"/>
        <v>bordDRIS_pAFMETINGEN</v>
      </c>
      <c r="B348" s="8">
        <f t="shared" si="13"/>
        <v>13</v>
      </c>
      <c r="C348" s="1" t="s">
        <v>588</v>
      </c>
      <c r="D348" s="1" t="s">
        <v>72</v>
      </c>
      <c r="E348" s="1" t="s">
        <v>507</v>
      </c>
      <c r="F348" t="str">
        <f>VLOOKUP(C348,Featureclasses!B:C,2,FALSE)</f>
        <v>Ja</v>
      </c>
    </row>
    <row r="349" spans="1:6" x14ac:dyDescent="0.3">
      <c r="A349" s="7" t="str">
        <f t="shared" si="12"/>
        <v>bordDRIS_pDATUMPLAATSING</v>
      </c>
      <c r="B349" s="8">
        <f t="shared" si="13"/>
        <v>14</v>
      </c>
      <c r="C349" s="1" t="s">
        <v>588</v>
      </c>
      <c r="D349" s="1" t="s">
        <v>65</v>
      </c>
      <c r="E349" s="1" t="s">
        <v>507</v>
      </c>
      <c r="F349" t="str">
        <f>VLOOKUP(C349,Featureclasses!B:C,2,FALSE)</f>
        <v>Ja</v>
      </c>
    </row>
    <row r="350" spans="1:6" x14ac:dyDescent="0.3">
      <c r="A350" s="7" t="str">
        <f t="shared" si="12"/>
        <v>bordDRIS_pHECTOMETER</v>
      </c>
      <c r="B350" s="8">
        <f t="shared" si="13"/>
        <v>15</v>
      </c>
      <c r="C350" s="1" t="s">
        <v>588</v>
      </c>
      <c r="D350" s="1" t="s">
        <v>24</v>
      </c>
      <c r="E350" s="1" t="s">
        <v>507</v>
      </c>
      <c r="F350" t="str">
        <f>VLOOKUP(C350,Featureclasses!B:C,2,FALSE)</f>
        <v>Ja</v>
      </c>
    </row>
    <row r="351" spans="1:6" x14ac:dyDescent="0.3">
      <c r="A351" s="7" t="str">
        <f t="shared" si="12"/>
        <v>bordDRIS_pPLANJAAR</v>
      </c>
      <c r="B351" s="8">
        <f t="shared" si="13"/>
        <v>16</v>
      </c>
      <c r="C351" s="1" t="s">
        <v>588</v>
      </c>
      <c r="D351" s="1" t="s">
        <v>48</v>
      </c>
      <c r="E351" s="1" t="s">
        <v>507</v>
      </c>
      <c r="F351" t="str">
        <f>VLOOKUP(C351,Featureclasses!B:C,2,FALSE)</f>
        <v>Ja</v>
      </c>
    </row>
    <row r="352" spans="1:6" x14ac:dyDescent="0.3">
      <c r="A352" s="7" t="str">
        <f t="shared" si="12"/>
        <v>bordDRIS_pNUMMER</v>
      </c>
      <c r="B352" s="8">
        <f t="shared" si="13"/>
        <v>17</v>
      </c>
      <c r="C352" s="1" t="s">
        <v>588</v>
      </c>
      <c r="D352" s="1" t="s">
        <v>74</v>
      </c>
      <c r="E352" s="15" t="s">
        <v>507</v>
      </c>
      <c r="F352" t="str">
        <f>VLOOKUP(C352,Featureclasses!B:C,2,FALSE)</f>
        <v>Ja</v>
      </c>
    </row>
    <row r="353" spans="1:6" x14ac:dyDescent="0.3">
      <c r="A353" s="7" t="str">
        <f t="shared" si="12"/>
        <v>bordDRIS_pCONTRACTNR</v>
      </c>
      <c r="B353" s="8">
        <f t="shared" si="13"/>
        <v>18</v>
      </c>
      <c r="C353" s="1" t="s">
        <v>588</v>
      </c>
      <c r="D353" s="1" t="s">
        <v>596</v>
      </c>
      <c r="E353" s="15" t="s">
        <v>507</v>
      </c>
      <c r="F353" t="str">
        <f>VLOOKUP(C353,Featureclasses!B:C,2,FALSE)</f>
        <v>Ja</v>
      </c>
    </row>
    <row r="354" spans="1:6" x14ac:dyDescent="0.3">
      <c r="A354" s="7" t="str">
        <f t="shared" si="12"/>
        <v>bordDRIS_pOVEREENKOMSTNR</v>
      </c>
      <c r="B354" s="8">
        <f t="shared" si="13"/>
        <v>19</v>
      </c>
      <c r="C354" s="1" t="s">
        <v>588</v>
      </c>
      <c r="D354" s="1" t="s">
        <v>597</v>
      </c>
      <c r="E354" s="15" t="s">
        <v>507</v>
      </c>
      <c r="F354" t="str">
        <f>VLOOKUP(C354,Featureclasses!B:C,2,FALSE)</f>
        <v>Ja</v>
      </c>
    </row>
    <row r="355" spans="1:6" x14ac:dyDescent="0.3">
      <c r="A355" s="7" t="str">
        <f t="shared" si="12"/>
        <v>bordDRIS_pFACTUURNR</v>
      </c>
      <c r="B355" s="8">
        <f t="shared" si="13"/>
        <v>20</v>
      </c>
      <c r="C355" s="1" t="s">
        <v>588</v>
      </c>
      <c r="D355" s="1" t="s">
        <v>598</v>
      </c>
      <c r="E355" s="15" t="s">
        <v>507</v>
      </c>
      <c r="F355" t="str">
        <f>VLOOKUP(C355,Featureclasses!B:C,2,FALSE)</f>
        <v>Ja</v>
      </c>
    </row>
    <row r="356" spans="1:6" x14ac:dyDescent="0.3">
      <c r="A356" s="7" t="str">
        <f t="shared" si="12"/>
        <v>bordDRIS_pOPMERKING</v>
      </c>
      <c r="B356" s="8">
        <f t="shared" si="13"/>
        <v>21</v>
      </c>
      <c r="C356" s="1" t="s">
        <v>588</v>
      </c>
      <c r="D356" s="1" t="s">
        <v>57</v>
      </c>
      <c r="E356" s="1" t="s">
        <v>653</v>
      </c>
      <c r="F356" t="str">
        <f>VLOOKUP(C356,Featureclasses!B:C,2,FALSE)</f>
        <v>Ja</v>
      </c>
    </row>
    <row r="357" spans="1:6" x14ac:dyDescent="0.3">
      <c r="A357" s="7" t="str">
        <f t="shared" si="12"/>
        <v>bordDRIS_pFOTO</v>
      </c>
      <c r="B357" s="8">
        <f t="shared" si="13"/>
        <v>22</v>
      </c>
      <c r="C357" s="1" t="s">
        <v>588</v>
      </c>
      <c r="D357" s="1" t="s">
        <v>66</v>
      </c>
      <c r="E357" s="1" t="s">
        <v>507</v>
      </c>
      <c r="F357" t="str">
        <f>VLOOKUP(C357,Featureclasses!B:C,2,FALSE)</f>
        <v>Ja</v>
      </c>
    </row>
    <row r="358" spans="1:6" x14ac:dyDescent="0.3">
      <c r="A358" s="7" t="str">
        <f t="shared" si="12"/>
        <v>bordDRIS_pFOTO2</v>
      </c>
      <c r="B358" s="8">
        <f t="shared" si="13"/>
        <v>23</v>
      </c>
      <c r="C358" s="1" t="s">
        <v>588</v>
      </c>
      <c r="D358" s="1" t="s">
        <v>255</v>
      </c>
      <c r="E358" s="1" t="s">
        <v>507</v>
      </c>
      <c r="F358" t="str">
        <f>VLOOKUP(C358,Featureclasses!B:C,2,FALSE)</f>
        <v>Ja</v>
      </c>
    </row>
    <row r="359" spans="1:6" x14ac:dyDescent="0.3">
      <c r="A359" s="7" t="str">
        <f t="shared" si="12"/>
        <v>bordDRIS_pHALTE</v>
      </c>
      <c r="B359" s="8">
        <f t="shared" si="13"/>
        <v>24</v>
      </c>
      <c r="C359" s="1" t="s">
        <v>588</v>
      </c>
      <c r="D359" s="1" t="s">
        <v>90</v>
      </c>
      <c r="E359" s="1" t="s">
        <v>507</v>
      </c>
      <c r="F359" t="str">
        <f>VLOOKUP(C359,Featureclasses!B:C,2,FALSE)</f>
        <v>Ja</v>
      </c>
    </row>
    <row r="360" spans="1:6" x14ac:dyDescent="0.3">
      <c r="A360" s="7" t="str">
        <f t="shared" si="12"/>
        <v>bordDRIS_pTRAJECT</v>
      </c>
      <c r="B360" s="8">
        <f t="shared" si="13"/>
        <v>25</v>
      </c>
      <c r="C360" s="1" t="s">
        <v>588</v>
      </c>
      <c r="D360" s="1" t="s">
        <v>32</v>
      </c>
      <c r="E360" s="1" t="s">
        <v>507</v>
      </c>
      <c r="F360" t="str">
        <f>VLOOKUP(C360,Featureclasses!B:C,2,FALSE)</f>
        <v>Ja</v>
      </c>
    </row>
    <row r="361" spans="1:6" x14ac:dyDescent="0.3">
      <c r="A361" s="7" t="str">
        <f t="shared" si="12"/>
        <v>bordDRIS_pPAAL</v>
      </c>
      <c r="B361" s="8">
        <f t="shared" si="13"/>
        <v>26</v>
      </c>
      <c r="C361" s="1" t="s">
        <v>588</v>
      </c>
      <c r="D361" s="1" t="s">
        <v>412</v>
      </c>
      <c r="E361" s="1" t="s">
        <v>507</v>
      </c>
      <c r="F361" t="str">
        <f>VLOOKUP(C361,Featureclasses!B:C,2,FALSE)</f>
        <v>Ja</v>
      </c>
    </row>
    <row r="362" spans="1:6" x14ac:dyDescent="0.3">
      <c r="A362" s="7" t="str">
        <f t="shared" si="12"/>
        <v>bordDRIS_pCREATED_USER</v>
      </c>
      <c r="B362" s="8">
        <f t="shared" si="13"/>
        <v>27</v>
      </c>
      <c r="C362" s="1" t="s">
        <v>588</v>
      </c>
      <c r="D362" s="1" t="s">
        <v>3</v>
      </c>
      <c r="E362" s="15" t="s">
        <v>510</v>
      </c>
      <c r="F362" t="str">
        <f>VLOOKUP(C362,Featureclasses!B:C,2,FALSE)</f>
        <v>Ja</v>
      </c>
    </row>
    <row r="363" spans="1:6" x14ac:dyDescent="0.3">
      <c r="A363" s="7" t="str">
        <f t="shared" si="12"/>
        <v>bordDRIS_pCREATED_DATE</v>
      </c>
      <c r="B363" s="8">
        <f t="shared" si="13"/>
        <v>28</v>
      </c>
      <c r="C363" s="1" t="s">
        <v>588</v>
      </c>
      <c r="D363" s="1" t="s">
        <v>2</v>
      </c>
      <c r="E363" s="15" t="s">
        <v>510</v>
      </c>
      <c r="F363" t="str">
        <f>VLOOKUP(C363,Featureclasses!B:C,2,FALSE)</f>
        <v>Ja</v>
      </c>
    </row>
    <row r="364" spans="1:6" x14ac:dyDescent="0.3">
      <c r="A364" s="7" t="str">
        <f t="shared" si="12"/>
        <v>bordDRIS_pLAST_EDITED_USER</v>
      </c>
      <c r="B364" s="8">
        <f t="shared" si="13"/>
        <v>29</v>
      </c>
      <c r="C364" s="1" t="s">
        <v>588</v>
      </c>
      <c r="D364" s="1" t="s">
        <v>10</v>
      </c>
      <c r="E364" s="15" t="s">
        <v>510</v>
      </c>
      <c r="F364" t="str">
        <f>VLOOKUP(C364,Featureclasses!B:C,2,FALSE)</f>
        <v>Ja</v>
      </c>
    </row>
    <row r="365" spans="1:6" x14ac:dyDescent="0.3">
      <c r="A365" s="7" t="str">
        <f t="shared" si="12"/>
        <v>bordDRIS_pLAST_EDITED_DATE</v>
      </c>
      <c r="B365" s="8">
        <f t="shared" si="13"/>
        <v>30</v>
      </c>
      <c r="C365" s="1" t="s">
        <v>588</v>
      </c>
      <c r="D365" s="1" t="s">
        <v>9</v>
      </c>
      <c r="E365" s="15" t="s">
        <v>510</v>
      </c>
      <c r="F365" t="str">
        <f>VLOOKUP(C365,Featureclasses!B:C,2,FALSE)</f>
        <v>Ja</v>
      </c>
    </row>
    <row r="366" spans="1:6" x14ac:dyDescent="0.3">
      <c r="A366" s="7" t="str">
        <f t="shared" si="12"/>
        <v>bordDRIS_pDATALEVERANCIER</v>
      </c>
      <c r="B366" s="8">
        <f t="shared" si="13"/>
        <v>31</v>
      </c>
      <c r="C366" s="1" t="s">
        <v>588</v>
      </c>
      <c r="D366" s="1" t="s">
        <v>4</v>
      </c>
      <c r="E366" s="1" t="s">
        <v>507</v>
      </c>
      <c r="F366" t="str">
        <f>VLOOKUP(C366,Featureclasses!B:C,2,FALSE)</f>
        <v>Ja</v>
      </c>
    </row>
    <row r="367" spans="1:6" x14ac:dyDescent="0.3">
      <c r="A367" s="7" t="str">
        <f t="shared" si="12"/>
        <v>bordDRIS_pSHAPE</v>
      </c>
      <c r="B367" s="8">
        <f t="shared" si="13"/>
        <v>32</v>
      </c>
      <c r="C367" s="1" t="s">
        <v>588</v>
      </c>
      <c r="D367" s="1" t="s">
        <v>15</v>
      </c>
      <c r="E367" s="15" t="s">
        <v>510</v>
      </c>
      <c r="F367" t="str">
        <f>VLOOKUP(C367,Featureclasses!B:C,2,FALSE)</f>
        <v>Ja</v>
      </c>
    </row>
    <row r="368" spans="1:6" x14ac:dyDescent="0.3">
      <c r="A368" s="7" t="str">
        <f t="shared" si="12"/>
        <v>bordScheepvaart_pBPRTYPEBORD</v>
      </c>
      <c r="B368" s="8">
        <f t="shared" si="13"/>
        <v>1</v>
      </c>
      <c r="C368" s="1" t="s">
        <v>426</v>
      </c>
      <c r="D368" s="1" t="s">
        <v>599</v>
      </c>
      <c r="E368" s="1" t="s">
        <v>507</v>
      </c>
      <c r="F368" t="str">
        <f>VLOOKUP(C368,Featureclasses!B:C,2,FALSE)</f>
        <v>Ja</v>
      </c>
    </row>
    <row r="369" spans="1:6" x14ac:dyDescent="0.3">
      <c r="A369" s="7" t="str">
        <f t="shared" si="12"/>
        <v>bordScheepvaart_pBERICHT_ID</v>
      </c>
      <c r="B369" s="8">
        <f t="shared" si="13"/>
        <v>2</v>
      </c>
      <c r="C369" s="1" t="s">
        <v>426</v>
      </c>
      <c r="D369" s="1" t="s">
        <v>594</v>
      </c>
      <c r="E369" s="1" t="s">
        <v>508</v>
      </c>
      <c r="F369" t="str">
        <f>VLOOKUP(C369,Featureclasses!B:C,2,FALSE)</f>
        <v>Ja</v>
      </c>
    </row>
    <row r="370" spans="1:6" x14ac:dyDescent="0.3">
      <c r="A370" s="7" t="str">
        <f t="shared" si="12"/>
        <v>bordScheepvaart_pOBJECTID</v>
      </c>
      <c r="B370" s="8">
        <f t="shared" si="13"/>
        <v>3</v>
      </c>
      <c r="C370" s="1" t="s">
        <v>426</v>
      </c>
      <c r="D370" s="1" t="s">
        <v>13</v>
      </c>
      <c r="E370" s="1" t="s">
        <v>510</v>
      </c>
      <c r="F370" t="str">
        <f>VLOOKUP(C370,Featureclasses!B:C,2,FALSE)</f>
        <v>Ja</v>
      </c>
    </row>
    <row r="371" spans="1:6" x14ac:dyDescent="0.3">
      <c r="A371" s="7" t="str">
        <f t="shared" si="12"/>
        <v>bordScheepvaart_pGLOBALID</v>
      </c>
      <c r="B371" s="8">
        <f t="shared" si="13"/>
        <v>4</v>
      </c>
      <c r="C371" s="1" t="s">
        <v>426</v>
      </c>
      <c r="D371" s="1" t="s">
        <v>6</v>
      </c>
      <c r="E371" s="1" t="s">
        <v>510</v>
      </c>
      <c r="F371" t="str">
        <f>VLOOKUP(C371,Featureclasses!B:C,2,FALSE)</f>
        <v>Ja</v>
      </c>
    </row>
    <row r="372" spans="1:6" x14ac:dyDescent="0.3">
      <c r="A372" s="7" t="str">
        <f t="shared" si="12"/>
        <v>bordScheepvaart_pAD_ID</v>
      </c>
      <c r="B372" s="8">
        <f t="shared" si="13"/>
        <v>5</v>
      </c>
      <c r="C372" s="1" t="s">
        <v>426</v>
      </c>
      <c r="D372" s="1" t="s">
        <v>1</v>
      </c>
      <c r="E372" s="1" t="s">
        <v>507</v>
      </c>
      <c r="F372" t="str">
        <f>VLOOKUP(C372,Featureclasses!B:C,2,FALSE)</f>
        <v>Ja</v>
      </c>
    </row>
    <row r="373" spans="1:6" x14ac:dyDescent="0.3">
      <c r="A373" s="7" t="str">
        <f t="shared" si="12"/>
        <v>bordScheepvaart_pGISIB_ID</v>
      </c>
      <c r="B373" s="8">
        <f t="shared" si="13"/>
        <v>6</v>
      </c>
      <c r="C373" s="1" t="s">
        <v>426</v>
      </c>
      <c r="D373" s="1" t="s">
        <v>5</v>
      </c>
      <c r="E373" s="1" t="s">
        <v>508</v>
      </c>
      <c r="F373" t="str">
        <f>VLOOKUP(C373,Featureclasses!B:C,2,FALSE)</f>
        <v>Ja</v>
      </c>
    </row>
    <row r="374" spans="1:6" x14ac:dyDescent="0.3">
      <c r="A374" s="7" t="str">
        <f t="shared" si="12"/>
        <v>bordScheepvaart_pIDENTIFICATIE</v>
      </c>
      <c r="B374" s="8">
        <f t="shared" si="13"/>
        <v>7</v>
      </c>
      <c r="C374" s="1" t="s">
        <v>426</v>
      </c>
      <c r="D374" s="1" t="s">
        <v>7</v>
      </c>
      <c r="E374" s="1" t="s">
        <v>508</v>
      </c>
      <c r="F374" t="str">
        <f>VLOOKUP(C374,Featureclasses!B:C,2,FALSE)</f>
        <v>Ja</v>
      </c>
    </row>
    <row r="375" spans="1:6" x14ac:dyDescent="0.3">
      <c r="A375" s="7" t="str">
        <f t="shared" si="12"/>
        <v>bordScheepvaart_pVERWERKINGSSTATUS</v>
      </c>
      <c r="B375" s="8">
        <f t="shared" si="13"/>
        <v>8</v>
      </c>
      <c r="C375" s="1" t="s">
        <v>426</v>
      </c>
      <c r="D375" s="1" t="s">
        <v>16</v>
      </c>
      <c r="E375" s="1" t="s">
        <v>507</v>
      </c>
      <c r="F375" t="str">
        <f>VLOOKUP(C375,Featureclasses!B:C,2,FALSE)</f>
        <v>Ja</v>
      </c>
    </row>
    <row r="376" spans="1:6" x14ac:dyDescent="0.3">
      <c r="A376" s="7" t="str">
        <f t="shared" si="12"/>
        <v>bordScheepvaart_pSTATUS</v>
      </c>
      <c r="B376" s="8">
        <f t="shared" si="13"/>
        <v>9</v>
      </c>
      <c r="C376" s="1" t="s">
        <v>426</v>
      </c>
      <c r="D376" s="1" t="s">
        <v>30</v>
      </c>
      <c r="E376" s="1" t="s">
        <v>508</v>
      </c>
      <c r="F376" t="str">
        <f>VLOOKUP(C376,Featureclasses!B:C,2,FALSE)</f>
        <v>Ja</v>
      </c>
    </row>
    <row r="377" spans="1:6" x14ac:dyDescent="0.3">
      <c r="A377" s="7" t="str">
        <f t="shared" si="12"/>
        <v>bordScheepvaart_pOBJECTBEGINTIJD</v>
      </c>
      <c r="B377" s="8">
        <f t="shared" si="13"/>
        <v>10</v>
      </c>
      <c r="C377" s="1" t="s">
        <v>426</v>
      </c>
      <c r="D377" s="1" t="s">
        <v>11</v>
      </c>
      <c r="E377" s="1" t="s">
        <v>507</v>
      </c>
      <c r="F377" t="str">
        <f>VLOOKUP(C377,Featureclasses!B:C,2,FALSE)</f>
        <v>Ja</v>
      </c>
    </row>
    <row r="378" spans="1:6" x14ac:dyDescent="0.3">
      <c r="A378" s="7" t="str">
        <f t="shared" si="12"/>
        <v>bordScheepvaart_pOBJECTEINDTIJD</v>
      </c>
      <c r="B378" s="8">
        <f t="shared" si="13"/>
        <v>11</v>
      </c>
      <c r="C378" s="1" t="s">
        <v>426</v>
      </c>
      <c r="D378" s="1" t="s">
        <v>12</v>
      </c>
      <c r="E378" s="1" t="s">
        <v>507</v>
      </c>
      <c r="F378" t="str">
        <f>VLOOKUP(C378,Featureclasses!B:C,2,FALSE)</f>
        <v>Ja</v>
      </c>
    </row>
    <row r="379" spans="1:6" x14ac:dyDescent="0.3">
      <c r="A379" s="7" t="str">
        <f t="shared" si="12"/>
        <v>bordScheepvaart_pRELATIEVEHOOGTELIGGING</v>
      </c>
      <c r="B379" s="8">
        <f t="shared" si="13"/>
        <v>12</v>
      </c>
      <c r="C379" s="1" t="s">
        <v>426</v>
      </c>
      <c r="D379" s="1" t="s">
        <v>29</v>
      </c>
      <c r="E379" s="1" t="s">
        <v>507</v>
      </c>
      <c r="F379" t="str">
        <f>VLOOKUP(C379,Featureclasses!B:C,2,FALSE)</f>
        <v>Ja</v>
      </c>
    </row>
    <row r="380" spans="1:6" x14ac:dyDescent="0.3">
      <c r="A380" s="7" t="str">
        <f t="shared" si="12"/>
        <v>bordScheepvaart_pBEHEERDER</v>
      </c>
      <c r="B380" s="8">
        <f t="shared" si="13"/>
        <v>13</v>
      </c>
      <c r="C380" s="1" t="s">
        <v>426</v>
      </c>
      <c r="D380" s="1" t="s">
        <v>19</v>
      </c>
      <c r="E380" s="1" t="s">
        <v>508</v>
      </c>
      <c r="F380" t="str">
        <f>VLOOKUP(C380,Featureclasses!B:C,2,FALSE)</f>
        <v>Ja</v>
      </c>
    </row>
    <row r="381" spans="1:6" x14ac:dyDescent="0.3">
      <c r="A381" s="7" t="str">
        <f t="shared" si="12"/>
        <v>bordScheepvaart_pONDERHOUDER</v>
      </c>
      <c r="B381" s="8">
        <f t="shared" si="13"/>
        <v>14</v>
      </c>
      <c r="C381" s="1" t="s">
        <v>426</v>
      </c>
      <c r="D381" s="1" t="s">
        <v>27</v>
      </c>
      <c r="E381" s="1" t="s">
        <v>507</v>
      </c>
      <c r="F381" t="str">
        <f>VLOOKUP(C381,Featureclasses!B:C,2,FALSE)</f>
        <v>Ja</v>
      </c>
    </row>
    <row r="382" spans="1:6" x14ac:dyDescent="0.3">
      <c r="A382" s="7" t="str">
        <f t="shared" si="12"/>
        <v>bordScheepvaart_pEIGENAAR</v>
      </c>
      <c r="B382" s="8">
        <f t="shared" si="13"/>
        <v>15</v>
      </c>
      <c r="C382" s="1" t="s">
        <v>426</v>
      </c>
      <c r="D382" s="1" t="s">
        <v>22</v>
      </c>
      <c r="E382" s="1" t="s">
        <v>508</v>
      </c>
      <c r="F382" t="str">
        <f>VLOOKUP(C382,Featureclasses!B:C,2,FALSE)</f>
        <v>Ja</v>
      </c>
    </row>
    <row r="383" spans="1:6" x14ac:dyDescent="0.3">
      <c r="A383" s="7" t="str">
        <f t="shared" si="12"/>
        <v>bordScheepvaart_pBRONHOUDER</v>
      </c>
      <c r="B383" s="8">
        <f t="shared" si="13"/>
        <v>16</v>
      </c>
      <c r="C383" s="1" t="s">
        <v>426</v>
      </c>
      <c r="D383" s="1" t="s">
        <v>21</v>
      </c>
      <c r="E383" s="1" t="s">
        <v>508</v>
      </c>
      <c r="F383" t="str">
        <f>VLOOKUP(C383,Featureclasses!B:C,2,FALSE)</f>
        <v>Ja</v>
      </c>
    </row>
    <row r="384" spans="1:6" x14ac:dyDescent="0.3">
      <c r="A384" s="7" t="str">
        <f t="shared" si="12"/>
        <v>bordScheepvaart_pTYPESPEC</v>
      </c>
      <c r="B384" s="8">
        <f t="shared" si="13"/>
        <v>17</v>
      </c>
      <c r="C384" s="1" t="s">
        <v>426</v>
      </c>
      <c r="D384" s="1" t="s">
        <v>33</v>
      </c>
      <c r="E384" s="1" t="s">
        <v>507</v>
      </c>
      <c r="F384" t="str">
        <f>VLOOKUP(C384,Featureclasses!B:C,2,FALSE)</f>
        <v>Ja</v>
      </c>
    </row>
    <row r="385" spans="1:6" x14ac:dyDescent="0.3">
      <c r="A385" s="7" t="str">
        <f t="shared" si="12"/>
        <v>bordScheepvaart_pBGTPLUSTYPE</v>
      </c>
      <c r="B385" s="8">
        <f t="shared" si="13"/>
        <v>18</v>
      </c>
      <c r="C385" s="1" t="s">
        <v>426</v>
      </c>
      <c r="D385" s="1" t="s">
        <v>20</v>
      </c>
      <c r="E385" s="1" t="s">
        <v>507</v>
      </c>
      <c r="F385" t="str">
        <f>VLOOKUP(C385,Featureclasses!B:C,2,FALSE)</f>
        <v>Ja</v>
      </c>
    </row>
    <row r="386" spans="1:6" x14ac:dyDescent="0.3">
      <c r="A386" s="7" t="str">
        <f t="shared" si="12"/>
        <v>bordScheepvaart_pDATALEVERANCIER</v>
      </c>
      <c r="B386" s="8">
        <f t="shared" si="13"/>
        <v>19</v>
      </c>
      <c r="C386" s="1" t="s">
        <v>426</v>
      </c>
      <c r="D386" s="1" t="s">
        <v>4</v>
      </c>
      <c r="E386" s="1" t="s">
        <v>507</v>
      </c>
      <c r="F386" t="str">
        <f>VLOOKUP(C386,Featureclasses!B:C,2,FALSE)</f>
        <v>Ja</v>
      </c>
    </row>
    <row r="387" spans="1:6" x14ac:dyDescent="0.3">
      <c r="A387" s="7" t="str">
        <f t="shared" si="12"/>
        <v>bordScheepvaart_pZIJDE</v>
      </c>
      <c r="B387" s="8">
        <f t="shared" si="13"/>
        <v>20</v>
      </c>
      <c r="C387" s="1" t="s">
        <v>426</v>
      </c>
      <c r="D387" s="1" t="s">
        <v>34</v>
      </c>
      <c r="E387" s="1" t="s">
        <v>507</v>
      </c>
      <c r="F387" t="str">
        <f>VLOOKUP(C387,Featureclasses!B:C,2,FALSE)</f>
        <v>Ja</v>
      </c>
    </row>
    <row r="388" spans="1:6" x14ac:dyDescent="0.3">
      <c r="A388" s="7" t="str">
        <f t="shared" si="12"/>
        <v>bordScheepvaart_pDATUMPLAATSING</v>
      </c>
      <c r="B388" s="8">
        <f t="shared" si="13"/>
        <v>21</v>
      </c>
      <c r="C388" s="1" t="s">
        <v>426</v>
      </c>
      <c r="D388" s="1" t="s">
        <v>65</v>
      </c>
      <c r="E388" s="1" t="s">
        <v>507</v>
      </c>
      <c r="F388" t="str">
        <f>VLOOKUP(C388,Featureclasses!B:C,2,FALSE)</f>
        <v>Ja</v>
      </c>
    </row>
    <row r="389" spans="1:6" x14ac:dyDescent="0.3">
      <c r="A389" s="7" t="str">
        <f t="shared" si="12"/>
        <v>bordScheepvaart_pOPMERKING</v>
      </c>
      <c r="B389" s="8">
        <f t="shared" si="13"/>
        <v>22</v>
      </c>
      <c r="C389" s="1" t="s">
        <v>426</v>
      </c>
      <c r="D389" s="1" t="s">
        <v>57</v>
      </c>
      <c r="E389" s="1" t="s">
        <v>653</v>
      </c>
      <c r="F389" t="str">
        <f>VLOOKUP(C389,Featureclasses!B:C,2,FALSE)</f>
        <v>Ja</v>
      </c>
    </row>
    <row r="390" spans="1:6" x14ac:dyDescent="0.3">
      <c r="A390" s="7" t="str">
        <f t="shared" si="12"/>
        <v>bordScheepvaart_pFOTO</v>
      </c>
      <c r="B390" s="8">
        <f t="shared" si="13"/>
        <v>23</v>
      </c>
      <c r="C390" s="1" t="s">
        <v>426</v>
      </c>
      <c r="D390" s="1" t="s">
        <v>66</v>
      </c>
      <c r="E390" s="1" t="s">
        <v>511</v>
      </c>
      <c r="F390" t="str">
        <f>VLOOKUP(C390,Featureclasses!B:C,2,FALSE)</f>
        <v>Ja</v>
      </c>
    </row>
    <row r="391" spans="1:6" x14ac:dyDescent="0.3">
      <c r="A391" s="7" t="str">
        <f t="shared" si="12"/>
        <v>bordScheepvaart_pHECTOMETER</v>
      </c>
      <c r="B391" s="8">
        <f t="shared" si="13"/>
        <v>24</v>
      </c>
      <c r="C391" s="1" t="s">
        <v>426</v>
      </c>
      <c r="D391" s="1" t="s">
        <v>24</v>
      </c>
      <c r="E391" s="1" t="s">
        <v>507</v>
      </c>
      <c r="F391" t="str">
        <f>VLOOKUP(C391,Featureclasses!B:C,2,FALSE)</f>
        <v>Ja</v>
      </c>
    </row>
    <row r="392" spans="1:6" x14ac:dyDescent="0.3">
      <c r="A392" s="7" t="str">
        <f t="shared" si="12"/>
        <v>bordScheepvaart_pPLANJAAR</v>
      </c>
      <c r="B392" s="8">
        <f t="shared" si="13"/>
        <v>25</v>
      </c>
      <c r="C392" s="1" t="s">
        <v>426</v>
      </c>
      <c r="D392" s="1" t="s">
        <v>48</v>
      </c>
      <c r="E392" s="1" t="s">
        <v>507</v>
      </c>
      <c r="F392" t="str">
        <f>VLOOKUP(C392,Featureclasses!B:C,2,FALSE)</f>
        <v>Ja</v>
      </c>
    </row>
    <row r="393" spans="1:6" x14ac:dyDescent="0.3">
      <c r="A393" s="7" t="str">
        <f t="shared" si="12"/>
        <v>bordScheepvaart_pCEKEUR</v>
      </c>
      <c r="B393" s="8">
        <f t="shared" si="13"/>
        <v>26</v>
      </c>
      <c r="C393" s="1" t="s">
        <v>426</v>
      </c>
      <c r="D393" s="1" t="s">
        <v>64</v>
      </c>
      <c r="E393" s="1" t="s">
        <v>507</v>
      </c>
      <c r="F393" t="str">
        <f>VLOOKUP(C393,Featureclasses!B:C,2,FALSE)</f>
        <v>Ja</v>
      </c>
    </row>
    <row r="394" spans="1:6" x14ac:dyDescent="0.3">
      <c r="A394" s="7" t="str">
        <f t="shared" si="12"/>
        <v>bordScheepvaart_pREFLECTIEWAARDE</v>
      </c>
      <c r="B394" s="8">
        <f t="shared" si="13"/>
        <v>27</v>
      </c>
      <c r="C394" s="1" t="s">
        <v>426</v>
      </c>
      <c r="D394" s="1" t="s">
        <v>69</v>
      </c>
      <c r="E394" s="1" t="s">
        <v>507</v>
      </c>
      <c r="F394" t="str">
        <f>VLOOKUP(C394,Featureclasses!B:C,2,FALSE)</f>
        <v>Ja</v>
      </c>
    </row>
    <row r="395" spans="1:6" x14ac:dyDescent="0.3">
      <c r="A395" s="7" t="str">
        <f t="shared" si="12"/>
        <v>bordScheepvaart_pREFLECTIEWAARDE_DATUM</v>
      </c>
      <c r="B395" s="8">
        <f t="shared" si="13"/>
        <v>28</v>
      </c>
      <c r="C395" s="1" t="s">
        <v>426</v>
      </c>
      <c r="D395" s="1" t="s">
        <v>70</v>
      </c>
      <c r="E395" s="1" t="s">
        <v>509</v>
      </c>
      <c r="F395" t="str">
        <f>VLOOKUP(C395,Featureclasses!B:C,2,FALSE)</f>
        <v>Ja</v>
      </c>
    </row>
    <row r="396" spans="1:6" x14ac:dyDescent="0.3">
      <c r="A396" s="7" t="str">
        <f t="shared" si="12"/>
        <v>bordScheepvaart_pPAAL</v>
      </c>
      <c r="B396" s="8">
        <f t="shared" si="13"/>
        <v>29</v>
      </c>
      <c r="C396" s="1" t="s">
        <v>426</v>
      </c>
      <c r="D396" s="1" t="s">
        <v>412</v>
      </c>
      <c r="E396" s="1" t="s">
        <v>507</v>
      </c>
      <c r="F396" t="str">
        <f>VLOOKUP(C396,Featureclasses!B:C,2,FALSE)</f>
        <v>Ja</v>
      </c>
    </row>
    <row r="397" spans="1:6" x14ac:dyDescent="0.3">
      <c r="A397" s="7" t="str">
        <f t="shared" si="12"/>
        <v>bordScheepvaart_pVAARWEGDEELTRAJECT</v>
      </c>
      <c r="B397" s="8">
        <f t="shared" si="13"/>
        <v>30</v>
      </c>
      <c r="C397" s="1" t="s">
        <v>426</v>
      </c>
      <c r="D397" s="1" t="s">
        <v>62</v>
      </c>
      <c r="E397" s="1" t="s">
        <v>507</v>
      </c>
      <c r="F397" t="str">
        <f>VLOOKUP(C397,Featureclasses!B:C,2,FALSE)</f>
        <v>Ja</v>
      </c>
    </row>
    <row r="398" spans="1:6" x14ac:dyDescent="0.3">
      <c r="A398" s="7" t="str">
        <f t="shared" si="12"/>
        <v>bordScheepvaart_pTRAJECT</v>
      </c>
      <c r="B398" s="8">
        <f t="shared" si="13"/>
        <v>31</v>
      </c>
      <c r="C398" s="1" t="s">
        <v>426</v>
      </c>
      <c r="D398" s="1" t="s">
        <v>32</v>
      </c>
      <c r="E398" s="1" t="s">
        <v>507</v>
      </c>
      <c r="F398" t="str">
        <f>VLOOKUP(C398,Featureclasses!B:C,2,FALSE)</f>
        <v>Ja</v>
      </c>
    </row>
    <row r="399" spans="1:6" x14ac:dyDescent="0.3">
      <c r="A399" s="7" t="str">
        <f t="shared" ref="A399:A462" si="14">C399&amp;D399</f>
        <v>bordScheepvaart_pINONDERZOEK</v>
      </c>
      <c r="B399" s="8">
        <f t="shared" ref="B399:B462" si="15">IF(C399=C398,B398+1,1)</f>
        <v>32</v>
      </c>
      <c r="C399" s="1" t="s">
        <v>426</v>
      </c>
      <c r="D399" s="1" t="s">
        <v>25</v>
      </c>
      <c r="E399" s="1" t="s">
        <v>508</v>
      </c>
      <c r="F399" t="str">
        <f>VLOOKUP(C399,Featureclasses!B:C,2,FALSE)</f>
        <v>Ja</v>
      </c>
    </row>
    <row r="400" spans="1:6" x14ac:dyDescent="0.3">
      <c r="A400" s="7" t="str">
        <f t="shared" si="14"/>
        <v>bordScheepvaart_pTIJDSTIPREGISTRATIE</v>
      </c>
      <c r="B400" s="8">
        <f t="shared" si="15"/>
        <v>33</v>
      </c>
      <c r="C400" s="1" t="s">
        <v>426</v>
      </c>
      <c r="D400" s="1" t="s">
        <v>31</v>
      </c>
      <c r="E400" s="1" t="s">
        <v>508</v>
      </c>
      <c r="F400" t="str">
        <f>VLOOKUP(C400,Featureclasses!B:C,2,FALSE)</f>
        <v>Ja</v>
      </c>
    </row>
    <row r="401" spans="1:6" x14ac:dyDescent="0.3">
      <c r="A401" s="7" t="str">
        <f t="shared" si="14"/>
        <v>bordScheepvaart_pEINDREGISTRATIE</v>
      </c>
      <c r="B401" s="8">
        <f t="shared" si="15"/>
        <v>34</v>
      </c>
      <c r="C401" s="1" t="s">
        <v>426</v>
      </c>
      <c r="D401" s="1" t="s">
        <v>23</v>
      </c>
      <c r="E401" s="1" t="s">
        <v>508</v>
      </c>
      <c r="F401" t="str">
        <f>VLOOKUP(C401,Featureclasses!B:C,2,FALSE)</f>
        <v>Ja</v>
      </c>
    </row>
    <row r="402" spans="1:6" x14ac:dyDescent="0.3">
      <c r="A402" s="7" t="str">
        <f t="shared" si="14"/>
        <v>bordScheepvaart_pLV_PUBLICATIEDATUM</v>
      </c>
      <c r="B402" s="8">
        <f t="shared" si="15"/>
        <v>35</v>
      </c>
      <c r="C402" s="1" t="s">
        <v>426</v>
      </c>
      <c r="D402" s="1" t="s">
        <v>26</v>
      </c>
      <c r="E402" s="1" t="s">
        <v>508</v>
      </c>
      <c r="F402" t="str">
        <f>VLOOKUP(C402,Featureclasses!B:C,2,FALSE)</f>
        <v>Ja</v>
      </c>
    </row>
    <row r="403" spans="1:6" x14ac:dyDescent="0.3">
      <c r="A403" s="7" t="str">
        <f t="shared" si="14"/>
        <v>bordScheepvaart_pCREATED_USER</v>
      </c>
      <c r="B403" s="8">
        <f t="shared" si="15"/>
        <v>36</v>
      </c>
      <c r="C403" s="1" t="s">
        <v>426</v>
      </c>
      <c r="D403" s="1" t="s">
        <v>3</v>
      </c>
      <c r="E403" s="1" t="s">
        <v>510</v>
      </c>
      <c r="F403" t="str">
        <f>VLOOKUP(C403,Featureclasses!B:C,2,FALSE)</f>
        <v>Ja</v>
      </c>
    </row>
    <row r="404" spans="1:6" x14ac:dyDescent="0.3">
      <c r="A404" s="7" t="str">
        <f t="shared" si="14"/>
        <v>bordScheepvaart_pCREATED_DATE</v>
      </c>
      <c r="B404" s="8">
        <f t="shared" si="15"/>
        <v>37</v>
      </c>
      <c r="C404" s="1" t="s">
        <v>426</v>
      </c>
      <c r="D404" s="1" t="s">
        <v>2</v>
      </c>
      <c r="E404" s="1" t="s">
        <v>510</v>
      </c>
      <c r="F404" t="str">
        <f>VLOOKUP(C404,Featureclasses!B:C,2,FALSE)</f>
        <v>Ja</v>
      </c>
    </row>
    <row r="405" spans="1:6" x14ac:dyDescent="0.3">
      <c r="A405" s="7" t="str">
        <f t="shared" si="14"/>
        <v>bordScheepvaart_pLAST_EDITED_USER</v>
      </c>
      <c r="B405" s="8">
        <f t="shared" si="15"/>
        <v>38</v>
      </c>
      <c r="C405" s="1" t="s">
        <v>426</v>
      </c>
      <c r="D405" s="1" t="s">
        <v>10</v>
      </c>
      <c r="E405" s="1" t="s">
        <v>510</v>
      </c>
      <c r="F405" t="str">
        <f>VLOOKUP(C405,Featureclasses!B:C,2,FALSE)</f>
        <v>Ja</v>
      </c>
    </row>
    <row r="406" spans="1:6" x14ac:dyDescent="0.3">
      <c r="A406" s="7" t="str">
        <f t="shared" si="14"/>
        <v>bordScheepvaart_pLAST_EDITED_DATE</v>
      </c>
      <c r="B406" s="8">
        <f t="shared" si="15"/>
        <v>39</v>
      </c>
      <c r="C406" s="1" t="s">
        <v>426</v>
      </c>
      <c r="D406" s="1" t="s">
        <v>9</v>
      </c>
      <c r="E406" s="1" t="s">
        <v>510</v>
      </c>
      <c r="F406" t="str">
        <f>VLOOKUP(C406,Featureclasses!B:C,2,FALSE)</f>
        <v>Ja</v>
      </c>
    </row>
    <row r="407" spans="1:6" x14ac:dyDescent="0.3">
      <c r="A407" s="7" t="str">
        <f t="shared" si="14"/>
        <v>bordScheepvaart_pSHAPE</v>
      </c>
      <c r="B407" s="8">
        <f t="shared" si="15"/>
        <v>40</v>
      </c>
      <c r="C407" s="1" t="s">
        <v>426</v>
      </c>
      <c r="D407" s="1" t="s">
        <v>15</v>
      </c>
      <c r="E407" s="1" t="s">
        <v>510</v>
      </c>
      <c r="F407" t="str">
        <f>VLOOKUP(C407,Featureclasses!B:C,2,FALSE)</f>
        <v>Ja</v>
      </c>
    </row>
    <row r="408" spans="1:6" x14ac:dyDescent="0.3">
      <c r="A408" s="7" t="str">
        <f t="shared" si="14"/>
        <v>bordWegwijzer_pOPMERKING</v>
      </c>
      <c r="B408" s="8">
        <f t="shared" si="15"/>
        <v>1</v>
      </c>
      <c r="C408" s="1" t="s">
        <v>457</v>
      </c>
      <c r="D408" s="1" t="s">
        <v>57</v>
      </c>
      <c r="E408" s="1" t="s">
        <v>653</v>
      </c>
      <c r="F408" t="str">
        <f>VLOOKUP(C408,Featureclasses!B:C,2,FALSE)</f>
        <v>Ja</v>
      </c>
    </row>
    <row r="409" spans="1:6" x14ac:dyDescent="0.3">
      <c r="A409" s="7" t="str">
        <f t="shared" si="14"/>
        <v>bordWegwijzer_pBERICHT_ID</v>
      </c>
      <c r="B409" s="8">
        <f t="shared" si="15"/>
        <v>2</v>
      </c>
      <c r="C409" s="1" t="s">
        <v>457</v>
      </c>
      <c r="D409" s="1" t="s">
        <v>594</v>
      </c>
      <c r="E409" s="1" t="s">
        <v>508</v>
      </c>
      <c r="F409" t="str">
        <f>VLOOKUP(C409,Featureclasses!B:C,2,FALSE)</f>
        <v>Ja</v>
      </c>
    </row>
    <row r="410" spans="1:6" x14ac:dyDescent="0.3">
      <c r="A410" s="7" t="str">
        <f t="shared" si="14"/>
        <v>bordWegwijzer_pOBJECTID</v>
      </c>
      <c r="B410" s="8">
        <f t="shared" si="15"/>
        <v>3</v>
      </c>
      <c r="C410" s="1" t="s">
        <v>457</v>
      </c>
      <c r="D410" s="1" t="s">
        <v>13</v>
      </c>
      <c r="E410" s="1" t="s">
        <v>510</v>
      </c>
      <c r="F410" t="str">
        <f>VLOOKUP(C410,Featureclasses!B:C,2,FALSE)</f>
        <v>Ja</v>
      </c>
    </row>
    <row r="411" spans="1:6" x14ac:dyDescent="0.3">
      <c r="A411" s="7" t="str">
        <f t="shared" si="14"/>
        <v>bordWegwijzer_pGLOBALID</v>
      </c>
      <c r="B411" s="8">
        <f t="shared" si="15"/>
        <v>4</v>
      </c>
      <c r="C411" s="1" t="s">
        <v>457</v>
      </c>
      <c r="D411" s="1" t="s">
        <v>6</v>
      </c>
      <c r="E411" s="1" t="s">
        <v>510</v>
      </c>
      <c r="F411" t="str">
        <f>VLOOKUP(C411,Featureclasses!B:C,2,FALSE)</f>
        <v>Ja</v>
      </c>
    </row>
    <row r="412" spans="1:6" x14ac:dyDescent="0.3">
      <c r="A412" s="7" t="str">
        <f t="shared" si="14"/>
        <v>bordWegwijzer_pAD_ID</v>
      </c>
      <c r="B412" s="8">
        <f t="shared" si="15"/>
        <v>5</v>
      </c>
      <c r="C412" s="1" t="s">
        <v>457</v>
      </c>
      <c r="D412" s="1" t="s">
        <v>1</v>
      </c>
      <c r="E412" s="1" t="s">
        <v>507</v>
      </c>
      <c r="F412" t="str">
        <f>VLOOKUP(C412,Featureclasses!B:C,2,FALSE)</f>
        <v>Ja</v>
      </c>
    </row>
    <row r="413" spans="1:6" x14ac:dyDescent="0.3">
      <c r="A413" s="7" t="str">
        <f t="shared" si="14"/>
        <v>bordWegwijzer_pGISIB_ID</v>
      </c>
      <c r="B413" s="8">
        <f t="shared" si="15"/>
        <v>6</v>
      </c>
      <c r="C413" s="1" t="s">
        <v>457</v>
      </c>
      <c r="D413" s="1" t="s">
        <v>5</v>
      </c>
      <c r="E413" s="1" t="s">
        <v>508</v>
      </c>
      <c r="F413" t="str">
        <f>VLOOKUP(C413,Featureclasses!B:C,2,FALSE)</f>
        <v>Ja</v>
      </c>
    </row>
    <row r="414" spans="1:6" x14ac:dyDescent="0.3">
      <c r="A414" s="7" t="str">
        <f t="shared" si="14"/>
        <v>bordWegwijzer_pBGTPLUSTYPE</v>
      </c>
      <c r="B414" s="8">
        <f t="shared" si="15"/>
        <v>7</v>
      </c>
      <c r="C414" s="1" t="s">
        <v>457</v>
      </c>
      <c r="D414" s="1" t="s">
        <v>20</v>
      </c>
      <c r="E414" s="1" t="s">
        <v>507</v>
      </c>
      <c r="F414" t="str">
        <f>VLOOKUP(C414,Featureclasses!B:C,2,FALSE)</f>
        <v>Ja</v>
      </c>
    </row>
    <row r="415" spans="1:6" x14ac:dyDescent="0.3">
      <c r="A415" s="7" t="str">
        <f t="shared" si="14"/>
        <v>bordWegwijzer_pIDENTIFICATIE</v>
      </c>
      <c r="B415" s="8">
        <f t="shared" si="15"/>
        <v>8</v>
      </c>
      <c r="C415" s="1" t="s">
        <v>457</v>
      </c>
      <c r="D415" s="1" t="s">
        <v>7</v>
      </c>
      <c r="E415" s="1" t="s">
        <v>508</v>
      </c>
      <c r="F415" t="str">
        <f>VLOOKUP(C415,Featureclasses!B:C,2,FALSE)</f>
        <v>Ja</v>
      </c>
    </row>
    <row r="416" spans="1:6" x14ac:dyDescent="0.3">
      <c r="A416" s="7" t="str">
        <f t="shared" si="14"/>
        <v>bordWegwijzer_pVERWERKINGSSTATUS</v>
      </c>
      <c r="B416" s="8">
        <f t="shared" si="15"/>
        <v>9</v>
      </c>
      <c r="C416" s="1" t="s">
        <v>457</v>
      </c>
      <c r="D416" s="1" t="s">
        <v>16</v>
      </c>
      <c r="E416" s="1" t="s">
        <v>507</v>
      </c>
      <c r="F416" t="str">
        <f>VLOOKUP(C416,Featureclasses!B:C,2,FALSE)</f>
        <v>Ja</v>
      </c>
    </row>
    <row r="417" spans="1:6" x14ac:dyDescent="0.3">
      <c r="A417" s="7" t="str">
        <f t="shared" si="14"/>
        <v>bordWegwijzer_pSTATUS</v>
      </c>
      <c r="B417" s="8">
        <f t="shared" si="15"/>
        <v>10</v>
      </c>
      <c r="C417" s="1" t="s">
        <v>457</v>
      </c>
      <c r="D417" s="1" t="s">
        <v>30</v>
      </c>
      <c r="E417" s="1" t="s">
        <v>508</v>
      </c>
      <c r="F417" t="str">
        <f>VLOOKUP(C417,Featureclasses!B:C,2,FALSE)</f>
        <v>Ja</v>
      </c>
    </row>
    <row r="418" spans="1:6" x14ac:dyDescent="0.3">
      <c r="A418" s="7" t="str">
        <f t="shared" si="14"/>
        <v>bordWegwijzer_pOBJECTBEGINTIJD</v>
      </c>
      <c r="B418" s="8">
        <f t="shared" si="15"/>
        <v>11</v>
      </c>
      <c r="C418" s="1" t="s">
        <v>457</v>
      </c>
      <c r="D418" s="1" t="s">
        <v>11</v>
      </c>
      <c r="E418" s="1" t="s">
        <v>507</v>
      </c>
      <c r="F418" t="str">
        <f>VLOOKUP(C418,Featureclasses!B:C,2,FALSE)</f>
        <v>Ja</v>
      </c>
    </row>
    <row r="419" spans="1:6" x14ac:dyDescent="0.3">
      <c r="A419" s="7" t="str">
        <f t="shared" si="14"/>
        <v>bordWegwijzer_pOBJECTEINDTIJD</v>
      </c>
      <c r="B419" s="8">
        <f t="shared" si="15"/>
        <v>12</v>
      </c>
      <c r="C419" s="1" t="s">
        <v>457</v>
      </c>
      <c r="D419" s="1" t="s">
        <v>12</v>
      </c>
      <c r="E419" s="1" t="s">
        <v>507</v>
      </c>
      <c r="F419" t="str">
        <f>VLOOKUP(C419,Featureclasses!B:C,2,FALSE)</f>
        <v>Ja</v>
      </c>
    </row>
    <row r="420" spans="1:6" x14ac:dyDescent="0.3">
      <c r="A420" s="7" t="str">
        <f t="shared" si="14"/>
        <v>bordWegwijzer_pRELATIEVEHOOGTELIGGING</v>
      </c>
      <c r="B420" s="8">
        <f t="shared" si="15"/>
        <v>13</v>
      </c>
      <c r="C420" s="1" t="s">
        <v>457</v>
      </c>
      <c r="D420" s="1" t="s">
        <v>29</v>
      </c>
      <c r="E420" s="1" t="s">
        <v>507</v>
      </c>
      <c r="F420" t="str">
        <f>VLOOKUP(C420,Featureclasses!B:C,2,FALSE)</f>
        <v>Ja</v>
      </c>
    </row>
    <row r="421" spans="1:6" x14ac:dyDescent="0.3">
      <c r="A421" s="7" t="str">
        <f t="shared" si="14"/>
        <v>bordWegwijzer_pBEHEERDER</v>
      </c>
      <c r="B421" s="8">
        <f t="shared" si="15"/>
        <v>14</v>
      </c>
      <c r="C421" s="1" t="s">
        <v>457</v>
      </c>
      <c r="D421" s="1" t="s">
        <v>19</v>
      </c>
      <c r="E421" s="1" t="s">
        <v>508</v>
      </c>
      <c r="F421" t="str">
        <f>VLOOKUP(C421,Featureclasses!B:C,2,FALSE)</f>
        <v>Ja</v>
      </c>
    </row>
    <row r="422" spans="1:6" x14ac:dyDescent="0.3">
      <c r="A422" s="7" t="str">
        <f t="shared" si="14"/>
        <v>bordWegwijzer_pONDERHOUDER</v>
      </c>
      <c r="B422" s="8">
        <f t="shared" si="15"/>
        <v>15</v>
      </c>
      <c r="C422" s="1" t="s">
        <v>457</v>
      </c>
      <c r="D422" s="1" t="s">
        <v>27</v>
      </c>
      <c r="E422" s="1" t="s">
        <v>507</v>
      </c>
      <c r="F422" t="str">
        <f>VLOOKUP(C422,Featureclasses!B:C,2,FALSE)</f>
        <v>Ja</v>
      </c>
    </row>
    <row r="423" spans="1:6" x14ac:dyDescent="0.3">
      <c r="A423" s="7" t="str">
        <f t="shared" si="14"/>
        <v>bordWegwijzer_pEIGENAAR</v>
      </c>
      <c r="B423" s="8">
        <f t="shared" si="15"/>
        <v>16</v>
      </c>
      <c r="C423" s="1" t="s">
        <v>457</v>
      </c>
      <c r="D423" s="1" t="s">
        <v>22</v>
      </c>
      <c r="E423" s="1" t="s">
        <v>508</v>
      </c>
      <c r="F423" t="str">
        <f>VLOOKUP(C423,Featureclasses!B:C,2,FALSE)</f>
        <v>Ja</v>
      </c>
    </row>
    <row r="424" spans="1:6" x14ac:dyDescent="0.3">
      <c r="A424" s="7" t="str">
        <f t="shared" si="14"/>
        <v>bordWegwijzer_pBRONHOUDER</v>
      </c>
      <c r="B424" s="8">
        <f t="shared" si="15"/>
        <v>17</v>
      </c>
      <c r="C424" s="1" t="s">
        <v>457</v>
      </c>
      <c r="D424" s="1" t="s">
        <v>21</v>
      </c>
      <c r="E424" s="1" t="s">
        <v>508</v>
      </c>
      <c r="F424" t="str">
        <f>VLOOKUP(C424,Featureclasses!B:C,2,FALSE)</f>
        <v>Ja</v>
      </c>
    </row>
    <row r="425" spans="1:6" x14ac:dyDescent="0.3">
      <c r="A425" s="7" t="str">
        <f t="shared" si="14"/>
        <v>bordWegwijzer_pTYPESPEC</v>
      </c>
      <c r="B425" s="8">
        <f t="shared" si="15"/>
        <v>18</v>
      </c>
      <c r="C425" s="1" t="s">
        <v>457</v>
      </c>
      <c r="D425" s="1" t="s">
        <v>33</v>
      </c>
      <c r="E425" s="1" t="s">
        <v>507</v>
      </c>
      <c r="F425" t="str">
        <f>VLOOKUP(C425,Featureclasses!B:C,2,FALSE)</f>
        <v>Ja</v>
      </c>
    </row>
    <row r="426" spans="1:6" x14ac:dyDescent="0.3">
      <c r="A426" s="7" t="str">
        <f t="shared" si="14"/>
        <v>bordWegwijzer_pREFLECTIEKLASSE</v>
      </c>
      <c r="B426" s="8">
        <f t="shared" si="15"/>
        <v>19</v>
      </c>
      <c r="C426" s="1" t="s">
        <v>457</v>
      </c>
      <c r="D426" s="1" t="s">
        <v>75</v>
      </c>
      <c r="E426" s="1" t="s">
        <v>507</v>
      </c>
      <c r="F426" t="str">
        <f>VLOOKUP(C426,Featureclasses!B:C,2,FALSE)</f>
        <v>Ja</v>
      </c>
    </row>
    <row r="427" spans="1:6" x14ac:dyDescent="0.3">
      <c r="A427" s="7" t="str">
        <f t="shared" si="14"/>
        <v>bordWegwijzer_pHECTOMETER</v>
      </c>
      <c r="B427" s="8">
        <f t="shared" si="15"/>
        <v>20</v>
      </c>
      <c r="C427" s="1" t="s">
        <v>457</v>
      </c>
      <c r="D427" s="1" t="s">
        <v>24</v>
      </c>
      <c r="E427" s="1" t="s">
        <v>507</v>
      </c>
      <c r="F427" t="str">
        <f>VLOOKUP(C427,Featureclasses!B:C,2,FALSE)</f>
        <v>Ja</v>
      </c>
    </row>
    <row r="428" spans="1:6" x14ac:dyDescent="0.3">
      <c r="A428" s="7" t="str">
        <f t="shared" si="14"/>
        <v>bordWegwijzer_pDATUMPLAATSING</v>
      </c>
      <c r="B428" s="8">
        <f t="shared" si="15"/>
        <v>21</v>
      </c>
      <c r="C428" s="1" t="s">
        <v>457</v>
      </c>
      <c r="D428" s="1" t="s">
        <v>65</v>
      </c>
      <c r="E428" s="1" t="s">
        <v>507</v>
      </c>
      <c r="F428" t="str">
        <f>VLOOKUP(C428,Featureclasses!B:C,2,FALSE)</f>
        <v>Ja</v>
      </c>
    </row>
    <row r="429" spans="1:6" x14ac:dyDescent="0.3">
      <c r="A429" s="7" t="str">
        <f t="shared" si="14"/>
        <v>bordWegwijzer_pPLANJAAR</v>
      </c>
      <c r="B429" s="8">
        <f t="shared" si="15"/>
        <v>22</v>
      </c>
      <c r="C429" s="1" t="s">
        <v>457</v>
      </c>
      <c r="D429" s="1" t="s">
        <v>48</v>
      </c>
      <c r="E429" s="1" t="s">
        <v>507</v>
      </c>
      <c r="F429" t="str">
        <f>VLOOKUP(C429,Featureclasses!B:C,2,FALSE)</f>
        <v>Ja</v>
      </c>
    </row>
    <row r="430" spans="1:6" x14ac:dyDescent="0.3">
      <c r="A430" s="7" t="str">
        <f t="shared" si="14"/>
        <v>bordWegwijzer_pINONDERZOEK</v>
      </c>
      <c r="B430" s="8">
        <f t="shared" si="15"/>
        <v>23</v>
      </c>
      <c r="C430" s="1" t="s">
        <v>457</v>
      </c>
      <c r="D430" s="1" t="s">
        <v>25</v>
      </c>
      <c r="E430" s="1" t="s">
        <v>508</v>
      </c>
      <c r="F430" t="str">
        <f>VLOOKUP(C430,Featureclasses!B:C,2,FALSE)</f>
        <v>Ja</v>
      </c>
    </row>
    <row r="431" spans="1:6" x14ac:dyDescent="0.3">
      <c r="A431" s="7" t="str">
        <f t="shared" si="14"/>
        <v>bordWegwijzer_pTIJDSTIPREGISTRATIE</v>
      </c>
      <c r="B431" s="8">
        <f t="shared" si="15"/>
        <v>24</v>
      </c>
      <c r="C431" s="1" t="s">
        <v>457</v>
      </c>
      <c r="D431" s="1" t="s">
        <v>31</v>
      </c>
      <c r="E431" s="1" t="s">
        <v>508</v>
      </c>
      <c r="F431" t="str">
        <f>VLOOKUP(C431,Featureclasses!B:C,2,FALSE)</f>
        <v>Ja</v>
      </c>
    </row>
    <row r="432" spans="1:6" x14ac:dyDescent="0.3">
      <c r="A432" s="7" t="str">
        <f t="shared" si="14"/>
        <v>bordWegwijzer_pEINDREGISTRATIE</v>
      </c>
      <c r="B432" s="8">
        <f t="shared" si="15"/>
        <v>25</v>
      </c>
      <c r="C432" s="1" t="s">
        <v>457</v>
      </c>
      <c r="D432" s="1" t="s">
        <v>23</v>
      </c>
      <c r="E432" s="1" t="s">
        <v>508</v>
      </c>
      <c r="F432" t="str">
        <f>VLOOKUP(C432,Featureclasses!B:C,2,FALSE)</f>
        <v>Ja</v>
      </c>
    </row>
    <row r="433" spans="1:6" x14ac:dyDescent="0.3">
      <c r="A433" s="7" t="str">
        <f t="shared" si="14"/>
        <v>bordWegwijzer_pLV_PUBLICATIEDATUM</v>
      </c>
      <c r="B433" s="8">
        <f t="shared" si="15"/>
        <v>26</v>
      </c>
      <c r="C433" s="1" t="s">
        <v>457</v>
      </c>
      <c r="D433" s="1" t="s">
        <v>26</v>
      </c>
      <c r="E433" s="1" t="s">
        <v>508</v>
      </c>
      <c r="F433" t="str">
        <f>VLOOKUP(C433,Featureclasses!B:C,2,FALSE)</f>
        <v>Ja</v>
      </c>
    </row>
    <row r="434" spans="1:6" x14ac:dyDescent="0.3">
      <c r="A434" s="7" t="str">
        <f t="shared" si="14"/>
        <v>bordWegwijzer_pDATALEVERANCIER</v>
      </c>
      <c r="B434" s="8">
        <f t="shared" si="15"/>
        <v>27</v>
      </c>
      <c r="C434" s="1" t="s">
        <v>457</v>
      </c>
      <c r="D434" s="1" t="s">
        <v>4</v>
      </c>
      <c r="E434" s="1" t="s">
        <v>507</v>
      </c>
      <c r="F434" t="str">
        <f>VLOOKUP(C434,Featureclasses!B:C,2,FALSE)</f>
        <v>Ja</v>
      </c>
    </row>
    <row r="435" spans="1:6" x14ac:dyDescent="0.3">
      <c r="A435" s="7" t="str">
        <f t="shared" si="14"/>
        <v>bordWegwijzer_pCREATED_USER</v>
      </c>
      <c r="B435" s="8">
        <f t="shared" si="15"/>
        <v>28</v>
      </c>
      <c r="C435" s="1" t="s">
        <v>457</v>
      </c>
      <c r="D435" s="1" t="s">
        <v>3</v>
      </c>
      <c r="E435" s="1" t="s">
        <v>510</v>
      </c>
      <c r="F435" t="str">
        <f>VLOOKUP(C435,Featureclasses!B:C,2,FALSE)</f>
        <v>Ja</v>
      </c>
    </row>
    <row r="436" spans="1:6" x14ac:dyDescent="0.3">
      <c r="A436" s="7" t="str">
        <f t="shared" si="14"/>
        <v>bordWegwijzer_pCREATED_DATE</v>
      </c>
      <c r="B436" s="8">
        <f t="shared" si="15"/>
        <v>29</v>
      </c>
      <c r="C436" s="1" t="s">
        <v>457</v>
      </c>
      <c r="D436" s="1" t="s">
        <v>2</v>
      </c>
      <c r="E436" s="1" t="s">
        <v>510</v>
      </c>
      <c r="F436" t="str">
        <f>VLOOKUP(C436,Featureclasses!B:C,2,FALSE)</f>
        <v>Ja</v>
      </c>
    </row>
    <row r="437" spans="1:6" x14ac:dyDescent="0.3">
      <c r="A437" s="7" t="str">
        <f t="shared" si="14"/>
        <v>bordWegwijzer_pLAST_EDITED_USER</v>
      </c>
      <c r="B437" s="8">
        <f t="shared" si="15"/>
        <v>30</v>
      </c>
      <c r="C437" s="1" t="s">
        <v>457</v>
      </c>
      <c r="D437" s="1" t="s">
        <v>10</v>
      </c>
      <c r="E437" s="1" t="s">
        <v>510</v>
      </c>
      <c r="F437" t="str">
        <f>VLOOKUP(C437,Featureclasses!B:C,2,FALSE)</f>
        <v>Ja</v>
      </c>
    </row>
    <row r="438" spans="1:6" x14ac:dyDescent="0.3">
      <c r="A438" s="7" t="str">
        <f t="shared" si="14"/>
        <v>bordWegwijzer_pLAST_EDITED_DATE</v>
      </c>
      <c r="B438" s="8">
        <f t="shared" si="15"/>
        <v>31</v>
      </c>
      <c r="C438" s="1" t="s">
        <v>457</v>
      </c>
      <c r="D438" s="1" t="s">
        <v>9</v>
      </c>
      <c r="E438" s="1" t="s">
        <v>510</v>
      </c>
      <c r="F438" t="str">
        <f>VLOOKUP(C438,Featureclasses!B:C,2,FALSE)</f>
        <v>Ja</v>
      </c>
    </row>
    <row r="439" spans="1:6" x14ac:dyDescent="0.3">
      <c r="A439" s="7" t="str">
        <f t="shared" si="14"/>
        <v>bordWegwijzer_pSHAPE</v>
      </c>
      <c r="B439" s="8">
        <f t="shared" si="15"/>
        <v>32</v>
      </c>
      <c r="C439" s="1" t="s">
        <v>457</v>
      </c>
      <c r="D439" s="1" t="s">
        <v>15</v>
      </c>
      <c r="E439" s="1" t="s">
        <v>510</v>
      </c>
      <c r="F439" t="str">
        <f>VLOOKUP(C439,Featureclasses!B:C,2,FALSE)</f>
        <v>Ja</v>
      </c>
    </row>
    <row r="440" spans="1:6" x14ac:dyDescent="0.3">
      <c r="A440" s="7" t="str">
        <f t="shared" si="14"/>
        <v>bordWegwijzer_pPAAL</v>
      </c>
      <c r="B440" s="8">
        <f t="shared" si="15"/>
        <v>33</v>
      </c>
      <c r="C440" s="1" t="s">
        <v>457</v>
      </c>
      <c r="D440" s="1" t="s">
        <v>412</v>
      </c>
      <c r="E440" s="1" t="s">
        <v>507</v>
      </c>
      <c r="F440" t="str">
        <f>VLOOKUP(C440,Featureclasses!B:C,2,FALSE)</f>
        <v>Ja</v>
      </c>
    </row>
    <row r="441" spans="1:6" x14ac:dyDescent="0.3">
      <c r="A441" s="7" t="str">
        <f t="shared" si="14"/>
        <v>bordWegwijzer_pTRAJECT</v>
      </c>
      <c r="B441" s="8">
        <f t="shared" si="15"/>
        <v>34</v>
      </c>
      <c r="C441" s="1" t="s">
        <v>457</v>
      </c>
      <c r="D441" s="1" t="s">
        <v>32</v>
      </c>
      <c r="E441" s="1" t="s">
        <v>507</v>
      </c>
      <c r="F441" t="str">
        <f>VLOOKUP(C441,Featureclasses!B:C,2,FALSE)</f>
        <v>Ja</v>
      </c>
    </row>
    <row r="442" spans="1:6" x14ac:dyDescent="0.3">
      <c r="A442" s="7" t="str">
        <f t="shared" si="14"/>
        <v>bordZwemwater_pBERICHT_ID</v>
      </c>
      <c r="B442" s="8">
        <f t="shared" si="15"/>
        <v>1</v>
      </c>
      <c r="C442" s="1" t="s">
        <v>407</v>
      </c>
      <c r="D442" s="1" t="s">
        <v>594</v>
      </c>
      <c r="E442" s="1" t="s">
        <v>508</v>
      </c>
      <c r="F442" t="str">
        <f>VLOOKUP(C442,Featureclasses!B:C,2,FALSE)</f>
        <v>Ja</v>
      </c>
    </row>
    <row r="443" spans="1:6" x14ac:dyDescent="0.3">
      <c r="A443" s="7" t="str">
        <f t="shared" si="14"/>
        <v>bordZwemwater_pOBJECTID</v>
      </c>
      <c r="B443" s="8">
        <f t="shared" si="15"/>
        <v>2</v>
      </c>
      <c r="C443" s="1" t="s">
        <v>407</v>
      </c>
      <c r="D443" s="1" t="s">
        <v>13</v>
      </c>
      <c r="E443" s="1" t="s">
        <v>510</v>
      </c>
      <c r="F443" t="str">
        <f>VLOOKUP(C443,Featureclasses!B:C,2,FALSE)</f>
        <v>Ja</v>
      </c>
    </row>
    <row r="444" spans="1:6" x14ac:dyDescent="0.3">
      <c r="A444" s="7" t="str">
        <f t="shared" si="14"/>
        <v>bordZwemwater_pGLOBALID</v>
      </c>
      <c r="B444" s="8">
        <f t="shared" si="15"/>
        <v>3</v>
      </c>
      <c r="C444" s="1" t="s">
        <v>407</v>
      </c>
      <c r="D444" s="1" t="s">
        <v>6</v>
      </c>
      <c r="E444" s="1" t="s">
        <v>510</v>
      </c>
      <c r="F444" t="str">
        <f>VLOOKUP(C444,Featureclasses!B:C,2,FALSE)</f>
        <v>Ja</v>
      </c>
    </row>
    <row r="445" spans="1:6" x14ac:dyDescent="0.3">
      <c r="A445" s="7" t="str">
        <f t="shared" si="14"/>
        <v>bordZwemwater_pAD_ID</v>
      </c>
      <c r="B445" s="8">
        <f t="shared" si="15"/>
        <v>4</v>
      </c>
      <c r="C445" s="1" t="s">
        <v>407</v>
      </c>
      <c r="D445" s="1" t="s">
        <v>1</v>
      </c>
      <c r="E445" s="1" t="s">
        <v>507</v>
      </c>
      <c r="F445" t="str">
        <f>VLOOKUP(C445,Featureclasses!B:C,2,FALSE)</f>
        <v>Ja</v>
      </c>
    </row>
    <row r="446" spans="1:6" x14ac:dyDescent="0.3">
      <c r="A446" s="7" t="str">
        <f t="shared" si="14"/>
        <v>bordZwemwater_pGISIB_ID</v>
      </c>
      <c r="B446" s="8">
        <f t="shared" si="15"/>
        <v>5</v>
      </c>
      <c r="C446" s="1" t="s">
        <v>407</v>
      </c>
      <c r="D446" s="1" t="s">
        <v>5</v>
      </c>
      <c r="E446" s="1" t="s">
        <v>508</v>
      </c>
      <c r="F446" t="str">
        <f>VLOOKUP(C446,Featureclasses!B:C,2,FALSE)</f>
        <v>Ja</v>
      </c>
    </row>
    <row r="447" spans="1:6" x14ac:dyDescent="0.3">
      <c r="A447" s="7" t="str">
        <f t="shared" si="14"/>
        <v>bordZwemwater_pIDENTIFICATIE</v>
      </c>
      <c r="B447" s="8">
        <f t="shared" si="15"/>
        <v>6</v>
      </c>
      <c r="C447" s="1" t="s">
        <v>407</v>
      </c>
      <c r="D447" s="1" t="s">
        <v>7</v>
      </c>
      <c r="E447" s="1" t="s">
        <v>508</v>
      </c>
      <c r="F447" t="str">
        <f>VLOOKUP(C447,Featureclasses!B:C,2,FALSE)</f>
        <v>Ja</v>
      </c>
    </row>
    <row r="448" spans="1:6" x14ac:dyDescent="0.3">
      <c r="A448" s="7" t="str">
        <f t="shared" si="14"/>
        <v>bordZwemwater_pVERWERKINGSSTATUS</v>
      </c>
      <c r="B448" s="8">
        <f t="shared" si="15"/>
        <v>7</v>
      </c>
      <c r="C448" s="1" t="s">
        <v>407</v>
      </c>
      <c r="D448" s="1" t="s">
        <v>16</v>
      </c>
      <c r="E448" s="1" t="s">
        <v>507</v>
      </c>
      <c r="F448" t="str">
        <f>VLOOKUP(C448,Featureclasses!B:C,2,FALSE)</f>
        <v>Ja</v>
      </c>
    </row>
    <row r="449" spans="1:6" x14ac:dyDescent="0.3">
      <c r="A449" s="7" t="str">
        <f t="shared" si="14"/>
        <v>bordZwemwater_pSTATUS</v>
      </c>
      <c r="B449" s="8">
        <f t="shared" si="15"/>
        <v>8</v>
      </c>
      <c r="C449" s="1" t="s">
        <v>407</v>
      </c>
      <c r="D449" s="1" t="s">
        <v>30</v>
      </c>
      <c r="E449" s="1" t="s">
        <v>508</v>
      </c>
      <c r="F449" t="str">
        <f>VLOOKUP(C449,Featureclasses!B:C,2,FALSE)</f>
        <v>Ja</v>
      </c>
    </row>
    <row r="450" spans="1:6" x14ac:dyDescent="0.3">
      <c r="A450" s="7" t="str">
        <f t="shared" si="14"/>
        <v>bordZwemwater_pOBJECTBEGINTIJD</v>
      </c>
      <c r="B450" s="8">
        <f t="shared" si="15"/>
        <v>9</v>
      </c>
      <c r="C450" s="1" t="s">
        <v>407</v>
      </c>
      <c r="D450" s="1" t="s">
        <v>11</v>
      </c>
      <c r="E450" s="1" t="s">
        <v>507</v>
      </c>
      <c r="F450" t="str">
        <f>VLOOKUP(C450,Featureclasses!B:C,2,FALSE)</f>
        <v>Ja</v>
      </c>
    </row>
    <row r="451" spans="1:6" x14ac:dyDescent="0.3">
      <c r="A451" s="7" t="str">
        <f t="shared" si="14"/>
        <v>bordZwemwater_pOBJECTEINDTIJD</v>
      </c>
      <c r="B451" s="8">
        <f t="shared" si="15"/>
        <v>10</v>
      </c>
      <c r="C451" s="1" t="s">
        <v>407</v>
      </c>
      <c r="D451" s="1" t="s">
        <v>12</v>
      </c>
      <c r="E451" s="1" t="s">
        <v>507</v>
      </c>
      <c r="F451" t="str">
        <f>VLOOKUP(C451,Featureclasses!B:C,2,FALSE)</f>
        <v>Ja</v>
      </c>
    </row>
    <row r="452" spans="1:6" x14ac:dyDescent="0.3">
      <c r="A452" s="7" t="str">
        <f t="shared" si="14"/>
        <v>bordZwemwater_pRELATIEVEHOOGTELIGGING</v>
      </c>
      <c r="B452" s="8">
        <f t="shared" si="15"/>
        <v>11</v>
      </c>
      <c r="C452" s="1" t="s">
        <v>407</v>
      </c>
      <c r="D452" s="1" t="s">
        <v>29</v>
      </c>
      <c r="E452" s="1" t="s">
        <v>507</v>
      </c>
      <c r="F452" t="str">
        <f>VLOOKUP(C452,Featureclasses!B:C,2,FALSE)</f>
        <v>Ja</v>
      </c>
    </row>
    <row r="453" spans="1:6" x14ac:dyDescent="0.3">
      <c r="A453" s="7" t="str">
        <f t="shared" si="14"/>
        <v>bordZwemwater_pBEHEERDER</v>
      </c>
      <c r="B453" s="8">
        <f t="shared" si="15"/>
        <v>12</v>
      </c>
      <c r="C453" s="1" t="s">
        <v>407</v>
      </c>
      <c r="D453" s="1" t="s">
        <v>19</v>
      </c>
      <c r="E453" s="1" t="s">
        <v>508</v>
      </c>
      <c r="F453" t="str">
        <f>VLOOKUP(C453,Featureclasses!B:C,2,FALSE)</f>
        <v>Ja</v>
      </c>
    </row>
    <row r="454" spans="1:6" x14ac:dyDescent="0.3">
      <c r="A454" s="7" t="str">
        <f t="shared" si="14"/>
        <v>bordZwemwater_pONDERHOUDER</v>
      </c>
      <c r="B454" s="8">
        <f t="shared" si="15"/>
        <v>13</v>
      </c>
      <c r="C454" s="1" t="s">
        <v>407</v>
      </c>
      <c r="D454" s="1" t="s">
        <v>27</v>
      </c>
      <c r="E454" s="1" t="s">
        <v>507</v>
      </c>
      <c r="F454" t="str">
        <f>VLOOKUP(C454,Featureclasses!B:C,2,FALSE)</f>
        <v>Ja</v>
      </c>
    </row>
    <row r="455" spans="1:6" x14ac:dyDescent="0.3">
      <c r="A455" s="7" t="str">
        <f t="shared" si="14"/>
        <v>bordZwemwater_pEIGENAAR</v>
      </c>
      <c r="B455" s="8">
        <f t="shared" si="15"/>
        <v>14</v>
      </c>
      <c r="C455" s="1" t="s">
        <v>407</v>
      </c>
      <c r="D455" s="1" t="s">
        <v>22</v>
      </c>
      <c r="E455" s="1" t="s">
        <v>508</v>
      </c>
      <c r="F455" t="str">
        <f>VLOOKUP(C455,Featureclasses!B:C,2,FALSE)</f>
        <v>Ja</v>
      </c>
    </row>
    <row r="456" spans="1:6" x14ac:dyDescent="0.3">
      <c r="A456" s="7" t="str">
        <f t="shared" si="14"/>
        <v>bordZwemwater_pBRONHOUDER</v>
      </c>
      <c r="B456" s="8">
        <f t="shared" si="15"/>
        <v>15</v>
      </c>
      <c r="C456" s="1" t="s">
        <v>407</v>
      </c>
      <c r="D456" s="1" t="s">
        <v>21</v>
      </c>
      <c r="E456" s="1" t="s">
        <v>508</v>
      </c>
      <c r="F456" t="str">
        <f>VLOOKUP(C456,Featureclasses!B:C,2,FALSE)</f>
        <v>Ja</v>
      </c>
    </row>
    <row r="457" spans="1:6" x14ac:dyDescent="0.3">
      <c r="A457" s="7" t="str">
        <f t="shared" si="14"/>
        <v>bordZwemwater_pTYPESPEC</v>
      </c>
      <c r="B457" s="8">
        <f t="shared" si="15"/>
        <v>16</v>
      </c>
      <c r="C457" s="1" t="s">
        <v>407</v>
      </c>
      <c r="D457" s="1" t="s">
        <v>33</v>
      </c>
      <c r="E457" s="1" t="s">
        <v>507</v>
      </c>
      <c r="F457" t="str">
        <f>VLOOKUP(C457,Featureclasses!B:C,2,FALSE)</f>
        <v>Ja</v>
      </c>
    </row>
    <row r="458" spans="1:6" x14ac:dyDescent="0.3">
      <c r="A458" s="7" t="str">
        <f t="shared" si="14"/>
        <v>bordZwemwater_pBGTPLUSTYPE</v>
      </c>
      <c r="B458" s="8">
        <f t="shared" si="15"/>
        <v>17</v>
      </c>
      <c r="C458" s="1" t="s">
        <v>407</v>
      </c>
      <c r="D458" s="1" t="s">
        <v>20</v>
      </c>
      <c r="E458" s="1" t="s">
        <v>507</v>
      </c>
      <c r="F458" t="str">
        <f>VLOOKUP(C458,Featureclasses!B:C,2,FALSE)</f>
        <v>Ja</v>
      </c>
    </row>
    <row r="459" spans="1:6" x14ac:dyDescent="0.3">
      <c r="A459" s="7" t="str">
        <f t="shared" si="14"/>
        <v>bordZwemwater_pAFMETINGEN</v>
      </c>
      <c r="B459" s="8">
        <f t="shared" si="15"/>
        <v>18</v>
      </c>
      <c r="C459" s="1" t="s">
        <v>407</v>
      </c>
      <c r="D459" s="1" t="s">
        <v>72</v>
      </c>
      <c r="E459" s="1" t="s">
        <v>507</v>
      </c>
      <c r="F459" t="str">
        <f>VLOOKUP(C459,Featureclasses!B:C,2,FALSE)</f>
        <v>Ja</v>
      </c>
    </row>
    <row r="460" spans="1:6" x14ac:dyDescent="0.3">
      <c r="A460" s="7" t="str">
        <f t="shared" si="14"/>
        <v>bordZwemwater_pBORDFABRIKANT</v>
      </c>
      <c r="B460" s="8">
        <f t="shared" si="15"/>
        <v>19</v>
      </c>
      <c r="C460" s="1" t="s">
        <v>407</v>
      </c>
      <c r="D460" s="1" t="s">
        <v>63</v>
      </c>
      <c r="E460" s="1" t="s">
        <v>507</v>
      </c>
      <c r="F460" t="str">
        <f>VLOOKUP(C460,Featureclasses!B:C,2,FALSE)</f>
        <v>Ja</v>
      </c>
    </row>
    <row r="461" spans="1:6" x14ac:dyDescent="0.3">
      <c r="A461" s="7" t="str">
        <f t="shared" si="14"/>
        <v>bordZwemwater_pBORDNUMMER</v>
      </c>
      <c r="B461" s="8">
        <f t="shared" si="15"/>
        <v>20</v>
      </c>
      <c r="C461" s="1" t="s">
        <v>407</v>
      </c>
      <c r="D461" s="1" t="s">
        <v>78</v>
      </c>
      <c r="E461" s="1" t="s">
        <v>507</v>
      </c>
      <c r="F461" t="str">
        <f>VLOOKUP(C461,Featureclasses!B:C,2,FALSE)</f>
        <v>Ja</v>
      </c>
    </row>
    <row r="462" spans="1:6" x14ac:dyDescent="0.3">
      <c r="A462" s="7" t="str">
        <f t="shared" si="14"/>
        <v>bordZwemwater_pPARTNER</v>
      </c>
      <c r="B462" s="8">
        <f t="shared" si="15"/>
        <v>21</v>
      </c>
      <c r="C462" s="1" t="s">
        <v>407</v>
      </c>
      <c r="D462" s="1" t="s">
        <v>82</v>
      </c>
      <c r="E462" s="1" t="s">
        <v>508</v>
      </c>
      <c r="F462" t="str">
        <f>VLOOKUP(C462,Featureclasses!B:C,2,FALSE)</f>
        <v>Ja</v>
      </c>
    </row>
    <row r="463" spans="1:6" x14ac:dyDescent="0.3">
      <c r="A463" s="7" t="str">
        <f t="shared" ref="A463:A526" si="16">C463&amp;D463</f>
        <v>bordZwemwater_pPOSTADRES</v>
      </c>
      <c r="B463" s="8">
        <f t="shared" ref="B463:B526" si="17">IF(C463=C462,B462+1,1)</f>
        <v>22</v>
      </c>
      <c r="C463" s="1" t="s">
        <v>407</v>
      </c>
      <c r="D463" s="1" t="s">
        <v>83</v>
      </c>
      <c r="E463" s="1" t="s">
        <v>508</v>
      </c>
      <c r="F463" t="str">
        <f>VLOOKUP(C463,Featureclasses!B:C,2,FALSE)</f>
        <v>Ja</v>
      </c>
    </row>
    <row r="464" spans="1:6" x14ac:dyDescent="0.3">
      <c r="A464" s="7" t="str">
        <f t="shared" si="16"/>
        <v>bordZwemwater_pPOSTCODE_PLAATS</v>
      </c>
      <c r="B464" s="8">
        <f t="shared" si="17"/>
        <v>23</v>
      </c>
      <c r="C464" s="1" t="s">
        <v>407</v>
      </c>
      <c r="D464" s="1" t="s">
        <v>84</v>
      </c>
      <c r="E464" s="1" t="s">
        <v>508</v>
      </c>
      <c r="F464" t="str">
        <f>VLOOKUP(C464,Featureclasses!B:C,2,FALSE)</f>
        <v>Ja</v>
      </c>
    </row>
    <row r="465" spans="1:6" x14ac:dyDescent="0.3">
      <c r="A465" s="7" t="str">
        <f t="shared" si="16"/>
        <v>bordZwemwater_pEMAIL_ADRES</v>
      </c>
      <c r="B465" s="8">
        <f t="shared" si="17"/>
        <v>24</v>
      </c>
      <c r="C465" s="1" t="s">
        <v>407</v>
      </c>
      <c r="D465" s="1" t="s">
        <v>79</v>
      </c>
      <c r="E465" s="1" t="s">
        <v>508</v>
      </c>
      <c r="F465" t="str">
        <f>VLOOKUP(C465,Featureclasses!B:C,2,FALSE)</f>
        <v>Ja</v>
      </c>
    </row>
    <row r="466" spans="1:6" x14ac:dyDescent="0.3">
      <c r="A466" s="7" t="str">
        <f t="shared" si="16"/>
        <v>bordZwemwater_pBEH_OVEREENK_GEACCEPTEERD</v>
      </c>
      <c r="B466" s="8">
        <f t="shared" si="17"/>
        <v>25</v>
      </c>
      <c r="C466" s="1" t="s">
        <v>407</v>
      </c>
      <c r="D466" s="1" t="s">
        <v>77</v>
      </c>
      <c r="E466" s="1" t="s">
        <v>508</v>
      </c>
      <c r="F466" t="str">
        <f>VLOOKUP(C466,Featureclasses!B:C,2,FALSE)</f>
        <v>Ja</v>
      </c>
    </row>
    <row r="467" spans="1:6" x14ac:dyDescent="0.3">
      <c r="A467" s="7" t="str">
        <f t="shared" si="16"/>
        <v>bordZwemwater_pTELEFOONLIJST</v>
      </c>
      <c r="B467" s="8">
        <f t="shared" si="17"/>
        <v>26</v>
      </c>
      <c r="C467" s="1" t="s">
        <v>407</v>
      </c>
      <c r="D467" s="1" t="s">
        <v>85</v>
      </c>
      <c r="E467" s="1" t="s">
        <v>508</v>
      </c>
      <c r="F467" t="str">
        <f>VLOOKUP(C467,Featureclasses!B:C,2,FALSE)</f>
        <v>Ja</v>
      </c>
    </row>
    <row r="468" spans="1:6" x14ac:dyDescent="0.3">
      <c r="A468" s="7" t="str">
        <f t="shared" si="16"/>
        <v>bordZwemwater_pDATUMPLAATSING</v>
      </c>
      <c r="B468" s="8">
        <f t="shared" si="17"/>
        <v>27</v>
      </c>
      <c r="C468" s="1" t="s">
        <v>407</v>
      </c>
      <c r="D468" s="1" t="s">
        <v>65</v>
      </c>
      <c r="E468" s="1" t="s">
        <v>507</v>
      </c>
      <c r="F468" t="str">
        <f>VLOOKUP(C468,Featureclasses!B:C,2,FALSE)</f>
        <v>Ja</v>
      </c>
    </row>
    <row r="469" spans="1:6" x14ac:dyDescent="0.3">
      <c r="A469" s="7" t="str">
        <f t="shared" si="16"/>
        <v>bordZwemwater_pFOTO</v>
      </c>
      <c r="B469" s="8">
        <f t="shared" si="17"/>
        <v>28</v>
      </c>
      <c r="C469" s="1" t="s">
        <v>407</v>
      </c>
      <c r="D469" s="1" t="s">
        <v>66</v>
      </c>
      <c r="E469" s="1" t="s">
        <v>511</v>
      </c>
      <c r="F469" t="str">
        <f>VLOOKUP(C469,Featureclasses!B:C,2,FALSE)</f>
        <v>Ja</v>
      </c>
    </row>
    <row r="470" spans="1:6" x14ac:dyDescent="0.3">
      <c r="A470" s="7" t="str">
        <f t="shared" si="16"/>
        <v>bordZwemwater_pLOCATIE</v>
      </c>
      <c r="B470" s="8">
        <f t="shared" si="17"/>
        <v>29</v>
      </c>
      <c r="C470" s="1" t="s">
        <v>407</v>
      </c>
      <c r="D470" s="1" t="s">
        <v>81</v>
      </c>
      <c r="E470" s="1" t="s">
        <v>507</v>
      </c>
      <c r="F470" t="str">
        <f>VLOOKUP(C470,Featureclasses!B:C,2,FALSE)</f>
        <v>Ja</v>
      </c>
    </row>
    <row r="471" spans="1:6" x14ac:dyDescent="0.3">
      <c r="A471" s="7" t="str">
        <f t="shared" si="16"/>
        <v>bordZwemwater_pGEMEENTE</v>
      </c>
      <c r="B471" s="8">
        <f t="shared" si="17"/>
        <v>30</v>
      </c>
      <c r="C471" s="1" t="s">
        <v>407</v>
      </c>
      <c r="D471" s="1" t="s">
        <v>80</v>
      </c>
      <c r="E471" s="1" t="s">
        <v>507</v>
      </c>
      <c r="F471" t="str">
        <f>VLOOKUP(C471,Featureclasses!B:C,2,FALSE)</f>
        <v>Ja</v>
      </c>
    </row>
    <row r="472" spans="1:6" x14ac:dyDescent="0.3">
      <c r="A472" s="7" t="str">
        <f t="shared" si="16"/>
        <v>bordZwemwater_pOPMERKING</v>
      </c>
      <c r="B472" s="8">
        <f t="shared" si="17"/>
        <v>31</v>
      </c>
      <c r="C472" s="1" t="s">
        <v>407</v>
      </c>
      <c r="D472" s="1" t="s">
        <v>57</v>
      </c>
      <c r="E472" s="1" t="s">
        <v>653</v>
      </c>
      <c r="F472" t="str">
        <f>VLOOKUP(C472,Featureclasses!B:C,2,FALSE)</f>
        <v>Ja</v>
      </c>
    </row>
    <row r="473" spans="1:6" x14ac:dyDescent="0.3">
      <c r="A473" s="7" t="str">
        <f t="shared" si="16"/>
        <v>bordZwemwater_pPLAATS</v>
      </c>
      <c r="B473" s="8">
        <f t="shared" si="17"/>
        <v>32</v>
      </c>
      <c r="C473" s="1" t="s">
        <v>407</v>
      </c>
      <c r="D473" s="1" t="s">
        <v>18</v>
      </c>
      <c r="E473" s="1" t="s">
        <v>507</v>
      </c>
      <c r="F473" t="str">
        <f>VLOOKUP(C473,Featureclasses!B:C,2,FALSE)</f>
        <v>Ja</v>
      </c>
    </row>
    <row r="474" spans="1:6" x14ac:dyDescent="0.3">
      <c r="A474" s="7" t="str">
        <f t="shared" si="16"/>
        <v>bordZwemwater_pDATALEVERANCIER</v>
      </c>
      <c r="B474" s="8">
        <f t="shared" si="17"/>
        <v>33</v>
      </c>
      <c r="C474" s="1" t="s">
        <v>407</v>
      </c>
      <c r="D474" s="1" t="s">
        <v>4</v>
      </c>
      <c r="E474" s="1" t="s">
        <v>507</v>
      </c>
      <c r="F474" t="str">
        <f>VLOOKUP(C474,Featureclasses!B:C,2,FALSE)</f>
        <v>Ja</v>
      </c>
    </row>
    <row r="475" spans="1:6" x14ac:dyDescent="0.3">
      <c r="A475" s="7" t="str">
        <f t="shared" si="16"/>
        <v>bordZwemwater_pINONDERZOEK</v>
      </c>
      <c r="B475" s="8">
        <f t="shared" si="17"/>
        <v>34</v>
      </c>
      <c r="C475" s="1" t="s">
        <v>407</v>
      </c>
      <c r="D475" s="1" t="s">
        <v>25</v>
      </c>
      <c r="E475" s="1" t="s">
        <v>508</v>
      </c>
      <c r="F475" t="str">
        <f>VLOOKUP(C475,Featureclasses!B:C,2,FALSE)</f>
        <v>Ja</v>
      </c>
    </row>
    <row r="476" spans="1:6" x14ac:dyDescent="0.3">
      <c r="A476" s="7" t="str">
        <f t="shared" si="16"/>
        <v>bordZwemwater_pTIJDSTIPREGISTRATIE</v>
      </c>
      <c r="B476" s="8">
        <f t="shared" si="17"/>
        <v>35</v>
      </c>
      <c r="C476" s="1" t="s">
        <v>407</v>
      </c>
      <c r="D476" s="1" t="s">
        <v>31</v>
      </c>
      <c r="E476" s="1" t="s">
        <v>508</v>
      </c>
      <c r="F476" t="str">
        <f>VLOOKUP(C476,Featureclasses!B:C,2,FALSE)</f>
        <v>Ja</v>
      </c>
    </row>
    <row r="477" spans="1:6" x14ac:dyDescent="0.3">
      <c r="A477" s="7" t="str">
        <f t="shared" si="16"/>
        <v>bordZwemwater_pEINDREGISTRATIE</v>
      </c>
      <c r="B477" s="8">
        <f t="shared" si="17"/>
        <v>36</v>
      </c>
      <c r="C477" s="1" t="s">
        <v>407</v>
      </c>
      <c r="D477" s="1" t="s">
        <v>23</v>
      </c>
      <c r="E477" s="1" t="s">
        <v>508</v>
      </c>
      <c r="F477" t="str">
        <f>VLOOKUP(C477,Featureclasses!B:C,2,FALSE)</f>
        <v>Ja</v>
      </c>
    </row>
    <row r="478" spans="1:6" x14ac:dyDescent="0.3">
      <c r="A478" s="7" t="str">
        <f t="shared" si="16"/>
        <v>bordZwemwater_pLV_PUBLICATIEDATUM</v>
      </c>
      <c r="B478" s="8">
        <f t="shared" si="17"/>
        <v>37</v>
      </c>
      <c r="C478" s="1" t="s">
        <v>407</v>
      </c>
      <c r="D478" s="1" t="s">
        <v>26</v>
      </c>
      <c r="E478" s="1" t="s">
        <v>508</v>
      </c>
      <c r="F478" t="str">
        <f>VLOOKUP(C478,Featureclasses!B:C,2,FALSE)</f>
        <v>Ja</v>
      </c>
    </row>
    <row r="479" spans="1:6" x14ac:dyDescent="0.3">
      <c r="A479" s="7" t="str">
        <f t="shared" si="16"/>
        <v>bordZwemwater_pCREATED_USER</v>
      </c>
      <c r="B479" s="8">
        <f t="shared" si="17"/>
        <v>38</v>
      </c>
      <c r="C479" s="1" t="s">
        <v>407</v>
      </c>
      <c r="D479" s="1" t="s">
        <v>3</v>
      </c>
      <c r="E479" s="1" t="s">
        <v>510</v>
      </c>
      <c r="F479" t="str">
        <f>VLOOKUP(C479,Featureclasses!B:C,2,FALSE)</f>
        <v>Ja</v>
      </c>
    </row>
    <row r="480" spans="1:6" x14ac:dyDescent="0.3">
      <c r="A480" s="7" t="str">
        <f t="shared" si="16"/>
        <v>bordZwemwater_pCREATED_DATE</v>
      </c>
      <c r="B480" s="8">
        <f t="shared" si="17"/>
        <v>39</v>
      </c>
      <c r="C480" s="1" t="s">
        <v>407</v>
      </c>
      <c r="D480" s="1" t="s">
        <v>2</v>
      </c>
      <c r="E480" s="1" t="s">
        <v>510</v>
      </c>
      <c r="F480" t="str">
        <f>VLOOKUP(C480,Featureclasses!B:C,2,FALSE)</f>
        <v>Ja</v>
      </c>
    </row>
    <row r="481" spans="1:6" x14ac:dyDescent="0.3">
      <c r="A481" s="7" t="str">
        <f t="shared" si="16"/>
        <v>bordZwemwater_pLAST_EDITED_USER</v>
      </c>
      <c r="B481" s="8">
        <f t="shared" si="17"/>
        <v>40</v>
      </c>
      <c r="C481" s="1" t="s">
        <v>407</v>
      </c>
      <c r="D481" s="1" t="s">
        <v>10</v>
      </c>
      <c r="E481" s="1" t="s">
        <v>510</v>
      </c>
      <c r="F481" t="str">
        <f>VLOOKUP(C481,Featureclasses!B:C,2,FALSE)</f>
        <v>Ja</v>
      </c>
    </row>
    <row r="482" spans="1:6" x14ac:dyDescent="0.3">
      <c r="A482" s="7" t="str">
        <f t="shared" si="16"/>
        <v>bordZwemwater_pLAST_EDITED_DATE</v>
      </c>
      <c r="B482" s="8">
        <f t="shared" si="17"/>
        <v>41</v>
      </c>
      <c r="C482" s="1" t="s">
        <v>407</v>
      </c>
      <c r="D482" s="1" t="s">
        <v>9</v>
      </c>
      <c r="E482" s="1" t="s">
        <v>510</v>
      </c>
      <c r="F482" t="str">
        <f>VLOOKUP(C482,Featureclasses!B:C,2,FALSE)</f>
        <v>Ja</v>
      </c>
    </row>
    <row r="483" spans="1:6" x14ac:dyDescent="0.3">
      <c r="A483" s="7" t="str">
        <f t="shared" si="16"/>
        <v>bordZwemwater_pSHAPE</v>
      </c>
      <c r="B483" s="8">
        <f t="shared" si="17"/>
        <v>42</v>
      </c>
      <c r="C483" s="1" t="s">
        <v>407</v>
      </c>
      <c r="D483" s="1" t="s">
        <v>15</v>
      </c>
      <c r="E483" s="1" t="s">
        <v>510</v>
      </c>
      <c r="F483" t="str">
        <f>VLOOKUP(C483,Featureclasses!B:C,2,FALSE)</f>
        <v>Ja</v>
      </c>
    </row>
    <row r="484" spans="1:6" x14ac:dyDescent="0.3">
      <c r="A484" s="7" t="str">
        <f t="shared" si="16"/>
        <v>bordZwemwater_pGEBIEDSCONTRACTREGIO</v>
      </c>
      <c r="B484" s="8">
        <f t="shared" si="17"/>
        <v>43</v>
      </c>
      <c r="C484" s="1" t="s">
        <v>407</v>
      </c>
      <c r="D484" s="1" t="s">
        <v>305</v>
      </c>
      <c r="E484" s="1" t="s">
        <v>507</v>
      </c>
      <c r="F484" t="str">
        <f>VLOOKUP(C484,Featureclasses!B:C,2,FALSE)</f>
        <v>Ja</v>
      </c>
    </row>
    <row r="485" spans="1:6" x14ac:dyDescent="0.3">
      <c r="A485" s="7" t="str">
        <f t="shared" si="16"/>
        <v>bouwdeelGeluidsscherm_tblNENMATERIAALSOORT</v>
      </c>
      <c r="B485" s="8">
        <f t="shared" si="17"/>
        <v>1</v>
      </c>
      <c r="C485" s="1" t="s">
        <v>532</v>
      </c>
      <c r="D485" s="1" t="s">
        <v>538</v>
      </c>
      <c r="E485" s="1" t="s">
        <v>507</v>
      </c>
      <c r="F485" t="str">
        <f>VLOOKUP(C485,Featureclasses!B:C,2,FALSE)</f>
        <v>Ja</v>
      </c>
    </row>
    <row r="486" spans="1:6" x14ac:dyDescent="0.3">
      <c r="A486" s="7" t="str">
        <f t="shared" si="16"/>
        <v>bouwdeelGeluidsscherm_tblOMSCHRIJVING</v>
      </c>
      <c r="B486" s="8">
        <f t="shared" si="17"/>
        <v>2</v>
      </c>
      <c r="C486" s="1" t="s">
        <v>532</v>
      </c>
      <c r="D486" s="1" t="s">
        <v>14</v>
      </c>
      <c r="E486" s="1" t="s">
        <v>507</v>
      </c>
      <c r="F486" t="str">
        <f>VLOOKUP(C486,Featureclasses!B:C,2,FALSE)</f>
        <v>Ja</v>
      </c>
    </row>
    <row r="487" spans="1:6" x14ac:dyDescent="0.3">
      <c r="A487" s="7" t="str">
        <f t="shared" si="16"/>
        <v>bouwdeelGeluidsscherm_tblCONDITIESCORE</v>
      </c>
      <c r="B487" s="8">
        <f t="shared" si="17"/>
        <v>3</v>
      </c>
      <c r="C487" s="1" t="s">
        <v>532</v>
      </c>
      <c r="D487" s="1" t="s">
        <v>98</v>
      </c>
      <c r="E487" s="1" t="s">
        <v>507</v>
      </c>
      <c r="F487" t="str">
        <f>VLOOKUP(C487,Featureclasses!B:C,2,FALSE)</f>
        <v>Ja</v>
      </c>
    </row>
    <row r="488" spans="1:6" x14ac:dyDescent="0.3">
      <c r="A488" s="7" t="str">
        <f t="shared" si="16"/>
        <v>bouwdeelGeluidsscherm_tblCONDITIESCORE_DATUM</v>
      </c>
      <c r="B488" s="8">
        <f t="shared" si="17"/>
        <v>4</v>
      </c>
      <c r="C488" s="1" t="s">
        <v>532</v>
      </c>
      <c r="D488" s="1" t="s">
        <v>99</v>
      </c>
      <c r="E488" s="1" t="s">
        <v>507</v>
      </c>
      <c r="F488" t="str">
        <f>VLOOKUP(C488,Featureclasses!B:C,2,FALSE)</f>
        <v>Ja</v>
      </c>
    </row>
    <row r="489" spans="1:6" x14ac:dyDescent="0.3">
      <c r="A489" s="7" t="str">
        <f t="shared" si="16"/>
        <v>bouwdeelGeluidsscherm_tblCONDITIESCORE_OPM</v>
      </c>
      <c r="B489" s="8">
        <f t="shared" si="17"/>
        <v>5</v>
      </c>
      <c r="C489" s="1" t="s">
        <v>532</v>
      </c>
      <c r="D489" s="1" t="s">
        <v>100</v>
      </c>
      <c r="E489" s="1" t="s">
        <v>507</v>
      </c>
      <c r="F489" t="str">
        <f>VLOOKUP(C489,Featureclasses!B:C,2,FALSE)</f>
        <v>Ja</v>
      </c>
    </row>
    <row r="490" spans="1:6" x14ac:dyDescent="0.3">
      <c r="A490" s="7" t="str">
        <f t="shared" si="16"/>
        <v>bouwdeelGeluidsscherm_tblSCHEIDINGGELUIDSSCHERM</v>
      </c>
      <c r="B490" s="8">
        <f t="shared" si="17"/>
        <v>6</v>
      </c>
      <c r="C490" s="1" t="s">
        <v>532</v>
      </c>
      <c r="D490" s="1" t="s">
        <v>580</v>
      </c>
      <c r="E490" s="1" t="s">
        <v>507</v>
      </c>
      <c r="F490" t="str">
        <f>VLOOKUP(C490,Featureclasses!B:C,2,FALSE)</f>
        <v>Ja</v>
      </c>
    </row>
    <row r="491" spans="1:6" x14ac:dyDescent="0.3">
      <c r="A491" s="7" t="str">
        <f t="shared" si="16"/>
        <v>bouwdeelGeluidsscherm_tblTYPESPEC</v>
      </c>
      <c r="B491" s="8">
        <f t="shared" si="17"/>
        <v>7</v>
      </c>
      <c r="C491" s="1" t="s">
        <v>532</v>
      </c>
      <c r="D491" s="1" t="s">
        <v>33</v>
      </c>
      <c r="E491" s="1" t="s">
        <v>507</v>
      </c>
      <c r="F491" t="str">
        <f>VLOOKUP(C491,Featureclasses!B:C,2,FALSE)</f>
        <v>Ja</v>
      </c>
    </row>
    <row r="492" spans="1:6" x14ac:dyDescent="0.3">
      <c r="A492" s="7" t="str">
        <f t="shared" si="16"/>
        <v>bouwdeelGeluidsscherm_tblVERWERKINGSSTATUS</v>
      </c>
      <c r="B492" s="8">
        <f t="shared" si="17"/>
        <v>8</v>
      </c>
      <c r="C492" s="1" t="s">
        <v>532</v>
      </c>
      <c r="D492" s="1" t="s">
        <v>16</v>
      </c>
      <c r="E492" s="1" t="s">
        <v>507</v>
      </c>
      <c r="F492" t="str">
        <f>VLOOKUP(C492,Featureclasses!B:C,2,FALSE)</f>
        <v>Ja</v>
      </c>
    </row>
    <row r="493" spans="1:6" x14ac:dyDescent="0.3">
      <c r="A493" s="7" t="str">
        <f t="shared" si="16"/>
        <v>bouwdeelGeluidsscherm_tblOBJECTBEGINTIJD</v>
      </c>
      <c r="B493" s="8">
        <f t="shared" si="17"/>
        <v>9</v>
      </c>
      <c r="C493" s="1" t="s">
        <v>532</v>
      </c>
      <c r="D493" s="1" t="s">
        <v>11</v>
      </c>
      <c r="E493" s="1" t="s">
        <v>507</v>
      </c>
      <c r="F493" t="str">
        <f>VLOOKUP(C493,Featureclasses!B:C,2,FALSE)</f>
        <v>Ja</v>
      </c>
    </row>
    <row r="494" spans="1:6" x14ac:dyDescent="0.3">
      <c r="A494" s="7" t="str">
        <f t="shared" si="16"/>
        <v>bouwdeelGeluidsscherm_tblOBJECTEINDTIJD</v>
      </c>
      <c r="B494" s="8">
        <f t="shared" si="17"/>
        <v>10</v>
      </c>
      <c r="C494" s="1" t="s">
        <v>532</v>
      </c>
      <c r="D494" s="1" t="s">
        <v>12</v>
      </c>
      <c r="E494" s="1" t="s">
        <v>507</v>
      </c>
      <c r="F494" t="str">
        <f>VLOOKUP(C494,Featureclasses!B:C,2,FALSE)</f>
        <v>Ja</v>
      </c>
    </row>
    <row r="495" spans="1:6" x14ac:dyDescent="0.3">
      <c r="A495" s="7" t="str">
        <f t="shared" si="16"/>
        <v>bouwdeelGeluidsscherm_tblGLOBALID</v>
      </c>
      <c r="B495" s="8">
        <f t="shared" si="17"/>
        <v>11</v>
      </c>
      <c r="C495" s="1" t="s">
        <v>532</v>
      </c>
      <c r="D495" s="1" t="s">
        <v>6</v>
      </c>
      <c r="E495" s="1" t="s">
        <v>510</v>
      </c>
      <c r="F495" t="str">
        <f>VLOOKUP(C495,Featureclasses!B:C,2,FALSE)</f>
        <v>Ja</v>
      </c>
    </row>
    <row r="496" spans="1:6" x14ac:dyDescent="0.3">
      <c r="A496" s="7" t="str">
        <f t="shared" si="16"/>
        <v>bouwdeelGeluidsscherm_tblGISIB_ID</v>
      </c>
      <c r="B496" s="8">
        <f t="shared" si="17"/>
        <v>12</v>
      </c>
      <c r="C496" s="1" t="s">
        <v>532</v>
      </c>
      <c r="D496" s="1" t="s">
        <v>5</v>
      </c>
      <c r="E496" s="1" t="s">
        <v>508</v>
      </c>
      <c r="F496" t="str">
        <f>VLOOKUP(C496,Featureclasses!B:C,2,FALSE)</f>
        <v>Ja</v>
      </c>
    </row>
    <row r="497" spans="1:6" x14ac:dyDescent="0.3">
      <c r="A497" s="7" t="str">
        <f t="shared" si="16"/>
        <v>bouwdeelGeluidsscherm_tblAD_ID</v>
      </c>
      <c r="B497" s="8">
        <f t="shared" si="17"/>
        <v>13</v>
      </c>
      <c r="C497" s="1" t="s">
        <v>532</v>
      </c>
      <c r="D497" s="1" t="s">
        <v>1</v>
      </c>
      <c r="E497" s="1" t="s">
        <v>507</v>
      </c>
      <c r="F497" t="str">
        <f>VLOOKUP(C497,Featureclasses!B:C,2,FALSE)</f>
        <v>Ja</v>
      </c>
    </row>
    <row r="498" spans="1:6" x14ac:dyDescent="0.3">
      <c r="A498" s="7" t="str">
        <f t="shared" si="16"/>
        <v>bouwdeelGeluidsscherm_tblCREATED_USER</v>
      </c>
      <c r="B498" s="8">
        <f t="shared" si="17"/>
        <v>14</v>
      </c>
      <c r="C498" s="1" t="s">
        <v>532</v>
      </c>
      <c r="D498" s="1" t="s">
        <v>3</v>
      </c>
      <c r="E498" s="1" t="s">
        <v>510</v>
      </c>
      <c r="F498" t="str">
        <f>VLOOKUP(C498,Featureclasses!B:C,2,FALSE)</f>
        <v>Ja</v>
      </c>
    </row>
    <row r="499" spans="1:6" x14ac:dyDescent="0.3">
      <c r="A499" s="7" t="str">
        <f t="shared" si="16"/>
        <v>bouwdeelGeluidsscherm_tblCREATED_DATE</v>
      </c>
      <c r="B499" s="8">
        <f t="shared" si="17"/>
        <v>15</v>
      </c>
      <c r="C499" s="1" t="s">
        <v>532</v>
      </c>
      <c r="D499" s="1" t="s">
        <v>2</v>
      </c>
      <c r="E499" s="1" t="s">
        <v>510</v>
      </c>
      <c r="F499" t="str">
        <f>VLOOKUP(C499,Featureclasses!B:C,2,FALSE)</f>
        <v>Ja</v>
      </c>
    </row>
    <row r="500" spans="1:6" x14ac:dyDescent="0.3">
      <c r="A500" s="7" t="str">
        <f t="shared" si="16"/>
        <v>bouwdeelGeluidsscherm_tblLAST_EDITED_USER</v>
      </c>
      <c r="B500" s="8">
        <f t="shared" si="17"/>
        <v>16</v>
      </c>
      <c r="C500" s="1" t="s">
        <v>532</v>
      </c>
      <c r="D500" s="1" t="s">
        <v>10</v>
      </c>
      <c r="E500" s="1" t="s">
        <v>510</v>
      </c>
      <c r="F500" t="str">
        <f>VLOOKUP(C500,Featureclasses!B:C,2,FALSE)</f>
        <v>Ja</v>
      </c>
    </row>
    <row r="501" spans="1:6" x14ac:dyDescent="0.3">
      <c r="A501" s="7" t="str">
        <f t="shared" si="16"/>
        <v>bouwdeelGeluidsscherm_tblLAST_EDITED_DATE</v>
      </c>
      <c r="B501" s="8">
        <f t="shared" si="17"/>
        <v>17</v>
      </c>
      <c r="C501" s="1" t="s">
        <v>532</v>
      </c>
      <c r="D501" s="1" t="s">
        <v>9</v>
      </c>
      <c r="E501" s="1" t="s">
        <v>510</v>
      </c>
      <c r="F501" t="str">
        <f>VLOOKUP(C501,Featureclasses!B:C,2,FALSE)</f>
        <v>Ja</v>
      </c>
    </row>
    <row r="502" spans="1:6" x14ac:dyDescent="0.3">
      <c r="A502" s="7" t="str">
        <f t="shared" si="16"/>
        <v>bouwdeelGeluidsscherm_tblDATALEVERANCIER</v>
      </c>
      <c r="B502" s="8">
        <f t="shared" si="17"/>
        <v>18</v>
      </c>
      <c r="C502" s="1" t="s">
        <v>532</v>
      </c>
      <c r="D502" s="1" t="s">
        <v>4</v>
      </c>
      <c r="E502" s="1" t="s">
        <v>507</v>
      </c>
      <c r="F502" t="str">
        <f>VLOOKUP(C502,Featureclasses!B:C,2,FALSE)</f>
        <v>Ja</v>
      </c>
    </row>
    <row r="503" spans="1:6" x14ac:dyDescent="0.3">
      <c r="A503" s="7" t="str">
        <f t="shared" si="16"/>
        <v>bouwdeelGeluidsscherm_tblOBJECTID</v>
      </c>
      <c r="B503" s="8">
        <f t="shared" si="17"/>
        <v>19</v>
      </c>
      <c r="C503" s="1" t="s">
        <v>532</v>
      </c>
      <c r="D503" s="1" t="s">
        <v>13</v>
      </c>
      <c r="E503" s="15" t="s">
        <v>510</v>
      </c>
      <c r="F503" t="str">
        <f>VLOOKUP(C503,Featureclasses!B:C,2,FALSE)</f>
        <v>Ja</v>
      </c>
    </row>
    <row r="504" spans="1:6" x14ac:dyDescent="0.3">
      <c r="A504" s="7" t="str">
        <f t="shared" si="16"/>
        <v>bouwdeelKunstwerk_tblNENMATERIAALSOORT</v>
      </c>
      <c r="B504" s="8">
        <f t="shared" si="17"/>
        <v>1</v>
      </c>
      <c r="C504" s="1" t="s">
        <v>520</v>
      </c>
      <c r="D504" s="1" t="s">
        <v>538</v>
      </c>
      <c r="E504" s="1" t="s">
        <v>507</v>
      </c>
      <c r="F504" t="str">
        <f>VLOOKUP(C504,Featureclasses!B:C,2,FALSE)</f>
        <v>Ja</v>
      </c>
    </row>
    <row r="505" spans="1:6" x14ac:dyDescent="0.3">
      <c r="A505" s="7" t="str">
        <f t="shared" si="16"/>
        <v>bouwdeelKunstwerk_tblOMSCHRIJVING</v>
      </c>
      <c r="B505" s="8">
        <f t="shared" si="17"/>
        <v>2</v>
      </c>
      <c r="C505" s="1" t="s">
        <v>520</v>
      </c>
      <c r="D505" s="1" t="s">
        <v>14</v>
      </c>
      <c r="E505" s="1" t="s">
        <v>507</v>
      </c>
      <c r="F505" t="str">
        <f>VLOOKUP(C505,Featureclasses!B:C,2,FALSE)</f>
        <v>Ja</v>
      </c>
    </row>
    <row r="506" spans="1:6" x14ac:dyDescent="0.3">
      <c r="A506" s="7" t="str">
        <f t="shared" si="16"/>
        <v>bouwdeelKunstwerk_tblCONDITIESCORE</v>
      </c>
      <c r="B506" s="8">
        <f t="shared" si="17"/>
        <v>3</v>
      </c>
      <c r="C506" s="1" t="s">
        <v>520</v>
      </c>
      <c r="D506" s="1" t="s">
        <v>98</v>
      </c>
      <c r="E506" s="1" t="s">
        <v>507</v>
      </c>
      <c r="F506" t="str">
        <f>VLOOKUP(C506,Featureclasses!B:C,2,FALSE)</f>
        <v>Ja</v>
      </c>
    </row>
    <row r="507" spans="1:6" x14ac:dyDescent="0.3">
      <c r="A507" s="7" t="str">
        <f t="shared" si="16"/>
        <v>bouwdeelKunstwerk_tblCONDITIESCORE_DATUM</v>
      </c>
      <c r="B507" s="8">
        <f t="shared" si="17"/>
        <v>4</v>
      </c>
      <c r="C507" s="1" t="s">
        <v>520</v>
      </c>
      <c r="D507" s="1" t="s">
        <v>99</v>
      </c>
      <c r="E507" s="1" t="s">
        <v>507</v>
      </c>
      <c r="F507" t="str">
        <f>VLOOKUP(C507,Featureclasses!B:C,2,FALSE)</f>
        <v>Ja</v>
      </c>
    </row>
    <row r="508" spans="1:6" x14ac:dyDescent="0.3">
      <c r="A508" s="7" t="str">
        <f t="shared" si="16"/>
        <v>bouwdeelKunstwerk_tblCONDITIESCORE_OPM</v>
      </c>
      <c r="B508" s="8">
        <f t="shared" si="17"/>
        <v>5</v>
      </c>
      <c r="C508" s="1" t="s">
        <v>520</v>
      </c>
      <c r="D508" s="1" t="s">
        <v>100</v>
      </c>
      <c r="E508" s="1" t="s">
        <v>507</v>
      </c>
      <c r="F508" t="str">
        <f>VLOOKUP(C508,Featureclasses!B:C,2,FALSE)</f>
        <v>Ja</v>
      </c>
    </row>
    <row r="509" spans="1:6" x14ac:dyDescent="0.3">
      <c r="A509" s="7" t="str">
        <f t="shared" si="16"/>
        <v>bouwdeelKunstwerk_tblKWELEMENT</v>
      </c>
      <c r="B509" s="8">
        <f t="shared" si="17"/>
        <v>6</v>
      </c>
      <c r="C509" s="1" t="s">
        <v>520</v>
      </c>
      <c r="D509" s="1" t="s">
        <v>539</v>
      </c>
      <c r="E509" s="1" t="s">
        <v>507</v>
      </c>
      <c r="F509" t="str">
        <f>VLOOKUP(C509,Featureclasses!B:C,2,FALSE)</f>
        <v>Ja</v>
      </c>
    </row>
    <row r="510" spans="1:6" x14ac:dyDescent="0.3">
      <c r="A510" s="7" t="str">
        <f t="shared" si="16"/>
        <v>bouwdeelKunstwerk_tblTYPESPEC</v>
      </c>
      <c r="B510" s="8">
        <f t="shared" si="17"/>
        <v>7</v>
      </c>
      <c r="C510" s="1" t="s">
        <v>520</v>
      </c>
      <c r="D510" s="1" t="s">
        <v>33</v>
      </c>
      <c r="E510" s="1" t="s">
        <v>507</v>
      </c>
      <c r="F510" t="str">
        <f>VLOOKUP(C510,Featureclasses!B:C,2,FALSE)</f>
        <v>Ja</v>
      </c>
    </row>
    <row r="511" spans="1:6" x14ac:dyDescent="0.3">
      <c r="A511" s="7" t="str">
        <f t="shared" si="16"/>
        <v>bouwdeelKunstwerk_tblVERWERKINGSSTATUS</v>
      </c>
      <c r="B511" s="8">
        <f t="shared" si="17"/>
        <v>8</v>
      </c>
      <c r="C511" s="1" t="s">
        <v>520</v>
      </c>
      <c r="D511" s="1" t="s">
        <v>16</v>
      </c>
      <c r="E511" s="1" t="s">
        <v>507</v>
      </c>
      <c r="F511" t="str">
        <f>VLOOKUP(C511,Featureclasses!B:C,2,FALSE)</f>
        <v>Ja</v>
      </c>
    </row>
    <row r="512" spans="1:6" x14ac:dyDescent="0.3">
      <c r="A512" s="7" t="str">
        <f t="shared" si="16"/>
        <v>bouwdeelKunstwerk_tblOBJECTBEGINTIJD</v>
      </c>
      <c r="B512" s="8">
        <f t="shared" si="17"/>
        <v>9</v>
      </c>
      <c r="C512" s="1" t="s">
        <v>520</v>
      </c>
      <c r="D512" s="1" t="s">
        <v>11</v>
      </c>
      <c r="E512" s="1" t="s">
        <v>507</v>
      </c>
      <c r="F512" t="str">
        <f>VLOOKUP(C512,Featureclasses!B:C,2,FALSE)</f>
        <v>Ja</v>
      </c>
    </row>
    <row r="513" spans="1:6" x14ac:dyDescent="0.3">
      <c r="A513" s="7" t="str">
        <f t="shared" si="16"/>
        <v>bouwdeelKunstwerk_tblOBJECTEINDTIJD</v>
      </c>
      <c r="B513" s="8">
        <f t="shared" si="17"/>
        <v>10</v>
      </c>
      <c r="C513" s="1" t="s">
        <v>520</v>
      </c>
      <c r="D513" s="1" t="s">
        <v>12</v>
      </c>
      <c r="E513" s="1" t="s">
        <v>507</v>
      </c>
      <c r="F513" t="str">
        <f>VLOOKUP(C513,Featureclasses!B:C,2,FALSE)</f>
        <v>Ja</v>
      </c>
    </row>
    <row r="514" spans="1:6" x14ac:dyDescent="0.3">
      <c r="A514" s="7" t="str">
        <f t="shared" si="16"/>
        <v>bouwdeelKunstwerk_tblGLOBALID</v>
      </c>
      <c r="B514" s="8">
        <f t="shared" si="17"/>
        <v>11</v>
      </c>
      <c r="C514" s="1" t="s">
        <v>520</v>
      </c>
      <c r="D514" s="1" t="s">
        <v>6</v>
      </c>
      <c r="E514" s="1" t="s">
        <v>510</v>
      </c>
      <c r="F514" t="str">
        <f>VLOOKUP(C514,Featureclasses!B:C,2,FALSE)</f>
        <v>Ja</v>
      </c>
    </row>
    <row r="515" spans="1:6" x14ac:dyDescent="0.3">
      <c r="A515" s="7" t="str">
        <f t="shared" si="16"/>
        <v>bouwdeelKunstwerk_tblGISIB_ID</v>
      </c>
      <c r="B515" s="8">
        <f t="shared" si="17"/>
        <v>12</v>
      </c>
      <c r="C515" s="1" t="s">
        <v>520</v>
      </c>
      <c r="D515" s="1" t="s">
        <v>5</v>
      </c>
      <c r="E515" s="1" t="s">
        <v>508</v>
      </c>
      <c r="F515" t="str">
        <f>VLOOKUP(C515,Featureclasses!B:C,2,FALSE)</f>
        <v>Ja</v>
      </c>
    </row>
    <row r="516" spans="1:6" x14ac:dyDescent="0.3">
      <c r="A516" s="7" t="str">
        <f t="shared" si="16"/>
        <v>bouwdeelKunstwerk_tblAD_ID</v>
      </c>
      <c r="B516" s="8">
        <f t="shared" si="17"/>
        <v>13</v>
      </c>
      <c r="C516" s="1" t="s">
        <v>520</v>
      </c>
      <c r="D516" s="1" t="s">
        <v>1</v>
      </c>
      <c r="E516" s="1" t="s">
        <v>507</v>
      </c>
      <c r="F516" t="str">
        <f>VLOOKUP(C516,Featureclasses!B:C,2,FALSE)</f>
        <v>Ja</v>
      </c>
    </row>
    <row r="517" spans="1:6" x14ac:dyDescent="0.3">
      <c r="A517" s="7" t="str">
        <f t="shared" si="16"/>
        <v>bouwdeelKunstwerk_tblCREATED_USER</v>
      </c>
      <c r="B517" s="8">
        <f t="shared" si="17"/>
        <v>14</v>
      </c>
      <c r="C517" s="1" t="s">
        <v>520</v>
      </c>
      <c r="D517" s="1" t="s">
        <v>3</v>
      </c>
      <c r="E517" s="1" t="s">
        <v>510</v>
      </c>
      <c r="F517" t="str">
        <f>VLOOKUP(C517,Featureclasses!B:C,2,FALSE)</f>
        <v>Ja</v>
      </c>
    </row>
    <row r="518" spans="1:6" x14ac:dyDescent="0.3">
      <c r="A518" s="7" t="str">
        <f t="shared" si="16"/>
        <v>bouwdeelKunstwerk_tblCREATED_DATE</v>
      </c>
      <c r="B518" s="8">
        <f t="shared" si="17"/>
        <v>15</v>
      </c>
      <c r="C518" s="1" t="s">
        <v>520</v>
      </c>
      <c r="D518" s="1" t="s">
        <v>2</v>
      </c>
      <c r="E518" s="1" t="s">
        <v>510</v>
      </c>
      <c r="F518" t="str">
        <f>VLOOKUP(C518,Featureclasses!B:C,2,FALSE)</f>
        <v>Ja</v>
      </c>
    </row>
    <row r="519" spans="1:6" x14ac:dyDescent="0.3">
      <c r="A519" s="7" t="str">
        <f t="shared" si="16"/>
        <v>bouwdeelKunstwerk_tblLAST_EDITED_USER</v>
      </c>
      <c r="B519" s="8">
        <f t="shared" si="17"/>
        <v>16</v>
      </c>
      <c r="C519" s="1" t="s">
        <v>520</v>
      </c>
      <c r="D519" s="1" t="s">
        <v>10</v>
      </c>
      <c r="E519" s="1" t="s">
        <v>510</v>
      </c>
      <c r="F519" t="str">
        <f>VLOOKUP(C519,Featureclasses!B:C,2,FALSE)</f>
        <v>Ja</v>
      </c>
    </row>
    <row r="520" spans="1:6" x14ac:dyDescent="0.3">
      <c r="A520" s="7" t="str">
        <f t="shared" si="16"/>
        <v>bouwdeelKunstwerk_tblLAST_EDITED_DATE</v>
      </c>
      <c r="B520" s="8">
        <f t="shared" si="17"/>
        <v>17</v>
      </c>
      <c r="C520" s="1" t="s">
        <v>520</v>
      </c>
      <c r="D520" s="1" t="s">
        <v>9</v>
      </c>
      <c r="E520" s="1" t="s">
        <v>510</v>
      </c>
      <c r="F520" t="str">
        <f>VLOOKUP(C520,Featureclasses!B:C,2,FALSE)</f>
        <v>Ja</v>
      </c>
    </row>
    <row r="521" spans="1:6" x14ac:dyDescent="0.3">
      <c r="A521" s="7" t="str">
        <f t="shared" si="16"/>
        <v>bouwdeelKunstwerk_tblDATALEVERANCIER</v>
      </c>
      <c r="B521" s="8">
        <f t="shared" si="17"/>
        <v>18</v>
      </c>
      <c r="C521" s="1" t="s">
        <v>520</v>
      </c>
      <c r="D521" s="1" t="s">
        <v>4</v>
      </c>
      <c r="E521" s="1" t="s">
        <v>507</v>
      </c>
      <c r="F521" t="str">
        <f>VLOOKUP(C521,Featureclasses!B:C,2,FALSE)</f>
        <v>Ja</v>
      </c>
    </row>
    <row r="522" spans="1:6" x14ac:dyDescent="0.3">
      <c r="A522" s="7" t="str">
        <f t="shared" si="16"/>
        <v>bouwdeelKunstwerk_tblOBJECTID</v>
      </c>
      <c r="B522" s="8">
        <f t="shared" si="17"/>
        <v>19</v>
      </c>
      <c r="C522" s="1" t="s">
        <v>520</v>
      </c>
      <c r="D522" s="1" t="s">
        <v>13</v>
      </c>
      <c r="E522" s="15" t="s">
        <v>510</v>
      </c>
      <c r="F522" t="str">
        <f>VLOOKUP(C522,Featureclasses!B:C,2,FALSE)</f>
        <v>Ja</v>
      </c>
    </row>
    <row r="523" spans="1:6" x14ac:dyDescent="0.3">
      <c r="A523" s="7" t="str">
        <f t="shared" si="16"/>
        <v>bouwdeelOevervak_tblOBJECTID</v>
      </c>
      <c r="B523" s="8">
        <f t="shared" si="17"/>
        <v>1</v>
      </c>
      <c r="C523" s="1" t="s">
        <v>527</v>
      </c>
      <c r="D523" s="1" t="s">
        <v>13</v>
      </c>
      <c r="E523" s="15" t="s">
        <v>510</v>
      </c>
      <c r="F523" t="str">
        <f>VLOOKUP(C523,Featureclasses!B:C,2,FALSE)</f>
        <v>Ja</v>
      </c>
    </row>
    <row r="524" spans="1:6" x14ac:dyDescent="0.3">
      <c r="A524" s="7" t="str">
        <f t="shared" si="16"/>
        <v>bouwdeelOevervak_tblSCHEIDINGWATER</v>
      </c>
      <c r="B524" s="8">
        <f t="shared" si="17"/>
        <v>2</v>
      </c>
      <c r="C524" s="1" t="s">
        <v>527</v>
      </c>
      <c r="D524" s="1" t="s">
        <v>600</v>
      </c>
      <c r="E524" s="15" t="s">
        <v>507</v>
      </c>
      <c r="F524" t="str">
        <f>VLOOKUP(C524,Featureclasses!B:C,2,FALSE)</f>
        <v>Ja</v>
      </c>
    </row>
    <row r="525" spans="1:6" x14ac:dyDescent="0.3">
      <c r="A525" s="7" t="str">
        <f t="shared" si="16"/>
        <v>bouwdeelOevervak_tblSCHEIDINGVLAK</v>
      </c>
      <c r="B525" s="8">
        <f t="shared" si="17"/>
        <v>3</v>
      </c>
      <c r="C525" s="1" t="s">
        <v>527</v>
      </c>
      <c r="D525" s="1" t="s">
        <v>601</v>
      </c>
      <c r="E525" s="15" t="s">
        <v>507</v>
      </c>
      <c r="F525" t="str">
        <f>VLOOKUP(C525,Featureclasses!B:C,2,FALSE)</f>
        <v>Ja</v>
      </c>
    </row>
    <row r="526" spans="1:6" x14ac:dyDescent="0.3">
      <c r="A526" s="7" t="str">
        <f t="shared" si="16"/>
        <v>bouwdeelOevervak_tblNENMATERIAALSOORT</v>
      </c>
      <c r="B526" s="8">
        <f t="shared" si="17"/>
        <v>4</v>
      </c>
      <c r="C526" s="1" t="s">
        <v>527</v>
      </c>
      <c r="D526" s="1" t="s">
        <v>538</v>
      </c>
      <c r="E526" s="1" t="s">
        <v>507</v>
      </c>
      <c r="F526" t="str">
        <f>VLOOKUP(C526,Featureclasses!B:C,2,FALSE)</f>
        <v>Ja</v>
      </c>
    </row>
    <row r="527" spans="1:6" x14ac:dyDescent="0.3">
      <c r="A527" s="7" t="str">
        <f t="shared" ref="A527:A590" si="18">C527&amp;D527</f>
        <v>bouwdeelOevervak_tblOMSCHRIJVING</v>
      </c>
      <c r="B527" s="8">
        <f t="shared" ref="B527:B590" si="19">IF(C527=C526,B526+1,1)</f>
        <v>5</v>
      </c>
      <c r="C527" s="1" t="s">
        <v>527</v>
      </c>
      <c r="D527" s="1" t="s">
        <v>14</v>
      </c>
      <c r="E527" s="1" t="s">
        <v>507</v>
      </c>
      <c r="F527" t="str">
        <f>VLOOKUP(C527,Featureclasses!B:C,2,FALSE)</f>
        <v>Ja</v>
      </c>
    </row>
    <row r="528" spans="1:6" x14ac:dyDescent="0.3">
      <c r="A528" s="7" t="str">
        <f t="shared" si="18"/>
        <v>bouwdeelOevervak_tblCONDITIESCORE</v>
      </c>
      <c r="B528" s="8">
        <f t="shared" si="19"/>
        <v>6</v>
      </c>
      <c r="C528" s="1" t="s">
        <v>527</v>
      </c>
      <c r="D528" s="1" t="s">
        <v>98</v>
      </c>
      <c r="E528" s="1" t="s">
        <v>507</v>
      </c>
      <c r="F528" t="str">
        <f>VLOOKUP(C528,Featureclasses!B:C,2,FALSE)</f>
        <v>Ja</v>
      </c>
    </row>
    <row r="529" spans="1:6" x14ac:dyDescent="0.3">
      <c r="A529" s="7" t="str">
        <f t="shared" si="18"/>
        <v>bouwdeelOevervak_tblCONDITIESCORE_DATUM</v>
      </c>
      <c r="B529" s="8">
        <f t="shared" si="19"/>
        <v>7</v>
      </c>
      <c r="C529" s="1" t="s">
        <v>527</v>
      </c>
      <c r="D529" s="1" t="s">
        <v>99</v>
      </c>
      <c r="E529" s="1" t="s">
        <v>507</v>
      </c>
      <c r="F529" t="str">
        <f>VLOOKUP(C529,Featureclasses!B:C,2,FALSE)</f>
        <v>Ja</v>
      </c>
    </row>
    <row r="530" spans="1:6" x14ac:dyDescent="0.3">
      <c r="A530" s="7" t="str">
        <f t="shared" si="18"/>
        <v>bouwdeelOevervak_tblCONDITIESCORE_OPM</v>
      </c>
      <c r="B530" s="8">
        <f t="shared" si="19"/>
        <v>8</v>
      </c>
      <c r="C530" s="1" t="s">
        <v>527</v>
      </c>
      <c r="D530" s="1" t="s">
        <v>100</v>
      </c>
      <c r="E530" s="1" t="s">
        <v>507</v>
      </c>
      <c r="F530" t="str">
        <f>VLOOKUP(C530,Featureclasses!B:C,2,FALSE)</f>
        <v>Ja</v>
      </c>
    </row>
    <row r="531" spans="1:6" x14ac:dyDescent="0.3">
      <c r="A531" s="7" t="str">
        <f t="shared" si="18"/>
        <v>bouwdeelOevervak_tblAANLEGJAAR</v>
      </c>
      <c r="B531" s="8">
        <f t="shared" si="19"/>
        <v>9</v>
      </c>
      <c r="C531" s="1" t="s">
        <v>527</v>
      </c>
      <c r="D531" s="1" t="s">
        <v>97</v>
      </c>
      <c r="E531" s="1" t="s">
        <v>507</v>
      </c>
      <c r="F531" t="str">
        <f>VLOOKUP(C531,Featureclasses!B:C,2,FALSE)</f>
        <v>Ja</v>
      </c>
    </row>
    <row r="532" spans="1:6" x14ac:dyDescent="0.3">
      <c r="A532" s="7" t="str">
        <f t="shared" si="18"/>
        <v>bouwdeelOevervak_tblRENOVATIEJAAR</v>
      </c>
      <c r="B532" s="8">
        <f t="shared" si="19"/>
        <v>10</v>
      </c>
      <c r="C532" s="1" t="s">
        <v>527</v>
      </c>
      <c r="D532" s="1" t="s">
        <v>101</v>
      </c>
      <c r="E532" s="1" t="s">
        <v>507</v>
      </c>
      <c r="F532" t="str">
        <f>VLOOKUP(C532,Featureclasses!B:C,2,FALSE)</f>
        <v>Ja</v>
      </c>
    </row>
    <row r="533" spans="1:6" x14ac:dyDescent="0.3">
      <c r="A533" s="7" t="str">
        <f t="shared" si="18"/>
        <v>bouwdeelOevervak_tblTYPESPEC</v>
      </c>
      <c r="B533" s="8">
        <f t="shared" si="19"/>
        <v>11</v>
      </c>
      <c r="C533" s="1" t="s">
        <v>527</v>
      </c>
      <c r="D533" s="1" t="s">
        <v>33</v>
      </c>
      <c r="E533" s="1" t="s">
        <v>507</v>
      </c>
      <c r="F533" t="str">
        <f>VLOOKUP(C533,Featureclasses!B:C,2,FALSE)</f>
        <v>Ja</v>
      </c>
    </row>
    <row r="534" spans="1:6" x14ac:dyDescent="0.3">
      <c r="A534" s="7" t="str">
        <f t="shared" si="18"/>
        <v>bouwdeelOevervak_tblVERWERKINGSSTATUS</v>
      </c>
      <c r="B534" s="8">
        <f t="shared" si="19"/>
        <v>12</v>
      </c>
      <c r="C534" s="1" t="s">
        <v>527</v>
      </c>
      <c r="D534" s="1" t="s">
        <v>16</v>
      </c>
      <c r="E534" s="1" t="s">
        <v>507</v>
      </c>
      <c r="F534" t="str">
        <f>VLOOKUP(C534,Featureclasses!B:C,2,FALSE)</f>
        <v>Ja</v>
      </c>
    </row>
    <row r="535" spans="1:6" x14ac:dyDescent="0.3">
      <c r="A535" s="7" t="str">
        <f t="shared" si="18"/>
        <v>bouwdeelOevervak_tblOBJECTBEGINTIJD</v>
      </c>
      <c r="B535" s="8">
        <f t="shared" si="19"/>
        <v>13</v>
      </c>
      <c r="C535" s="1" t="s">
        <v>527</v>
      </c>
      <c r="D535" s="1" t="s">
        <v>11</v>
      </c>
      <c r="E535" s="1" t="s">
        <v>507</v>
      </c>
      <c r="F535" t="str">
        <f>VLOOKUP(C535,Featureclasses!B:C,2,FALSE)</f>
        <v>Ja</v>
      </c>
    </row>
    <row r="536" spans="1:6" x14ac:dyDescent="0.3">
      <c r="A536" s="7" t="str">
        <f t="shared" si="18"/>
        <v>bouwdeelOevervak_tblOBJECTEINDTIJD</v>
      </c>
      <c r="B536" s="8">
        <f t="shared" si="19"/>
        <v>14</v>
      </c>
      <c r="C536" s="1" t="s">
        <v>527</v>
      </c>
      <c r="D536" s="1" t="s">
        <v>12</v>
      </c>
      <c r="E536" s="1" t="s">
        <v>507</v>
      </c>
      <c r="F536" t="str">
        <f>VLOOKUP(C536,Featureclasses!B:C,2,FALSE)</f>
        <v>Ja</v>
      </c>
    </row>
    <row r="537" spans="1:6" x14ac:dyDescent="0.3">
      <c r="A537" s="7" t="str">
        <f t="shared" si="18"/>
        <v>bouwdeelOevervak_tblGLOBALID</v>
      </c>
      <c r="B537" s="8">
        <f t="shared" si="19"/>
        <v>15</v>
      </c>
      <c r="C537" s="1" t="s">
        <v>527</v>
      </c>
      <c r="D537" s="1" t="s">
        <v>6</v>
      </c>
      <c r="E537" s="1" t="s">
        <v>510</v>
      </c>
      <c r="F537" t="str">
        <f>VLOOKUP(C537,Featureclasses!B:C,2,FALSE)</f>
        <v>Ja</v>
      </c>
    </row>
    <row r="538" spans="1:6" x14ac:dyDescent="0.3">
      <c r="A538" s="7" t="str">
        <f t="shared" si="18"/>
        <v>bouwdeelOevervak_tblGISIB_ID</v>
      </c>
      <c r="B538" s="8">
        <f t="shared" si="19"/>
        <v>16</v>
      </c>
      <c r="C538" s="1" t="s">
        <v>527</v>
      </c>
      <c r="D538" s="1" t="s">
        <v>5</v>
      </c>
      <c r="E538" s="1" t="s">
        <v>508</v>
      </c>
      <c r="F538" t="str">
        <f>VLOOKUP(C538,Featureclasses!B:C,2,FALSE)</f>
        <v>Ja</v>
      </c>
    </row>
    <row r="539" spans="1:6" x14ac:dyDescent="0.3">
      <c r="A539" s="7" t="str">
        <f t="shared" si="18"/>
        <v>bouwdeelOevervak_tblAD_ID</v>
      </c>
      <c r="B539" s="8">
        <f t="shared" si="19"/>
        <v>17</v>
      </c>
      <c r="C539" s="1" t="s">
        <v>527</v>
      </c>
      <c r="D539" s="1" t="s">
        <v>1</v>
      </c>
      <c r="E539" s="1" t="s">
        <v>507</v>
      </c>
      <c r="F539" t="str">
        <f>VLOOKUP(C539,Featureclasses!B:C,2,FALSE)</f>
        <v>Ja</v>
      </c>
    </row>
    <row r="540" spans="1:6" x14ac:dyDescent="0.3">
      <c r="A540" s="7" t="str">
        <f t="shared" si="18"/>
        <v>bouwdeelOevervak_tblCREATED_USER</v>
      </c>
      <c r="B540" s="8">
        <f t="shared" si="19"/>
        <v>18</v>
      </c>
      <c r="C540" s="1" t="s">
        <v>527</v>
      </c>
      <c r="D540" s="1" t="s">
        <v>3</v>
      </c>
      <c r="E540" s="1" t="s">
        <v>510</v>
      </c>
      <c r="F540" t="str">
        <f>VLOOKUP(C540,Featureclasses!B:C,2,FALSE)</f>
        <v>Ja</v>
      </c>
    </row>
    <row r="541" spans="1:6" x14ac:dyDescent="0.3">
      <c r="A541" s="7" t="str">
        <f t="shared" si="18"/>
        <v>bouwdeelOevervak_tblCREATED_DATE</v>
      </c>
      <c r="B541" s="8">
        <f t="shared" si="19"/>
        <v>19</v>
      </c>
      <c r="C541" s="1" t="s">
        <v>527</v>
      </c>
      <c r="D541" s="1" t="s">
        <v>2</v>
      </c>
      <c r="E541" s="1" t="s">
        <v>510</v>
      </c>
      <c r="F541" t="str">
        <f>VLOOKUP(C541,Featureclasses!B:C,2,FALSE)</f>
        <v>Ja</v>
      </c>
    </row>
    <row r="542" spans="1:6" x14ac:dyDescent="0.3">
      <c r="A542" s="7" t="str">
        <f t="shared" si="18"/>
        <v>bouwdeelOevervak_tblLAST_EDITED_USER</v>
      </c>
      <c r="B542" s="8">
        <f t="shared" si="19"/>
        <v>20</v>
      </c>
      <c r="C542" s="1" t="s">
        <v>527</v>
      </c>
      <c r="D542" s="1" t="s">
        <v>10</v>
      </c>
      <c r="E542" s="1" t="s">
        <v>510</v>
      </c>
      <c r="F542" t="str">
        <f>VLOOKUP(C542,Featureclasses!B:C,2,FALSE)</f>
        <v>Ja</v>
      </c>
    </row>
    <row r="543" spans="1:6" x14ac:dyDescent="0.3">
      <c r="A543" s="7" t="str">
        <f t="shared" si="18"/>
        <v>bouwdeelOevervak_tblLAST_EDITED_DATE</v>
      </c>
      <c r="B543" s="8">
        <f t="shared" si="19"/>
        <v>21</v>
      </c>
      <c r="C543" s="1" t="s">
        <v>527</v>
      </c>
      <c r="D543" s="1" t="s">
        <v>9</v>
      </c>
      <c r="E543" s="1" t="s">
        <v>510</v>
      </c>
      <c r="F543" t="str">
        <f>VLOOKUP(C543,Featureclasses!B:C,2,FALSE)</f>
        <v>Ja</v>
      </c>
    </row>
    <row r="544" spans="1:6" x14ac:dyDescent="0.3">
      <c r="A544" s="7" t="str">
        <f t="shared" si="18"/>
        <v>bouwdeelOevervak_tblDATALEVERANCIER</v>
      </c>
      <c r="B544" s="8">
        <f t="shared" si="19"/>
        <v>22</v>
      </c>
      <c r="C544" s="1" t="s">
        <v>527</v>
      </c>
      <c r="D544" s="1" t="s">
        <v>4</v>
      </c>
      <c r="E544" s="1" t="s">
        <v>507</v>
      </c>
      <c r="F544" t="str">
        <f>VLOOKUP(C544,Featureclasses!B:C,2,FALSE)</f>
        <v>Ja</v>
      </c>
    </row>
    <row r="545" spans="1:6" x14ac:dyDescent="0.3">
      <c r="A545" s="7" t="str">
        <f t="shared" si="18"/>
        <v>buis_lOBJECTID</v>
      </c>
      <c r="B545" s="8">
        <f t="shared" si="19"/>
        <v>1</v>
      </c>
      <c r="C545" s="1" t="s">
        <v>416</v>
      </c>
      <c r="D545" s="1" t="s">
        <v>13</v>
      </c>
      <c r="E545" s="1" t="s">
        <v>510</v>
      </c>
      <c r="F545" t="str">
        <f>VLOOKUP(C545,Featureclasses!B:C,2,FALSE)</f>
        <v>Ja</v>
      </c>
    </row>
    <row r="546" spans="1:6" x14ac:dyDescent="0.3">
      <c r="A546" s="7" t="str">
        <f t="shared" si="18"/>
        <v>buis_lGLOBALID</v>
      </c>
      <c r="B546" s="8">
        <f t="shared" si="19"/>
        <v>2</v>
      </c>
      <c r="C546" s="1" t="s">
        <v>416</v>
      </c>
      <c r="D546" s="1" t="s">
        <v>6</v>
      </c>
      <c r="E546" s="1" t="s">
        <v>510</v>
      </c>
      <c r="F546" t="str">
        <f>VLOOKUP(C546,Featureclasses!B:C,2,FALSE)</f>
        <v>Ja</v>
      </c>
    </row>
    <row r="547" spans="1:6" x14ac:dyDescent="0.3">
      <c r="A547" s="7" t="str">
        <f t="shared" si="18"/>
        <v>buis_lAD_ID</v>
      </c>
      <c r="B547" s="8">
        <f t="shared" si="19"/>
        <v>3</v>
      </c>
      <c r="C547" s="1" t="s">
        <v>416</v>
      </c>
      <c r="D547" s="1" t="s">
        <v>1</v>
      </c>
      <c r="E547" s="1" t="s">
        <v>507</v>
      </c>
      <c r="F547" t="str">
        <f>VLOOKUP(C547,Featureclasses!B:C,2,FALSE)</f>
        <v>Ja</v>
      </c>
    </row>
    <row r="548" spans="1:6" x14ac:dyDescent="0.3">
      <c r="A548" s="7" t="str">
        <f t="shared" si="18"/>
        <v>buis_lGISIB_ID</v>
      </c>
      <c r="B548" s="8">
        <f t="shared" si="19"/>
        <v>4</v>
      </c>
      <c r="C548" s="1" t="s">
        <v>416</v>
      </c>
      <c r="D548" s="1" t="s">
        <v>5</v>
      </c>
      <c r="E548" s="1" t="s">
        <v>508</v>
      </c>
      <c r="F548" t="str">
        <f>VLOOKUP(C548,Featureclasses!B:C,2,FALSE)</f>
        <v>Ja</v>
      </c>
    </row>
    <row r="549" spans="1:6" x14ac:dyDescent="0.3">
      <c r="A549" s="7" t="str">
        <f t="shared" si="18"/>
        <v>buis_lIDENTIFICATIE</v>
      </c>
      <c r="B549" s="8">
        <f t="shared" si="19"/>
        <v>5</v>
      </c>
      <c r="C549" s="1" t="s">
        <v>416</v>
      </c>
      <c r="D549" s="1" t="s">
        <v>7</v>
      </c>
      <c r="E549" s="1" t="s">
        <v>508</v>
      </c>
      <c r="F549" t="str">
        <f>VLOOKUP(C549,Featureclasses!B:C,2,FALSE)</f>
        <v>Ja</v>
      </c>
    </row>
    <row r="550" spans="1:6" x14ac:dyDescent="0.3">
      <c r="A550" s="7" t="str">
        <f t="shared" si="18"/>
        <v>buis_lVERWERKINGSSTATUS</v>
      </c>
      <c r="B550" s="8">
        <f t="shared" si="19"/>
        <v>6</v>
      </c>
      <c r="C550" s="1" t="s">
        <v>416</v>
      </c>
      <c r="D550" s="1" t="s">
        <v>16</v>
      </c>
      <c r="E550" s="1" t="s">
        <v>507</v>
      </c>
      <c r="F550" t="str">
        <f>VLOOKUP(C550,Featureclasses!B:C,2,FALSE)</f>
        <v>Ja</v>
      </c>
    </row>
    <row r="551" spans="1:6" x14ac:dyDescent="0.3">
      <c r="A551" s="7" t="str">
        <f t="shared" si="18"/>
        <v>buis_lOBJECTBEGINTIJD</v>
      </c>
      <c r="B551" s="8">
        <f t="shared" si="19"/>
        <v>7</v>
      </c>
      <c r="C551" s="1" t="s">
        <v>416</v>
      </c>
      <c r="D551" s="1" t="s">
        <v>11</v>
      </c>
      <c r="E551" s="1" t="s">
        <v>507</v>
      </c>
      <c r="F551" t="str">
        <f>VLOOKUP(C551,Featureclasses!B:C,2,FALSE)</f>
        <v>Ja</v>
      </c>
    </row>
    <row r="552" spans="1:6" x14ac:dyDescent="0.3">
      <c r="A552" s="7" t="str">
        <f t="shared" si="18"/>
        <v>buis_lOBJECTEINDTIJD</v>
      </c>
      <c r="B552" s="8">
        <f t="shared" si="19"/>
        <v>8</v>
      </c>
      <c r="C552" s="1" t="s">
        <v>416</v>
      </c>
      <c r="D552" s="1" t="s">
        <v>12</v>
      </c>
      <c r="E552" s="1" t="s">
        <v>507</v>
      </c>
      <c r="F552" t="str">
        <f>VLOOKUP(C552,Featureclasses!B:C,2,FALSE)</f>
        <v>Ja</v>
      </c>
    </row>
    <row r="553" spans="1:6" x14ac:dyDescent="0.3">
      <c r="A553" s="7" t="str">
        <f t="shared" si="18"/>
        <v>buis_lBEHEERDER</v>
      </c>
      <c r="B553" s="8">
        <f t="shared" si="19"/>
        <v>9</v>
      </c>
      <c r="C553" s="1" t="s">
        <v>416</v>
      </c>
      <c r="D553" s="1" t="s">
        <v>19</v>
      </c>
      <c r="E553" s="1" t="s">
        <v>508</v>
      </c>
      <c r="F553" t="str">
        <f>VLOOKUP(C553,Featureclasses!B:C,2,FALSE)</f>
        <v>Ja</v>
      </c>
    </row>
    <row r="554" spans="1:6" x14ac:dyDescent="0.3">
      <c r="A554" s="7" t="str">
        <f t="shared" si="18"/>
        <v>buis_lONDERHOUDER</v>
      </c>
      <c r="B554" s="8">
        <f t="shared" si="19"/>
        <v>10</v>
      </c>
      <c r="C554" s="1" t="s">
        <v>416</v>
      </c>
      <c r="D554" s="1" t="s">
        <v>27</v>
      </c>
      <c r="E554" s="1" t="s">
        <v>507</v>
      </c>
      <c r="F554" t="str">
        <f>VLOOKUP(C554,Featureclasses!B:C,2,FALSE)</f>
        <v>Ja</v>
      </c>
    </row>
    <row r="555" spans="1:6" x14ac:dyDescent="0.3">
      <c r="A555" s="7" t="str">
        <f t="shared" si="18"/>
        <v>buis_lEIGENAAR</v>
      </c>
      <c r="B555" s="8">
        <f t="shared" si="19"/>
        <v>11</v>
      </c>
      <c r="C555" s="1" t="s">
        <v>416</v>
      </c>
      <c r="D555" s="1" t="s">
        <v>22</v>
      </c>
      <c r="E555" s="1" t="s">
        <v>508</v>
      </c>
      <c r="F555" t="str">
        <f>VLOOKUP(C555,Featureclasses!B:C,2,FALSE)</f>
        <v>Ja</v>
      </c>
    </row>
    <row r="556" spans="1:6" x14ac:dyDescent="0.3">
      <c r="A556" s="7" t="str">
        <f t="shared" si="18"/>
        <v>buis_lTYPESPEC</v>
      </c>
      <c r="B556" s="8">
        <f t="shared" si="19"/>
        <v>12</v>
      </c>
      <c r="C556" s="1" t="s">
        <v>416</v>
      </c>
      <c r="D556" s="1" t="s">
        <v>33</v>
      </c>
      <c r="E556" s="1" t="s">
        <v>507</v>
      </c>
      <c r="F556" t="str">
        <f>VLOOKUP(C556,Featureclasses!B:C,2,FALSE)</f>
        <v>Ja</v>
      </c>
    </row>
    <row r="557" spans="1:6" x14ac:dyDescent="0.3">
      <c r="A557" s="7" t="str">
        <f t="shared" si="18"/>
        <v>buis_lDATUMPLAATSING</v>
      </c>
      <c r="B557" s="8">
        <f t="shared" si="19"/>
        <v>13</v>
      </c>
      <c r="C557" s="1" t="s">
        <v>416</v>
      </c>
      <c r="D557" s="1" t="s">
        <v>65</v>
      </c>
      <c r="E557" s="1" t="s">
        <v>507</v>
      </c>
      <c r="F557" t="str">
        <f>VLOOKUP(C557,Featureclasses!B:C,2,FALSE)</f>
        <v>Ja</v>
      </c>
    </row>
    <row r="558" spans="1:6" x14ac:dyDescent="0.3">
      <c r="A558" s="7" t="str">
        <f t="shared" si="18"/>
        <v>buis_lOPMERKING</v>
      </c>
      <c r="B558" s="8">
        <f t="shared" si="19"/>
        <v>14</v>
      </c>
      <c r="C558" s="1" t="s">
        <v>416</v>
      </c>
      <c r="D558" s="1" t="s">
        <v>57</v>
      </c>
      <c r="E558" s="1" t="s">
        <v>653</v>
      </c>
      <c r="F558" t="str">
        <f>VLOOKUP(C558,Featureclasses!B:C,2,FALSE)</f>
        <v>Ja</v>
      </c>
    </row>
    <row r="559" spans="1:6" x14ac:dyDescent="0.3">
      <c r="A559" s="7" t="str">
        <f t="shared" si="18"/>
        <v>buis_lPLANJAAR</v>
      </c>
      <c r="B559" s="8">
        <f t="shared" si="19"/>
        <v>15</v>
      </c>
      <c r="C559" s="1" t="s">
        <v>416</v>
      </c>
      <c r="D559" s="1" t="s">
        <v>48</v>
      </c>
      <c r="E559" s="1" t="s">
        <v>508</v>
      </c>
      <c r="F559" t="str">
        <f>VLOOKUP(C559,Featureclasses!B:C,2,FALSE)</f>
        <v>Ja</v>
      </c>
    </row>
    <row r="560" spans="1:6" x14ac:dyDescent="0.3">
      <c r="A560" s="7" t="str">
        <f t="shared" si="18"/>
        <v>buis_lRESTLEVENSDUUR</v>
      </c>
      <c r="B560" s="8">
        <f t="shared" si="19"/>
        <v>16</v>
      </c>
      <c r="C560" s="1" t="s">
        <v>416</v>
      </c>
      <c r="D560" s="1" t="s">
        <v>49</v>
      </c>
      <c r="E560" s="1" t="s">
        <v>507</v>
      </c>
      <c r="F560" t="str">
        <f>VLOOKUP(C560,Featureclasses!B:C,2,FALSE)</f>
        <v>Ja</v>
      </c>
    </row>
    <row r="561" spans="1:6" x14ac:dyDescent="0.3">
      <c r="A561" s="7" t="str">
        <f t="shared" si="18"/>
        <v>buis_lMATERIAALTYPE</v>
      </c>
      <c r="B561" s="8">
        <f t="shared" si="19"/>
        <v>17</v>
      </c>
      <c r="C561" s="1" t="s">
        <v>416</v>
      </c>
      <c r="D561" s="1" t="s">
        <v>92</v>
      </c>
      <c r="E561" s="1" t="s">
        <v>507</v>
      </c>
      <c r="F561" t="str">
        <f>VLOOKUP(C561,Featureclasses!B:C,2,FALSE)</f>
        <v>Ja</v>
      </c>
    </row>
    <row r="562" spans="1:6" x14ac:dyDescent="0.3">
      <c r="A562" s="7" t="str">
        <f t="shared" si="18"/>
        <v>buis_lINNETWERK</v>
      </c>
      <c r="B562" s="8">
        <f t="shared" si="19"/>
        <v>18</v>
      </c>
      <c r="C562" s="1" t="s">
        <v>416</v>
      </c>
      <c r="D562" s="1" t="s">
        <v>8</v>
      </c>
      <c r="E562" s="1" t="s">
        <v>507</v>
      </c>
      <c r="F562" t="str">
        <f>VLOOKUP(C562,Featureclasses!B:C,2,FALSE)</f>
        <v>Ja</v>
      </c>
    </row>
    <row r="563" spans="1:6" x14ac:dyDescent="0.3">
      <c r="A563" s="7" t="str">
        <f t="shared" si="18"/>
        <v>buis_lDATALEVERANCIER</v>
      </c>
      <c r="B563" s="8">
        <f t="shared" si="19"/>
        <v>19</v>
      </c>
      <c r="C563" s="1" t="s">
        <v>416</v>
      </c>
      <c r="D563" s="1" t="s">
        <v>4</v>
      </c>
      <c r="E563" s="1" t="s">
        <v>507</v>
      </c>
      <c r="F563" t="str">
        <f>VLOOKUP(C563,Featureclasses!B:C,2,FALSE)</f>
        <v>Ja</v>
      </c>
    </row>
    <row r="564" spans="1:6" x14ac:dyDescent="0.3">
      <c r="A564" s="7" t="str">
        <f t="shared" si="18"/>
        <v>buis_lCREATED_USER</v>
      </c>
      <c r="B564" s="8">
        <f t="shared" si="19"/>
        <v>20</v>
      </c>
      <c r="C564" s="1" t="s">
        <v>416</v>
      </c>
      <c r="D564" s="1" t="s">
        <v>3</v>
      </c>
      <c r="E564" s="1" t="s">
        <v>510</v>
      </c>
      <c r="F564" t="str">
        <f>VLOOKUP(C564,Featureclasses!B:C,2,FALSE)</f>
        <v>Ja</v>
      </c>
    </row>
    <row r="565" spans="1:6" x14ac:dyDescent="0.3">
      <c r="A565" s="7" t="str">
        <f t="shared" si="18"/>
        <v>buis_lCREATED_DATE</v>
      </c>
      <c r="B565" s="8">
        <f t="shared" si="19"/>
        <v>21</v>
      </c>
      <c r="C565" s="1" t="s">
        <v>416</v>
      </c>
      <c r="D565" s="1" t="s">
        <v>2</v>
      </c>
      <c r="E565" s="1" t="s">
        <v>510</v>
      </c>
      <c r="F565" t="str">
        <f>VLOOKUP(C565,Featureclasses!B:C,2,FALSE)</f>
        <v>Ja</v>
      </c>
    </row>
    <row r="566" spans="1:6" x14ac:dyDescent="0.3">
      <c r="A566" s="7" t="str">
        <f t="shared" si="18"/>
        <v>buis_lLAST_EDITED_USER</v>
      </c>
      <c r="B566" s="8">
        <f t="shared" si="19"/>
        <v>22</v>
      </c>
      <c r="C566" s="1" t="s">
        <v>416</v>
      </c>
      <c r="D566" s="1" t="s">
        <v>10</v>
      </c>
      <c r="E566" s="1" t="s">
        <v>510</v>
      </c>
      <c r="F566" t="str">
        <f>VLOOKUP(C566,Featureclasses!B:C,2,FALSE)</f>
        <v>Ja</v>
      </c>
    </row>
    <row r="567" spans="1:6" x14ac:dyDescent="0.3">
      <c r="A567" s="7" t="str">
        <f t="shared" si="18"/>
        <v>buis_lLAST_EDITED_DATE</v>
      </c>
      <c r="B567" s="8">
        <f t="shared" si="19"/>
        <v>23</v>
      </c>
      <c r="C567" s="1" t="s">
        <v>416</v>
      </c>
      <c r="D567" s="1" t="s">
        <v>9</v>
      </c>
      <c r="E567" s="1" t="s">
        <v>510</v>
      </c>
      <c r="F567" t="str">
        <f>VLOOKUP(C567,Featureclasses!B:C,2,FALSE)</f>
        <v>Ja</v>
      </c>
    </row>
    <row r="568" spans="1:6" x14ac:dyDescent="0.3">
      <c r="A568" s="7" t="str">
        <f t="shared" si="18"/>
        <v>buis_lSHAPE</v>
      </c>
      <c r="B568" s="8">
        <f t="shared" si="19"/>
        <v>24</v>
      </c>
      <c r="C568" s="1" t="s">
        <v>416</v>
      </c>
      <c r="D568" s="1" t="s">
        <v>15</v>
      </c>
      <c r="E568" s="1" t="s">
        <v>510</v>
      </c>
      <c r="F568" t="str">
        <f>VLOOKUP(C568,Featureclasses!B:C,2,FALSE)</f>
        <v>Ja</v>
      </c>
    </row>
    <row r="569" spans="1:6" x14ac:dyDescent="0.3">
      <c r="A569" s="7" t="str">
        <f t="shared" si="18"/>
        <v>buis_lSHAPE_Length</v>
      </c>
      <c r="B569" s="8">
        <f t="shared" si="19"/>
        <v>25</v>
      </c>
      <c r="C569" s="1" t="s">
        <v>416</v>
      </c>
      <c r="D569" s="1" t="s">
        <v>382</v>
      </c>
      <c r="E569" s="1" t="s">
        <v>510</v>
      </c>
      <c r="F569" t="str">
        <f>VLOOKUP(C569,Featureclasses!B:C,2,FALSE)</f>
        <v>Ja</v>
      </c>
    </row>
    <row r="570" spans="1:6" x14ac:dyDescent="0.3">
      <c r="A570" s="7" t="str">
        <f t="shared" si="18"/>
        <v>buis_lLENGTE</v>
      </c>
      <c r="B570" s="8">
        <f t="shared" si="19"/>
        <v>26</v>
      </c>
      <c r="C570" s="1" t="s">
        <v>416</v>
      </c>
      <c r="D570" s="1" t="s">
        <v>43</v>
      </c>
      <c r="E570" s="15" t="s">
        <v>510</v>
      </c>
      <c r="F570" t="str">
        <f>VLOOKUP(C570,Featureclasses!B:C,2,FALSE)</f>
        <v>Ja</v>
      </c>
    </row>
    <row r="571" spans="1:6" x14ac:dyDescent="0.3">
      <c r="A571" s="7" t="str">
        <f t="shared" si="18"/>
        <v>buis_lHUIDIGESTATUS</v>
      </c>
      <c r="B571" s="8">
        <f t="shared" si="19"/>
        <v>27</v>
      </c>
      <c r="C571" s="1" t="s">
        <v>416</v>
      </c>
      <c r="D571" s="1" t="s">
        <v>115</v>
      </c>
      <c r="E571" s="1" t="s">
        <v>507</v>
      </c>
      <c r="F571" t="str">
        <f>VLOOKUP(C571,Featureclasses!B:C,2,FALSE)</f>
        <v>Ja</v>
      </c>
    </row>
    <row r="572" spans="1:6" x14ac:dyDescent="0.3">
      <c r="A572" s="7" t="str">
        <f t="shared" si="18"/>
        <v>buis_lDIAMETERMM</v>
      </c>
      <c r="B572" s="8">
        <f t="shared" si="19"/>
        <v>28</v>
      </c>
      <c r="C572" s="1" t="s">
        <v>416</v>
      </c>
      <c r="D572" s="1" t="s">
        <v>602</v>
      </c>
      <c r="E572" s="1" t="s">
        <v>507</v>
      </c>
      <c r="F572" t="str">
        <f>VLOOKUP(C572,Featureclasses!B:C,2,FALSE)</f>
        <v>Ja</v>
      </c>
    </row>
    <row r="573" spans="1:6" x14ac:dyDescent="0.3">
      <c r="A573" s="7" t="str">
        <f t="shared" si="18"/>
        <v>buis_lIMKL_InNetwork</v>
      </c>
      <c r="B573" s="8">
        <f t="shared" si="19"/>
        <v>29</v>
      </c>
      <c r="C573" s="1" t="s">
        <v>416</v>
      </c>
      <c r="D573" s="1" t="s">
        <v>603</v>
      </c>
      <c r="E573" s="1" t="s">
        <v>508</v>
      </c>
      <c r="F573" t="str">
        <f>VLOOKUP(C573,Featureclasses!B:C,2,FALSE)</f>
        <v>Ja</v>
      </c>
    </row>
    <row r="574" spans="1:6" x14ac:dyDescent="0.3">
      <c r="A574" s="7" t="str">
        <f t="shared" si="18"/>
        <v>buis_lVERTICALE_POSITIE</v>
      </c>
      <c r="B574" s="8">
        <f t="shared" si="19"/>
        <v>30</v>
      </c>
      <c r="C574" s="1" t="s">
        <v>416</v>
      </c>
      <c r="D574" s="1" t="s">
        <v>119</v>
      </c>
      <c r="E574" s="1" t="s">
        <v>507</v>
      </c>
      <c r="F574" t="str">
        <f>VLOOKUP(C574,Featureclasses!B:C,2,FALSE)</f>
        <v>Ja</v>
      </c>
    </row>
    <row r="575" spans="1:6" x14ac:dyDescent="0.3">
      <c r="A575" s="7" t="str">
        <f t="shared" si="18"/>
        <v>buis_lAFVALWATERTYPE</v>
      </c>
      <c r="B575" s="8">
        <f t="shared" si="19"/>
        <v>31</v>
      </c>
      <c r="C575" s="1" t="s">
        <v>416</v>
      </c>
      <c r="D575" s="1" t="s">
        <v>604</v>
      </c>
      <c r="E575" s="1" t="s">
        <v>507</v>
      </c>
      <c r="F575" t="str">
        <f>VLOOKUP(C575,Featureclasses!B:C,2,FALSE)</f>
        <v>Ja</v>
      </c>
    </row>
    <row r="576" spans="1:6" x14ac:dyDescent="0.3">
      <c r="A576" s="7" t="str">
        <f t="shared" si="18"/>
        <v>buis_lINDICATIEVELIGGING</v>
      </c>
      <c r="B576" s="8">
        <f t="shared" si="19"/>
        <v>32</v>
      </c>
      <c r="C576" s="1" t="s">
        <v>416</v>
      </c>
      <c r="D576" s="1" t="s">
        <v>605</v>
      </c>
      <c r="E576" s="15" t="s">
        <v>507</v>
      </c>
      <c r="F576" t="str">
        <f>VLOOKUP(C576,Featureclasses!B:C,2,FALSE)</f>
        <v>Ja</v>
      </c>
    </row>
    <row r="577" spans="1:6" x14ac:dyDescent="0.3">
      <c r="A577" s="7" t="str">
        <f t="shared" si="18"/>
        <v>buis_lEISVOORZORGSMAATRBUFFER</v>
      </c>
      <c r="B577" s="8">
        <f t="shared" si="19"/>
        <v>33</v>
      </c>
      <c r="C577" s="1" t="s">
        <v>416</v>
      </c>
      <c r="D577" s="1" t="s">
        <v>606</v>
      </c>
      <c r="E577" s="15" t="s">
        <v>508</v>
      </c>
      <c r="F577" t="str">
        <f>VLOOKUP(C577,Featureclasses!B:C,2,FALSE)</f>
        <v>Ja</v>
      </c>
    </row>
    <row r="578" spans="1:6" x14ac:dyDescent="0.3">
      <c r="A578" s="7" t="str">
        <f t="shared" si="18"/>
        <v>buis_lDIEPTELEGGING</v>
      </c>
      <c r="B578" s="8">
        <f t="shared" si="19"/>
        <v>34</v>
      </c>
      <c r="C578" s="1" t="s">
        <v>416</v>
      </c>
      <c r="D578" s="1" t="s">
        <v>113</v>
      </c>
      <c r="E578" s="15" t="s">
        <v>507</v>
      </c>
      <c r="F578" t="str">
        <f>VLOOKUP(C578,Featureclasses!B:C,2,FALSE)</f>
        <v>Ja</v>
      </c>
    </row>
    <row r="579" spans="1:6" x14ac:dyDescent="0.3">
      <c r="A579" s="7" t="str">
        <f t="shared" si="18"/>
        <v>concessieverlener_tblOBJECTID</v>
      </c>
      <c r="B579" s="8">
        <f t="shared" si="19"/>
        <v>1</v>
      </c>
      <c r="C579" s="1" t="s">
        <v>528</v>
      </c>
      <c r="D579" s="1" t="s">
        <v>13</v>
      </c>
      <c r="E579" s="15" t="s">
        <v>510</v>
      </c>
      <c r="F579" t="str">
        <f>VLOOKUP(C579,Featureclasses!B:C,2,FALSE)</f>
        <v>Nee</v>
      </c>
    </row>
    <row r="580" spans="1:6" x14ac:dyDescent="0.3">
      <c r="A580" s="7" t="str">
        <f t="shared" si="18"/>
        <v>concessieverlener_tblCREATED_USER</v>
      </c>
      <c r="B580" s="8">
        <f t="shared" si="19"/>
        <v>2</v>
      </c>
      <c r="C580" s="1" t="s">
        <v>528</v>
      </c>
      <c r="D580" s="1" t="s">
        <v>3</v>
      </c>
      <c r="E580" s="15" t="s">
        <v>510</v>
      </c>
      <c r="F580" t="str">
        <f>VLOOKUP(C580,Featureclasses!B:C,2,FALSE)</f>
        <v>Nee</v>
      </c>
    </row>
    <row r="581" spans="1:6" x14ac:dyDescent="0.3">
      <c r="A581" s="7" t="str">
        <f t="shared" si="18"/>
        <v>concessieverlener_tblCREATED_DATE</v>
      </c>
      <c r="B581" s="8">
        <f t="shared" si="19"/>
        <v>3</v>
      </c>
      <c r="C581" s="1" t="s">
        <v>528</v>
      </c>
      <c r="D581" s="1" t="s">
        <v>2</v>
      </c>
      <c r="E581" s="15" t="s">
        <v>510</v>
      </c>
      <c r="F581" t="str">
        <f>VLOOKUP(C581,Featureclasses!B:C,2,FALSE)</f>
        <v>Nee</v>
      </c>
    </row>
    <row r="582" spans="1:6" x14ac:dyDescent="0.3">
      <c r="A582" s="7" t="str">
        <f t="shared" si="18"/>
        <v>concessieverlener_tblLAST_EDITED_USER</v>
      </c>
      <c r="B582" s="8">
        <f t="shared" si="19"/>
        <v>4</v>
      </c>
      <c r="C582" s="1" t="s">
        <v>528</v>
      </c>
      <c r="D582" s="1" t="s">
        <v>10</v>
      </c>
      <c r="E582" s="15" t="s">
        <v>510</v>
      </c>
      <c r="F582" t="str">
        <f>VLOOKUP(C582,Featureclasses!B:C,2,FALSE)</f>
        <v>Nee</v>
      </c>
    </row>
    <row r="583" spans="1:6" x14ac:dyDescent="0.3">
      <c r="A583" s="7" t="str">
        <f t="shared" si="18"/>
        <v>concessieverlener_tblLAST_EDITED_DATE</v>
      </c>
      <c r="B583" s="8">
        <f t="shared" si="19"/>
        <v>5</v>
      </c>
      <c r="C583" s="1" t="s">
        <v>528</v>
      </c>
      <c r="D583" s="1" t="s">
        <v>9</v>
      </c>
      <c r="E583" s="15" t="s">
        <v>510</v>
      </c>
      <c r="F583" t="str">
        <f>VLOOKUP(C583,Featureclasses!B:C,2,FALSE)</f>
        <v>Nee</v>
      </c>
    </row>
    <row r="584" spans="1:6" x14ac:dyDescent="0.3">
      <c r="A584" s="7" t="str">
        <f t="shared" si="18"/>
        <v>concessieverlener_tblVERWERKINGSSTATUS</v>
      </c>
      <c r="B584" s="8">
        <f t="shared" si="19"/>
        <v>6</v>
      </c>
      <c r="C584" s="1" t="s">
        <v>528</v>
      </c>
      <c r="D584" s="1" t="s">
        <v>16</v>
      </c>
      <c r="E584" s="1" t="s">
        <v>508</v>
      </c>
      <c r="F584" t="str">
        <f>VLOOKUP(C584,Featureclasses!B:C,2,FALSE)</f>
        <v>Nee</v>
      </c>
    </row>
    <row r="585" spans="1:6" x14ac:dyDescent="0.3">
      <c r="A585" s="7" t="str">
        <f t="shared" si="18"/>
        <v>concessieverlener_tblIDENTIFICATIE</v>
      </c>
      <c r="B585" s="8">
        <f t="shared" si="19"/>
        <v>7</v>
      </c>
      <c r="C585" s="1" t="s">
        <v>528</v>
      </c>
      <c r="D585" s="1" t="s">
        <v>7</v>
      </c>
      <c r="E585" s="1" t="s">
        <v>508</v>
      </c>
      <c r="F585" t="str">
        <f>VLOOKUP(C585,Featureclasses!B:C,2,FALSE)</f>
        <v>Nee</v>
      </c>
    </row>
    <row r="586" spans="1:6" x14ac:dyDescent="0.3">
      <c r="A586" s="7" t="str">
        <f t="shared" si="18"/>
        <v>concessieverlener_tblGLOBALID</v>
      </c>
      <c r="B586" s="8">
        <f t="shared" si="19"/>
        <v>8</v>
      </c>
      <c r="C586" s="1" t="s">
        <v>528</v>
      </c>
      <c r="D586" s="1" t="s">
        <v>6</v>
      </c>
      <c r="E586" s="1" t="s">
        <v>510</v>
      </c>
      <c r="F586" t="str">
        <f>VLOOKUP(C586,Featureclasses!B:C,2,FALSE)</f>
        <v>Nee</v>
      </c>
    </row>
    <row r="587" spans="1:6" x14ac:dyDescent="0.3">
      <c r="A587" s="7" t="str">
        <f t="shared" si="18"/>
        <v>concessieverlener_tblGISIB_ID</v>
      </c>
      <c r="B587" s="8">
        <f t="shared" si="19"/>
        <v>9</v>
      </c>
      <c r="C587" s="1" t="s">
        <v>528</v>
      </c>
      <c r="D587" s="1" t="s">
        <v>5</v>
      </c>
      <c r="E587" s="1" t="s">
        <v>508</v>
      </c>
      <c r="F587" t="str">
        <f>VLOOKUP(C587,Featureclasses!B:C,2,FALSE)</f>
        <v>Nee</v>
      </c>
    </row>
    <row r="588" spans="1:6" x14ac:dyDescent="0.3">
      <c r="A588" s="7" t="str">
        <f t="shared" si="18"/>
        <v>concessieverlener_tblAD_ID</v>
      </c>
      <c r="B588" s="8">
        <f t="shared" si="19"/>
        <v>10</v>
      </c>
      <c r="C588" s="1" t="s">
        <v>528</v>
      </c>
      <c r="D588" s="1" t="s">
        <v>1</v>
      </c>
      <c r="E588" s="1" t="s">
        <v>507</v>
      </c>
      <c r="F588" t="str">
        <f>VLOOKUP(C588,Featureclasses!B:C,2,FALSE)</f>
        <v>Nee</v>
      </c>
    </row>
    <row r="589" spans="1:6" x14ac:dyDescent="0.3">
      <c r="A589" s="7" t="str">
        <f t="shared" si="18"/>
        <v>concessieverlener_tblNAAM</v>
      </c>
      <c r="B589" s="8">
        <f t="shared" si="19"/>
        <v>11</v>
      </c>
      <c r="C589" s="1" t="s">
        <v>528</v>
      </c>
      <c r="D589" s="1" t="s">
        <v>103</v>
      </c>
      <c r="E589" s="1" t="s">
        <v>508</v>
      </c>
      <c r="F589" t="str">
        <f>VLOOKUP(C589,Featureclasses!B:C,2,FALSE)</f>
        <v>Nee</v>
      </c>
    </row>
    <row r="590" spans="1:6" x14ac:dyDescent="0.3">
      <c r="A590" s="7" t="str">
        <f t="shared" si="18"/>
        <v>concessieverlener_tblDATALEVERANCIER</v>
      </c>
      <c r="B590" s="8">
        <f t="shared" si="19"/>
        <v>12</v>
      </c>
      <c r="C590" s="1" t="s">
        <v>528</v>
      </c>
      <c r="D590" s="1" t="s">
        <v>4</v>
      </c>
      <c r="E590" s="1" t="s">
        <v>508</v>
      </c>
      <c r="F590" t="str">
        <f>VLOOKUP(C590,Featureclasses!B:C,2,FALSE)</f>
        <v>Nee</v>
      </c>
    </row>
    <row r="591" spans="1:6" x14ac:dyDescent="0.3">
      <c r="A591" s="7" t="str">
        <f t="shared" ref="A591:A654" si="20">C591&amp;D591</f>
        <v>crowInspectie_tblVERWERKINGSSTATUS</v>
      </c>
      <c r="B591" s="8">
        <f t="shared" ref="B591:B654" si="21">IF(C591=C590,B590+1,1)</f>
        <v>1</v>
      </c>
      <c r="C591" s="1" t="s">
        <v>533</v>
      </c>
      <c r="D591" s="1" t="s">
        <v>16</v>
      </c>
      <c r="E591" s="1" t="s">
        <v>507</v>
      </c>
      <c r="F591" t="str">
        <f>VLOOKUP(C591,Featureclasses!B:C,2,FALSE)</f>
        <v>Ja</v>
      </c>
    </row>
    <row r="592" spans="1:6" x14ac:dyDescent="0.3">
      <c r="A592" s="7" t="str">
        <f t="shared" si="20"/>
        <v>crowInspectie_tblDATUM</v>
      </c>
      <c r="B592" s="8">
        <f t="shared" si="21"/>
        <v>2</v>
      </c>
      <c r="C592" s="1" t="s">
        <v>533</v>
      </c>
      <c r="D592" s="1" t="s">
        <v>540</v>
      </c>
      <c r="E592" s="1" t="s">
        <v>507</v>
      </c>
      <c r="F592" t="str">
        <f>VLOOKUP(C592,Featureclasses!B:C,2,FALSE)</f>
        <v>Ja</v>
      </c>
    </row>
    <row r="593" spans="1:6" x14ac:dyDescent="0.3">
      <c r="A593" s="7" t="str">
        <f t="shared" si="20"/>
        <v>crowInspectie_tblBRON</v>
      </c>
      <c r="B593" s="8">
        <f t="shared" si="21"/>
        <v>3</v>
      </c>
      <c r="C593" s="1" t="s">
        <v>533</v>
      </c>
      <c r="D593" s="1" t="s">
        <v>549</v>
      </c>
      <c r="E593" s="1" t="s">
        <v>507</v>
      </c>
      <c r="F593" t="str">
        <f>VLOOKUP(C593,Featureclasses!B:C,2,FALSE)</f>
        <v>Ja</v>
      </c>
    </row>
    <row r="594" spans="1:6" x14ac:dyDescent="0.3">
      <c r="A594" s="7" t="str">
        <f t="shared" si="20"/>
        <v>crowInspectie_tblMETHODE</v>
      </c>
      <c r="B594" s="8">
        <f t="shared" si="21"/>
        <v>4</v>
      </c>
      <c r="C594" s="1" t="s">
        <v>533</v>
      </c>
      <c r="D594" s="1" t="s">
        <v>550</v>
      </c>
      <c r="E594" s="1" t="s">
        <v>507</v>
      </c>
      <c r="F594" t="str">
        <f>VLOOKUP(C594,Featureclasses!B:C,2,FALSE)</f>
        <v>Ja</v>
      </c>
    </row>
    <row r="595" spans="1:6" x14ac:dyDescent="0.3">
      <c r="A595" s="7" t="str">
        <f t="shared" si="20"/>
        <v>crowInspectie_tblOPMERKING</v>
      </c>
      <c r="B595" s="8">
        <f t="shared" si="21"/>
        <v>5</v>
      </c>
      <c r="C595" s="1" t="s">
        <v>533</v>
      </c>
      <c r="D595" s="1" t="s">
        <v>57</v>
      </c>
      <c r="E595" s="1" t="s">
        <v>653</v>
      </c>
      <c r="F595" t="str">
        <f>VLOOKUP(C595,Featureclasses!B:C,2,FALSE)</f>
        <v>Ja</v>
      </c>
    </row>
    <row r="596" spans="1:6" x14ac:dyDescent="0.3">
      <c r="A596" s="7" t="str">
        <f t="shared" si="20"/>
        <v>crowInspectie_tblJAARTAL</v>
      </c>
      <c r="B596" s="8">
        <f t="shared" si="21"/>
        <v>6</v>
      </c>
      <c r="C596" s="1" t="s">
        <v>533</v>
      </c>
      <c r="D596" s="1" t="s">
        <v>581</v>
      </c>
      <c r="E596" s="1" t="s">
        <v>507</v>
      </c>
      <c r="F596" t="str">
        <f>VLOOKUP(C596,Featureclasses!B:C,2,FALSE)</f>
        <v>Ja</v>
      </c>
    </row>
    <row r="597" spans="1:6" x14ac:dyDescent="0.3">
      <c r="A597" s="7" t="str">
        <f t="shared" si="20"/>
        <v>crowInspectie_tblHYPERLINK</v>
      </c>
      <c r="B597" s="8">
        <f t="shared" si="21"/>
        <v>7</v>
      </c>
      <c r="C597" s="1" t="s">
        <v>533</v>
      </c>
      <c r="D597" s="1" t="s">
        <v>104</v>
      </c>
      <c r="E597" s="1" t="s">
        <v>508</v>
      </c>
      <c r="F597" t="str">
        <f>VLOOKUP(C597,Featureclasses!B:C,2,FALSE)</f>
        <v>Ja</v>
      </c>
    </row>
    <row r="598" spans="1:6" x14ac:dyDescent="0.3">
      <c r="A598" s="7" t="str">
        <f t="shared" si="20"/>
        <v>crowInspectie_tblDATALEVERANCIER</v>
      </c>
      <c r="B598" s="8">
        <f t="shared" si="21"/>
        <v>8</v>
      </c>
      <c r="C598" s="1" t="s">
        <v>533</v>
      </c>
      <c r="D598" s="1" t="s">
        <v>4</v>
      </c>
      <c r="E598" s="1" t="s">
        <v>507</v>
      </c>
      <c r="F598" t="str">
        <f>VLOOKUP(C598,Featureclasses!B:C,2,FALSE)</f>
        <v>Ja</v>
      </c>
    </row>
    <row r="599" spans="1:6" x14ac:dyDescent="0.3">
      <c r="A599" s="7" t="str">
        <f t="shared" si="20"/>
        <v>crowInspectie_tblIDENTIFICATIE</v>
      </c>
      <c r="B599" s="8">
        <f t="shared" si="21"/>
        <v>9</v>
      </c>
      <c r="C599" s="1" t="s">
        <v>533</v>
      </c>
      <c r="D599" s="1" t="s">
        <v>7</v>
      </c>
      <c r="E599" s="1" t="s">
        <v>508</v>
      </c>
      <c r="F599" t="str">
        <f>VLOOKUP(C599,Featureclasses!B:C,2,FALSE)</f>
        <v>Ja</v>
      </c>
    </row>
    <row r="600" spans="1:6" x14ac:dyDescent="0.3">
      <c r="A600" s="7" t="str">
        <f t="shared" si="20"/>
        <v>crowInspectie_tblOBJECTID</v>
      </c>
      <c r="B600" s="8">
        <f t="shared" si="21"/>
        <v>10</v>
      </c>
      <c r="C600" s="1" t="s">
        <v>533</v>
      </c>
      <c r="D600" s="1" t="s">
        <v>13</v>
      </c>
      <c r="E600" s="1" t="s">
        <v>510</v>
      </c>
      <c r="F600" t="str">
        <f>VLOOKUP(C600,Featureclasses!B:C,2,FALSE)</f>
        <v>Ja</v>
      </c>
    </row>
    <row r="601" spans="1:6" x14ac:dyDescent="0.3">
      <c r="A601" s="7" t="str">
        <f t="shared" si="20"/>
        <v>crowInspectie_tblGLOBALID</v>
      </c>
      <c r="B601" s="8">
        <f t="shared" si="21"/>
        <v>11</v>
      </c>
      <c r="C601" s="1" t="s">
        <v>533</v>
      </c>
      <c r="D601" s="1" t="s">
        <v>6</v>
      </c>
      <c r="E601" s="1" t="s">
        <v>510</v>
      </c>
      <c r="F601" t="str">
        <f>VLOOKUP(C601,Featureclasses!B:C,2,FALSE)</f>
        <v>Ja</v>
      </c>
    </row>
    <row r="602" spans="1:6" x14ac:dyDescent="0.3">
      <c r="A602" s="7" t="str">
        <f t="shared" si="20"/>
        <v>crowInspectie_tblGISIB_ID</v>
      </c>
      <c r="B602" s="8">
        <f t="shared" si="21"/>
        <v>12</v>
      </c>
      <c r="C602" s="1" t="s">
        <v>533</v>
      </c>
      <c r="D602" s="1" t="s">
        <v>5</v>
      </c>
      <c r="E602" s="1" t="s">
        <v>508</v>
      </c>
      <c r="F602" t="str">
        <f>VLOOKUP(C602,Featureclasses!B:C,2,FALSE)</f>
        <v>Ja</v>
      </c>
    </row>
    <row r="603" spans="1:6" x14ac:dyDescent="0.3">
      <c r="A603" s="7" t="str">
        <f t="shared" si="20"/>
        <v>crowInspectie_tblAD_ID</v>
      </c>
      <c r="B603" s="8">
        <f t="shared" si="21"/>
        <v>13</v>
      </c>
      <c r="C603" s="1" t="s">
        <v>533</v>
      </c>
      <c r="D603" s="1" t="s">
        <v>1</v>
      </c>
      <c r="E603" s="1" t="s">
        <v>507</v>
      </c>
      <c r="F603" t="str">
        <f>VLOOKUP(C603,Featureclasses!B:C,2,FALSE)</f>
        <v>Ja</v>
      </c>
    </row>
    <row r="604" spans="1:6" x14ac:dyDescent="0.3">
      <c r="A604" s="7" t="str">
        <f t="shared" si="20"/>
        <v>crowInspectie_tblOBJECTBEGINTIJD</v>
      </c>
      <c r="B604" s="8">
        <f t="shared" si="21"/>
        <v>14</v>
      </c>
      <c r="C604" s="1" t="s">
        <v>533</v>
      </c>
      <c r="D604" s="1" t="s">
        <v>11</v>
      </c>
      <c r="E604" s="1" t="s">
        <v>507</v>
      </c>
      <c r="F604" t="str">
        <f>VLOOKUP(C604,Featureclasses!B:C,2,FALSE)</f>
        <v>Ja</v>
      </c>
    </row>
    <row r="605" spans="1:6" x14ac:dyDescent="0.3">
      <c r="A605" s="7" t="str">
        <f t="shared" si="20"/>
        <v>crowInspectie_tblOBJECTEINDTIJD</v>
      </c>
      <c r="B605" s="8">
        <f t="shared" si="21"/>
        <v>15</v>
      </c>
      <c r="C605" s="1" t="s">
        <v>533</v>
      </c>
      <c r="D605" s="1" t="s">
        <v>12</v>
      </c>
      <c r="E605" s="1" t="s">
        <v>507</v>
      </c>
      <c r="F605" t="str">
        <f>VLOOKUP(C605,Featureclasses!B:C,2,FALSE)</f>
        <v>Ja</v>
      </c>
    </row>
    <row r="606" spans="1:6" x14ac:dyDescent="0.3">
      <c r="A606" s="7" t="str">
        <f t="shared" si="20"/>
        <v>crowInspectie_tblCREATED_USER</v>
      </c>
      <c r="B606" s="8">
        <f t="shared" si="21"/>
        <v>16</v>
      </c>
      <c r="C606" s="1" t="s">
        <v>533</v>
      </c>
      <c r="D606" s="1" t="s">
        <v>3</v>
      </c>
      <c r="E606" s="1" t="s">
        <v>510</v>
      </c>
      <c r="F606" t="str">
        <f>VLOOKUP(C606,Featureclasses!B:C,2,FALSE)</f>
        <v>Ja</v>
      </c>
    </row>
    <row r="607" spans="1:6" x14ac:dyDescent="0.3">
      <c r="A607" s="7" t="str">
        <f t="shared" si="20"/>
        <v>crowInspectie_tblCREATED_DATE</v>
      </c>
      <c r="B607" s="8">
        <f t="shared" si="21"/>
        <v>17</v>
      </c>
      <c r="C607" s="1" t="s">
        <v>533</v>
      </c>
      <c r="D607" s="1" t="s">
        <v>2</v>
      </c>
      <c r="E607" s="1" t="s">
        <v>510</v>
      </c>
      <c r="F607" t="str">
        <f>VLOOKUP(C607,Featureclasses!B:C,2,FALSE)</f>
        <v>Ja</v>
      </c>
    </row>
    <row r="608" spans="1:6" x14ac:dyDescent="0.3">
      <c r="A608" s="7" t="str">
        <f t="shared" si="20"/>
        <v>crowInspectie_tblLAST_EDITED_USER</v>
      </c>
      <c r="B608" s="8">
        <f t="shared" si="21"/>
        <v>18</v>
      </c>
      <c r="C608" s="1" t="s">
        <v>533</v>
      </c>
      <c r="D608" s="1" t="s">
        <v>10</v>
      </c>
      <c r="E608" s="1" t="s">
        <v>510</v>
      </c>
      <c r="F608" t="str">
        <f>VLOOKUP(C608,Featureclasses!B:C,2,FALSE)</f>
        <v>Ja</v>
      </c>
    </row>
    <row r="609" spans="1:6" x14ac:dyDescent="0.3">
      <c r="A609" s="7" t="str">
        <f t="shared" si="20"/>
        <v>crowInspectie_tblLAST_EDITED_DATE</v>
      </c>
      <c r="B609" s="8">
        <f t="shared" si="21"/>
        <v>19</v>
      </c>
      <c r="C609" s="1" t="s">
        <v>533</v>
      </c>
      <c r="D609" s="1" t="s">
        <v>9</v>
      </c>
      <c r="E609" s="1" t="s">
        <v>510</v>
      </c>
      <c r="F609" t="str">
        <f>VLOOKUP(C609,Featureclasses!B:C,2,FALSE)</f>
        <v>Ja</v>
      </c>
    </row>
    <row r="610" spans="1:6" x14ac:dyDescent="0.3">
      <c r="A610" s="7" t="str">
        <f t="shared" si="20"/>
        <v>crowInspectieresultaat_tblVERWERKINGSSTATUS</v>
      </c>
      <c r="B610" s="8">
        <f t="shared" si="21"/>
        <v>1</v>
      </c>
      <c r="C610" s="1" t="s">
        <v>531</v>
      </c>
      <c r="D610" s="1" t="s">
        <v>16</v>
      </c>
      <c r="E610" s="1" t="s">
        <v>507</v>
      </c>
      <c r="F610" t="str">
        <f>VLOOKUP(C610,Featureclasses!B:C,2,FALSE)</f>
        <v>Ja</v>
      </c>
    </row>
    <row r="611" spans="1:6" x14ac:dyDescent="0.3">
      <c r="A611" s="7" t="str">
        <f t="shared" si="20"/>
        <v>crowInspectieresultaat_tblSCHADESOORT</v>
      </c>
      <c r="B611" s="8">
        <f t="shared" si="21"/>
        <v>2</v>
      </c>
      <c r="C611" s="1" t="s">
        <v>531</v>
      </c>
      <c r="D611" s="1" t="s">
        <v>577</v>
      </c>
      <c r="E611" s="1" t="s">
        <v>507</v>
      </c>
      <c r="F611" t="str">
        <f>VLOOKUP(C611,Featureclasses!B:C,2,FALSE)</f>
        <v>Ja</v>
      </c>
    </row>
    <row r="612" spans="1:6" x14ac:dyDescent="0.3">
      <c r="A612" s="7" t="str">
        <f t="shared" si="20"/>
        <v>crowInspectieresultaat_tblSCHADEWAARDE</v>
      </c>
      <c r="B612" s="8">
        <f t="shared" si="21"/>
        <v>3</v>
      </c>
      <c r="C612" s="1" t="s">
        <v>531</v>
      </c>
      <c r="D612" s="1" t="s">
        <v>578</v>
      </c>
      <c r="E612" s="1" t="s">
        <v>508</v>
      </c>
      <c r="F612" t="str">
        <f>VLOOKUP(C612,Featureclasses!B:C,2,FALSE)</f>
        <v>Ja</v>
      </c>
    </row>
    <row r="613" spans="1:6" x14ac:dyDescent="0.3">
      <c r="A613" s="7" t="str">
        <f t="shared" si="20"/>
        <v>crowInspectieresultaat_tblSCHADECODE</v>
      </c>
      <c r="B613" s="8">
        <f t="shared" si="21"/>
        <v>4</v>
      </c>
      <c r="C613" s="1" t="s">
        <v>531</v>
      </c>
      <c r="D613" s="1" t="s">
        <v>579</v>
      </c>
      <c r="E613" s="1" t="s">
        <v>507</v>
      </c>
      <c r="F613" t="str">
        <f>VLOOKUP(C613,Featureclasses!B:C,2,FALSE)</f>
        <v>Ja</v>
      </c>
    </row>
    <row r="614" spans="1:6" x14ac:dyDescent="0.3">
      <c r="A614" s="7" t="str">
        <f t="shared" si="20"/>
        <v>crowInspectieresultaat_tblOPMERKING</v>
      </c>
      <c r="B614" s="8">
        <f t="shared" si="21"/>
        <v>5</v>
      </c>
      <c r="C614" s="1" t="s">
        <v>531</v>
      </c>
      <c r="D614" s="1" t="s">
        <v>57</v>
      </c>
      <c r="E614" s="1" t="s">
        <v>653</v>
      </c>
      <c r="F614" t="str">
        <f>VLOOKUP(C614,Featureclasses!B:C,2,FALSE)</f>
        <v>Ja</v>
      </c>
    </row>
    <row r="615" spans="1:6" x14ac:dyDescent="0.3">
      <c r="A615" s="7" t="str">
        <f t="shared" si="20"/>
        <v>crowInspectieresultaat_tblWVO_ID</v>
      </c>
      <c r="B615" s="8">
        <f t="shared" si="21"/>
        <v>6</v>
      </c>
      <c r="C615" s="1" t="s">
        <v>531</v>
      </c>
      <c r="D615" s="1" t="s">
        <v>570</v>
      </c>
      <c r="E615" s="1" t="s">
        <v>509</v>
      </c>
      <c r="F615" t="str">
        <f>VLOOKUP(C615,Featureclasses!B:C,2,FALSE)</f>
        <v>Ja</v>
      </c>
    </row>
    <row r="616" spans="1:6" x14ac:dyDescent="0.3">
      <c r="A616" s="7" t="str">
        <f t="shared" si="20"/>
        <v>crowInspectieresultaat_tblINSP_ID</v>
      </c>
      <c r="B616" s="8">
        <f t="shared" si="21"/>
        <v>7</v>
      </c>
      <c r="C616" s="1" t="s">
        <v>531</v>
      </c>
      <c r="D616" s="1" t="s">
        <v>573</v>
      </c>
      <c r="E616" s="1" t="s">
        <v>507</v>
      </c>
      <c r="F616" t="str">
        <f>VLOOKUP(C616,Featureclasses!B:C,2,FALSE)</f>
        <v>Ja</v>
      </c>
    </row>
    <row r="617" spans="1:6" x14ac:dyDescent="0.3">
      <c r="A617" s="7" t="str">
        <f t="shared" si="20"/>
        <v>crowInspectieresultaat_tblDATALEVERANCIER</v>
      </c>
      <c r="B617" s="8">
        <f t="shared" si="21"/>
        <v>8</v>
      </c>
      <c r="C617" s="1" t="s">
        <v>531</v>
      </c>
      <c r="D617" s="1" t="s">
        <v>4</v>
      </c>
      <c r="E617" s="1" t="s">
        <v>507</v>
      </c>
      <c r="F617" t="str">
        <f>VLOOKUP(C617,Featureclasses!B:C,2,FALSE)</f>
        <v>Ja</v>
      </c>
    </row>
    <row r="618" spans="1:6" x14ac:dyDescent="0.3">
      <c r="A618" s="7" t="str">
        <f t="shared" si="20"/>
        <v>crowInspectieresultaat_tblIDENTIFICATIE</v>
      </c>
      <c r="B618" s="8">
        <f t="shared" si="21"/>
        <v>9</v>
      </c>
      <c r="C618" s="1" t="s">
        <v>531</v>
      </c>
      <c r="D618" s="1" t="s">
        <v>7</v>
      </c>
      <c r="E618" s="1" t="s">
        <v>508</v>
      </c>
      <c r="F618" t="str">
        <f>VLOOKUP(C618,Featureclasses!B:C,2,FALSE)</f>
        <v>Ja</v>
      </c>
    </row>
    <row r="619" spans="1:6" x14ac:dyDescent="0.3">
      <c r="A619" s="7" t="str">
        <f t="shared" si="20"/>
        <v>crowInspectieresultaat_tblOBJECTID</v>
      </c>
      <c r="B619" s="8">
        <f t="shared" si="21"/>
        <v>10</v>
      </c>
      <c r="C619" s="1" t="s">
        <v>531</v>
      </c>
      <c r="D619" s="1" t="s">
        <v>13</v>
      </c>
      <c r="E619" s="1" t="s">
        <v>510</v>
      </c>
      <c r="F619" t="str">
        <f>VLOOKUP(C619,Featureclasses!B:C,2,FALSE)</f>
        <v>Ja</v>
      </c>
    </row>
    <row r="620" spans="1:6" x14ac:dyDescent="0.3">
      <c r="A620" s="7" t="str">
        <f t="shared" si="20"/>
        <v>crowInspectieresultaat_tblGLOBALID</v>
      </c>
      <c r="B620" s="8">
        <f t="shared" si="21"/>
        <v>11</v>
      </c>
      <c r="C620" s="1" t="s">
        <v>531</v>
      </c>
      <c r="D620" s="1" t="s">
        <v>6</v>
      </c>
      <c r="E620" s="1" t="s">
        <v>510</v>
      </c>
      <c r="F620" t="str">
        <f>VLOOKUP(C620,Featureclasses!B:C,2,FALSE)</f>
        <v>Ja</v>
      </c>
    </row>
    <row r="621" spans="1:6" x14ac:dyDescent="0.3">
      <c r="A621" s="7" t="str">
        <f t="shared" si="20"/>
        <v>crowInspectieresultaat_tblGISIB_ID</v>
      </c>
      <c r="B621" s="8">
        <f t="shared" si="21"/>
        <v>12</v>
      </c>
      <c r="C621" s="1" t="s">
        <v>531</v>
      </c>
      <c r="D621" s="1" t="s">
        <v>5</v>
      </c>
      <c r="E621" s="1" t="s">
        <v>508</v>
      </c>
      <c r="F621" t="str">
        <f>VLOOKUP(C621,Featureclasses!B:C,2,FALSE)</f>
        <v>Ja</v>
      </c>
    </row>
    <row r="622" spans="1:6" x14ac:dyDescent="0.3">
      <c r="A622" s="7" t="str">
        <f t="shared" si="20"/>
        <v>crowInspectieresultaat_tblAD_ID</v>
      </c>
      <c r="B622" s="8">
        <f t="shared" si="21"/>
        <v>13</v>
      </c>
      <c r="C622" s="1" t="s">
        <v>531</v>
      </c>
      <c r="D622" s="1" t="s">
        <v>1</v>
      </c>
      <c r="E622" s="1" t="s">
        <v>507</v>
      </c>
      <c r="F622" t="str">
        <f>VLOOKUP(C622,Featureclasses!B:C,2,FALSE)</f>
        <v>Ja</v>
      </c>
    </row>
    <row r="623" spans="1:6" x14ac:dyDescent="0.3">
      <c r="A623" s="7" t="str">
        <f t="shared" si="20"/>
        <v>crowInspectieresultaat_tblOBJECTBEGINTIJD</v>
      </c>
      <c r="B623" s="8">
        <f t="shared" si="21"/>
        <v>14</v>
      </c>
      <c r="C623" s="1" t="s">
        <v>531</v>
      </c>
      <c r="D623" s="1" t="s">
        <v>11</v>
      </c>
      <c r="E623" s="1" t="s">
        <v>507</v>
      </c>
      <c r="F623" t="str">
        <f>VLOOKUP(C623,Featureclasses!B:C,2,FALSE)</f>
        <v>Ja</v>
      </c>
    </row>
    <row r="624" spans="1:6" x14ac:dyDescent="0.3">
      <c r="A624" s="7" t="str">
        <f t="shared" si="20"/>
        <v>crowInspectieresultaat_tblOBJECTEINDTIJD</v>
      </c>
      <c r="B624" s="8">
        <f t="shared" si="21"/>
        <v>15</v>
      </c>
      <c r="C624" s="1" t="s">
        <v>531</v>
      </c>
      <c r="D624" s="1" t="s">
        <v>12</v>
      </c>
      <c r="E624" s="1" t="s">
        <v>507</v>
      </c>
      <c r="F624" t="str">
        <f>VLOOKUP(C624,Featureclasses!B:C,2,FALSE)</f>
        <v>Ja</v>
      </c>
    </row>
    <row r="625" spans="1:6" x14ac:dyDescent="0.3">
      <c r="A625" s="7" t="str">
        <f t="shared" si="20"/>
        <v>crowInspectieresultaat_tblCREATED_USER</v>
      </c>
      <c r="B625" s="8">
        <f t="shared" si="21"/>
        <v>16</v>
      </c>
      <c r="C625" s="1" t="s">
        <v>531</v>
      </c>
      <c r="D625" s="1" t="s">
        <v>3</v>
      </c>
      <c r="E625" s="1" t="s">
        <v>510</v>
      </c>
      <c r="F625" t="str">
        <f>VLOOKUP(C625,Featureclasses!B:C,2,FALSE)</f>
        <v>Ja</v>
      </c>
    </row>
    <row r="626" spans="1:6" x14ac:dyDescent="0.3">
      <c r="A626" s="7" t="str">
        <f t="shared" si="20"/>
        <v>crowInspectieresultaat_tblCREATED_DATE</v>
      </c>
      <c r="B626" s="8">
        <f t="shared" si="21"/>
        <v>17</v>
      </c>
      <c r="C626" s="1" t="s">
        <v>531</v>
      </c>
      <c r="D626" s="1" t="s">
        <v>2</v>
      </c>
      <c r="E626" s="1" t="s">
        <v>510</v>
      </c>
      <c r="F626" t="str">
        <f>VLOOKUP(C626,Featureclasses!B:C,2,FALSE)</f>
        <v>Ja</v>
      </c>
    </row>
    <row r="627" spans="1:6" x14ac:dyDescent="0.3">
      <c r="A627" s="7" t="str">
        <f t="shared" si="20"/>
        <v>crowInspectieresultaat_tblLAST_EDITED_USER</v>
      </c>
      <c r="B627" s="8">
        <f t="shared" si="21"/>
        <v>18</v>
      </c>
      <c r="C627" s="1" t="s">
        <v>531</v>
      </c>
      <c r="D627" s="1" t="s">
        <v>10</v>
      </c>
      <c r="E627" s="1" t="s">
        <v>510</v>
      </c>
      <c r="F627" t="str">
        <f>VLOOKUP(C627,Featureclasses!B:C,2,FALSE)</f>
        <v>Ja</v>
      </c>
    </row>
    <row r="628" spans="1:6" x14ac:dyDescent="0.3">
      <c r="A628" s="7" t="str">
        <f t="shared" si="20"/>
        <v>crowInspectieresultaat_tblLAST_EDITED_DATE</v>
      </c>
      <c r="B628" s="8">
        <f t="shared" si="21"/>
        <v>19</v>
      </c>
      <c r="C628" s="1" t="s">
        <v>531</v>
      </c>
      <c r="D628" s="1" t="s">
        <v>9</v>
      </c>
      <c r="E628" s="1" t="s">
        <v>510</v>
      </c>
      <c r="F628" t="str">
        <f>VLOOKUP(C628,Featureclasses!B:C,2,FALSE)</f>
        <v>Ja</v>
      </c>
    </row>
    <row r="629" spans="1:6" x14ac:dyDescent="0.3">
      <c r="A629" s="7" t="str">
        <f t="shared" si="20"/>
        <v>crowMeting_tblVERWERKINGSSTATUS</v>
      </c>
      <c r="B629" s="8">
        <f t="shared" si="21"/>
        <v>1</v>
      </c>
      <c r="C629" s="1" t="s">
        <v>526</v>
      </c>
      <c r="D629" s="1" t="s">
        <v>16</v>
      </c>
      <c r="E629" s="1" t="s">
        <v>508</v>
      </c>
      <c r="F629" t="str">
        <f>VLOOKUP(C629,Featureclasses!B:C,2,FALSE)</f>
        <v>Nee</v>
      </c>
    </row>
    <row r="630" spans="1:6" x14ac:dyDescent="0.3">
      <c r="A630" s="7" t="str">
        <f t="shared" si="20"/>
        <v>crowMeting_tblMETING_WAARDE</v>
      </c>
      <c r="B630" s="8">
        <f t="shared" si="21"/>
        <v>2</v>
      </c>
      <c r="C630" s="1" t="s">
        <v>526</v>
      </c>
      <c r="D630" s="1" t="s">
        <v>567</v>
      </c>
      <c r="E630" s="1" t="s">
        <v>508</v>
      </c>
      <c r="F630" t="str">
        <f>VLOOKUP(C630,Featureclasses!B:C,2,FALSE)</f>
        <v>Nee</v>
      </c>
    </row>
    <row r="631" spans="1:6" x14ac:dyDescent="0.3">
      <c r="A631" s="7" t="str">
        <f t="shared" si="20"/>
        <v>crowMeting_tblMETING_DATUM</v>
      </c>
      <c r="B631" s="8">
        <f t="shared" si="21"/>
        <v>3</v>
      </c>
      <c r="C631" s="1" t="s">
        <v>526</v>
      </c>
      <c r="D631" s="1" t="s">
        <v>568</v>
      </c>
      <c r="E631" s="1" t="s">
        <v>508</v>
      </c>
      <c r="F631" t="str">
        <f>VLOOKUP(C631,Featureclasses!B:C,2,FALSE)</f>
        <v>Nee</v>
      </c>
    </row>
    <row r="632" spans="1:6" x14ac:dyDescent="0.3">
      <c r="A632" s="7" t="str">
        <f t="shared" si="20"/>
        <v>crowMeting_tblMETING_TYPE</v>
      </c>
      <c r="B632" s="8">
        <f t="shared" si="21"/>
        <v>4</v>
      </c>
      <c r="C632" s="1" t="s">
        <v>526</v>
      </c>
      <c r="D632" s="1" t="s">
        <v>569</v>
      </c>
      <c r="E632" s="1" t="s">
        <v>508</v>
      </c>
      <c r="F632" t="str">
        <f>VLOOKUP(C632,Featureclasses!B:C,2,FALSE)</f>
        <v>Nee</v>
      </c>
    </row>
    <row r="633" spans="1:6" x14ac:dyDescent="0.3">
      <c r="A633" s="7" t="str">
        <f t="shared" si="20"/>
        <v>crowMeting_tblOPMERKING</v>
      </c>
      <c r="B633" s="8">
        <f t="shared" si="21"/>
        <v>5</v>
      </c>
      <c r="C633" s="1" t="s">
        <v>526</v>
      </c>
      <c r="D633" s="1" t="s">
        <v>57</v>
      </c>
      <c r="E633" s="1" t="s">
        <v>653</v>
      </c>
      <c r="F633" t="str">
        <f>VLOOKUP(C633,Featureclasses!B:C,2,FALSE)</f>
        <v>Nee</v>
      </c>
    </row>
    <row r="634" spans="1:6" x14ac:dyDescent="0.3">
      <c r="A634" s="7" t="str">
        <f t="shared" si="20"/>
        <v>crowMeting_tblWVO_ID</v>
      </c>
      <c r="B634" s="8">
        <f t="shared" si="21"/>
        <v>6</v>
      </c>
      <c r="C634" s="1" t="s">
        <v>526</v>
      </c>
      <c r="D634" s="1" t="s">
        <v>570</v>
      </c>
      <c r="E634" s="1" t="s">
        <v>508</v>
      </c>
      <c r="F634" t="str">
        <f>VLOOKUP(C634,Featureclasses!B:C,2,FALSE)</f>
        <v>Nee</v>
      </c>
    </row>
    <row r="635" spans="1:6" x14ac:dyDescent="0.3">
      <c r="A635" s="7" t="str">
        <f t="shared" si="20"/>
        <v>crowMeting_tblIDENTIFICATIE</v>
      </c>
      <c r="B635" s="8">
        <f t="shared" si="21"/>
        <v>7</v>
      </c>
      <c r="C635" s="1" t="s">
        <v>526</v>
      </c>
      <c r="D635" s="1" t="s">
        <v>7</v>
      </c>
      <c r="E635" s="1" t="s">
        <v>508</v>
      </c>
      <c r="F635" t="str">
        <f>VLOOKUP(C635,Featureclasses!B:C,2,FALSE)</f>
        <v>Nee</v>
      </c>
    </row>
    <row r="636" spans="1:6" x14ac:dyDescent="0.3">
      <c r="A636" s="7" t="str">
        <f t="shared" si="20"/>
        <v>crowMeting_tblOBJECTID</v>
      </c>
      <c r="B636" s="8">
        <f t="shared" si="21"/>
        <v>8</v>
      </c>
      <c r="C636" s="1" t="s">
        <v>526</v>
      </c>
      <c r="D636" s="1" t="s">
        <v>13</v>
      </c>
      <c r="E636" s="1" t="s">
        <v>510</v>
      </c>
      <c r="F636" t="str">
        <f>VLOOKUP(C636,Featureclasses!B:C,2,FALSE)</f>
        <v>Nee</v>
      </c>
    </row>
    <row r="637" spans="1:6" x14ac:dyDescent="0.3">
      <c r="A637" s="7" t="str">
        <f t="shared" si="20"/>
        <v>crowMeting_tblDATALEVERANCIER</v>
      </c>
      <c r="B637" s="8">
        <f t="shared" si="21"/>
        <v>9</v>
      </c>
      <c r="C637" s="1" t="s">
        <v>526</v>
      </c>
      <c r="D637" s="1" t="s">
        <v>4</v>
      </c>
      <c r="E637" s="1" t="s">
        <v>508</v>
      </c>
      <c r="F637" t="str">
        <f>VLOOKUP(C637,Featureclasses!B:C,2,FALSE)</f>
        <v>Nee</v>
      </c>
    </row>
    <row r="638" spans="1:6" x14ac:dyDescent="0.3">
      <c r="A638" s="7" t="str">
        <f t="shared" si="20"/>
        <v>crowMeting_tblGLOBALID</v>
      </c>
      <c r="B638" s="8">
        <f t="shared" si="21"/>
        <v>10</v>
      </c>
      <c r="C638" s="1" t="s">
        <v>526</v>
      </c>
      <c r="D638" s="1" t="s">
        <v>6</v>
      </c>
      <c r="E638" s="1" t="s">
        <v>510</v>
      </c>
      <c r="F638" t="str">
        <f>VLOOKUP(C638,Featureclasses!B:C,2,FALSE)</f>
        <v>Nee</v>
      </c>
    </row>
    <row r="639" spans="1:6" x14ac:dyDescent="0.3">
      <c r="A639" s="7" t="str">
        <f t="shared" si="20"/>
        <v>crowMeting_tblGISIB_ID</v>
      </c>
      <c r="B639" s="8">
        <f t="shared" si="21"/>
        <v>11</v>
      </c>
      <c r="C639" s="1" t="s">
        <v>526</v>
      </c>
      <c r="D639" s="1" t="s">
        <v>5</v>
      </c>
      <c r="E639" s="1" t="s">
        <v>508</v>
      </c>
      <c r="F639" t="str">
        <f>VLOOKUP(C639,Featureclasses!B:C,2,FALSE)</f>
        <v>Nee</v>
      </c>
    </row>
    <row r="640" spans="1:6" x14ac:dyDescent="0.3">
      <c r="A640" s="7" t="str">
        <f t="shared" si="20"/>
        <v>crowMeting_tblAD_ID</v>
      </c>
      <c r="B640" s="8">
        <f t="shared" si="21"/>
        <v>12</v>
      </c>
      <c r="C640" s="1" t="s">
        <v>526</v>
      </c>
      <c r="D640" s="1" t="s">
        <v>1</v>
      </c>
      <c r="E640" s="1" t="s">
        <v>507</v>
      </c>
      <c r="F640" t="str">
        <f>VLOOKUP(C640,Featureclasses!B:C,2,FALSE)</f>
        <v>Nee</v>
      </c>
    </row>
    <row r="641" spans="1:6" x14ac:dyDescent="0.3">
      <c r="A641" s="7" t="str">
        <f t="shared" si="20"/>
        <v>crowMeting_tblOBJECTBEGINTIJD</v>
      </c>
      <c r="B641" s="8">
        <f t="shared" si="21"/>
        <v>13</v>
      </c>
      <c r="C641" s="1" t="s">
        <v>526</v>
      </c>
      <c r="D641" s="1" t="s">
        <v>11</v>
      </c>
      <c r="E641" s="1" t="s">
        <v>508</v>
      </c>
      <c r="F641" t="str">
        <f>VLOOKUP(C641,Featureclasses!B:C,2,FALSE)</f>
        <v>Nee</v>
      </c>
    </row>
    <row r="642" spans="1:6" x14ac:dyDescent="0.3">
      <c r="A642" s="7" t="str">
        <f t="shared" si="20"/>
        <v>crowMeting_tblOBJECTEINDTIJD</v>
      </c>
      <c r="B642" s="8">
        <f t="shared" si="21"/>
        <v>14</v>
      </c>
      <c r="C642" s="1" t="s">
        <v>526</v>
      </c>
      <c r="D642" s="1" t="s">
        <v>12</v>
      </c>
      <c r="E642" s="1" t="s">
        <v>508</v>
      </c>
      <c r="F642" t="str">
        <f>VLOOKUP(C642,Featureclasses!B:C,2,FALSE)</f>
        <v>Nee</v>
      </c>
    </row>
    <row r="643" spans="1:6" x14ac:dyDescent="0.3">
      <c r="A643" s="7" t="str">
        <f t="shared" si="20"/>
        <v>crowMeting_tblCREATED_USER</v>
      </c>
      <c r="B643" s="8">
        <f t="shared" si="21"/>
        <v>15</v>
      </c>
      <c r="C643" s="1" t="s">
        <v>526</v>
      </c>
      <c r="D643" s="1" t="s">
        <v>3</v>
      </c>
      <c r="E643" s="1" t="s">
        <v>510</v>
      </c>
      <c r="F643" t="str">
        <f>VLOOKUP(C643,Featureclasses!B:C,2,FALSE)</f>
        <v>Nee</v>
      </c>
    </row>
    <row r="644" spans="1:6" x14ac:dyDescent="0.3">
      <c r="A644" s="7" t="str">
        <f t="shared" si="20"/>
        <v>crowMeting_tblCREATED_DATE</v>
      </c>
      <c r="B644" s="8">
        <f t="shared" si="21"/>
        <v>16</v>
      </c>
      <c r="C644" s="1" t="s">
        <v>526</v>
      </c>
      <c r="D644" s="1" t="s">
        <v>2</v>
      </c>
      <c r="E644" s="1" t="s">
        <v>510</v>
      </c>
      <c r="F644" t="str">
        <f>VLOOKUP(C644,Featureclasses!B:C,2,FALSE)</f>
        <v>Nee</v>
      </c>
    </row>
    <row r="645" spans="1:6" x14ac:dyDescent="0.3">
      <c r="A645" s="7" t="str">
        <f t="shared" si="20"/>
        <v>crowMeting_tblLAST_EDITED_USER</v>
      </c>
      <c r="B645" s="8">
        <f t="shared" si="21"/>
        <v>17</v>
      </c>
      <c r="C645" s="1" t="s">
        <v>526</v>
      </c>
      <c r="D645" s="1" t="s">
        <v>10</v>
      </c>
      <c r="E645" s="1" t="s">
        <v>510</v>
      </c>
      <c r="F645" t="str">
        <f>VLOOKUP(C645,Featureclasses!B:C,2,FALSE)</f>
        <v>Nee</v>
      </c>
    </row>
    <row r="646" spans="1:6" x14ac:dyDescent="0.3">
      <c r="A646" s="7" t="str">
        <f t="shared" si="20"/>
        <v>crowMeting_tblLAST_EDITED_DATE</v>
      </c>
      <c r="B646" s="8">
        <f t="shared" si="21"/>
        <v>18</v>
      </c>
      <c r="C646" s="1" t="s">
        <v>526</v>
      </c>
      <c r="D646" s="1" t="s">
        <v>9</v>
      </c>
      <c r="E646" s="1" t="s">
        <v>510</v>
      </c>
      <c r="F646" t="str">
        <f>VLOOKUP(C646,Featureclasses!B:C,2,FALSE)</f>
        <v>Nee</v>
      </c>
    </row>
    <row r="647" spans="1:6" x14ac:dyDescent="0.3">
      <c r="A647" s="7" t="str">
        <f t="shared" si="20"/>
        <v>doorvaartmaat_pDOORVAARTHOOGTEAFG</v>
      </c>
      <c r="B647" s="8">
        <f t="shared" si="21"/>
        <v>1</v>
      </c>
      <c r="C647" s="1" t="s">
        <v>387</v>
      </c>
      <c r="D647" s="1" t="s">
        <v>607</v>
      </c>
      <c r="E647" s="15" t="s">
        <v>507</v>
      </c>
      <c r="F647" t="str">
        <f>VLOOKUP(C647,Featureclasses!B:C,2,FALSE)</f>
        <v>Ja</v>
      </c>
    </row>
    <row r="648" spans="1:6" x14ac:dyDescent="0.3">
      <c r="A648" s="7" t="str">
        <f t="shared" si="20"/>
        <v>doorvaartmaat_pOBJECTID</v>
      </c>
      <c r="B648" s="8">
        <f t="shared" si="21"/>
        <v>2</v>
      </c>
      <c r="C648" s="1" t="s">
        <v>387</v>
      </c>
      <c r="D648" s="1" t="s">
        <v>13</v>
      </c>
      <c r="E648" s="1" t="s">
        <v>510</v>
      </c>
      <c r="F648" t="str">
        <f>VLOOKUP(C648,Featureclasses!B:C,2,FALSE)</f>
        <v>Ja</v>
      </c>
    </row>
    <row r="649" spans="1:6" x14ac:dyDescent="0.3">
      <c r="A649" s="7" t="str">
        <f t="shared" si="20"/>
        <v>doorvaartmaat_pGLOBALID</v>
      </c>
      <c r="B649" s="8">
        <f t="shared" si="21"/>
        <v>3</v>
      </c>
      <c r="C649" s="1" t="s">
        <v>387</v>
      </c>
      <c r="D649" s="1" t="s">
        <v>6</v>
      </c>
      <c r="E649" s="1" t="s">
        <v>510</v>
      </c>
      <c r="F649" t="str">
        <f>VLOOKUP(C649,Featureclasses!B:C,2,FALSE)</f>
        <v>Ja</v>
      </c>
    </row>
    <row r="650" spans="1:6" x14ac:dyDescent="0.3">
      <c r="A650" s="7" t="str">
        <f t="shared" si="20"/>
        <v>doorvaartmaat_pAD_ID</v>
      </c>
      <c r="B650" s="8">
        <f t="shared" si="21"/>
        <v>4</v>
      </c>
      <c r="C650" s="1" t="s">
        <v>387</v>
      </c>
      <c r="D650" s="1" t="s">
        <v>1</v>
      </c>
      <c r="E650" s="1" t="s">
        <v>507</v>
      </c>
      <c r="F650" t="str">
        <f>VLOOKUP(C650,Featureclasses!B:C,2,FALSE)</f>
        <v>Ja</v>
      </c>
    </row>
    <row r="651" spans="1:6" x14ac:dyDescent="0.3">
      <c r="A651" s="7" t="str">
        <f t="shared" si="20"/>
        <v>doorvaartmaat_pGISIB_ID</v>
      </c>
      <c r="B651" s="8">
        <f t="shared" si="21"/>
        <v>5</v>
      </c>
      <c r="C651" s="1" t="s">
        <v>387</v>
      </c>
      <c r="D651" s="1" t="s">
        <v>5</v>
      </c>
      <c r="E651" s="1" t="s">
        <v>508</v>
      </c>
      <c r="F651" t="str">
        <f>VLOOKUP(C651,Featureclasses!B:C,2,FALSE)</f>
        <v>Ja</v>
      </c>
    </row>
    <row r="652" spans="1:6" x14ac:dyDescent="0.3">
      <c r="A652" s="7" t="str">
        <f t="shared" si="20"/>
        <v>doorvaartmaat_pVERWERKINGSSTATUS</v>
      </c>
      <c r="B652" s="8">
        <f t="shared" si="21"/>
        <v>6</v>
      </c>
      <c r="C652" s="1" t="s">
        <v>387</v>
      </c>
      <c r="D652" s="1" t="s">
        <v>16</v>
      </c>
      <c r="E652" s="1" t="s">
        <v>507</v>
      </c>
      <c r="F652" t="str">
        <f>VLOOKUP(C652,Featureclasses!B:C,2,FALSE)</f>
        <v>Ja</v>
      </c>
    </row>
    <row r="653" spans="1:6" x14ac:dyDescent="0.3">
      <c r="A653" s="7" t="str">
        <f t="shared" si="20"/>
        <v>doorvaartmaat_pOBJECTBEGINTIJD</v>
      </c>
      <c r="B653" s="8">
        <f t="shared" si="21"/>
        <v>7</v>
      </c>
      <c r="C653" s="1" t="s">
        <v>387</v>
      </c>
      <c r="D653" s="1" t="s">
        <v>11</v>
      </c>
      <c r="E653" s="1" t="s">
        <v>507</v>
      </c>
      <c r="F653" t="str">
        <f>VLOOKUP(C653,Featureclasses!B:C,2,FALSE)</f>
        <v>Ja</v>
      </c>
    </row>
    <row r="654" spans="1:6" x14ac:dyDescent="0.3">
      <c r="A654" s="7" t="str">
        <f t="shared" si="20"/>
        <v>doorvaartmaat_pOBJECTEINDTIJD</v>
      </c>
      <c r="B654" s="8">
        <f t="shared" si="21"/>
        <v>8</v>
      </c>
      <c r="C654" s="1" t="s">
        <v>387</v>
      </c>
      <c r="D654" s="1" t="s">
        <v>12</v>
      </c>
      <c r="E654" s="1" t="s">
        <v>507</v>
      </c>
      <c r="F654" t="str">
        <f>VLOOKUP(C654,Featureclasses!B:C,2,FALSE)</f>
        <v>Ja</v>
      </c>
    </row>
    <row r="655" spans="1:6" x14ac:dyDescent="0.3">
      <c r="A655" s="7" t="str">
        <f t="shared" ref="A655:A718" si="22">C655&amp;D655</f>
        <v>doorvaartmaat_pOBJECTNAAM</v>
      </c>
      <c r="B655" s="8">
        <f t="shared" ref="B655:B718" si="23">IF(C655=C654,B654+1,1)</f>
        <v>9</v>
      </c>
      <c r="C655" s="1" t="s">
        <v>387</v>
      </c>
      <c r="D655" s="1" t="s">
        <v>106</v>
      </c>
      <c r="E655" s="1" t="s">
        <v>507</v>
      </c>
      <c r="F655" t="str">
        <f>VLOOKUP(C655,Featureclasses!B:C,2,FALSE)</f>
        <v>Ja</v>
      </c>
    </row>
    <row r="656" spans="1:6" x14ac:dyDescent="0.3">
      <c r="A656" s="7" t="str">
        <f t="shared" si="22"/>
        <v>doorvaartmaat_pGEMEENTE</v>
      </c>
      <c r="B656" s="8">
        <f t="shared" si="23"/>
        <v>10</v>
      </c>
      <c r="C656" s="1" t="s">
        <v>387</v>
      </c>
      <c r="D656" s="1" t="s">
        <v>80</v>
      </c>
      <c r="E656" s="1" t="s">
        <v>507</v>
      </c>
      <c r="F656" t="str">
        <f>VLOOKUP(C656,Featureclasses!B:C,2,FALSE)</f>
        <v>Ja</v>
      </c>
    </row>
    <row r="657" spans="1:6" x14ac:dyDescent="0.3">
      <c r="A657" s="7" t="str">
        <f t="shared" si="22"/>
        <v>doorvaartmaat_pOPMERKING</v>
      </c>
      <c r="B657" s="8">
        <f t="shared" si="23"/>
        <v>11</v>
      </c>
      <c r="C657" s="1" t="s">
        <v>387</v>
      </c>
      <c r="D657" s="1" t="s">
        <v>57</v>
      </c>
      <c r="E657" s="1" t="s">
        <v>653</v>
      </c>
      <c r="F657" t="str">
        <f>VLOOKUP(C657,Featureclasses!B:C,2,FALSE)</f>
        <v>Ja</v>
      </c>
    </row>
    <row r="658" spans="1:6" x14ac:dyDescent="0.3">
      <c r="A658" s="7" t="str">
        <f t="shared" si="22"/>
        <v>doorvaartmaat_pVOLGNUMMER</v>
      </c>
      <c r="B658" s="8">
        <f t="shared" si="23"/>
        <v>12</v>
      </c>
      <c r="C658" s="1" t="s">
        <v>387</v>
      </c>
      <c r="D658" s="1" t="s">
        <v>108</v>
      </c>
      <c r="E658" s="1" t="s">
        <v>507</v>
      </c>
      <c r="F658" t="str">
        <f>VLOOKUP(C658,Featureclasses!B:C,2,FALSE)</f>
        <v>Ja</v>
      </c>
    </row>
    <row r="659" spans="1:6" x14ac:dyDescent="0.3">
      <c r="A659" s="7" t="str">
        <f t="shared" si="22"/>
        <v>doorvaartmaat_pOPMERKING</v>
      </c>
      <c r="B659" s="8">
        <f t="shared" si="23"/>
        <v>13</v>
      </c>
      <c r="C659" s="1" t="s">
        <v>387</v>
      </c>
      <c r="D659" s="1" t="s">
        <v>57</v>
      </c>
      <c r="E659" s="1" t="s">
        <v>653</v>
      </c>
      <c r="F659" t="str">
        <f>VLOOKUP(C659,Featureclasses!B:C,2,FALSE)</f>
        <v>Ja</v>
      </c>
    </row>
    <row r="660" spans="1:6" x14ac:dyDescent="0.3">
      <c r="A660" s="7" t="str">
        <f t="shared" si="22"/>
        <v>doorvaartmaat_pBEHEEROBJECT</v>
      </c>
      <c r="B660" s="8">
        <f t="shared" si="23"/>
        <v>14</v>
      </c>
      <c r="C660" s="1" t="s">
        <v>387</v>
      </c>
      <c r="D660" s="1" t="s">
        <v>105</v>
      </c>
      <c r="E660" s="1" t="s">
        <v>507</v>
      </c>
      <c r="F660" t="str">
        <f>VLOOKUP(C660,Featureclasses!B:C,2,FALSE)</f>
        <v>Ja</v>
      </c>
    </row>
    <row r="661" spans="1:6" x14ac:dyDescent="0.3">
      <c r="A661" s="7" t="str">
        <f t="shared" si="22"/>
        <v>doorvaartmaat_pCREATED_USER</v>
      </c>
      <c r="B661" s="8">
        <f t="shared" si="23"/>
        <v>15</v>
      </c>
      <c r="C661" s="1" t="s">
        <v>387</v>
      </c>
      <c r="D661" s="1" t="s">
        <v>3</v>
      </c>
      <c r="E661" s="1" t="s">
        <v>510</v>
      </c>
      <c r="F661" t="str">
        <f>VLOOKUP(C661,Featureclasses!B:C,2,FALSE)</f>
        <v>Ja</v>
      </c>
    </row>
    <row r="662" spans="1:6" x14ac:dyDescent="0.3">
      <c r="A662" s="7" t="str">
        <f t="shared" si="22"/>
        <v>doorvaartmaat_pCREATED_DATE</v>
      </c>
      <c r="B662" s="8">
        <f t="shared" si="23"/>
        <v>16</v>
      </c>
      <c r="C662" s="1" t="s">
        <v>387</v>
      </c>
      <c r="D662" s="1" t="s">
        <v>2</v>
      </c>
      <c r="E662" s="1" t="s">
        <v>510</v>
      </c>
      <c r="F662" t="str">
        <f>VLOOKUP(C662,Featureclasses!B:C,2,FALSE)</f>
        <v>Ja</v>
      </c>
    </row>
    <row r="663" spans="1:6" x14ac:dyDescent="0.3">
      <c r="A663" s="7" t="str">
        <f t="shared" si="22"/>
        <v>doorvaartmaat_pLAST_EDITED_USER</v>
      </c>
      <c r="B663" s="8">
        <f t="shared" si="23"/>
        <v>17</v>
      </c>
      <c r="C663" s="1" t="s">
        <v>387</v>
      </c>
      <c r="D663" s="1" t="s">
        <v>10</v>
      </c>
      <c r="E663" s="1" t="s">
        <v>510</v>
      </c>
      <c r="F663" t="str">
        <f>VLOOKUP(C663,Featureclasses!B:C,2,FALSE)</f>
        <v>Ja</v>
      </c>
    </row>
    <row r="664" spans="1:6" x14ac:dyDescent="0.3">
      <c r="A664" s="7" t="str">
        <f t="shared" si="22"/>
        <v>doorvaartmaat_pLAST_EDITED_DATE</v>
      </c>
      <c r="B664" s="8">
        <f t="shared" si="23"/>
        <v>18</v>
      </c>
      <c r="C664" s="1" t="s">
        <v>387</v>
      </c>
      <c r="D664" s="1" t="s">
        <v>9</v>
      </c>
      <c r="E664" s="1" t="s">
        <v>510</v>
      </c>
      <c r="F664" t="str">
        <f>VLOOKUP(C664,Featureclasses!B:C,2,FALSE)</f>
        <v>Ja</v>
      </c>
    </row>
    <row r="665" spans="1:6" x14ac:dyDescent="0.3">
      <c r="A665" s="7" t="str">
        <f t="shared" si="22"/>
        <v>doorvaartmaat_pSHAPE</v>
      </c>
      <c r="B665" s="8">
        <f t="shared" si="23"/>
        <v>19</v>
      </c>
      <c r="C665" s="1" t="s">
        <v>387</v>
      </c>
      <c r="D665" s="1" t="s">
        <v>15</v>
      </c>
      <c r="E665" s="1" t="s">
        <v>510</v>
      </c>
      <c r="F665" t="str">
        <f>VLOOKUP(C665,Featureclasses!B:C,2,FALSE)</f>
        <v>Ja</v>
      </c>
    </row>
    <row r="666" spans="1:6" x14ac:dyDescent="0.3">
      <c r="A666" s="7" t="str">
        <f t="shared" si="22"/>
        <v>doorvaartmaat_pVAARWEG</v>
      </c>
      <c r="B666" s="8">
        <f t="shared" si="23"/>
        <v>20</v>
      </c>
      <c r="C666" s="1" t="s">
        <v>387</v>
      </c>
      <c r="D666" s="1" t="s">
        <v>107</v>
      </c>
      <c r="E666" s="1" t="s">
        <v>507</v>
      </c>
      <c r="F666" t="str">
        <f>VLOOKUP(C666,Featureclasses!B:C,2,FALSE)</f>
        <v>Ja</v>
      </c>
    </row>
    <row r="667" spans="1:6" x14ac:dyDescent="0.3">
      <c r="A667" s="7" t="str">
        <f t="shared" si="22"/>
        <v>doorvaartmaat_pDATALEVERANCIER</v>
      </c>
      <c r="B667" s="8">
        <f t="shared" si="23"/>
        <v>21</v>
      </c>
      <c r="C667" s="1" t="s">
        <v>387</v>
      </c>
      <c r="D667" s="1" t="s">
        <v>4</v>
      </c>
      <c r="E667" s="1" t="s">
        <v>507</v>
      </c>
      <c r="F667" t="str">
        <f>VLOOKUP(C667,Featureclasses!B:C,2,FALSE)</f>
        <v>Ja</v>
      </c>
    </row>
    <row r="668" spans="1:6" x14ac:dyDescent="0.3">
      <c r="A668" s="7" t="str">
        <f t="shared" si="22"/>
        <v>ecoHoofdstructuur_vOPMERKING</v>
      </c>
      <c r="B668" s="8">
        <f t="shared" si="23"/>
        <v>1</v>
      </c>
      <c r="C668" s="1" t="s">
        <v>385</v>
      </c>
      <c r="D668" s="1" t="s">
        <v>57</v>
      </c>
      <c r="E668" s="1" t="s">
        <v>653</v>
      </c>
      <c r="F668" t="str">
        <f>VLOOKUP(C668,Featureclasses!B:C,2,FALSE)</f>
        <v>Nee</v>
      </c>
    </row>
    <row r="669" spans="1:6" x14ac:dyDescent="0.3">
      <c r="A669" s="7" t="str">
        <f t="shared" si="22"/>
        <v>ecoHoofdstructuur_vOBJECTID</v>
      </c>
      <c r="B669" s="8">
        <f t="shared" si="23"/>
        <v>2</v>
      </c>
      <c r="C669" s="1" t="s">
        <v>385</v>
      </c>
      <c r="D669" s="1" t="s">
        <v>13</v>
      </c>
      <c r="E669" s="1" t="s">
        <v>510</v>
      </c>
      <c r="F669" t="str">
        <f>VLOOKUP(C669,Featureclasses!B:C,2,FALSE)</f>
        <v>Nee</v>
      </c>
    </row>
    <row r="670" spans="1:6" x14ac:dyDescent="0.3">
      <c r="A670" s="7" t="str">
        <f t="shared" si="22"/>
        <v>ecoHoofdstructuur_vGLOBALID</v>
      </c>
      <c r="B670" s="8">
        <f t="shared" si="23"/>
        <v>3</v>
      </c>
      <c r="C670" s="1" t="s">
        <v>385</v>
      </c>
      <c r="D670" s="1" t="s">
        <v>6</v>
      </c>
      <c r="E670" s="1" t="s">
        <v>510</v>
      </c>
      <c r="F670" t="str">
        <f>VLOOKUP(C670,Featureclasses!B:C,2,FALSE)</f>
        <v>Nee</v>
      </c>
    </row>
    <row r="671" spans="1:6" x14ac:dyDescent="0.3">
      <c r="A671" s="7" t="str">
        <f t="shared" si="22"/>
        <v>ecoHoofdstructuur_vAD_ID</v>
      </c>
      <c r="B671" s="8">
        <f t="shared" si="23"/>
        <v>4</v>
      </c>
      <c r="C671" s="1" t="s">
        <v>385</v>
      </c>
      <c r="D671" s="1" t="s">
        <v>1</v>
      </c>
      <c r="E671" s="1" t="s">
        <v>507</v>
      </c>
      <c r="F671" t="str">
        <f>VLOOKUP(C671,Featureclasses!B:C,2,FALSE)</f>
        <v>Nee</v>
      </c>
    </row>
    <row r="672" spans="1:6" x14ac:dyDescent="0.3">
      <c r="A672" s="7" t="str">
        <f t="shared" si="22"/>
        <v>ecoHoofdstructuur_vGISIB_ID</v>
      </c>
      <c r="B672" s="8">
        <f t="shared" si="23"/>
        <v>5</v>
      </c>
      <c r="C672" s="1" t="s">
        <v>385</v>
      </c>
      <c r="D672" s="1" t="s">
        <v>5</v>
      </c>
      <c r="E672" s="1" t="s">
        <v>508</v>
      </c>
      <c r="F672" t="str">
        <f>VLOOKUP(C672,Featureclasses!B:C,2,FALSE)</f>
        <v>Nee</v>
      </c>
    </row>
    <row r="673" spans="1:6" x14ac:dyDescent="0.3">
      <c r="A673" s="7" t="str">
        <f t="shared" si="22"/>
        <v>ecoHoofdstructuur_vVERWERKINGSSTATUS</v>
      </c>
      <c r="B673" s="8">
        <f t="shared" si="23"/>
        <v>6</v>
      </c>
      <c r="C673" s="1" t="s">
        <v>385</v>
      </c>
      <c r="D673" s="1" t="s">
        <v>16</v>
      </c>
      <c r="E673" s="1" t="s">
        <v>508</v>
      </c>
      <c r="F673" t="str">
        <f>VLOOKUP(C673,Featureclasses!B:C,2,FALSE)</f>
        <v>Nee</v>
      </c>
    </row>
    <row r="674" spans="1:6" x14ac:dyDescent="0.3">
      <c r="A674" s="7" t="str">
        <f t="shared" si="22"/>
        <v>ecoHoofdstructuur_vDATALEVERANCIER</v>
      </c>
      <c r="B674" s="8">
        <f t="shared" si="23"/>
        <v>7</v>
      </c>
      <c r="C674" s="1" t="s">
        <v>385</v>
      </c>
      <c r="D674" s="1" t="s">
        <v>4</v>
      </c>
      <c r="E674" s="1" t="s">
        <v>508</v>
      </c>
      <c r="F674" t="str">
        <f>VLOOKUP(C674,Featureclasses!B:C,2,FALSE)</f>
        <v>Nee</v>
      </c>
    </row>
    <row r="675" spans="1:6" x14ac:dyDescent="0.3">
      <c r="A675" s="7" t="str">
        <f t="shared" si="22"/>
        <v>ecoHoofdstructuur_vOBJECTBEGINTIJD</v>
      </c>
      <c r="B675" s="8">
        <f t="shared" si="23"/>
        <v>8</v>
      </c>
      <c r="C675" s="1" t="s">
        <v>385</v>
      </c>
      <c r="D675" s="1" t="s">
        <v>11</v>
      </c>
      <c r="E675" s="1" t="s">
        <v>508</v>
      </c>
      <c r="F675" t="str">
        <f>VLOOKUP(C675,Featureclasses!B:C,2,FALSE)</f>
        <v>Nee</v>
      </c>
    </row>
    <row r="676" spans="1:6" x14ac:dyDescent="0.3">
      <c r="A676" s="7" t="str">
        <f t="shared" si="22"/>
        <v>ecoHoofdstructuur_vOBJECTEINDTIJD</v>
      </c>
      <c r="B676" s="8">
        <f t="shared" si="23"/>
        <v>9</v>
      </c>
      <c r="C676" s="1" t="s">
        <v>385</v>
      </c>
      <c r="D676" s="1" t="s">
        <v>12</v>
      </c>
      <c r="E676" s="1" t="s">
        <v>508</v>
      </c>
      <c r="F676" t="str">
        <f>VLOOKUP(C676,Featureclasses!B:C,2,FALSE)</f>
        <v>Nee</v>
      </c>
    </row>
    <row r="677" spans="1:6" x14ac:dyDescent="0.3">
      <c r="A677" s="7" t="str">
        <f t="shared" si="22"/>
        <v>ecoHoofdstructuur_vCREATED_USER</v>
      </c>
      <c r="B677" s="8">
        <f t="shared" si="23"/>
        <v>10</v>
      </c>
      <c r="C677" s="1" t="s">
        <v>385</v>
      </c>
      <c r="D677" s="1" t="s">
        <v>3</v>
      </c>
      <c r="E677" s="1" t="s">
        <v>510</v>
      </c>
      <c r="F677" t="str">
        <f>VLOOKUP(C677,Featureclasses!B:C,2,FALSE)</f>
        <v>Nee</v>
      </c>
    </row>
    <row r="678" spans="1:6" x14ac:dyDescent="0.3">
      <c r="A678" s="7" t="str">
        <f t="shared" si="22"/>
        <v>ecoHoofdstructuur_vCREATED_DATE</v>
      </c>
      <c r="B678" s="8">
        <f t="shared" si="23"/>
        <v>11</v>
      </c>
      <c r="C678" s="1" t="s">
        <v>385</v>
      </c>
      <c r="D678" s="1" t="s">
        <v>2</v>
      </c>
      <c r="E678" s="1" t="s">
        <v>510</v>
      </c>
      <c r="F678" t="str">
        <f>VLOOKUP(C678,Featureclasses!B:C,2,FALSE)</f>
        <v>Nee</v>
      </c>
    </row>
    <row r="679" spans="1:6" x14ac:dyDescent="0.3">
      <c r="A679" s="7" t="str">
        <f t="shared" si="22"/>
        <v>ecoHoofdstructuur_vLAST_EDITED_USER</v>
      </c>
      <c r="B679" s="8">
        <f t="shared" si="23"/>
        <v>12</v>
      </c>
      <c r="C679" s="1" t="s">
        <v>385</v>
      </c>
      <c r="D679" s="1" t="s">
        <v>10</v>
      </c>
      <c r="E679" s="1" t="s">
        <v>510</v>
      </c>
      <c r="F679" t="str">
        <f>VLOOKUP(C679,Featureclasses!B:C,2,FALSE)</f>
        <v>Nee</v>
      </c>
    </row>
    <row r="680" spans="1:6" x14ac:dyDescent="0.3">
      <c r="A680" s="7" t="str">
        <f t="shared" si="22"/>
        <v>ecoHoofdstructuur_vLAST_EDITED_DATE</v>
      </c>
      <c r="B680" s="8">
        <f t="shared" si="23"/>
        <v>13</v>
      </c>
      <c r="C680" s="1" t="s">
        <v>385</v>
      </c>
      <c r="D680" s="1" t="s">
        <v>9</v>
      </c>
      <c r="E680" s="1" t="s">
        <v>510</v>
      </c>
      <c r="F680" t="str">
        <f>VLOOKUP(C680,Featureclasses!B:C,2,FALSE)</f>
        <v>Nee</v>
      </c>
    </row>
    <row r="681" spans="1:6" x14ac:dyDescent="0.3">
      <c r="A681" s="7" t="str">
        <f t="shared" si="22"/>
        <v>ecoHoofdstructuur_vSHAPE</v>
      </c>
      <c r="B681" s="8">
        <f t="shared" si="23"/>
        <v>14</v>
      </c>
      <c r="C681" s="1" t="s">
        <v>385</v>
      </c>
      <c r="D681" s="1" t="s">
        <v>15</v>
      </c>
      <c r="E681" s="1" t="s">
        <v>510</v>
      </c>
      <c r="F681" t="str">
        <f>VLOOKUP(C681,Featureclasses!B:C,2,FALSE)</f>
        <v>Nee</v>
      </c>
    </row>
    <row r="682" spans="1:6" x14ac:dyDescent="0.3">
      <c r="A682" s="7" t="str">
        <f t="shared" si="22"/>
        <v>ecoHoofdstructuur_vSHAPE_Length</v>
      </c>
      <c r="B682" s="8">
        <f t="shared" si="23"/>
        <v>15</v>
      </c>
      <c r="C682" s="1" t="s">
        <v>385</v>
      </c>
      <c r="D682" s="1" t="s">
        <v>382</v>
      </c>
      <c r="E682" s="1" t="s">
        <v>510</v>
      </c>
      <c r="F682" t="str">
        <f>VLOOKUP(C682,Featureclasses!B:C,2,FALSE)</f>
        <v>Nee</v>
      </c>
    </row>
    <row r="683" spans="1:6" x14ac:dyDescent="0.3">
      <c r="A683" s="7" t="str">
        <f t="shared" si="22"/>
        <v>ecoHoofdstructuur_vSHAPE_Area</v>
      </c>
      <c r="B683" s="8">
        <f t="shared" si="23"/>
        <v>16</v>
      </c>
      <c r="C683" s="1" t="s">
        <v>385</v>
      </c>
      <c r="D683" s="1" t="s">
        <v>383</v>
      </c>
      <c r="E683" s="1" t="s">
        <v>510</v>
      </c>
      <c r="F683" t="str">
        <f>VLOOKUP(C683,Featureclasses!B:C,2,FALSE)</f>
        <v>Nee</v>
      </c>
    </row>
    <row r="684" spans="1:6" x14ac:dyDescent="0.3">
      <c r="A684" s="7" t="str">
        <f t="shared" si="22"/>
        <v>ecoHoofdstructuur_vOMTREK</v>
      </c>
      <c r="B684" s="8">
        <f t="shared" si="23"/>
        <v>17</v>
      </c>
      <c r="C684" s="1" t="s">
        <v>385</v>
      </c>
      <c r="D684" s="1" t="s">
        <v>595</v>
      </c>
      <c r="E684" s="15" t="s">
        <v>510</v>
      </c>
      <c r="F684" t="str">
        <f>VLOOKUP(C684,Featureclasses!B:C,2,FALSE)</f>
        <v>Nee</v>
      </c>
    </row>
    <row r="685" spans="1:6" x14ac:dyDescent="0.3">
      <c r="A685" s="7" t="str">
        <f t="shared" si="22"/>
        <v>ecoHoofdstructuur_vOPPERVLAKTE</v>
      </c>
      <c r="B685" s="8">
        <f t="shared" si="23"/>
        <v>18</v>
      </c>
      <c r="C685" s="1" t="s">
        <v>385</v>
      </c>
      <c r="D685" s="1" t="s">
        <v>55</v>
      </c>
      <c r="E685" s="15" t="s">
        <v>510</v>
      </c>
      <c r="F685" t="str">
        <f>VLOOKUP(C685,Featureclasses!B:C,2,FALSE)</f>
        <v>Nee</v>
      </c>
    </row>
    <row r="686" spans="1:6" x14ac:dyDescent="0.3">
      <c r="A686" s="7" t="str">
        <f t="shared" si="22"/>
        <v>ecopassage_lOBJECTID</v>
      </c>
      <c r="B686" s="8">
        <f t="shared" si="23"/>
        <v>1</v>
      </c>
      <c r="C686" s="1" t="s">
        <v>455</v>
      </c>
      <c r="D686" s="1" t="s">
        <v>13</v>
      </c>
      <c r="E686" s="1" t="s">
        <v>510</v>
      </c>
      <c r="F686" t="str">
        <f>VLOOKUP(C686,Featureclasses!B:C,2,FALSE)</f>
        <v>Ja</v>
      </c>
    </row>
    <row r="687" spans="1:6" x14ac:dyDescent="0.3">
      <c r="A687" s="7" t="str">
        <f t="shared" si="22"/>
        <v>ecopassage_lGLOBALID</v>
      </c>
      <c r="B687" s="8">
        <f t="shared" si="23"/>
        <v>2</v>
      </c>
      <c r="C687" s="1" t="s">
        <v>455</v>
      </c>
      <c r="D687" s="1" t="s">
        <v>6</v>
      </c>
      <c r="E687" s="1" t="s">
        <v>510</v>
      </c>
      <c r="F687" t="str">
        <f>VLOOKUP(C687,Featureclasses!B:C,2,FALSE)</f>
        <v>Ja</v>
      </c>
    </row>
    <row r="688" spans="1:6" x14ac:dyDescent="0.3">
      <c r="A688" s="7" t="str">
        <f t="shared" si="22"/>
        <v>ecopassage_lAD_ID</v>
      </c>
      <c r="B688" s="8">
        <f t="shared" si="23"/>
        <v>3</v>
      </c>
      <c r="C688" s="1" t="s">
        <v>455</v>
      </c>
      <c r="D688" s="1" t="s">
        <v>1</v>
      </c>
      <c r="E688" s="1" t="s">
        <v>507</v>
      </c>
      <c r="F688" t="str">
        <f>VLOOKUP(C688,Featureclasses!B:C,2,FALSE)</f>
        <v>Ja</v>
      </c>
    </row>
    <row r="689" spans="1:6" x14ac:dyDescent="0.3">
      <c r="A689" s="7" t="str">
        <f t="shared" si="22"/>
        <v>ecopassage_lGISIB_ID</v>
      </c>
      <c r="B689" s="8">
        <f t="shared" si="23"/>
        <v>4</v>
      </c>
      <c r="C689" s="1" t="s">
        <v>455</v>
      </c>
      <c r="D689" s="1" t="s">
        <v>5</v>
      </c>
      <c r="E689" s="1" t="s">
        <v>508</v>
      </c>
      <c r="F689" t="str">
        <f>VLOOKUP(C689,Featureclasses!B:C,2,FALSE)</f>
        <v>Ja</v>
      </c>
    </row>
    <row r="690" spans="1:6" x14ac:dyDescent="0.3">
      <c r="A690" s="7" t="str">
        <f t="shared" si="22"/>
        <v>ecopassage_lVERWERKINGSSTATUS</v>
      </c>
      <c r="B690" s="8">
        <f t="shared" si="23"/>
        <v>5</v>
      </c>
      <c r="C690" s="1" t="s">
        <v>455</v>
      </c>
      <c r="D690" s="1" t="s">
        <v>16</v>
      </c>
      <c r="E690" s="1" t="s">
        <v>507</v>
      </c>
      <c r="F690" t="str">
        <f>VLOOKUP(C690,Featureclasses!B:C,2,FALSE)</f>
        <v>Ja</v>
      </c>
    </row>
    <row r="691" spans="1:6" x14ac:dyDescent="0.3">
      <c r="A691" s="7" t="str">
        <f t="shared" si="22"/>
        <v>ecopassage_lOBJECTBEGINTIJD</v>
      </c>
      <c r="B691" s="8">
        <f t="shared" si="23"/>
        <v>6</v>
      </c>
      <c r="C691" s="1" t="s">
        <v>455</v>
      </c>
      <c r="D691" s="1" t="s">
        <v>11</v>
      </c>
      <c r="E691" s="1" t="s">
        <v>507</v>
      </c>
      <c r="F691" t="str">
        <f>VLOOKUP(C691,Featureclasses!B:C,2,FALSE)</f>
        <v>Ja</v>
      </c>
    </row>
    <row r="692" spans="1:6" x14ac:dyDescent="0.3">
      <c r="A692" s="7" t="str">
        <f t="shared" si="22"/>
        <v>ecopassage_lOBJECTEINDTIJD</v>
      </c>
      <c r="B692" s="8">
        <f t="shared" si="23"/>
        <v>7</v>
      </c>
      <c r="C692" s="1" t="s">
        <v>455</v>
      </c>
      <c r="D692" s="1" t="s">
        <v>12</v>
      </c>
      <c r="E692" s="1" t="s">
        <v>507</v>
      </c>
      <c r="F692" t="str">
        <f>VLOOKUP(C692,Featureclasses!B:C,2,FALSE)</f>
        <v>Ja</v>
      </c>
    </row>
    <row r="693" spans="1:6" x14ac:dyDescent="0.3">
      <c r="A693" s="7" t="str">
        <f t="shared" si="22"/>
        <v>ecopassage_lBEHEERDER</v>
      </c>
      <c r="B693" s="8">
        <f t="shared" si="23"/>
        <v>8</v>
      </c>
      <c r="C693" s="1" t="s">
        <v>455</v>
      </c>
      <c r="D693" s="1" t="s">
        <v>19</v>
      </c>
      <c r="E693" s="1" t="s">
        <v>508</v>
      </c>
      <c r="F693" t="str">
        <f>VLOOKUP(C693,Featureclasses!B:C,2,FALSE)</f>
        <v>Ja</v>
      </c>
    </row>
    <row r="694" spans="1:6" x14ac:dyDescent="0.3">
      <c r="A694" s="7" t="str">
        <f t="shared" si="22"/>
        <v>ecopassage_lONDERHOUDER</v>
      </c>
      <c r="B694" s="8">
        <f t="shared" si="23"/>
        <v>9</v>
      </c>
      <c r="C694" s="1" t="s">
        <v>455</v>
      </c>
      <c r="D694" s="1" t="s">
        <v>27</v>
      </c>
      <c r="E694" s="1" t="s">
        <v>507</v>
      </c>
      <c r="F694" t="str">
        <f>VLOOKUP(C694,Featureclasses!B:C,2,FALSE)</f>
        <v>Ja</v>
      </c>
    </row>
    <row r="695" spans="1:6" x14ac:dyDescent="0.3">
      <c r="A695" s="7" t="str">
        <f t="shared" si="22"/>
        <v>ecopassage_lEIGENAAR</v>
      </c>
      <c r="B695" s="8">
        <f t="shared" si="23"/>
        <v>10</v>
      </c>
      <c r="C695" s="1" t="s">
        <v>455</v>
      </c>
      <c r="D695" s="1" t="s">
        <v>22</v>
      </c>
      <c r="E695" s="1" t="s">
        <v>508</v>
      </c>
      <c r="F695" t="str">
        <f>VLOOKUP(C695,Featureclasses!B:C,2,FALSE)</f>
        <v>Ja</v>
      </c>
    </row>
    <row r="696" spans="1:6" x14ac:dyDescent="0.3">
      <c r="A696" s="7" t="str">
        <f t="shared" si="22"/>
        <v>ecopassage_lTYPESPEC</v>
      </c>
      <c r="B696" s="8">
        <f t="shared" si="23"/>
        <v>11</v>
      </c>
      <c r="C696" s="1" t="s">
        <v>455</v>
      </c>
      <c r="D696" s="1" t="s">
        <v>33</v>
      </c>
      <c r="E696" s="1" t="s">
        <v>507</v>
      </c>
      <c r="F696" t="str">
        <f>VLOOKUP(C696,Featureclasses!B:C,2,FALSE)</f>
        <v>Ja</v>
      </c>
    </row>
    <row r="697" spans="1:6" x14ac:dyDescent="0.3">
      <c r="A697" s="7" t="str">
        <f t="shared" si="22"/>
        <v>ecopassage_lNAAM</v>
      </c>
      <c r="B697" s="8">
        <f t="shared" si="23"/>
        <v>12</v>
      </c>
      <c r="C697" s="1" t="s">
        <v>455</v>
      </c>
      <c r="D697" s="1" t="s">
        <v>103</v>
      </c>
      <c r="E697" s="1" t="s">
        <v>507</v>
      </c>
      <c r="F697" t="str">
        <f>VLOOKUP(C697,Featureclasses!B:C,2,FALSE)</f>
        <v>Ja</v>
      </c>
    </row>
    <row r="698" spans="1:6" x14ac:dyDescent="0.3">
      <c r="A698" s="7" t="str">
        <f t="shared" si="22"/>
        <v>ecopassage_lOPMERKING</v>
      </c>
      <c r="B698" s="8">
        <f t="shared" si="23"/>
        <v>13</v>
      </c>
      <c r="C698" s="1" t="s">
        <v>455</v>
      </c>
      <c r="D698" s="1" t="s">
        <v>57</v>
      </c>
      <c r="E698" s="1" t="s">
        <v>653</v>
      </c>
      <c r="F698" t="str">
        <f>VLOOKUP(C698,Featureclasses!B:C,2,FALSE)</f>
        <v>Ja</v>
      </c>
    </row>
    <row r="699" spans="1:6" x14ac:dyDescent="0.3">
      <c r="A699" s="7" t="str">
        <f t="shared" si="22"/>
        <v>ecopassage_lMATERIAALTYPE</v>
      </c>
      <c r="B699" s="8">
        <f t="shared" si="23"/>
        <v>14</v>
      </c>
      <c r="C699" s="1" t="s">
        <v>455</v>
      </c>
      <c r="D699" s="1" t="s">
        <v>92</v>
      </c>
      <c r="E699" s="1" t="s">
        <v>507</v>
      </c>
      <c r="F699" t="str">
        <f>VLOOKUP(C699,Featureclasses!B:C,2,FALSE)</f>
        <v>Ja</v>
      </c>
    </row>
    <row r="700" spans="1:6" x14ac:dyDescent="0.3">
      <c r="A700" s="7" t="str">
        <f t="shared" si="22"/>
        <v>ecopassage_lFAUNAVOORZIENING</v>
      </c>
      <c r="B700" s="8">
        <f t="shared" si="23"/>
        <v>15</v>
      </c>
      <c r="C700" s="1" t="s">
        <v>455</v>
      </c>
      <c r="D700" s="1" t="s">
        <v>435</v>
      </c>
      <c r="E700" s="1" t="s">
        <v>507</v>
      </c>
      <c r="F700" t="str">
        <f>VLOOKUP(C700,Featureclasses!B:C,2,FALSE)</f>
        <v>Ja</v>
      </c>
    </row>
    <row r="701" spans="1:6" x14ac:dyDescent="0.3">
      <c r="A701" s="7" t="str">
        <f t="shared" si="22"/>
        <v>ecopassage_lDATALEVERANCIER</v>
      </c>
      <c r="B701" s="8">
        <f t="shared" si="23"/>
        <v>16</v>
      </c>
      <c r="C701" s="1" t="s">
        <v>455</v>
      </c>
      <c r="D701" s="1" t="s">
        <v>4</v>
      </c>
      <c r="E701" s="1" t="s">
        <v>507</v>
      </c>
      <c r="F701" t="str">
        <f>VLOOKUP(C701,Featureclasses!B:C,2,FALSE)</f>
        <v>Ja</v>
      </c>
    </row>
    <row r="702" spans="1:6" x14ac:dyDescent="0.3">
      <c r="A702" s="7" t="str">
        <f t="shared" si="22"/>
        <v>ecopassage_lCREATED_USER</v>
      </c>
      <c r="B702" s="8">
        <f t="shared" si="23"/>
        <v>17</v>
      </c>
      <c r="C702" s="1" t="s">
        <v>455</v>
      </c>
      <c r="D702" s="1" t="s">
        <v>3</v>
      </c>
      <c r="E702" s="1" t="s">
        <v>510</v>
      </c>
      <c r="F702" t="str">
        <f>VLOOKUP(C702,Featureclasses!B:C,2,FALSE)</f>
        <v>Ja</v>
      </c>
    </row>
    <row r="703" spans="1:6" x14ac:dyDescent="0.3">
      <c r="A703" s="7" t="str">
        <f t="shared" si="22"/>
        <v>ecopassage_lCREATED_DATE</v>
      </c>
      <c r="B703" s="8">
        <f t="shared" si="23"/>
        <v>18</v>
      </c>
      <c r="C703" s="1" t="s">
        <v>455</v>
      </c>
      <c r="D703" s="1" t="s">
        <v>2</v>
      </c>
      <c r="E703" s="1" t="s">
        <v>510</v>
      </c>
      <c r="F703" t="str">
        <f>VLOOKUP(C703,Featureclasses!B:C,2,FALSE)</f>
        <v>Ja</v>
      </c>
    </row>
    <row r="704" spans="1:6" x14ac:dyDescent="0.3">
      <c r="A704" s="7" t="str">
        <f t="shared" si="22"/>
        <v>ecopassage_lLAST_EDITED_USER</v>
      </c>
      <c r="B704" s="8">
        <f t="shared" si="23"/>
        <v>19</v>
      </c>
      <c r="C704" s="1" t="s">
        <v>455</v>
      </c>
      <c r="D704" s="1" t="s">
        <v>10</v>
      </c>
      <c r="E704" s="1" t="s">
        <v>510</v>
      </c>
      <c r="F704" t="str">
        <f>VLOOKUP(C704,Featureclasses!B:C,2,FALSE)</f>
        <v>Ja</v>
      </c>
    </row>
    <row r="705" spans="1:6" x14ac:dyDescent="0.3">
      <c r="A705" s="7" t="str">
        <f t="shared" si="22"/>
        <v>ecopassage_lLAST_EDITED_DATE</v>
      </c>
      <c r="B705" s="8">
        <f t="shared" si="23"/>
        <v>20</v>
      </c>
      <c r="C705" s="1" t="s">
        <v>455</v>
      </c>
      <c r="D705" s="1" t="s">
        <v>9</v>
      </c>
      <c r="E705" s="1" t="s">
        <v>510</v>
      </c>
      <c r="F705" t="str">
        <f>VLOOKUP(C705,Featureclasses!B:C,2,FALSE)</f>
        <v>Ja</v>
      </c>
    </row>
    <row r="706" spans="1:6" x14ac:dyDescent="0.3">
      <c r="A706" s="7" t="str">
        <f t="shared" si="22"/>
        <v>ecopassage_lSHAPE</v>
      </c>
      <c r="B706" s="8">
        <f t="shared" si="23"/>
        <v>21</v>
      </c>
      <c r="C706" s="1" t="s">
        <v>455</v>
      </c>
      <c r="D706" s="1" t="s">
        <v>15</v>
      </c>
      <c r="E706" s="1" t="s">
        <v>510</v>
      </c>
      <c r="F706" t="str">
        <f>VLOOKUP(C706,Featureclasses!B:C,2,FALSE)</f>
        <v>Ja</v>
      </c>
    </row>
    <row r="707" spans="1:6" x14ac:dyDescent="0.3">
      <c r="A707" s="7" t="str">
        <f t="shared" si="22"/>
        <v>ecopassage_lSHAPE_Length</v>
      </c>
      <c r="B707" s="8">
        <f t="shared" si="23"/>
        <v>22</v>
      </c>
      <c r="C707" s="1" t="s">
        <v>455</v>
      </c>
      <c r="D707" s="1" t="s">
        <v>382</v>
      </c>
      <c r="E707" s="1" t="s">
        <v>510</v>
      </c>
      <c r="F707" t="str">
        <f>VLOOKUP(C707,Featureclasses!B:C,2,FALSE)</f>
        <v>Ja</v>
      </c>
    </row>
    <row r="708" spans="1:6" x14ac:dyDescent="0.3">
      <c r="A708" s="7" t="str">
        <f t="shared" si="22"/>
        <v>ecopassage_lLENGTE</v>
      </c>
      <c r="B708" s="8">
        <f t="shared" si="23"/>
        <v>23</v>
      </c>
      <c r="C708" s="1" t="s">
        <v>455</v>
      </c>
      <c r="D708" s="1" t="s">
        <v>43</v>
      </c>
      <c r="E708" s="15" t="s">
        <v>510</v>
      </c>
      <c r="F708" t="str">
        <f>VLOOKUP(C708,Featureclasses!B:C,2,FALSE)</f>
        <v>Ja</v>
      </c>
    </row>
    <row r="709" spans="1:6" x14ac:dyDescent="0.3">
      <c r="A709" s="7" t="str">
        <f t="shared" si="22"/>
        <v>ecoVerbZone_vOPMERKING</v>
      </c>
      <c r="B709" s="8">
        <f t="shared" si="23"/>
        <v>1</v>
      </c>
      <c r="C709" s="1" t="s">
        <v>393</v>
      </c>
      <c r="D709" s="1" t="s">
        <v>57</v>
      </c>
      <c r="E709" s="1" t="s">
        <v>653</v>
      </c>
      <c r="F709" t="str">
        <f>VLOOKUP(C709,Featureclasses!B:C,2,FALSE)</f>
        <v>Nee</v>
      </c>
    </row>
    <row r="710" spans="1:6" x14ac:dyDescent="0.3">
      <c r="A710" s="7" t="str">
        <f t="shared" si="22"/>
        <v>ecoVerbZone_vOBJECTID</v>
      </c>
      <c r="B710" s="8">
        <f t="shared" si="23"/>
        <v>2</v>
      </c>
      <c r="C710" s="1" t="s">
        <v>393</v>
      </c>
      <c r="D710" s="1" t="s">
        <v>13</v>
      </c>
      <c r="E710" s="1" t="s">
        <v>510</v>
      </c>
      <c r="F710" t="str">
        <f>VLOOKUP(C710,Featureclasses!B:C,2,FALSE)</f>
        <v>Nee</v>
      </c>
    </row>
    <row r="711" spans="1:6" x14ac:dyDescent="0.3">
      <c r="A711" s="7" t="str">
        <f t="shared" si="22"/>
        <v>ecoVerbZone_vGLOBALID</v>
      </c>
      <c r="B711" s="8">
        <f t="shared" si="23"/>
        <v>3</v>
      </c>
      <c r="C711" s="1" t="s">
        <v>393</v>
      </c>
      <c r="D711" s="1" t="s">
        <v>6</v>
      </c>
      <c r="E711" s="1" t="s">
        <v>510</v>
      </c>
      <c r="F711" t="str">
        <f>VLOOKUP(C711,Featureclasses!B:C,2,FALSE)</f>
        <v>Nee</v>
      </c>
    </row>
    <row r="712" spans="1:6" x14ac:dyDescent="0.3">
      <c r="A712" s="7" t="str">
        <f t="shared" si="22"/>
        <v>ecoVerbZone_vAD_ID</v>
      </c>
      <c r="B712" s="8">
        <f t="shared" si="23"/>
        <v>4</v>
      </c>
      <c r="C712" s="1" t="s">
        <v>393</v>
      </c>
      <c r="D712" s="1" t="s">
        <v>1</v>
      </c>
      <c r="E712" s="1" t="s">
        <v>507</v>
      </c>
      <c r="F712" t="str">
        <f>VLOOKUP(C712,Featureclasses!B:C,2,FALSE)</f>
        <v>Nee</v>
      </c>
    </row>
    <row r="713" spans="1:6" x14ac:dyDescent="0.3">
      <c r="A713" s="7" t="str">
        <f t="shared" si="22"/>
        <v>ecoVerbZone_vGISIB_ID</v>
      </c>
      <c r="B713" s="8">
        <f t="shared" si="23"/>
        <v>5</v>
      </c>
      <c r="C713" s="1" t="s">
        <v>393</v>
      </c>
      <c r="D713" s="1" t="s">
        <v>5</v>
      </c>
      <c r="E713" s="1" t="s">
        <v>508</v>
      </c>
      <c r="F713" t="str">
        <f>VLOOKUP(C713,Featureclasses!B:C,2,FALSE)</f>
        <v>Nee</v>
      </c>
    </row>
    <row r="714" spans="1:6" x14ac:dyDescent="0.3">
      <c r="A714" s="7" t="str">
        <f t="shared" si="22"/>
        <v>ecoVerbZone_vVERWERKINGSSTATUS</v>
      </c>
      <c r="B714" s="8">
        <f t="shared" si="23"/>
        <v>6</v>
      </c>
      <c r="C714" s="1" t="s">
        <v>393</v>
      </c>
      <c r="D714" s="1" t="s">
        <v>16</v>
      </c>
      <c r="E714" s="1" t="s">
        <v>508</v>
      </c>
      <c r="F714" t="str">
        <f>VLOOKUP(C714,Featureclasses!B:C,2,FALSE)</f>
        <v>Nee</v>
      </c>
    </row>
    <row r="715" spans="1:6" x14ac:dyDescent="0.3">
      <c r="A715" s="7" t="str">
        <f t="shared" si="22"/>
        <v>ecoVerbZone_vOBJECTBEGINTIJD</v>
      </c>
      <c r="B715" s="8">
        <f t="shared" si="23"/>
        <v>7</v>
      </c>
      <c r="C715" s="1" t="s">
        <v>393</v>
      </c>
      <c r="D715" s="1" t="s">
        <v>11</v>
      </c>
      <c r="E715" s="1" t="s">
        <v>508</v>
      </c>
      <c r="F715" t="str">
        <f>VLOOKUP(C715,Featureclasses!B:C,2,FALSE)</f>
        <v>Nee</v>
      </c>
    </row>
    <row r="716" spans="1:6" x14ac:dyDescent="0.3">
      <c r="A716" s="7" t="str">
        <f t="shared" si="22"/>
        <v>ecoVerbZone_vOBJECTEINDTIJD</v>
      </c>
      <c r="B716" s="8">
        <f t="shared" si="23"/>
        <v>8</v>
      </c>
      <c r="C716" s="1" t="s">
        <v>393</v>
      </c>
      <c r="D716" s="1" t="s">
        <v>12</v>
      </c>
      <c r="E716" s="1" t="s">
        <v>508</v>
      </c>
      <c r="F716" t="str">
        <f>VLOOKUP(C716,Featureclasses!B:C,2,FALSE)</f>
        <v>Nee</v>
      </c>
    </row>
    <row r="717" spans="1:6" x14ac:dyDescent="0.3">
      <c r="A717" s="7" t="str">
        <f t="shared" si="22"/>
        <v>ecoVerbZone_vCODE</v>
      </c>
      <c r="B717" s="8">
        <f t="shared" si="23"/>
        <v>9</v>
      </c>
      <c r="C717" s="1" t="s">
        <v>393</v>
      </c>
      <c r="D717" s="1" t="s">
        <v>109</v>
      </c>
      <c r="E717" s="1" t="s">
        <v>508</v>
      </c>
      <c r="F717" t="str">
        <f>VLOOKUP(C717,Featureclasses!B:C,2,FALSE)</f>
        <v>Nee</v>
      </c>
    </row>
    <row r="718" spans="1:6" x14ac:dyDescent="0.3">
      <c r="A718" s="7" t="str">
        <f t="shared" si="22"/>
        <v>ecoVerbZone_vDATALEVERANCIER</v>
      </c>
      <c r="B718" s="8">
        <f t="shared" si="23"/>
        <v>10</v>
      </c>
      <c r="C718" s="1" t="s">
        <v>393</v>
      </c>
      <c r="D718" s="1" t="s">
        <v>4</v>
      </c>
      <c r="E718" s="1" t="s">
        <v>508</v>
      </c>
      <c r="F718" t="str">
        <f>VLOOKUP(C718,Featureclasses!B:C,2,FALSE)</f>
        <v>Nee</v>
      </c>
    </row>
    <row r="719" spans="1:6" x14ac:dyDescent="0.3">
      <c r="A719" s="7" t="str">
        <f t="shared" ref="A719:A782" si="24">C719&amp;D719</f>
        <v>ecoVerbZone_vCREATED_USER</v>
      </c>
      <c r="B719" s="8">
        <f t="shared" ref="B719:B782" si="25">IF(C719=C718,B718+1,1)</f>
        <v>11</v>
      </c>
      <c r="C719" s="1" t="s">
        <v>393</v>
      </c>
      <c r="D719" s="1" t="s">
        <v>3</v>
      </c>
      <c r="E719" s="1" t="s">
        <v>510</v>
      </c>
      <c r="F719" t="str">
        <f>VLOOKUP(C719,Featureclasses!B:C,2,FALSE)</f>
        <v>Nee</v>
      </c>
    </row>
    <row r="720" spans="1:6" x14ac:dyDescent="0.3">
      <c r="A720" s="7" t="str">
        <f t="shared" si="24"/>
        <v>ecoVerbZone_vCREATED_DATE</v>
      </c>
      <c r="B720" s="8">
        <f t="shared" si="25"/>
        <v>12</v>
      </c>
      <c r="C720" s="1" t="s">
        <v>393</v>
      </c>
      <c r="D720" s="1" t="s">
        <v>2</v>
      </c>
      <c r="E720" s="1" t="s">
        <v>510</v>
      </c>
      <c r="F720" t="str">
        <f>VLOOKUP(C720,Featureclasses!B:C,2,FALSE)</f>
        <v>Nee</v>
      </c>
    </row>
    <row r="721" spans="1:6" x14ac:dyDescent="0.3">
      <c r="A721" s="7" t="str">
        <f t="shared" si="24"/>
        <v>ecoVerbZone_vLAST_EDITED_USER</v>
      </c>
      <c r="B721" s="8">
        <f t="shared" si="25"/>
        <v>13</v>
      </c>
      <c r="C721" s="1" t="s">
        <v>393</v>
      </c>
      <c r="D721" s="1" t="s">
        <v>10</v>
      </c>
      <c r="E721" s="1" t="s">
        <v>510</v>
      </c>
      <c r="F721" t="str">
        <f>VLOOKUP(C721,Featureclasses!B:C,2,FALSE)</f>
        <v>Nee</v>
      </c>
    </row>
    <row r="722" spans="1:6" x14ac:dyDescent="0.3">
      <c r="A722" s="7" t="str">
        <f t="shared" si="24"/>
        <v>ecoVerbZone_vLAST_EDITED_DATE</v>
      </c>
      <c r="B722" s="8">
        <f t="shared" si="25"/>
        <v>14</v>
      </c>
      <c r="C722" s="1" t="s">
        <v>393</v>
      </c>
      <c r="D722" s="1" t="s">
        <v>9</v>
      </c>
      <c r="E722" s="1" t="s">
        <v>510</v>
      </c>
      <c r="F722" t="str">
        <f>VLOOKUP(C722,Featureclasses!B:C,2,FALSE)</f>
        <v>Nee</v>
      </c>
    </row>
    <row r="723" spans="1:6" x14ac:dyDescent="0.3">
      <c r="A723" s="7" t="str">
        <f t="shared" si="24"/>
        <v>ecoVerbZone_vSHAPE</v>
      </c>
      <c r="B723" s="8">
        <f t="shared" si="25"/>
        <v>15</v>
      </c>
      <c r="C723" s="1" t="s">
        <v>393</v>
      </c>
      <c r="D723" s="1" t="s">
        <v>15</v>
      </c>
      <c r="E723" s="1" t="s">
        <v>510</v>
      </c>
      <c r="F723" t="str">
        <f>VLOOKUP(C723,Featureclasses!B:C,2,FALSE)</f>
        <v>Nee</v>
      </c>
    </row>
    <row r="724" spans="1:6" x14ac:dyDescent="0.3">
      <c r="A724" s="7" t="str">
        <f t="shared" si="24"/>
        <v>ecoVerbZone_vSHAPE_Length</v>
      </c>
      <c r="B724" s="8">
        <f t="shared" si="25"/>
        <v>16</v>
      </c>
      <c r="C724" s="1" t="s">
        <v>393</v>
      </c>
      <c r="D724" s="1" t="s">
        <v>382</v>
      </c>
      <c r="E724" s="15" t="s">
        <v>510</v>
      </c>
      <c r="F724" t="str">
        <f>VLOOKUP(C724,Featureclasses!B:C,2,FALSE)</f>
        <v>Nee</v>
      </c>
    </row>
    <row r="725" spans="1:6" x14ac:dyDescent="0.3">
      <c r="A725" s="7" t="str">
        <f t="shared" si="24"/>
        <v>ecoVerbZone_vSHAPE_Area</v>
      </c>
      <c r="B725" s="8">
        <f t="shared" si="25"/>
        <v>17</v>
      </c>
      <c r="C725" s="1" t="s">
        <v>393</v>
      </c>
      <c r="D725" s="1" t="s">
        <v>383</v>
      </c>
      <c r="E725" s="15" t="s">
        <v>510</v>
      </c>
      <c r="F725" t="str">
        <f>VLOOKUP(C725,Featureclasses!B:C,2,FALSE)</f>
        <v>Nee</v>
      </c>
    </row>
    <row r="726" spans="1:6" x14ac:dyDescent="0.3">
      <c r="A726" s="7" t="str">
        <f t="shared" si="24"/>
        <v>ecoVerbZone_vOMTREK</v>
      </c>
      <c r="B726" s="8">
        <f t="shared" si="25"/>
        <v>18</v>
      </c>
      <c r="C726" s="1" t="s">
        <v>393</v>
      </c>
      <c r="D726" s="1" t="s">
        <v>595</v>
      </c>
      <c r="E726" s="15" t="s">
        <v>510</v>
      </c>
      <c r="F726" t="str">
        <f>VLOOKUP(C726,Featureclasses!B:C,2,FALSE)</f>
        <v>Nee</v>
      </c>
    </row>
    <row r="727" spans="1:6" x14ac:dyDescent="0.3">
      <c r="A727" s="7" t="str">
        <f t="shared" si="24"/>
        <v>ecoVerbZone_vOPPERVLAKTE</v>
      </c>
      <c r="B727" s="8">
        <f t="shared" si="25"/>
        <v>19</v>
      </c>
      <c r="C727" s="1" t="s">
        <v>393</v>
      </c>
      <c r="D727" s="1" t="s">
        <v>55</v>
      </c>
      <c r="E727" s="15" t="s">
        <v>510</v>
      </c>
      <c r="F727" t="str">
        <f>VLOOKUP(C727,Featureclasses!B:C,2,FALSE)</f>
        <v>Nee</v>
      </c>
    </row>
    <row r="728" spans="1:6" x14ac:dyDescent="0.3">
      <c r="A728" s="7" t="str">
        <f t="shared" si="24"/>
        <v>electriciteitskabel_lINDICATIEVELIGGING</v>
      </c>
      <c r="B728" s="8">
        <f t="shared" si="25"/>
        <v>1</v>
      </c>
      <c r="C728" s="1" t="s">
        <v>447</v>
      </c>
      <c r="D728" s="1" t="s">
        <v>605</v>
      </c>
      <c r="E728" s="15" t="s">
        <v>507</v>
      </c>
      <c r="F728" t="str">
        <f>VLOOKUP(C728,Featureclasses!B:C,2,FALSE)</f>
        <v>Ja</v>
      </c>
    </row>
    <row r="729" spans="1:6" x14ac:dyDescent="0.3">
      <c r="A729" s="7" t="str">
        <f t="shared" si="24"/>
        <v>electriciteitskabel_lEISVOORZORGSMAATRBUFFER</v>
      </c>
      <c r="B729" s="8">
        <f t="shared" si="25"/>
        <v>2</v>
      </c>
      <c r="C729" s="1" t="s">
        <v>447</v>
      </c>
      <c r="D729" s="1" t="s">
        <v>606</v>
      </c>
      <c r="E729" s="15" t="s">
        <v>508</v>
      </c>
      <c r="F729" t="str">
        <f>VLOOKUP(C729,Featureclasses!B:C,2,FALSE)</f>
        <v>Ja</v>
      </c>
    </row>
    <row r="730" spans="1:6" x14ac:dyDescent="0.3">
      <c r="A730" s="7" t="str">
        <f t="shared" si="24"/>
        <v>electriciteitskabel_lIMKL_InNetwork</v>
      </c>
      <c r="B730" s="8">
        <f t="shared" si="25"/>
        <v>3</v>
      </c>
      <c r="C730" s="1" t="s">
        <v>447</v>
      </c>
      <c r="D730" s="1" t="s">
        <v>603</v>
      </c>
      <c r="E730" s="15" t="s">
        <v>508</v>
      </c>
      <c r="F730" t="str">
        <f>VLOOKUP(C730,Featureclasses!B:C,2,FALSE)</f>
        <v>Ja</v>
      </c>
    </row>
    <row r="731" spans="1:6" x14ac:dyDescent="0.3">
      <c r="A731" s="7" t="str">
        <f t="shared" si="24"/>
        <v>electriciteitskabel_lOBJECTID</v>
      </c>
      <c r="B731" s="8">
        <f t="shared" si="25"/>
        <v>4</v>
      </c>
      <c r="C731" s="1" t="s">
        <v>447</v>
      </c>
      <c r="D731" s="1" t="s">
        <v>13</v>
      </c>
      <c r="E731" s="1" t="s">
        <v>510</v>
      </c>
      <c r="F731" t="str">
        <f>VLOOKUP(C731,Featureclasses!B:C,2,FALSE)</f>
        <v>Ja</v>
      </c>
    </row>
    <row r="732" spans="1:6" x14ac:dyDescent="0.3">
      <c r="A732" s="7" t="str">
        <f t="shared" si="24"/>
        <v>electriciteitskabel_lGLOBALID</v>
      </c>
      <c r="B732" s="8">
        <f t="shared" si="25"/>
        <v>5</v>
      </c>
      <c r="C732" s="1" t="s">
        <v>447</v>
      </c>
      <c r="D732" s="1" t="s">
        <v>6</v>
      </c>
      <c r="E732" s="1" t="s">
        <v>510</v>
      </c>
      <c r="F732" t="str">
        <f>VLOOKUP(C732,Featureclasses!B:C,2,FALSE)</f>
        <v>Ja</v>
      </c>
    </row>
    <row r="733" spans="1:6" x14ac:dyDescent="0.3">
      <c r="A733" s="7" t="str">
        <f t="shared" si="24"/>
        <v>electriciteitskabel_lAD_ID</v>
      </c>
      <c r="B733" s="8">
        <f t="shared" si="25"/>
        <v>6</v>
      </c>
      <c r="C733" s="1" t="s">
        <v>447</v>
      </c>
      <c r="D733" s="1" t="s">
        <v>1</v>
      </c>
      <c r="E733" s="1" t="s">
        <v>507</v>
      </c>
      <c r="F733" t="str">
        <f>VLOOKUP(C733,Featureclasses!B:C,2,FALSE)</f>
        <v>Ja</v>
      </c>
    </row>
    <row r="734" spans="1:6" x14ac:dyDescent="0.3">
      <c r="A734" s="7" t="str">
        <f t="shared" si="24"/>
        <v>electriciteitskabel_lGISIB_ID</v>
      </c>
      <c r="B734" s="8">
        <f t="shared" si="25"/>
        <v>7</v>
      </c>
      <c r="C734" s="1" t="s">
        <v>447</v>
      </c>
      <c r="D734" s="1" t="s">
        <v>5</v>
      </c>
      <c r="E734" s="1" t="s">
        <v>508</v>
      </c>
      <c r="F734" t="str">
        <f>VLOOKUP(C734,Featureclasses!B:C,2,FALSE)</f>
        <v>Ja</v>
      </c>
    </row>
    <row r="735" spans="1:6" x14ac:dyDescent="0.3">
      <c r="A735" s="7" t="str">
        <f t="shared" si="24"/>
        <v>electriciteitskabel_lIDENTIFICATIE</v>
      </c>
      <c r="B735" s="8">
        <f t="shared" si="25"/>
        <v>8</v>
      </c>
      <c r="C735" s="1" t="s">
        <v>447</v>
      </c>
      <c r="D735" s="1" t="s">
        <v>7</v>
      </c>
      <c r="E735" s="1" t="s">
        <v>508</v>
      </c>
      <c r="F735" t="str">
        <f>VLOOKUP(C735,Featureclasses!B:C,2,FALSE)</f>
        <v>Ja</v>
      </c>
    </row>
    <row r="736" spans="1:6" x14ac:dyDescent="0.3">
      <c r="A736" s="7" t="str">
        <f t="shared" si="24"/>
        <v>electriciteitskabel_lHUIDIGESTATUS</v>
      </c>
      <c r="B736" s="8">
        <f t="shared" si="25"/>
        <v>9</v>
      </c>
      <c r="C736" s="1" t="s">
        <v>447</v>
      </c>
      <c r="D736" s="1" t="s">
        <v>115</v>
      </c>
      <c r="E736" s="1" t="s">
        <v>507</v>
      </c>
      <c r="F736" t="str">
        <f>VLOOKUP(C736,Featureclasses!B:C,2,FALSE)</f>
        <v>Ja</v>
      </c>
    </row>
    <row r="737" spans="1:6" x14ac:dyDescent="0.3">
      <c r="A737" s="7" t="str">
        <f t="shared" si="24"/>
        <v>electriciteitskabel_lVERWERKINGSSTATUS</v>
      </c>
      <c r="B737" s="8">
        <f t="shared" si="25"/>
        <v>10</v>
      </c>
      <c r="C737" s="1" t="s">
        <v>447</v>
      </c>
      <c r="D737" s="1" t="s">
        <v>16</v>
      </c>
      <c r="E737" s="1" t="s">
        <v>507</v>
      </c>
      <c r="F737" t="str">
        <f>VLOOKUP(C737,Featureclasses!B:C,2,FALSE)</f>
        <v>Ja</v>
      </c>
    </row>
    <row r="738" spans="1:6" x14ac:dyDescent="0.3">
      <c r="A738" s="7" t="str">
        <f t="shared" si="24"/>
        <v>electriciteitskabel_lOBJECTBEGINTIJD</v>
      </c>
      <c r="B738" s="8">
        <f t="shared" si="25"/>
        <v>11</v>
      </c>
      <c r="C738" s="1" t="s">
        <v>447</v>
      </c>
      <c r="D738" s="1" t="s">
        <v>11</v>
      </c>
      <c r="E738" s="1" t="s">
        <v>507</v>
      </c>
      <c r="F738" t="str">
        <f>VLOOKUP(C738,Featureclasses!B:C,2,FALSE)</f>
        <v>Ja</v>
      </c>
    </row>
    <row r="739" spans="1:6" x14ac:dyDescent="0.3">
      <c r="A739" s="7" t="str">
        <f t="shared" si="24"/>
        <v>electriciteitskabel_lOBJECTEINDTIJD</v>
      </c>
      <c r="B739" s="8">
        <f t="shared" si="25"/>
        <v>12</v>
      </c>
      <c r="C739" s="1" t="s">
        <v>447</v>
      </c>
      <c r="D739" s="1" t="s">
        <v>12</v>
      </c>
      <c r="E739" s="1" t="s">
        <v>507</v>
      </c>
      <c r="F739" t="str">
        <f>VLOOKUP(C739,Featureclasses!B:C,2,FALSE)</f>
        <v>Ja</v>
      </c>
    </row>
    <row r="740" spans="1:6" x14ac:dyDescent="0.3">
      <c r="A740" s="7" t="str">
        <f t="shared" si="24"/>
        <v>electriciteitskabel_lBEHEERDER</v>
      </c>
      <c r="B740" s="8">
        <f t="shared" si="25"/>
        <v>13</v>
      </c>
      <c r="C740" s="1" t="s">
        <v>447</v>
      </c>
      <c r="D740" s="1" t="s">
        <v>19</v>
      </c>
      <c r="E740" s="1" t="s">
        <v>508</v>
      </c>
      <c r="F740" t="str">
        <f>VLOOKUP(C740,Featureclasses!B:C,2,FALSE)</f>
        <v>Ja</v>
      </c>
    </row>
    <row r="741" spans="1:6" x14ac:dyDescent="0.3">
      <c r="A741" s="7" t="str">
        <f t="shared" si="24"/>
        <v>electriciteitskabel_lONDERHOUDER</v>
      </c>
      <c r="B741" s="8">
        <f t="shared" si="25"/>
        <v>14</v>
      </c>
      <c r="C741" s="1" t="s">
        <v>447</v>
      </c>
      <c r="D741" s="1" t="s">
        <v>27</v>
      </c>
      <c r="E741" s="1" t="s">
        <v>507</v>
      </c>
      <c r="F741" t="str">
        <f>VLOOKUP(C741,Featureclasses!B:C,2,FALSE)</f>
        <v>Ja</v>
      </c>
    </row>
    <row r="742" spans="1:6" x14ac:dyDescent="0.3">
      <c r="A742" s="7" t="str">
        <f t="shared" si="24"/>
        <v>electriciteitskabel_lEIGENAAR</v>
      </c>
      <c r="B742" s="8">
        <f t="shared" si="25"/>
        <v>15</v>
      </c>
      <c r="C742" s="1" t="s">
        <v>447</v>
      </c>
      <c r="D742" s="1" t="s">
        <v>22</v>
      </c>
      <c r="E742" s="1" t="s">
        <v>508</v>
      </c>
      <c r="F742" t="str">
        <f>VLOOKUP(C742,Featureclasses!B:C,2,FALSE)</f>
        <v>Ja</v>
      </c>
    </row>
    <row r="743" spans="1:6" x14ac:dyDescent="0.3">
      <c r="A743" s="7" t="str">
        <f t="shared" si="24"/>
        <v>electriciteitskabel_lTYPESPEC</v>
      </c>
      <c r="B743" s="8">
        <f t="shared" si="25"/>
        <v>16</v>
      </c>
      <c r="C743" s="1" t="s">
        <v>447</v>
      </c>
      <c r="D743" s="1" t="s">
        <v>33</v>
      </c>
      <c r="E743" s="1" t="s">
        <v>507</v>
      </c>
      <c r="F743" t="str">
        <f>VLOOKUP(C743,Featureclasses!B:C,2,FALSE)</f>
        <v>Ja</v>
      </c>
    </row>
    <row r="744" spans="1:6" x14ac:dyDescent="0.3">
      <c r="A744" s="7" t="str">
        <f t="shared" si="24"/>
        <v>electriciteitskabel_lAANTALADERS</v>
      </c>
      <c r="B744" s="8">
        <f t="shared" si="25"/>
        <v>17</v>
      </c>
      <c r="C744" s="1" t="s">
        <v>447</v>
      </c>
      <c r="D744" s="1" t="s">
        <v>110</v>
      </c>
      <c r="E744" s="1" t="s">
        <v>507</v>
      </c>
      <c r="F744" t="str">
        <f>VLOOKUP(C744,Featureclasses!B:C,2,FALSE)</f>
        <v>Ja</v>
      </c>
    </row>
    <row r="745" spans="1:6" x14ac:dyDescent="0.3">
      <c r="A745" s="7" t="str">
        <f t="shared" si="24"/>
        <v>electriciteitskabel_lCODEKABEL</v>
      </c>
      <c r="B745" s="8">
        <f t="shared" si="25"/>
        <v>18</v>
      </c>
      <c r="C745" s="1" t="s">
        <v>447</v>
      </c>
      <c r="D745" s="1" t="s">
        <v>112</v>
      </c>
      <c r="E745" s="1" t="s">
        <v>507</v>
      </c>
      <c r="F745" t="str">
        <f>VLOOKUP(C745,Featureclasses!B:C,2,FALSE)</f>
        <v>Ja</v>
      </c>
    </row>
    <row r="746" spans="1:6" x14ac:dyDescent="0.3">
      <c r="A746" s="7" t="str">
        <f t="shared" si="24"/>
        <v>electriciteitskabel_lNAAR</v>
      </c>
      <c r="B746" s="8">
        <f t="shared" si="25"/>
        <v>19</v>
      </c>
      <c r="C746" s="1" t="s">
        <v>447</v>
      </c>
      <c r="D746" s="1" t="s">
        <v>116</v>
      </c>
      <c r="E746" s="1" t="s">
        <v>507</v>
      </c>
      <c r="F746" t="str">
        <f>VLOOKUP(C746,Featureclasses!B:C,2,FALSE)</f>
        <v>Ja</v>
      </c>
    </row>
    <row r="747" spans="1:6" x14ac:dyDescent="0.3">
      <c r="A747" s="7" t="str">
        <f t="shared" si="24"/>
        <v>electriciteitskabel_lOPMERKING</v>
      </c>
      <c r="B747" s="8">
        <f t="shared" si="25"/>
        <v>20</v>
      </c>
      <c r="C747" s="1" t="s">
        <v>447</v>
      </c>
      <c r="D747" s="1" t="s">
        <v>57</v>
      </c>
      <c r="E747" s="1" t="s">
        <v>653</v>
      </c>
      <c r="F747" t="str">
        <f>VLOOKUP(C747,Featureclasses!B:C,2,FALSE)</f>
        <v>Ja</v>
      </c>
    </row>
    <row r="748" spans="1:6" x14ac:dyDescent="0.3">
      <c r="A748" s="7" t="str">
        <f t="shared" si="24"/>
        <v>electriciteitskabel_lVAN</v>
      </c>
      <c r="B748" s="8">
        <f t="shared" si="25"/>
        <v>21</v>
      </c>
      <c r="C748" s="1" t="s">
        <v>447</v>
      </c>
      <c r="D748" s="1" t="s">
        <v>118</v>
      </c>
      <c r="E748" s="1" t="s">
        <v>507</v>
      </c>
      <c r="F748" t="str">
        <f>VLOOKUP(C748,Featureclasses!B:C,2,FALSE)</f>
        <v>Ja</v>
      </c>
    </row>
    <row r="749" spans="1:6" x14ac:dyDescent="0.3">
      <c r="A749" s="7" t="str">
        <f t="shared" si="24"/>
        <v>electriciteitskabel_lGEONAUWKEURIGHEIDXY</v>
      </c>
      <c r="B749" s="8">
        <f t="shared" si="25"/>
        <v>22</v>
      </c>
      <c r="C749" s="1" t="s">
        <v>447</v>
      </c>
      <c r="D749" s="1" t="s">
        <v>114</v>
      </c>
      <c r="E749" s="1" t="s">
        <v>507</v>
      </c>
      <c r="F749" t="str">
        <f>VLOOKUP(C749,Featureclasses!B:C,2,FALSE)</f>
        <v>Ja</v>
      </c>
    </row>
    <row r="750" spans="1:6" x14ac:dyDescent="0.3">
      <c r="A750" s="7" t="str">
        <f t="shared" si="24"/>
        <v>electriciteitskabel_lBEDRIJFSSPANNING</v>
      </c>
      <c r="B750" s="8">
        <f t="shared" si="25"/>
        <v>23</v>
      </c>
      <c r="C750" s="1" t="s">
        <v>447</v>
      </c>
      <c r="D750" s="1" t="s">
        <v>111</v>
      </c>
      <c r="E750" s="1" t="s">
        <v>507</v>
      </c>
      <c r="F750" t="str">
        <f>VLOOKUP(C750,Featureclasses!B:C,2,FALSE)</f>
        <v>Ja</v>
      </c>
    </row>
    <row r="751" spans="1:6" x14ac:dyDescent="0.3">
      <c r="A751" s="7" t="str">
        <f t="shared" si="24"/>
        <v>electriciteitskabel_lNOMINALESPANNING</v>
      </c>
      <c r="B751" s="8">
        <f t="shared" si="25"/>
        <v>24</v>
      </c>
      <c r="C751" s="1" t="s">
        <v>447</v>
      </c>
      <c r="D751" s="1" t="s">
        <v>117</v>
      </c>
      <c r="E751" s="1" t="s">
        <v>507</v>
      </c>
      <c r="F751" t="str">
        <f>VLOOKUP(C751,Featureclasses!B:C,2,FALSE)</f>
        <v>Ja</v>
      </c>
    </row>
    <row r="752" spans="1:6" x14ac:dyDescent="0.3">
      <c r="A752" s="7" t="str">
        <f t="shared" si="24"/>
        <v>electriciteitskabel_lVERTICALE_POSITIE</v>
      </c>
      <c r="B752" s="8">
        <f t="shared" si="25"/>
        <v>25</v>
      </c>
      <c r="C752" s="1" t="s">
        <v>447</v>
      </c>
      <c r="D752" s="1" t="s">
        <v>119</v>
      </c>
      <c r="E752" s="1" t="s">
        <v>507</v>
      </c>
      <c r="F752" t="str">
        <f>VLOOKUP(C752,Featureclasses!B:C,2,FALSE)</f>
        <v>Ja</v>
      </c>
    </row>
    <row r="753" spans="1:6" x14ac:dyDescent="0.3">
      <c r="A753" s="7" t="str">
        <f t="shared" si="24"/>
        <v>electriciteitskabel_lKASTVRI</v>
      </c>
      <c r="B753" s="8">
        <f t="shared" si="25"/>
        <v>26</v>
      </c>
      <c r="C753" s="1" t="s">
        <v>447</v>
      </c>
      <c r="D753" s="1" t="s">
        <v>440</v>
      </c>
      <c r="E753" s="1" t="s">
        <v>507</v>
      </c>
      <c r="F753" t="str">
        <f>VLOOKUP(C753,Featureclasses!B:C,2,FALSE)</f>
        <v>Ja</v>
      </c>
    </row>
    <row r="754" spans="1:6" x14ac:dyDescent="0.3">
      <c r="A754" s="7" t="str">
        <f t="shared" si="24"/>
        <v>electriciteitskabel_lKASTOVL</v>
      </c>
      <c r="B754" s="8">
        <f t="shared" si="25"/>
        <v>27</v>
      </c>
      <c r="C754" s="1" t="s">
        <v>447</v>
      </c>
      <c r="D754" s="1" t="s">
        <v>448</v>
      </c>
      <c r="E754" s="1" t="s">
        <v>507</v>
      </c>
      <c r="F754" t="str">
        <f>VLOOKUP(C754,Featureclasses!B:C,2,FALSE)</f>
        <v>Ja</v>
      </c>
    </row>
    <row r="755" spans="1:6" x14ac:dyDescent="0.3">
      <c r="A755" s="7" t="str">
        <f t="shared" si="24"/>
        <v>electriciteitskabel_lDIEPTELEGGING</v>
      </c>
      <c r="B755" s="8">
        <f t="shared" si="25"/>
        <v>28</v>
      </c>
      <c r="C755" s="1" t="s">
        <v>447</v>
      </c>
      <c r="D755" s="1" t="s">
        <v>113</v>
      </c>
      <c r="E755" s="1" t="s">
        <v>507</v>
      </c>
      <c r="F755" t="str">
        <f>VLOOKUP(C755,Featureclasses!B:C,2,FALSE)</f>
        <v>Ja</v>
      </c>
    </row>
    <row r="756" spans="1:6" x14ac:dyDescent="0.3">
      <c r="A756" s="7" t="str">
        <f t="shared" si="24"/>
        <v>electriciteitskabel_lDATALEVERANCIER</v>
      </c>
      <c r="B756" s="8">
        <f t="shared" si="25"/>
        <v>29</v>
      </c>
      <c r="C756" s="1" t="s">
        <v>447</v>
      </c>
      <c r="D756" s="1" t="s">
        <v>4</v>
      </c>
      <c r="E756" s="1" t="s">
        <v>507</v>
      </c>
      <c r="F756" t="str">
        <f>VLOOKUP(C756,Featureclasses!B:C,2,FALSE)</f>
        <v>Ja</v>
      </c>
    </row>
    <row r="757" spans="1:6" x14ac:dyDescent="0.3">
      <c r="A757" s="7" t="str">
        <f t="shared" si="24"/>
        <v>electriciteitskabel_lCREATED_USER</v>
      </c>
      <c r="B757" s="8">
        <f t="shared" si="25"/>
        <v>30</v>
      </c>
      <c r="C757" s="1" t="s">
        <v>447</v>
      </c>
      <c r="D757" s="1" t="s">
        <v>3</v>
      </c>
      <c r="E757" s="1" t="s">
        <v>510</v>
      </c>
      <c r="F757" t="str">
        <f>VLOOKUP(C757,Featureclasses!B:C,2,FALSE)</f>
        <v>Ja</v>
      </c>
    </row>
    <row r="758" spans="1:6" x14ac:dyDescent="0.3">
      <c r="A758" s="7" t="str">
        <f t="shared" si="24"/>
        <v>electriciteitskabel_lCREATED_DATE</v>
      </c>
      <c r="B758" s="8">
        <f t="shared" si="25"/>
        <v>31</v>
      </c>
      <c r="C758" s="1" t="s">
        <v>447</v>
      </c>
      <c r="D758" s="1" t="s">
        <v>2</v>
      </c>
      <c r="E758" s="1" t="s">
        <v>510</v>
      </c>
      <c r="F758" t="str">
        <f>VLOOKUP(C758,Featureclasses!B:C,2,FALSE)</f>
        <v>Ja</v>
      </c>
    </row>
    <row r="759" spans="1:6" x14ac:dyDescent="0.3">
      <c r="A759" s="7" t="str">
        <f t="shared" si="24"/>
        <v>electriciteitskabel_lLAST_EDITED_USER</v>
      </c>
      <c r="B759" s="8">
        <f t="shared" si="25"/>
        <v>32</v>
      </c>
      <c r="C759" s="1" t="s">
        <v>447</v>
      </c>
      <c r="D759" s="1" t="s">
        <v>10</v>
      </c>
      <c r="E759" s="1" t="s">
        <v>510</v>
      </c>
      <c r="F759" t="str">
        <f>VLOOKUP(C759,Featureclasses!B:C,2,FALSE)</f>
        <v>Ja</v>
      </c>
    </row>
    <row r="760" spans="1:6" x14ac:dyDescent="0.3">
      <c r="A760" s="7" t="str">
        <f t="shared" si="24"/>
        <v>electriciteitskabel_lLAST_EDITED_DATE</v>
      </c>
      <c r="B760" s="8">
        <f t="shared" si="25"/>
        <v>33</v>
      </c>
      <c r="C760" s="1" t="s">
        <v>447</v>
      </c>
      <c r="D760" s="1" t="s">
        <v>9</v>
      </c>
      <c r="E760" s="1" t="s">
        <v>510</v>
      </c>
      <c r="F760" t="str">
        <f>VLOOKUP(C760,Featureclasses!B:C,2,FALSE)</f>
        <v>Ja</v>
      </c>
    </row>
    <row r="761" spans="1:6" x14ac:dyDescent="0.3">
      <c r="A761" s="7" t="str">
        <f t="shared" si="24"/>
        <v>electriciteitskabel_lSHAPE</v>
      </c>
      <c r="B761" s="8">
        <f t="shared" si="25"/>
        <v>34</v>
      </c>
      <c r="C761" s="1" t="s">
        <v>447</v>
      </c>
      <c r="D761" s="1" t="s">
        <v>15</v>
      </c>
      <c r="E761" s="1" t="s">
        <v>510</v>
      </c>
      <c r="F761" t="str">
        <f>VLOOKUP(C761,Featureclasses!B:C,2,FALSE)</f>
        <v>Ja</v>
      </c>
    </row>
    <row r="762" spans="1:6" x14ac:dyDescent="0.3">
      <c r="A762" s="7" t="str">
        <f t="shared" si="24"/>
        <v>electriciteitskabel_lSHAPE_Length</v>
      </c>
      <c r="B762" s="8">
        <f t="shared" si="25"/>
        <v>35</v>
      </c>
      <c r="C762" s="1" t="s">
        <v>447</v>
      </c>
      <c r="D762" s="1" t="s">
        <v>382</v>
      </c>
      <c r="E762" s="1" t="s">
        <v>510</v>
      </c>
      <c r="F762" t="str">
        <f>VLOOKUP(C762,Featureclasses!B:C,2,FALSE)</f>
        <v>Ja</v>
      </c>
    </row>
    <row r="763" spans="1:6" x14ac:dyDescent="0.3">
      <c r="A763" s="7" t="str">
        <f t="shared" si="24"/>
        <v>electriciteitskabel_lLENGTE</v>
      </c>
      <c r="B763" s="8">
        <f t="shared" si="25"/>
        <v>36</v>
      </c>
      <c r="C763" s="1" t="s">
        <v>447</v>
      </c>
      <c r="D763" s="1" t="s">
        <v>43</v>
      </c>
      <c r="E763" s="15" t="s">
        <v>510</v>
      </c>
      <c r="F763" t="str">
        <f>VLOOKUP(C763,Featureclasses!B:C,2,FALSE)</f>
        <v>Ja</v>
      </c>
    </row>
    <row r="764" spans="1:6" x14ac:dyDescent="0.3">
      <c r="A764" s="7" t="str">
        <f t="shared" si="24"/>
        <v>faunavoorziening_vXCOORDINAAT</v>
      </c>
      <c r="B764" s="8">
        <f t="shared" si="25"/>
        <v>1</v>
      </c>
      <c r="C764" s="1" t="s">
        <v>395</v>
      </c>
      <c r="D764" s="1" t="s">
        <v>608</v>
      </c>
      <c r="E764" s="15" t="s">
        <v>507</v>
      </c>
      <c r="F764" t="str">
        <f>VLOOKUP(C764,Featureclasses!B:C,2,FALSE)</f>
        <v>Ja</v>
      </c>
    </row>
    <row r="765" spans="1:6" x14ac:dyDescent="0.3">
      <c r="A765" s="7" t="str">
        <f t="shared" si="24"/>
        <v>faunavoorziening_vYCOORDINAAT</v>
      </c>
      <c r="B765" s="8">
        <f t="shared" si="25"/>
        <v>2</v>
      </c>
      <c r="C765" s="1" t="s">
        <v>395</v>
      </c>
      <c r="D765" s="1" t="s">
        <v>609</v>
      </c>
      <c r="E765" s="15" t="s">
        <v>507</v>
      </c>
      <c r="F765" t="str">
        <f>VLOOKUP(C765,Featureclasses!B:C,2,FALSE)</f>
        <v>Ja</v>
      </c>
    </row>
    <row r="766" spans="1:6" x14ac:dyDescent="0.3">
      <c r="A766" s="7" t="str">
        <f t="shared" si="24"/>
        <v>faunavoorziening_vOBJECTID</v>
      </c>
      <c r="B766" s="8">
        <f t="shared" si="25"/>
        <v>3</v>
      </c>
      <c r="C766" s="1" t="s">
        <v>395</v>
      </c>
      <c r="D766" s="1" t="s">
        <v>13</v>
      </c>
      <c r="E766" s="1" t="s">
        <v>510</v>
      </c>
      <c r="F766" t="str">
        <f>VLOOKUP(C766,Featureclasses!B:C,2,FALSE)</f>
        <v>Ja</v>
      </c>
    </row>
    <row r="767" spans="1:6" x14ac:dyDescent="0.3">
      <c r="A767" s="7" t="str">
        <f t="shared" si="24"/>
        <v>faunavoorziening_vGLOBALID</v>
      </c>
      <c r="B767" s="8">
        <f t="shared" si="25"/>
        <v>4</v>
      </c>
      <c r="C767" s="1" t="s">
        <v>395</v>
      </c>
      <c r="D767" s="1" t="s">
        <v>6</v>
      </c>
      <c r="E767" s="1" t="s">
        <v>510</v>
      </c>
      <c r="F767" t="str">
        <f>VLOOKUP(C767,Featureclasses!B:C,2,FALSE)</f>
        <v>Ja</v>
      </c>
    </row>
    <row r="768" spans="1:6" x14ac:dyDescent="0.3">
      <c r="A768" s="7" t="str">
        <f t="shared" si="24"/>
        <v>faunavoorziening_vAD_ID</v>
      </c>
      <c r="B768" s="8">
        <f t="shared" si="25"/>
        <v>5</v>
      </c>
      <c r="C768" s="1" t="s">
        <v>395</v>
      </c>
      <c r="D768" s="1" t="s">
        <v>1</v>
      </c>
      <c r="E768" s="1" t="s">
        <v>507</v>
      </c>
      <c r="F768" t="str">
        <f>VLOOKUP(C768,Featureclasses!B:C,2,FALSE)</f>
        <v>Ja</v>
      </c>
    </row>
    <row r="769" spans="1:6" x14ac:dyDescent="0.3">
      <c r="A769" s="7" t="str">
        <f t="shared" si="24"/>
        <v>faunavoorziening_vGISIB_ID</v>
      </c>
      <c r="B769" s="8">
        <f t="shared" si="25"/>
        <v>6</v>
      </c>
      <c r="C769" s="1" t="s">
        <v>395</v>
      </c>
      <c r="D769" s="1" t="s">
        <v>5</v>
      </c>
      <c r="E769" s="1" t="s">
        <v>508</v>
      </c>
      <c r="F769" t="str">
        <f>VLOOKUP(C769,Featureclasses!B:C,2,FALSE)</f>
        <v>Ja</v>
      </c>
    </row>
    <row r="770" spans="1:6" x14ac:dyDescent="0.3">
      <c r="A770" s="7" t="str">
        <f t="shared" si="24"/>
        <v>faunavoorziening_vVERWERKINGSSTATUS</v>
      </c>
      <c r="B770" s="8">
        <f t="shared" si="25"/>
        <v>7</v>
      </c>
      <c r="C770" s="1" t="s">
        <v>395</v>
      </c>
      <c r="D770" s="1" t="s">
        <v>16</v>
      </c>
      <c r="E770" s="1" t="s">
        <v>507</v>
      </c>
      <c r="F770" t="str">
        <f>VLOOKUP(C770,Featureclasses!B:C,2,FALSE)</f>
        <v>Ja</v>
      </c>
    </row>
    <row r="771" spans="1:6" x14ac:dyDescent="0.3">
      <c r="A771" s="7" t="str">
        <f t="shared" si="24"/>
        <v>faunavoorziening_vOBJECTBEGINTIJD</v>
      </c>
      <c r="B771" s="8">
        <f t="shared" si="25"/>
        <v>8</v>
      </c>
      <c r="C771" s="1" t="s">
        <v>395</v>
      </c>
      <c r="D771" s="1" t="s">
        <v>11</v>
      </c>
      <c r="E771" s="1" t="s">
        <v>507</v>
      </c>
      <c r="F771" t="str">
        <f>VLOOKUP(C771,Featureclasses!B:C,2,FALSE)</f>
        <v>Ja</v>
      </c>
    </row>
    <row r="772" spans="1:6" x14ac:dyDescent="0.3">
      <c r="A772" s="7" t="str">
        <f t="shared" si="24"/>
        <v>faunavoorziening_vOBJECTEINDTIJD</v>
      </c>
      <c r="B772" s="8">
        <f t="shared" si="25"/>
        <v>9</v>
      </c>
      <c r="C772" s="1" t="s">
        <v>395</v>
      </c>
      <c r="D772" s="1" t="s">
        <v>12</v>
      </c>
      <c r="E772" s="1" t="s">
        <v>507</v>
      </c>
      <c r="F772" t="str">
        <f>VLOOKUP(C772,Featureclasses!B:C,2,FALSE)</f>
        <v>Ja</v>
      </c>
    </row>
    <row r="773" spans="1:6" x14ac:dyDescent="0.3">
      <c r="A773" s="7" t="str">
        <f t="shared" si="24"/>
        <v>faunavoorziening_vBEHEERDER</v>
      </c>
      <c r="B773" s="8">
        <f t="shared" si="25"/>
        <v>10</v>
      </c>
      <c r="C773" s="1" t="s">
        <v>395</v>
      </c>
      <c r="D773" s="1" t="s">
        <v>19</v>
      </c>
      <c r="E773" s="1" t="s">
        <v>508</v>
      </c>
      <c r="F773" t="str">
        <f>VLOOKUP(C773,Featureclasses!B:C,2,FALSE)</f>
        <v>Ja</v>
      </c>
    </row>
    <row r="774" spans="1:6" x14ac:dyDescent="0.3">
      <c r="A774" s="7" t="str">
        <f t="shared" si="24"/>
        <v>faunavoorziening_vONDERHOUDER</v>
      </c>
      <c r="B774" s="8">
        <f t="shared" si="25"/>
        <v>11</v>
      </c>
      <c r="C774" s="1" t="s">
        <v>395</v>
      </c>
      <c r="D774" s="1" t="s">
        <v>27</v>
      </c>
      <c r="E774" s="1" t="s">
        <v>507</v>
      </c>
      <c r="F774" t="str">
        <f>VLOOKUP(C774,Featureclasses!B:C,2,FALSE)</f>
        <v>Ja</v>
      </c>
    </row>
    <row r="775" spans="1:6" x14ac:dyDescent="0.3">
      <c r="A775" s="7" t="str">
        <f t="shared" si="24"/>
        <v>faunavoorziening_vEIGENAAR</v>
      </c>
      <c r="B775" s="8">
        <f t="shared" si="25"/>
        <v>12</v>
      </c>
      <c r="C775" s="1" t="s">
        <v>395</v>
      </c>
      <c r="D775" s="1" t="s">
        <v>22</v>
      </c>
      <c r="E775" s="1" t="s">
        <v>508</v>
      </c>
      <c r="F775" t="str">
        <f>VLOOKUP(C775,Featureclasses!B:C,2,FALSE)</f>
        <v>Ja</v>
      </c>
    </row>
    <row r="776" spans="1:6" x14ac:dyDescent="0.3">
      <c r="A776" s="7" t="str">
        <f t="shared" si="24"/>
        <v>faunavoorziening_vTYPESPEC</v>
      </c>
      <c r="B776" s="8">
        <f t="shared" si="25"/>
        <v>13</v>
      </c>
      <c r="C776" s="1" t="s">
        <v>395</v>
      </c>
      <c r="D776" s="1" t="s">
        <v>33</v>
      </c>
      <c r="E776" s="1" t="s">
        <v>507</v>
      </c>
      <c r="F776" t="str">
        <f>VLOOKUP(C776,Featureclasses!B:C,2,FALSE)</f>
        <v>Ja</v>
      </c>
    </row>
    <row r="777" spans="1:6" x14ac:dyDescent="0.3">
      <c r="A777" s="7" t="str">
        <f t="shared" si="24"/>
        <v>faunavoorziening_vFAUNASOORT</v>
      </c>
      <c r="B777" s="8">
        <f t="shared" si="25"/>
        <v>14</v>
      </c>
      <c r="C777" s="1" t="s">
        <v>395</v>
      </c>
      <c r="D777" s="1" t="s">
        <v>121</v>
      </c>
      <c r="E777" s="1" t="s">
        <v>507</v>
      </c>
      <c r="F777" t="str">
        <f>VLOOKUP(C777,Featureclasses!B:C,2,FALSE)</f>
        <v>Ja</v>
      </c>
    </row>
    <row r="778" spans="1:6" x14ac:dyDescent="0.3">
      <c r="A778" s="7" t="str">
        <f t="shared" si="24"/>
        <v>faunavoorziening_vFAUNADOELGROEP</v>
      </c>
      <c r="B778" s="8">
        <f t="shared" si="25"/>
        <v>15</v>
      </c>
      <c r="C778" s="1" t="s">
        <v>395</v>
      </c>
      <c r="D778" s="1" t="s">
        <v>120</v>
      </c>
      <c r="E778" s="1" t="s">
        <v>507</v>
      </c>
      <c r="F778" t="str">
        <f>VLOOKUP(C778,Featureclasses!B:C,2,FALSE)</f>
        <v>Ja</v>
      </c>
    </row>
    <row r="779" spans="1:6" x14ac:dyDescent="0.3">
      <c r="A779" s="7" t="str">
        <f t="shared" si="24"/>
        <v>faunavoorziening_vAANLEGJAAR</v>
      </c>
      <c r="B779" s="8">
        <f t="shared" si="25"/>
        <v>16</v>
      </c>
      <c r="C779" s="1" t="s">
        <v>395</v>
      </c>
      <c r="D779" s="1" t="s">
        <v>97</v>
      </c>
      <c r="E779" s="1" t="s">
        <v>507</v>
      </c>
      <c r="F779" t="str">
        <f>VLOOKUP(C779,Featureclasses!B:C,2,FALSE)</f>
        <v>Ja</v>
      </c>
    </row>
    <row r="780" spans="1:6" x14ac:dyDescent="0.3">
      <c r="A780" s="7" t="str">
        <f t="shared" si="24"/>
        <v>faunavoorziening_vJAAR_PLAATSING_AANLEG_GESCHAT</v>
      </c>
      <c r="B780" s="8">
        <f t="shared" si="25"/>
        <v>17</v>
      </c>
      <c r="C780" s="1" t="s">
        <v>395</v>
      </c>
      <c r="D780" s="1" t="s">
        <v>54</v>
      </c>
      <c r="E780" s="1" t="s">
        <v>507</v>
      </c>
      <c r="F780" t="str">
        <f>VLOOKUP(C780,Featureclasses!B:C,2,FALSE)</f>
        <v>Ja</v>
      </c>
    </row>
    <row r="781" spans="1:6" x14ac:dyDescent="0.3">
      <c r="A781" s="7" t="str">
        <f t="shared" si="24"/>
        <v>faunavoorziening_vFOTO</v>
      </c>
      <c r="B781" s="8">
        <f t="shared" si="25"/>
        <v>18</v>
      </c>
      <c r="C781" s="1" t="s">
        <v>395</v>
      </c>
      <c r="D781" s="1" t="s">
        <v>66</v>
      </c>
      <c r="E781" s="1" t="s">
        <v>511</v>
      </c>
      <c r="F781" t="str">
        <f>VLOOKUP(C781,Featureclasses!B:C,2,FALSE)</f>
        <v>Ja</v>
      </c>
    </row>
    <row r="782" spans="1:6" x14ac:dyDescent="0.3">
      <c r="A782" s="7" t="str">
        <f t="shared" si="24"/>
        <v>faunavoorziening_vHECTOMETER</v>
      </c>
      <c r="B782" s="8">
        <f t="shared" si="25"/>
        <v>19</v>
      </c>
      <c r="C782" s="1" t="s">
        <v>395</v>
      </c>
      <c r="D782" s="1" t="s">
        <v>24</v>
      </c>
      <c r="E782" s="1" t="s">
        <v>507</v>
      </c>
      <c r="F782" t="str">
        <f>VLOOKUP(C782,Featureclasses!B:C,2,FALSE)</f>
        <v>Ja</v>
      </c>
    </row>
    <row r="783" spans="1:6" x14ac:dyDescent="0.3">
      <c r="A783" s="7" t="str">
        <f t="shared" ref="A783:A846" si="26">C783&amp;D783</f>
        <v>faunavoorziening_vLEVENSVERWACHTING</v>
      </c>
      <c r="B783" s="8">
        <f t="shared" ref="B783:B846" si="27">IF(C783=C782,B782+1,1)</f>
        <v>20</v>
      </c>
      <c r="C783" s="1" t="s">
        <v>395</v>
      </c>
      <c r="D783" s="1" t="s">
        <v>44</v>
      </c>
      <c r="E783" s="1" t="s">
        <v>508</v>
      </c>
      <c r="F783" t="str">
        <f>VLOOKUP(C783,Featureclasses!B:C,2,FALSE)</f>
        <v>Ja</v>
      </c>
    </row>
    <row r="784" spans="1:6" x14ac:dyDescent="0.3">
      <c r="A784" s="7" t="str">
        <f t="shared" si="26"/>
        <v>faunavoorziening_vOPMERKING</v>
      </c>
      <c r="B784" s="8">
        <f t="shared" si="27"/>
        <v>21</v>
      </c>
      <c r="C784" s="1" t="s">
        <v>395</v>
      </c>
      <c r="D784" s="1" t="s">
        <v>57</v>
      </c>
      <c r="E784" s="1" t="s">
        <v>653</v>
      </c>
      <c r="F784" t="str">
        <f>VLOOKUP(C784,Featureclasses!B:C,2,FALSE)</f>
        <v>Ja</v>
      </c>
    </row>
    <row r="785" spans="1:6" x14ac:dyDescent="0.3">
      <c r="A785" s="7" t="str">
        <f t="shared" si="26"/>
        <v>faunavoorziening_vPLANJAAR</v>
      </c>
      <c r="B785" s="8">
        <f t="shared" si="27"/>
        <v>22</v>
      </c>
      <c r="C785" s="1" t="s">
        <v>395</v>
      </c>
      <c r="D785" s="1" t="s">
        <v>48</v>
      </c>
      <c r="E785" s="1" t="s">
        <v>507</v>
      </c>
      <c r="F785" t="str">
        <f>VLOOKUP(C785,Featureclasses!B:C,2,FALSE)</f>
        <v>Ja</v>
      </c>
    </row>
    <row r="786" spans="1:6" x14ac:dyDescent="0.3">
      <c r="A786" s="7" t="str">
        <f t="shared" si="26"/>
        <v>faunavoorziening_vRESTLEVENSDUUR</v>
      </c>
      <c r="B786" s="8">
        <f t="shared" si="27"/>
        <v>23</v>
      </c>
      <c r="C786" s="1" t="s">
        <v>395</v>
      </c>
      <c r="D786" s="1" t="s">
        <v>49</v>
      </c>
      <c r="E786" s="1" t="s">
        <v>507</v>
      </c>
      <c r="F786" t="str">
        <f>VLOOKUP(C786,Featureclasses!B:C,2,FALSE)</f>
        <v>Ja</v>
      </c>
    </row>
    <row r="787" spans="1:6" x14ac:dyDescent="0.3">
      <c r="A787" s="7" t="str">
        <f t="shared" si="26"/>
        <v>faunavoorziening_vZIJDE</v>
      </c>
      <c r="B787" s="8">
        <f t="shared" si="27"/>
        <v>24</v>
      </c>
      <c r="C787" s="1" t="s">
        <v>395</v>
      </c>
      <c r="D787" s="1" t="s">
        <v>34</v>
      </c>
      <c r="E787" s="1" t="s">
        <v>507</v>
      </c>
      <c r="F787" t="str">
        <f>VLOOKUP(C787,Featureclasses!B:C,2,FALSE)</f>
        <v>Ja</v>
      </c>
    </row>
    <row r="788" spans="1:6" x14ac:dyDescent="0.3">
      <c r="A788" s="7" t="str">
        <f t="shared" si="26"/>
        <v>faunavoorziening_vDATALEVERANCIER</v>
      </c>
      <c r="B788" s="8">
        <f t="shared" si="27"/>
        <v>25</v>
      </c>
      <c r="C788" s="1" t="s">
        <v>395</v>
      </c>
      <c r="D788" s="1" t="s">
        <v>4</v>
      </c>
      <c r="E788" s="1" t="s">
        <v>507</v>
      </c>
      <c r="F788" t="str">
        <f>VLOOKUP(C788,Featureclasses!B:C,2,FALSE)</f>
        <v>Ja</v>
      </c>
    </row>
    <row r="789" spans="1:6" x14ac:dyDescent="0.3">
      <c r="A789" s="7" t="str">
        <f t="shared" si="26"/>
        <v>faunavoorziening_vCREATED_USER</v>
      </c>
      <c r="B789" s="8">
        <f t="shared" si="27"/>
        <v>26</v>
      </c>
      <c r="C789" s="1" t="s">
        <v>395</v>
      </c>
      <c r="D789" s="1" t="s">
        <v>3</v>
      </c>
      <c r="E789" s="1" t="s">
        <v>510</v>
      </c>
      <c r="F789" t="str">
        <f>VLOOKUP(C789,Featureclasses!B:C,2,FALSE)</f>
        <v>Ja</v>
      </c>
    </row>
    <row r="790" spans="1:6" x14ac:dyDescent="0.3">
      <c r="A790" s="7" t="str">
        <f t="shared" si="26"/>
        <v>faunavoorziening_vCREATED_DATE</v>
      </c>
      <c r="B790" s="8">
        <f t="shared" si="27"/>
        <v>27</v>
      </c>
      <c r="C790" s="1" t="s">
        <v>395</v>
      </c>
      <c r="D790" s="1" t="s">
        <v>2</v>
      </c>
      <c r="E790" s="1" t="s">
        <v>510</v>
      </c>
      <c r="F790" t="str">
        <f>VLOOKUP(C790,Featureclasses!B:C,2,FALSE)</f>
        <v>Ja</v>
      </c>
    </row>
    <row r="791" spans="1:6" x14ac:dyDescent="0.3">
      <c r="A791" s="7" t="str">
        <f t="shared" si="26"/>
        <v>faunavoorziening_vLAST_EDITED_USER</v>
      </c>
      <c r="B791" s="8">
        <f t="shared" si="27"/>
        <v>28</v>
      </c>
      <c r="C791" s="1" t="s">
        <v>395</v>
      </c>
      <c r="D791" s="1" t="s">
        <v>10</v>
      </c>
      <c r="E791" s="1" t="s">
        <v>510</v>
      </c>
      <c r="F791" t="str">
        <f>VLOOKUP(C791,Featureclasses!B:C,2,FALSE)</f>
        <v>Ja</v>
      </c>
    </row>
    <row r="792" spans="1:6" x14ac:dyDescent="0.3">
      <c r="A792" s="7" t="str">
        <f t="shared" si="26"/>
        <v>faunavoorziening_vLAST_EDITED_DATE</v>
      </c>
      <c r="B792" s="8">
        <f t="shared" si="27"/>
        <v>29</v>
      </c>
      <c r="C792" s="1" t="s">
        <v>395</v>
      </c>
      <c r="D792" s="1" t="s">
        <v>9</v>
      </c>
      <c r="E792" s="1" t="s">
        <v>510</v>
      </c>
      <c r="F792" t="str">
        <f>VLOOKUP(C792,Featureclasses!B:C,2,FALSE)</f>
        <v>Ja</v>
      </c>
    </row>
    <row r="793" spans="1:6" x14ac:dyDescent="0.3">
      <c r="A793" s="7" t="str">
        <f t="shared" si="26"/>
        <v>faunavoorziening_vSHAPE</v>
      </c>
      <c r="B793" s="8">
        <f t="shared" si="27"/>
        <v>30</v>
      </c>
      <c r="C793" s="1" t="s">
        <v>395</v>
      </c>
      <c r="D793" s="1" t="s">
        <v>15</v>
      </c>
      <c r="E793" s="1" t="s">
        <v>510</v>
      </c>
      <c r="F793" t="str">
        <f>VLOOKUP(C793,Featureclasses!B:C,2,FALSE)</f>
        <v>Ja</v>
      </c>
    </row>
    <row r="794" spans="1:6" x14ac:dyDescent="0.3">
      <c r="A794" s="7" t="str">
        <f t="shared" si="26"/>
        <v>faunavoorziening_vSHAPE_Length</v>
      </c>
      <c r="B794" s="8">
        <f t="shared" si="27"/>
        <v>31</v>
      </c>
      <c r="C794" s="1" t="s">
        <v>395</v>
      </c>
      <c r="D794" s="1" t="s">
        <v>382</v>
      </c>
      <c r="E794" s="1" t="s">
        <v>510</v>
      </c>
      <c r="F794" t="str">
        <f>VLOOKUP(C794,Featureclasses!B:C,2,FALSE)</f>
        <v>Ja</v>
      </c>
    </row>
    <row r="795" spans="1:6" x14ac:dyDescent="0.3">
      <c r="A795" s="7" t="str">
        <f t="shared" si="26"/>
        <v>faunavoorziening_vSHAPE_Area</v>
      </c>
      <c r="B795" s="8">
        <f t="shared" si="27"/>
        <v>32</v>
      </c>
      <c r="C795" s="1" t="s">
        <v>395</v>
      </c>
      <c r="D795" s="1" t="s">
        <v>383</v>
      </c>
      <c r="E795" s="1" t="s">
        <v>510</v>
      </c>
      <c r="F795" t="str">
        <f>VLOOKUP(C795,Featureclasses!B:C,2,FALSE)</f>
        <v>Ja</v>
      </c>
    </row>
    <row r="796" spans="1:6" x14ac:dyDescent="0.3">
      <c r="A796" s="7" t="str">
        <f t="shared" si="26"/>
        <v>faunavoorziening_vOMTREK</v>
      </c>
      <c r="B796" s="8">
        <f t="shared" si="27"/>
        <v>33</v>
      </c>
      <c r="C796" s="1" t="s">
        <v>395</v>
      </c>
      <c r="D796" s="1" t="s">
        <v>595</v>
      </c>
      <c r="E796" s="15" t="s">
        <v>510</v>
      </c>
      <c r="F796" t="str">
        <f>VLOOKUP(C796,Featureclasses!B:C,2,FALSE)</f>
        <v>Ja</v>
      </c>
    </row>
    <row r="797" spans="1:6" x14ac:dyDescent="0.3">
      <c r="A797" s="7" t="str">
        <f t="shared" si="26"/>
        <v>faunavoorziening_vOPPERVLAKTE</v>
      </c>
      <c r="B797" s="8">
        <f t="shared" si="27"/>
        <v>34</v>
      </c>
      <c r="C797" s="1" t="s">
        <v>395</v>
      </c>
      <c r="D797" s="1" t="s">
        <v>55</v>
      </c>
      <c r="E797" s="15" t="s">
        <v>510</v>
      </c>
      <c r="F797" t="str">
        <f>VLOOKUP(C797,Featureclasses!B:C,2,FALSE)</f>
        <v>Ja</v>
      </c>
    </row>
    <row r="798" spans="1:6" x14ac:dyDescent="0.3">
      <c r="A798" s="7" t="str">
        <f t="shared" si="26"/>
        <v>faunavoorziening_vTRAJECT</v>
      </c>
      <c r="B798" s="8">
        <f t="shared" si="27"/>
        <v>35</v>
      </c>
      <c r="C798" s="1" t="s">
        <v>395</v>
      </c>
      <c r="D798" s="1" t="s">
        <v>32</v>
      </c>
      <c r="E798" s="1" t="s">
        <v>507</v>
      </c>
      <c r="F798" t="str">
        <f>VLOOKUP(C798,Featureclasses!B:C,2,FALSE)</f>
        <v>Ja</v>
      </c>
    </row>
    <row r="799" spans="1:6" x14ac:dyDescent="0.3">
      <c r="A799" s="7" t="str">
        <f t="shared" si="26"/>
        <v>fietsparkeervoorziening_lOPMERKING</v>
      </c>
      <c r="B799" s="8">
        <f t="shared" si="27"/>
        <v>1</v>
      </c>
      <c r="C799" s="1" t="s">
        <v>437</v>
      </c>
      <c r="D799" s="1" t="s">
        <v>57</v>
      </c>
      <c r="E799" s="1" t="s">
        <v>653</v>
      </c>
      <c r="F799" t="str">
        <f>VLOOKUP(C799,Featureclasses!B:C,2,FALSE)</f>
        <v>Ja</v>
      </c>
    </row>
    <row r="800" spans="1:6" x14ac:dyDescent="0.3">
      <c r="A800" s="7" t="str">
        <f t="shared" si="26"/>
        <v>fietsparkeervoorziening_lOBJECTID</v>
      </c>
      <c r="B800" s="8">
        <f t="shared" si="27"/>
        <v>2</v>
      </c>
      <c r="C800" s="1" t="s">
        <v>437</v>
      </c>
      <c r="D800" s="1" t="s">
        <v>13</v>
      </c>
      <c r="E800" s="1" t="s">
        <v>510</v>
      </c>
      <c r="F800" t="str">
        <f>VLOOKUP(C800,Featureclasses!B:C,2,FALSE)</f>
        <v>Ja</v>
      </c>
    </row>
    <row r="801" spans="1:6" x14ac:dyDescent="0.3">
      <c r="A801" s="7" t="str">
        <f t="shared" si="26"/>
        <v>fietsparkeervoorziening_lGLOBALID</v>
      </c>
      <c r="B801" s="8">
        <f t="shared" si="27"/>
        <v>3</v>
      </c>
      <c r="C801" s="1" t="s">
        <v>437</v>
      </c>
      <c r="D801" s="1" t="s">
        <v>6</v>
      </c>
      <c r="E801" s="1" t="s">
        <v>510</v>
      </c>
      <c r="F801" t="str">
        <f>VLOOKUP(C801,Featureclasses!B:C,2,FALSE)</f>
        <v>Ja</v>
      </c>
    </row>
    <row r="802" spans="1:6" x14ac:dyDescent="0.3">
      <c r="A802" s="7" t="str">
        <f t="shared" si="26"/>
        <v>fietsparkeervoorziening_lAD_ID</v>
      </c>
      <c r="B802" s="8">
        <f t="shared" si="27"/>
        <v>4</v>
      </c>
      <c r="C802" s="1" t="s">
        <v>437</v>
      </c>
      <c r="D802" s="1" t="s">
        <v>1</v>
      </c>
      <c r="E802" s="1" t="s">
        <v>507</v>
      </c>
      <c r="F802" t="str">
        <f>VLOOKUP(C802,Featureclasses!B:C,2,FALSE)</f>
        <v>Ja</v>
      </c>
    </row>
    <row r="803" spans="1:6" x14ac:dyDescent="0.3">
      <c r="A803" s="7" t="str">
        <f t="shared" si="26"/>
        <v>fietsparkeervoorziening_lGISIB_ID</v>
      </c>
      <c r="B803" s="8">
        <f t="shared" si="27"/>
        <v>5</v>
      </c>
      <c r="C803" s="1" t="s">
        <v>437</v>
      </c>
      <c r="D803" s="1" t="s">
        <v>5</v>
      </c>
      <c r="E803" s="1" t="s">
        <v>508</v>
      </c>
      <c r="F803" t="str">
        <f>VLOOKUP(C803,Featureclasses!B:C,2,FALSE)</f>
        <v>Ja</v>
      </c>
    </row>
    <row r="804" spans="1:6" x14ac:dyDescent="0.3">
      <c r="A804" s="7" t="str">
        <f t="shared" si="26"/>
        <v>fietsparkeervoorziening_lIDENTIFICATIE</v>
      </c>
      <c r="B804" s="8">
        <f t="shared" si="27"/>
        <v>6</v>
      </c>
      <c r="C804" s="1" t="s">
        <v>437</v>
      </c>
      <c r="D804" s="1" t="s">
        <v>7</v>
      </c>
      <c r="E804" s="1" t="s">
        <v>508</v>
      </c>
      <c r="F804" t="str">
        <f>VLOOKUP(C804,Featureclasses!B:C,2,FALSE)</f>
        <v>Ja</v>
      </c>
    </row>
    <row r="805" spans="1:6" x14ac:dyDescent="0.3">
      <c r="A805" s="7" t="str">
        <f t="shared" si="26"/>
        <v>fietsparkeervoorziening_lVERWERKINGSSTATUS</v>
      </c>
      <c r="B805" s="8">
        <f t="shared" si="27"/>
        <v>7</v>
      </c>
      <c r="C805" s="1" t="s">
        <v>437</v>
      </c>
      <c r="D805" s="1" t="s">
        <v>16</v>
      </c>
      <c r="E805" s="1" t="s">
        <v>507</v>
      </c>
      <c r="F805" t="str">
        <f>VLOOKUP(C805,Featureclasses!B:C,2,FALSE)</f>
        <v>Ja</v>
      </c>
    </row>
    <row r="806" spans="1:6" x14ac:dyDescent="0.3">
      <c r="A806" s="7" t="str">
        <f t="shared" si="26"/>
        <v>fietsparkeervoorziening_lOBJECTBEGINTIJD</v>
      </c>
      <c r="B806" s="8">
        <f t="shared" si="27"/>
        <v>8</v>
      </c>
      <c r="C806" s="1" t="s">
        <v>437</v>
      </c>
      <c r="D806" s="1" t="s">
        <v>11</v>
      </c>
      <c r="E806" s="1" t="s">
        <v>507</v>
      </c>
      <c r="F806" t="str">
        <f>VLOOKUP(C806,Featureclasses!B:C,2,FALSE)</f>
        <v>Ja</v>
      </c>
    </row>
    <row r="807" spans="1:6" x14ac:dyDescent="0.3">
      <c r="A807" s="7" t="str">
        <f t="shared" si="26"/>
        <v>fietsparkeervoorziening_lOBJECTEINDTIJD</v>
      </c>
      <c r="B807" s="8">
        <f t="shared" si="27"/>
        <v>9</v>
      </c>
      <c r="C807" s="1" t="s">
        <v>437</v>
      </c>
      <c r="D807" s="1" t="s">
        <v>12</v>
      </c>
      <c r="E807" s="1" t="s">
        <v>507</v>
      </c>
      <c r="F807" t="str">
        <f>VLOOKUP(C807,Featureclasses!B:C,2,FALSE)</f>
        <v>Ja</v>
      </c>
    </row>
    <row r="808" spans="1:6" x14ac:dyDescent="0.3">
      <c r="A808" s="7" t="str">
        <f t="shared" si="26"/>
        <v>fietsparkeervoorziening_lBEHEERDER</v>
      </c>
      <c r="B808" s="8">
        <f t="shared" si="27"/>
        <v>10</v>
      </c>
      <c r="C808" s="1" t="s">
        <v>437</v>
      </c>
      <c r="D808" s="1" t="s">
        <v>19</v>
      </c>
      <c r="E808" s="1" t="s">
        <v>508</v>
      </c>
      <c r="F808" t="str">
        <f>VLOOKUP(C808,Featureclasses!B:C,2,FALSE)</f>
        <v>Ja</v>
      </c>
    </row>
    <row r="809" spans="1:6" x14ac:dyDescent="0.3">
      <c r="A809" s="7" t="str">
        <f t="shared" si="26"/>
        <v>fietsparkeervoorziening_lONDERHOUDER</v>
      </c>
      <c r="B809" s="8">
        <f t="shared" si="27"/>
        <v>11</v>
      </c>
      <c r="C809" s="1" t="s">
        <v>437</v>
      </c>
      <c r="D809" s="1" t="s">
        <v>27</v>
      </c>
      <c r="E809" s="1" t="s">
        <v>507</v>
      </c>
      <c r="F809" t="str">
        <f>VLOOKUP(C809,Featureclasses!B:C,2,FALSE)</f>
        <v>Ja</v>
      </c>
    </row>
    <row r="810" spans="1:6" x14ac:dyDescent="0.3">
      <c r="A810" s="7" t="str">
        <f t="shared" si="26"/>
        <v>fietsparkeervoorziening_lEIGENAAR</v>
      </c>
      <c r="B810" s="8">
        <f t="shared" si="27"/>
        <v>12</v>
      </c>
      <c r="C810" s="1" t="s">
        <v>437</v>
      </c>
      <c r="D810" s="1" t="s">
        <v>22</v>
      </c>
      <c r="E810" s="1" t="s">
        <v>508</v>
      </c>
      <c r="F810" t="str">
        <f>VLOOKUP(C810,Featureclasses!B:C,2,FALSE)</f>
        <v>Ja</v>
      </c>
    </row>
    <row r="811" spans="1:6" x14ac:dyDescent="0.3">
      <c r="A811" s="7" t="str">
        <f t="shared" si="26"/>
        <v>fietsparkeervoorziening_lBRONHOUDER</v>
      </c>
      <c r="B811" s="8">
        <f t="shared" si="27"/>
        <v>13</v>
      </c>
      <c r="C811" s="1" t="s">
        <v>437</v>
      </c>
      <c r="D811" s="1" t="s">
        <v>21</v>
      </c>
      <c r="E811" s="1" t="s">
        <v>508</v>
      </c>
      <c r="F811" t="str">
        <f>VLOOKUP(C811,Featureclasses!B:C,2,FALSE)</f>
        <v>Ja</v>
      </c>
    </row>
    <row r="812" spans="1:6" x14ac:dyDescent="0.3">
      <c r="A812" s="7" t="str">
        <f t="shared" si="26"/>
        <v>fietsparkeervoorziening_lTYPESPEC</v>
      </c>
      <c r="B812" s="8">
        <f t="shared" si="27"/>
        <v>14</v>
      </c>
      <c r="C812" s="1" t="s">
        <v>437</v>
      </c>
      <c r="D812" s="1" t="s">
        <v>33</v>
      </c>
      <c r="E812" s="1" t="s">
        <v>507</v>
      </c>
      <c r="F812" t="str">
        <f>VLOOKUP(C812,Featureclasses!B:C,2,FALSE)</f>
        <v>Ja</v>
      </c>
    </row>
    <row r="813" spans="1:6" x14ac:dyDescent="0.3">
      <c r="A813" s="7" t="str">
        <f t="shared" si="26"/>
        <v>fietsparkeervoorziening_lDATUMPLAATSING</v>
      </c>
      <c r="B813" s="8">
        <f t="shared" si="27"/>
        <v>15</v>
      </c>
      <c r="C813" s="1" t="s">
        <v>437</v>
      </c>
      <c r="D813" s="1" t="s">
        <v>65</v>
      </c>
      <c r="E813" s="1" t="s">
        <v>507</v>
      </c>
      <c r="F813" t="str">
        <f>VLOOKUP(C813,Featureclasses!B:C,2,FALSE)</f>
        <v>Ja</v>
      </c>
    </row>
    <row r="814" spans="1:6" x14ac:dyDescent="0.3">
      <c r="A814" s="7" t="str">
        <f t="shared" si="26"/>
        <v>fietsparkeervoorziening_lHECTOMETER</v>
      </c>
      <c r="B814" s="8">
        <f t="shared" si="27"/>
        <v>16</v>
      </c>
      <c r="C814" s="1" t="s">
        <v>437</v>
      </c>
      <c r="D814" s="1" t="s">
        <v>24</v>
      </c>
      <c r="E814" s="1" t="s">
        <v>507</v>
      </c>
      <c r="F814" t="str">
        <f>VLOOKUP(C814,Featureclasses!B:C,2,FALSE)</f>
        <v>Ja</v>
      </c>
    </row>
    <row r="815" spans="1:6" x14ac:dyDescent="0.3">
      <c r="A815" s="7" t="str">
        <f t="shared" si="26"/>
        <v>fietsparkeervoorziening_lFOTO</v>
      </c>
      <c r="B815" s="8">
        <f t="shared" si="27"/>
        <v>17</v>
      </c>
      <c r="C815" s="1" t="s">
        <v>437</v>
      </c>
      <c r="D815" s="1" t="s">
        <v>66</v>
      </c>
      <c r="E815" s="1" t="s">
        <v>511</v>
      </c>
      <c r="F815" t="str">
        <f>VLOOKUP(C815,Featureclasses!B:C,2,FALSE)</f>
        <v>Ja</v>
      </c>
    </row>
    <row r="816" spans="1:6" x14ac:dyDescent="0.3">
      <c r="A816" s="7" t="str">
        <f t="shared" si="26"/>
        <v>fietsparkeervoorziening_lFABRIKANT</v>
      </c>
      <c r="B816" s="8">
        <f t="shared" si="27"/>
        <v>18</v>
      </c>
      <c r="C816" s="1" t="s">
        <v>437</v>
      </c>
      <c r="D816" s="1" t="s">
        <v>73</v>
      </c>
      <c r="E816" s="1" t="s">
        <v>507</v>
      </c>
      <c r="F816" t="str">
        <f>VLOOKUP(C816,Featureclasses!B:C,2,FALSE)</f>
        <v>Ja</v>
      </c>
    </row>
    <row r="817" spans="1:6" x14ac:dyDescent="0.3">
      <c r="A817" s="7" t="str">
        <f t="shared" si="26"/>
        <v>fietsparkeervoorziening_lCAPACITEIT</v>
      </c>
      <c r="B817" s="8">
        <f t="shared" si="27"/>
        <v>19</v>
      </c>
      <c r="C817" s="1" t="s">
        <v>437</v>
      </c>
      <c r="D817" s="1" t="s">
        <v>122</v>
      </c>
      <c r="E817" s="1" t="s">
        <v>507</v>
      </c>
      <c r="F817" t="str">
        <f>VLOOKUP(C817,Featureclasses!B:C,2,FALSE)</f>
        <v>Ja</v>
      </c>
    </row>
    <row r="818" spans="1:6" x14ac:dyDescent="0.3">
      <c r="A818" s="7" t="str">
        <f t="shared" si="26"/>
        <v>fietsparkeervoorziening_lHALTE</v>
      </c>
      <c r="B818" s="8">
        <f t="shared" si="27"/>
        <v>20</v>
      </c>
      <c r="C818" s="1" t="s">
        <v>437</v>
      </c>
      <c r="D818" s="1" t="s">
        <v>90</v>
      </c>
      <c r="E818" s="1" t="s">
        <v>507</v>
      </c>
      <c r="F818" t="str">
        <f>VLOOKUP(C818,Featureclasses!B:C,2,FALSE)</f>
        <v>Ja</v>
      </c>
    </row>
    <row r="819" spans="1:6" x14ac:dyDescent="0.3">
      <c r="A819" s="7" t="str">
        <f t="shared" si="26"/>
        <v>fietsparkeervoorziening_lTRAJECT</v>
      </c>
      <c r="B819" s="8">
        <f t="shared" si="27"/>
        <v>21</v>
      </c>
      <c r="C819" s="1" t="s">
        <v>437</v>
      </c>
      <c r="D819" s="1" t="s">
        <v>32</v>
      </c>
      <c r="E819" s="1" t="s">
        <v>507</v>
      </c>
      <c r="F819" t="str">
        <f>VLOOKUP(C819,Featureclasses!B:C,2,FALSE)</f>
        <v>Ja</v>
      </c>
    </row>
    <row r="820" spans="1:6" x14ac:dyDescent="0.3">
      <c r="A820" s="7" t="str">
        <f t="shared" si="26"/>
        <v>fietsparkeervoorziening_lDATALEVERANCIER</v>
      </c>
      <c r="B820" s="8">
        <f t="shared" si="27"/>
        <v>22</v>
      </c>
      <c r="C820" s="1" t="s">
        <v>437</v>
      </c>
      <c r="D820" s="1" t="s">
        <v>4</v>
      </c>
      <c r="E820" s="1" t="s">
        <v>507</v>
      </c>
      <c r="F820" t="str">
        <f>VLOOKUP(C820,Featureclasses!B:C,2,FALSE)</f>
        <v>Ja</v>
      </c>
    </row>
    <row r="821" spans="1:6" x14ac:dyDescent="0.3">
      <c r="A821" s="7" t="str">
        <f t="shared" si="26"/>
        <v>fietsparkeervoorziening_lINONDERZOEK</v>
      </c>
      <c r="B821" s="8">
        <f t="shared" si="27"/>
        <v>23</v>
      </c>
      <c r="C821" s="1" t="s">
        <v>437</v>
      </c>
      <c r="D821" s="1" t="s">
        <v>25</v>
      </c>
      <c r="E821" s="1" t="s">
        <v>508</v>
      </c>
      <c r="F821" t="str">
        <f>VLOOKUP(C821,Featureclasses!B:C,2,FALSE)</f>
        <v>Ja</v>
      </c>
    </row>
    <row r="822" spans="1:6" x14ac:dyDescent="0.3">
      <c r="A822" s="7" t="str">
        <f t="shared" si="26"/>
        <v>fietsparkeervoorziening_lLV_PUBLICATIEDATUM</v>
      </c>
      <c r="B822" s="8">
        <f t="shared" si="27"/>
        <v>24</v>
      </c>
      <c r="C822" s="1" t="s">
        <v>437</v>
      </c>
      <c r="D822" s="1" t="s">
        <v>26</v>
      </c>
      <c r="E822" s="1" t="s">
        <v>508</v>
      </c>
      <c r="F822" t="str">
        <f>VLOOKUP(C822,Featureclasses!B:C,2,FALSE)</f>
        <v>Ja</v>
      </c>
    </row>
    <row r="823" spans="1:6" x14ac:dyDescent="0.3">
      <c r="A823" s="7" t="str">
        <f t="shared" si="26"/>
        <v>fietsparkeervoorziening_lCREATED_USER</v>
      </c>
      <c r="B823" s="8">
        <f t="shared" si="27"/>
        <v>25</v>
      </c>
      <c r="C823" s="1" t="s">
        <v>437</v>
      </c>
      <c r="D823" s="1" t="s">
        <v>3</v>
      </c>
      <c r="E823" s="1" t="s">
        <v>510</v>
      </c>
      <c r="F823" t="str">
        <f>VLOOKUP(C823,Featureclasses!B:C,2,FALSE)</f>
        <v>Ja</v>
      </c>
    </row>
    <row r="824" spans="1:6" x14ac:dyDescent="0.3">
      <c r="A824" s="7" t="str">
        <f t="shared" si="26"/>
        <v>fietsparkeervoorziening_lCREATED_DATE</v>
      </c>
      <c r="B824" s="8">
        <f t="shared" si="27"/>
        <v>26</v>
      </c>
      <c r="C824" s="1" t="s">
        <v>437</v>
      </c>
      <c r="D824" s="1" t="s">
        <v>2</v>
      </c>
      <c r="E824" s="1" t="s">
        <v>510</v>
      </c>
      <c r="F824" t="str">
        <f>VLOOKUP(C824,Featureclasses!B:C,2,FALSE)</f>
        <v>Ja</v>
      </c>
    </row>
    <row r="825" spans="1:6" x14ac:dyDescent="0.3">
      <c r="A825" s="7" t="str">
        <f t="shared" si="26"/>
        <v>fietsparkeervoorziening_lLAST_EDITED_USER</v>
      </c>
      <c r="B825" s="8">
        <f t="shared" si="27"/>
        <v>27</v>
      </c>
      <c r="C825" s="1" t="s">
        <v>437</v>
      </c>
      <c r="D825" s="1" t="s">
        <v>10</v>
      </c>
      <c r="E825" s="1" t="s">
        <v>510</v>
      </c>
      <c r="F825" t="str">
        <f>VLOOKUP(C825,Featureclasses!B:C,2,FALSE)</f>
        <v>Ja</v>
      </c>
    </row>
    <row r="826" spans="1:6" x14ac:dyDescent="0.3">
      <c r="A826" s="7" t="str">
        <f t="shared" si="26"/>
        <v>fietsparkeervoorziening_lLAST_EDITED_DATE</v>
      </c>
      <c r="B826" s="8">
        <f t="shared" si="27"/>
        <v>28</v>
      </c>
      <c r="C826" s="1" t="s">
        <v>437</v>
      </c>
      <c r="D826" s="1" t="s">
        <v>9</v>
      </c>
      <c r="E826" s="1" t="s">
        <v>510</v>
      </c>
      <c r="F826" t="str">
        <f>VLOOKUP(C826,Featureclasses!B:C,2,FALSE)</f>
        <v>Ja</v>
      </c>
    </row>
    <row r="827" spans="1:6" x14ac:dyDescent="0.3">
      <c r="A827" s="7" t="str">
        <f t="shared" si="26"/>
        <v>fietsparkeervoorziening_lSHAPE</v>
      </c>
      <c r="B827" s="8">
        <f t="shared" si="27"/>
        <v>29</v>
      </c>
      <c r="C827" s="1" t="s">
        <v>437</v>
      </c>
      <c r="D827" s="1" t="s">
        <v>15</v>
      </c>
      <c r="E827" s="1" t="s">
        <v>510</v>
      </c>
      <c r="F827" t="str">
        <f>VLOOKUP(C827,Featureclasses!B:C,2,FALSE)</f>
        <v>Ja</v>
      </c>
    </row>
    <row r="828" spans="1:6" x14ac:dyDescent="0.3">
      <c r="A828" s="7" t="str">
        <f t="shared" si="26"/>
        <v>fietsparkeervoorziening_lSHAPE_Length</v>
      </c>
      <c r="B828" s="8">
        <f t="shared" si="27"/>
        <v>30</v>
      </c>
      <c r="C828" s="1" t="s">
        <v>437</v>
      </c>
      <c r="D828" s="1" t="s">
        <v>382</v>
      </c>
      <c r="E828" s="1" t="s">
        <v>510</v>
      </c>
      <c r="F828" t="str">
        <f>VLOOKUP(C828,Featureclasses!B:C,2,FALSE)</f>
        <v>Ja</v>
      </c>
    </row>
    <row r="829" spans="1:6" x14ac:dyDescent="0.3">
      <c r="A829" s="7" t="str">
        <f t="shared" si="26"/>
        <v>fietsparkeervoorziening_lLENGTE</v>
      </c>
      <c r="B829" s="8">
        <f t="shared" si="27"/>
        <v>31</v>
      </c>
      <c r="C829" s="1" t="s">
        <v>437</v>
      </c>
      <c r="D829" s="1" t="s">
        <v>43</v>
      </c>
      <c r="E829" s="15" t="s">
        <v>510</v>
      </c>
      <c r="F829" t="str">
        <f>VLOOKUP(C829,Featureclasses!B:C,2,FALSE)</f>
        <v>Ja</v>
      </c>
    </row>
    <row r="830" spans="1:6" x14ac:dyDescent="0.3">
      <c r="A830" s="7" t="str">
        <f t="shared" si="26"/>
        <v>functioneelGebied_vOBJECTID</v>
      </c>
      <c r="B830" s="8">
        <f t="shared" si="27"/>
        <v>1</v>
      </c>
      <c r="C830" s="1" t="s">
        <v>396</v>
      </c>
      <c r="D830" s="1" t="s">
        <v>13</v>
      </c>
      <c r="E830" s="1" t="s">
        <v>510</v>
      </c>
      <c r="F830" t="str">
        <f>VLOOKUP(C830,Featureclasses!B:C,2,FALSE)</f>
        <v>Nee</v>
      </c>
    </row>
    <row r="831" spans="1:6" x14ac:dyDescent="0.3">
      <c r="A831" s="7" t="str">
        <f t="shared" si="26"/>
        <v>functioneelGebied_vGLOBALID</v>
      </c>
      <c r="B831" s="8">
        <f t="shared" si="27"/>
        <v>2</v>
      </c>
      <c r="C831" s="1" t="s">
        <v>396</v>
      </c>
      <c r="D831" s="1" t="s">
        <v>6</v>
      </c>
      <c r="E831" s="1" t="s">
        <v>510</v>
      </c>
      <c r="F831" t="str">
        <f>VLOOKUP(C831,Featureclasses!B:C,2,FALSE)</f>
        <v>Nee</v>
      </c>
    </row>
    <row r="832" spans="1:6" x14ac:dyDescent="0.3">
      <c r="A832" s="7" t="str">
        <f t="shared" si="26"/>
        <v>functioneelGebied_vAD_ID</v>
      </c>
      <c r="B832" s="8">
        <f t="shared" si="27"/>
        <v>3</v>
      </c>
      <c r="C832" s="1" t="s">
        <v>396</v>
      </c>
      <c r="D832" s="1" t="s">
        <v>1</v>
      </c>
      <c r="E832" s="1" t="s">
        <v>507</v>
      </c>
      <c r="F832" t="str">
        <f>VLOOKUP(C832,Featureclasses!B:C,2,FALSE)</f>
        <v>Nee</v>
      </c>
    </row>
    <row r="833" spans="1:6" x14ac:dyDescent="0.3">
      <c r="A833" s="7" t="str">
        <f t="shared" si="26"/>
        <v>functioneelGebied_vGISIB_ID</v>
      </c>
      <c r="B833" s="8">
        <f t="shared" si="27"/>
        <v>4</v>
      </c>
      <c r="C833" s="1" t="s">
        <v>396</v>
      </c>
      <c r="D833" s="1" t="s">
        <v>5</v>
      </c>
      <c r="E833" s="1" t="s">
        <v>508</v>
      </c>
      <c r="F833" t="str">
        <f>VLOOKUP(C833,Featureclasses!B:C,2,FALSE)</f>
        <v>Nee</v>
      </c>
    </row>
    <row r="834" spans="1:6" x14ac:dyDescent="0.3">
      <c r="A834" s="7" t="str">
        <f t="shared" si="26"/>
        <v>functioneelGebied_vIDENTIFICATIE</v>
      </c>
      <c r="B834" s="8">
        <f t="shared" si="27"/>
        <v>5</v>
      </c>
      <c r="C834" s="1" t="s">
        <v>396</v>
      </c>
      <c r="D834" s="1" t="s">
        <v>7</v>
      </c>
      <c r="E834" s="1" t="s">
        <v>508</v>
      </c>
      <c r="F834" t="str">
        <f>VLOOKUP(C834,Featureclasses!B:C,2,FALSE)</f>
        <v>Nee</v>
      </c>
    </row>
    <row r="835" spans="1:6" x14ac:dyDescent="0.3">
      <c r="A835" s="7" t="str">
        <f t="shared" si="26"/>
        <v>functioneelGebied_vVERWERKINGSSTATUS</v>
      </c>
      <c r="B835" s="8">
        <f t="shared" si="27"/>
        <v>6</v>
      </c>
      <c r="C835" s="1" t="s">
        <v>396</v>
      </c>
      <c r="D835" s="1" t="s">
        <v>16</v>
      </c>
      <c r="E835" s="1" t="s">
        <v>508</v>
      </c>
      <c r="F835" t="str">
        <f>VLOOKUP(C835,Featureclasses!B:C,2,FALSE)</f>
        <v>Nee</v>
      </c>
    </row>
    <row r="836" spans="1:6" x14ac:dyDescent="0.3">
      <c r="A836" s="7" t="str">
        <f t="shared" si="26"/>
        <v>functioneelGebied_vSTATUS</v>
      </c>
      <c r="B836" s="8">
        <f t="shared" si="27"/>
        <v>7</v>
      </c>
      <c r="C836" s="1" t="s">
        <v>396</v>
      </c>
      <c r="D836" s="1" t="s">
        <v>30</v>
      </c>
      <c r="E836" s="1" t="s">
        <v>508</v>
      </c>
      <c r="F836" t="str">
        <f>VLOOKUP(C836,Featureclasses!B:C,2,FALSE)</f>
        <v>Nee</v>
      </c>
    </row>
    <row r="837" spans="1:6" x14ac:dyDescent="0.3">
      <c r="A837" s="7" t="str">
        <f t="shared" si="26"/>
        <v>functioneelGebied_vOBJECTBEGINTIJD</v>
      </c>
      <c r="B837" s="8">
        <f t="shared" si="27"/>
        <v>8</v>
      </c>
      <c r="C837" s="1" t="s">
        <v>396</v>
      </c>
      <c r="D837" s="1" t="s">
        <v>11</v>
      </c>
      <c r="E837" s="1" t="s">
        <v>508</v>
      </c>
      <c r="F837" t="str">
        <f>VLOOKUP(C837,Featureclasses!B:C,2,FALSE)</f>
        <v>Nee</v>
      </c>
    </row>
    <row r="838" spans="1:6" x14ac:dyDescent="0.3">
      <c r="A838" s="7" t="str">
        <f t="shared" si="26"/>
        <v>functioneelGebied_vOBJECTEINDTIJD</v>
      </c>
      <c r="B838" s="8">
        <f t="shared" si="27"/>
        <v>9</v>
      </c>
      <c r="C838" s="1" t="s">
        <v>396</v>
      </c>
      <c r="D838" s="1" t="s">
        <v>12</v>
      </c>
      <c r="E838" s="1" t="s">
        <v>508</v>
      </c>
      <c r="F838" t="str">
        <f>VLOOKUP(C838,Featureclasses!B:C,2,FALSE)</f>
        <v>Nee</v>
      </c>
    </row>
    <row r="839" spans="1:6" x14ac:dyDescent="0.3">
      <c r="A839" s="7" t="str">
        <f t="shared" si="26"/>
        <v>functioneelGebied_vRELATIEVEHOOGTELIGGING</v>
      </c>
      <c r="B839" s="8">
        <f t="shared" si="27"/>
        <v>10</v>
      </c>
      <c r="C839" s="1" t="s">
        <v>396</v>
      </c>
      <c r="D839" s="1" t="s">
        <v>29</v>
      </c>
      <c r="E839" s="1" t="s">
        <v>508</v>
      </c>
      <c r="F839" t="str">
        <f>VLOOKUP(C839,Featureclasses!B:C,2,FALSE)</f>
        <v>Nee</v>
      </c>
    </row>
    <row r="840" spans="1:6" x14ac:dyDescent="0.3">
      <c r="A840" s="7" t="str">
        <f t="shared" si="26"/>
        <v>functioneelGebied_vBRONHOUDER</v>
      </c>
      <c r="B840" s="8">
        <f t="shared" si="27"/>
        <v>11</v>
      </c>
      <c r="C840" s="1" t="s">
        <v>396</v>
      </c>
      <c r="D840" s="1" t="s">
        <v>21</v>
      </c>
      <c r="E840" s="1" t="s">
        <v>508</v>
      </c>
      <c r="F840" t="str">
        <f>VLOOKUP(C840,Featureclasses!B:C,2,FALSE)</f>
        <v>Nee</v>
      </c>
    </row>
    <row r="841" spans="1:6" x14ac:dyDescent="0.3">
      <c r="A841" s="7" t="str">
        <f t="shared" si="26"/>
        <v>functioneelGebied_vNAAM</v>
      </c>
      <c r="B841" s="8">
        <f t="shared" si="27"/>
        <v>12</v>
      </c>
      <c r="C841" s="1" t="s">
        <v>396</v>
      </c>
      <c r="D841" s="1" t="s">
        <v>103</v>
      </c>
      <c r="E841" s="1" t="s">
        <v>508</v>
      </c>
      <c r="F841" t="str">
        <f>VLOOKUP(C841,Featureclasses!B:C,2,FALSE)</f>
        <v>Nee</v>
      </c>
    </row>
    <row r="842" spans="1:6" x14ac:dyDescent="0.3">
      <c r="A842" s="7" t="str">
        <f t="shared" si="26"/>
        <v>functioneelGebied_vDATALEVERANCIER</v>
      </c>
      <c r="B842" s="8">
        <f t="shared" si="27"/>
        <v>13</v>
      </c>
      <c r="C842" s="1" t="s">
        <v>396</v>
      </c>
      <c r="D842" s="1" t="s">
        <v>4</v>
      </c>
      <c r="E842" s="1" t="s">
        <v>508</v>
      </c>
      <c r="F842" t="str">
        <f>VLOOKUP(C842,Featureclasses!B:C,2,FALSE)</f>
        <v>Nee</v>
      </c>
    </row>
    <row r="843" spans="1:6" x14ac:dyDescent="0.3">
      <c r="A843" s="7" t="str">
        <f t="shared" si="26"/>
        <v>functioneelGebied_vTRAJECT</v>
      </c>
      <c r="B843" s="8">
        <f t="shared" si="27"/>
        <v>14</v>
      </c>
      <c r="C843" s="1" t="s">
        <v>396</v>
      </c>
      <c r="D843" s="1" t="s">
        <v>32</v>
      </c>
      <c r="E843" s="1" t="s">
        <v>508</v>
      </c>
      <c r="F843" t="str">
        <f>VLOOKUP(C843,Featureclasses!B:C,2,FALSE)</f>
        <v>Nee</v>
      </c>
    </row>
    <row r="844" spans="1:6" x14ac:dyDescent="0.3">
      <c r="A844" s="7" t="str">
        <f t="shared" si="26"/>
        <v>functioneelGebied_vINONDERZOEK</v>
      </c>
      <c r="B844" s="8">
        <f t="shared" si="27"/>
        <v>15</v>
      </c>
      <c r="C844" s="1" t="s">
        <v>396</v>
      </c>
      <c r="D844" s="1" t="s">
        <v>25</v>
      </c>
      <c r="E844" s="1" t="s">
        <v>508</v>
      </c>
      <c r="F844" t="str">
        <f>VLOOKUP(C844,Featureclasses!B:C,2,FALSE)</f>
        <v>Nee</v>
      </c>
    </row>
    <row r="845" spans="1:6" x14ac:dyDescent="0.3">
      <c r="A845" s="7" t="str">
        <f t="shared" si="26"/>
        <v>functioneelGebied_vTIJDSTIPREGISTRATIE</v>
      </c>
      <c r="B845" s="8">
        <f t="shared" si="27"/>
        <v>16</v>
      </c>
      <c r="C845" s="1" t="s">
        <v>396</v>
      </c>
      <c r="D845" s="1" t="s">
        <v>31</v>
      </c>
      <c r="E845" s="1" t="s">
        <v>508</v>
      </c>
      <c r="F845" t="str">
        <f>VLOOKUP(C845,Featureclasses!B:C,2,FALSE)</f>
        <v>Nee</v>
      </c>
    </row>
    <row r="846" spans="1:6" x14ac:dyDescent="0.3">
      <c r="A846" s="7" t="str">
        <f t="shared" si="26"/>
        <v>functioneelGebied_vEINDREGISTRATIE</v>
      </c>
      <c r="B846" s="8">
        <f t="shared" si="27"/>
        <v>17</v>
      </c>
      <c r="C846" s="1" t="s">
        <v>396</v>
      </c>
      <c r="D846" s="1" t="s">
        <v>23</v>
      </c>
      <c r="E846" s="1" t="s">
        <v>508</v>
      </c>
      <c r="F846" t="str">
        <f>VLOOKUP(C846,Featureclasses!B:C,2,FALSE)</f>
        <v>Nee</v>
      </c>
    </row>
    <row r="847" spans="1:6" x14ac:dyDescent="0.3">
      <c r="A847" s="7" t="str">
        <f t="shared" ref="A847:A910" si="28">C847&amp;D847</f>
        <v>functioneelGebied_vLV_PUBLICATIEDATUM</v>
      </c>
      <c r="B847" s="8">
        <f t="shared" ref="B847:B910" si="29">IF(C847=C846,B846+1,1)</f>
        <v>18</v>
      </c>
      <c r="C847" s="1" t="s">
        <v>396</v>
      </c>
      <c r="D847" s="1" t="s">
        <v>26</v>
      </c>
      <c r="E847" s="1" t="s">
        <v>508</v>
      </c>
      <c r="F847" t="str">
        <f>VLOOKUP(C847,Featureclasses!B:C,2,FALSE)</f>
        <v>Nee</v>
      </c>
    </row>
    <row r="848" spans="1:6" x14ac:dyDescent="0.3">
      <c r="A848" s="7" t="str">
        <f t="shared" si="28"/>
        <v>functioneelGebied_vCREATED_USER</v>
      </c>
      <c r="B848" s="8">
        <f t="shared" si="29"/>
        <v>19</v>
      </c>
      <c r="C848" s="1" t="s">
        <v>396</v>
      </c>
      <c r="D848" s="1" t="s">
        <v>3</v>
      </c>
      <c r="E848" s="1" t="s">
        <v>510</v>
      </c>
      <c r="F848" t="str">
        <f>VLOOKUP(C848,Featureclasses!B:C,2,FALSE)</f>
        <v>Nee</v>
      </c>
    </row>
    <row r="849" spans="1:6" x14ac:dyDescent="0.3">
      <c r="A849" s="7" t="str">
        <f t="shared" si="28"/>
        <v>functioneelGebied_vCREATED_DATE</v>
      </c>
      <c r="B849" s="8">
        <f t="shared" si="29"/>
        <v>20</v>
      </c>
      <c r="C849" s="1" t="s">
        <v>396</v>
      </c>
      <c r="D849" s="1" t="s">
        <v>2</v>
      </c>
      <c r="E849" s="1" t="s">
        <v>510</v>
      </c>
      <c r="F849" t="str">
        <f>VLOOKUP(C849,Featureclasses!B:C,2,FALSE)</f>
        <v>Nee</v>
      </c>
    </row>
    <row r="850" spans="1:6" x14ac:dyDescent="0.3">
      <c r="A850" s="7" t="str">
        <f t="shared" si="28"/>
        <v>functioneelGebied_vLAST_EDITED_USER</v>
      </c>
      <c r="B850" s="8">
        <f t="shared" si="29"/>
        <v>21</v>
      </c>
      <c r="C850" s="1" t="s">
        <v>396</v>
      </c>
      <c r="D850" s="1" t="s">
        <v>10</v>
      </c>
      <c r="E850" s="1" t="s">
        <v>510</v>
      </c>
      <c r="F850" t="str">
        <f>VLOOKUP(C850,Featureclasses!B:C,2,FALSE)</f>
        <v>Nee</v>
      </c>
    </row>
    <row r="851" spans="1:6" x14ac:dyDescent="0.3">
      <c r="A851" s="7" t="str">
        <f t="shared" si="28"/>
        <v>functioneelGebied_vLAST_EDITED_DATE</v>
      </c>
      <c r="B851" s="8">
        <f t="shared" si="29"/>
        <v>22</v>
      </c>
      <c r="C851" s="1" t="s">
        <v>396</v>
      </c>
      <c r="D851" s="1" t="s">
        <v>9</v>
      </c>
      <c r="E851" s="1" t="s">
        <v>510</v>
      </c>
      <c r="F851" t="str">
        <f>VLOOKUP(C851,Featureclasses!B:C,2,FALSE)</f>
        <v>Nee</v>
      </c>
    </row>
    <row r="852" spans="1:6" x14ac:dyDescent="0.3">
      <c r="A852" s="7" t="str">
        <f t="shared" si="28"/>
        <v>functioneelGebied_vSHAPE</v>
      </c>
      <c r="B852" s="8">
        <f t="shared" si="29"/>
        <v>23</v>
      </c>
      <c r="C852" s="1" t="s">
        <v>396</v>
      </c>
      <c r="D852" s="1" t="s">
        <v>15</v>
      </c>
      <c r="E852" s="1" t="s">
        <v>510</v>
      </c>
      <c r="F852" t="str">
        <f>VLOOKUP(C852,Featureclasses!B:C,2,FALSE)</f>
        <v>Nee</v>
      </c>
    </row>
    <row r="853" spans="1:6" x14ac:dyDescent="0.3">
      <c r="A853" s="7" t="str">
        <f t="shared" si="28"/>
        <v>functioneelGebied_vSHAPE_Length</v>
      </c>
      <c r="B853" s="8">
        <f t="shared" si="29"/>
        <v>24</v>
      </c>
      <c r="C853" s="1" t="s">
        <v>396</v>
      </c>
      <c r="D853" s="1" t="s">
        <v>382</v>
      </c>
      <c r="E853" s="1" t="s">
        <v>510</v>
      </c>
      <c r="F853" t="str">
        <f>VLOOKUP(C853,Featureclasses!B:C,2,FALSE)</f>
        <v>Nee</v>
      </c>
    </row>
    <row r="854" spans="1:6" x14ac:dyDescent="0.3">
      <c r="A854" s="7" t="str">
        <f t="shared" si="28"/>
        <v>functioneelGebied_vSHAPE_Area</v>
      </c>
      <c r="B854" s="8">
        <f t="shared" si="29"/>
        <v>25</v>
      </c>
      <c r="C854" s="1" t="s">
        <v>396</v>
      </c>
      <c r="D854" s="1" t="s">
        <v>383</v>
      </c>
      <c r="E854" s="1" t="s">
        <v>510</v>
      </c>
      <c r="F854" t="str">
        <f>VLOOKUP(C854,Featureclasses!B:C,2,FALSE)</f>
        <v>Nee</v>
      </c>
    </row>
    <row r="855" spans="1:6" x14ac:dyDescent="0.3">
      <c r="A855" s="7" t="str">
        <f t="shared" si="28"/>
        <v>functioneelGebied_vOMTREK</v>
      </c>
      <c r="B855" s="8">
        <f t="shared" si="29"/>
        <v>26</v>
      </c>
      <c r="C855" s="1" t="s">
        <v>396</v>
      </c>
      <c r="D855" s="1" t="s">
        <v>595</v>
      </c>
      <c r="E855" s="15" t="s">
        <v>510</v>
      </c>
      <c r="F855" t="str">
        <f>VLOOKUP(C855,Featureclasses!B:C,2,FALSE)</f>
        <v>Nee</v>
      </c>
    </row>
    <row r="856" spans="1:6" x14ac:dyDescent="0.3">
      <c r="A856" s="7" t="str">
        <f t="shared" si="28"/>
        <v>functioneelGebied_vOPPERVLAKTE</v>
      </c>
      <c r="B856" s="8">
        <f t="shared" si="29"/>
        <v>27</v>
      </c>
      <c r="C856" s="1" t="s">
        <v>396</v>
      </c>
      <c r="D856" s="1" t="s">
        <v>55</v>
      </c>
      <c r="E856" s="15" t="s">
        <v>510</v>
      </c>
      <c r="F856" t="str">
        <f>VLOOKUP(C856,Featureclasses!B:C,2,FALSE)</f>
        <v>Nee</v>
      </c>
    </row>
    <row r="857" spans="1:6" x14ac:dyDescent="0.3">
      <c r="A857" s="7" t="str">
        <f t="shared" si="28"/>
        <v>functioneelGebied_vBERICHT_ID</v>
      </c>
      <c r="B857" s="8">
        <f t="shared" si="29"/>
        <v>28</v>
      </c>
      <c r="C857" s="1" t="s">
        <v>396</v>
      </c>
      <c r="D857" s="1" t="s">
        <v>594</v>
      </c>
      <c r="E857" s="1" t="s">
        <v>508</v>
      </c>
      <c r="F857" t="str">
        <f>VLOOKUP(C857,Featureclasses!B:C,2,FALSE)</f>
        <v>Nee</v>
      </c>
    </row>
    <row r="858" spans="1:6" x14ac:dyDescent="0.3">
      <c r="A858" s="7" t="str">
        <f t="shared" si="28"/>
        <v>gebiedscontractregio_vOBJECTID</v>
      </c>
      <c r="B858" s="8">
        <f t="shared" si="29"/>
        <v>1</v>
      </c>
      <c r="C858" s="1" t="s">
        <v>401</v>
      </c>
      <c r="D858" s="1" t="s">
        <v>13</v>
      </c>
      <c r="E858" s="1" t="s">
        <v>510</v>
      </c>
      <c r="F858" t="str">
        <f>VLOOKUP(C858,Featureclasses!B:C,2,FALSE)</f>
        <v>Nee</v>
      </c>
    </row>
    <row r="859" spans="1:6" x14ac:dyDescent="0.3">
      <c r="A859" s="7" t="str">
        <f t="shared" si="28"/>
        <v>gebiedscontractregio_vGLOBALID</v>
      </c>
      <c r="B859" s="8">
        <f t="shared" si="29"/>
        <v>2</v>
      </c>
      <c r="C859" s="1" t="s">
        <v>401</v>
      </c>
      <c r="D859" s="1" t="s">
        <v>6</v>
      </c>
      <c r="E859" s="1" t="s">
        <v>510</v>
      </c>
      <c r="F859" t="str">
        <f>VLOOKUP(C859,Featureclasses!B:C,2,FALSE)</f>
        <v>Nee</v>
      </c>
    </row>
    <row r="860" spans="1:6" x14ac:dyDescent="0.3">
      <c r="A860" s="7" t="str">
        <f t="shared" si="28"/>
        <v>gebiedscontractregio_vAD_ID</v>
      </c>
      <c r="B860" s="8">
        <f t="shared" si="29"/>
        <v>3</v>
      </c>
      <c r="C860" s="1" t="s">
        <v>401</v>
      </c>
      <c r="D860" s="1" t="s">
        <v>1</v>
      </c>
      <c r="E860" s="1" t="s">
        <v>507</v>
      </c>
      <c r="F860" t="str">
        <f>VLOOKUP(C860,Featureclasses!B:C,2,FALSE)</f>
        <v>Nee</v>
      </c>
    </row>
    <row r="861" spans="1:6" x14ac:dyDescent="0.3">
      <c r="A861" s="7" t="str">
        <f t="shared" si="28"/>
        <v>gebiedscontractregio_vGISIB_ID</v>
      </c>
      <c r="B861" s="8">
        <f t="shared" si="29"/>
        <v>4</v>
      </c>
      <c r="C861" s="1" t="s">
        <v>401</v>
      </c>
      <c r="D861" s="1" t="s">
        <v>5</v>
      </c>
      <c r="E861" s="1" t="s">
        <v>508</v>
      </c>
      <c r="F861" t="str">
        <f>VLOOKUP(C861,Featureclasses!B:C,2,FALSE)</f>
        <v>Nee</v>
      </c>
    </row>
    <row r="862" spans="1:6" x14ac:dyDescent="0.3">
      <c r="A862" s="7" t="str">
        <f t="shared" si="28"/>
        <v>gebiedscontractregio_vIDENTIFICATIE</v>
      </c>
      <c r="B862" s="8">
        <f t="shared" si="29"/>
        <v>5</v>
      </c>
      <c r="C862" s="1" t="s">
        <v>401</v>
      </c>
      <c r="D862" s="1" t="s">
        <v>7</v>
      </c>
      <c r="E862" s="1" t="s">
        <v>508</v>
      </c>
      <c r="F862" t="str">
        <f>VLOOKUP(C862,Featureclasses!B:C,2,FALSE)</f>
        <v>Nee</v>
      </c>
    </row>
    <row r="863" spans="1:6" x14ac:dyDescent="0.3">
      <c r="A863" s="7" t="str">
        <f t="shared" si="28"/>
        <v>gebiedscontractregio_vVERWERKINGSSTATUS</v>
      </c>
      <c r="B863" s="8">
        <f t="shared" si="29"/>
        <v>6</v>
      </c>
      <c r="C863" s="1" t="s">
        <v>401</v>
      </c>
      <c r="D863" s="1" t="s">
        <v>16</v>
      </c>
      <c r="E863" s="1" t="s">
        <v>508</v>
      </c>
      <c r="F863" t="str">
        <f>VLOOKUP(C863,Featureclasses!B:C,2,FALSE)</f>
        <v>Nee</v>
      </c>
    </row>
    <row r="864" spans="1:6" x14ac:dyDescent="0.3">
      <c r="A864" s="7" t="str">
        <f t="shared" si="28"/>
        <v>gebiedscontractregio_vOBJECTBEGINTIJD</v>
      </c>
      <c r="B864" s="8">
        <f t="shared" si="29"/>
        <v>7</v>
      </c>
      <c r="C864" s="1" t="s">
        <v>401</v>
      </c>
      <c r="D864" s="1" t="s">
        <v>11</v>
      </c>
      <c r="E864" s="1" t="s">
        <v>508</v>
      </c>
      <c r="F864" t="str">
        <f>VLOOKUP(C864,Featureclasses!B:C,2,FALSE)</f>
        <v>Nee</v>
      </c>
    </row>
    <row r="865" spans="1:6" x14ac:dyDescent="0.3">
      <c r="A865" s="7" t="str">
        <f t="shared" si="28"/>
        <v>gebiedscontractregio_vOBJECTEINDTIJD</v>
      </c>
      <c r="B865" s="8">
        <f t="shared" si="29"/>
        <v>8</v>
      </c>
      <c r="C865" s="1" t="s">
        <v>401</v>
      </c>
      <c r="D865" s="1" t="s">
        <v>12</v>
      </c>
      <c r="E865" s="1" t="s">
        <v>508</v>
      </c>
      <c r="F865" t="str">
        <f>VLOOKUP(C865,Featureclasses!B:C,2,FALSE)</f>
        <v>Nee</v>
      </c>
    </row>
    <row r="866" spans="1:6" x14ac:dyDescent="0.3">
      <c r="A866" s="7" t="str">
        <f t="shared" si="28"/>
        <v>gebiedscontractregio_vREGIO</v>
      </c>
      <c r="B866" s="8">
        <f t="shared" si="29"/>
        <v>9</v>
      </c>
      <c r="C866" s="1" t="s">
        <v>401</v>
      </c>
      <c r="D866" s="1" t="s">
        <v>124</v>
      </c>
      <c r="E866" s="1" t="s">
        <v>508</v>
      </c>
      <c r="F866" t="str">
        <f>VLOOKUP(C866,Featureclasses!B:C,2,FALSE)</f>
        <v>Nee</v>
      </c>
    </row>
    <row r="867" spans="1:6" x14ac:dyDescent="0.3">
      <c r="A867" s="7" t="str">
        <f t="shared" si="28"/>
        <v>gebiedscontractregio_vNUMMER</v>
      </c>
      <c r="B867" s="8">
        <f t="shared" si="29"/>
        <v>10</v>
      </c>
      <c r="C867" s="1" t="s">
        <v>401</v>
      </c>
      <c r="D867" s="1" t="s">
        <v>74</v>
      </c>
      <c r="E867" s="1" t="s">
        <v>508</v>
      </c>
      <c r="F867" t="str">
        <f>VLOOKUP(C867,Featureclasses!B:C,2,FALSE)</f>
        <v>Nee</v>
      </c>
    </row>
    <row r="868" spans="1:6" x14ac:dyDescent="0.3">
      <c r="A868" s="7" t="str">
        <f t="shared" si="28"/>
        <v>gebiedscontractregio_vDATALEVERANCIER</v>
      </c>
      <c r="B868" s="8">
        <f t="shared" si="29"/>
        <v>11</v>
      </c>
      <c r="C868" s="1" t="s">
        <v>401</v>
      </c>
      <c r="D868" s="1" t="s">
        <v>4</v>
      </c>
      <c r="E868" s="1" t="s">
        <v>508</v>
      </c>
      <c r="F868" t="str">
        <f>VLOOKUP(C868,Featureclasses!B:C,2,FALSE)</f>
        <v>Nee</v>
      </c>
    </row>
    <row r="869" spans="1:6" x14ac:dyDescent="0.3">
      <c r="A869" s="7" t="str">
        <f t="shared" si="28"/>
        <v>gebiedscontractregio_vOPDRACHTNEMER</v>
      </c>
      <c r="B869" s="8">
        <f t="shared" si="29"/>
        <v>12</v>
      </c>
      <c r="C869" s="1" t="s">
        <v>401</v>
      </c>
      <c r="D869" s="1" t="s">
        <v>123</v>
      </c>
      <c r="E869" s="1" t="s">
        <v>508</v>
      </c>
      <c r="F869" t="str">
        <f>VLOOKUP(C869,Featureclasses!B:C,2,FALSE)</f>
        <v>Nee</v>
      </c>
    </row>
    <row r="870" spans="1:6" x14ac:dyDescent="0.3">
      <c r="A870" s="7" t="str">
        <f t="shared" si="28"/>
        <v>gebiedscontractregio_vCREATED_USER</v>
      </c>
      <c r="B870" s="8">
        <f t="shared" si="29"/>
        <v>13</v>
      </c>
      <c r="C870" s="1" t="s">
        <v>401</v>
      </c>
      <c r="D870" s="1" t="s">
        <v>3</v>
      </c>
      <c r="E870" s="1" t="s">
        <v>510</v>
      </c>
      <c r="F870" t="str">
        <f>VLOOKUP(C870,Featureclasses!B:C,2,FALSE)</f>
        <v>Nee</v>
      </c>
    </row>
    <row r="871" spans="1:6" x14ac:dyDescent="0.3">
      <c r="A871" s="7" t="str">
        <f t="shared" si="28"/>
        <v>gebiedscontractregio_vCREATED_DATE</v>
      </c>
      <c r="B871" s="8">
        <f t="shared" si="29"/>
        <v>14</v>
      </c>
      <c r="C871" s="1" t="s">
        <v>401</v>
      </c>
      <c r="D871" s="1" t="s">
        <v>2</v>
      </c>
      <c r="E871" s="1" t="s">
        <v>510</v>
      </c>
      <c r="F871" t="str">
        <f>VLOOKUP(C871,Featureclasses!B:C,2,FALSE)</f>
        <v>Nee</v>
      </c>
    </row>
    <row r="872" spans="1:6" x14ac:dyDescent="0.3">
      <c r="A872" s="7" t="str">
        <f t="shared" si="28"/>
        <v>gebiedscontractregio_vLAST_EDITED_USER</v>
      </c>
      <c r="B872" s="8">
        <f t="shared" si="29"/>
        <v>15</v>
      </c>
      <c r="C872" s="1" t="s">
        <v>401</v>
      </c>
      <c r="D872" s="1" t="s">
        <v>10</v>
      </c>
      <c r="E872" s="1" t="s">
        <v>510</v>
      </c>
      <c r="F872" t="str">
        <f>VLOOKUP(C872,Featureclasses!B:C,2,FALSE)</f>
        <v>Nee</v>
      </c>
    </row>
    <row r="873" spans="1:6" x14ac:dyDescent="0.3">
      <c r="A873" s="7" t="str">
        <f t="shared" si="28"/>
        <v>gebiedscontractregio_vLAST_EDITED_DATE</v>
      </c>
      <c r="B873" s="8">
        <f t="shared" si="29"/>
        <v>16</v>
      </c>
      <c r="C873" s="1" t="s">
        <v>401</v>
      </c>
      <c r="D873" s="1" t="s">
        <v>9</v>
      </c>
      <c r="E873" s="1" t="s">
        <v>510</v>
      </c>
      <c r="F873" t="str">
        <f>VLOOKUP(C873,Featureclasses!B:C,2,FALSE)</f>
        <v>Nee</v>
      </c>
    </row>
    <row r="874" spans="1:6" x14ac:dyDescent="0.3">
      <c r="A874" s="7" t="str">
        <f t="shared" si="28"/>
        <v>gebiedscontractregio_vSHAPE</v>
      </c>
      <c r="B874" s="8">
        <f t="shared" si="29"/>
        <v>17</v>
      </c>
      <c r="C874" s="1" t="s">
        <v>401</v>
      </c>
      <c r="D874" s="1" t="s">
        <v>15</v>
      </c>
      <c r="E874" s="1" t="s">
        <v>510</v>
      </c>
      <c r="F874" t="str">
        <f>VLOOKUP(C874,Featureclasses!B:C,2,FALSE)</f>
        <v>Nee</v>
      </c>
    </row>
    <row r="875" spans="1:6" x14ac:dyDescent="0.3">
      <c r="A875" s="7" t="str">
        <f t="shared" si="28"/>
        <v>gebiedscontractregio_vSHAPE_Length</v>
      </c>
      <c r="B875" s="8">
        <f t="shared" si="29"/>
        <v>18</v>
      </c>
      <c r="C875" s="1" t="s">
        <v>401</v>
      </c>
      <c r="D875" s="1" t="s">
        <v>382</v>
      </c>
      <c r="E875" s="1" t="s">
        <v>510</v>
      </c>
      <c r="F875" t="str">
        <f>VLOOKUP(C875,Featureclasses!B:C,2,FALSE)</f>
        <v>Nee</v>
      </c>
    </row>
    <row r="876" spans="1:6" x14ac:dyDescent="0.3">
      <c r="A876" s="7" t="str">
        <f t="shared" si="28"/>
        <v>gebiedscontractregio_vSHAPE_Area</v>
      </c>
      <c r="B876" s="8">
        <f t="shared" si="29"/>
        <v>19</v>
      </c>
      <c r="C876" s="1" t="s">
        <v>401</v>
      </c>
      <c r="D876" s="1" t="s">
        <v>383</v>
      </c>
      <c r="E876" s="1" t="s">
        <v>510</v>
      </c>
      <c r="F876" t="str">
        <f>VLOOKUP(C876,Featureclasses!B:C,2,FALSE)</f>
        <v>Nee</v>
      </c>
    </row>
    <row r="877" spans="1:6" x14ac:dyDescent="0.3">
      <c r="A877" s="7" t="str">
        <f t="shared" si="28"/>
        <v>gebiedscontractregio_vOMTREK</v>
      </c>
      <c r="B877" s="8">
        <f t="shared" si="29"/>
        <v>20</v>
      </c>
      <c r="C877" s="1" t="s">
        <v>401</v>
      </c>
      <c r="D877" s="1" t="s">
        <v>595</v>
      </c>
      <c r="E877" s="15" t="s">
        <v>510</v>
      </c>
      <c r="F877" t="str">
        <f>VLOOKUP(C877,Featureclasses!B:C,2,FALSE)</f>
        <v>Nee</v>
      </c>
    </row>
    <row r="878" spans="1:6" x14ac:dyDescent="0.3">
      <c r="A878" s="7" t="str">
        <f t="shared" si="28"/>
        <v>gebiedscontractregio_vOPPERVLAKTE</v>
      </c>
      <c r="B878" s="8">
        <f t="shared" si="29"/>
        <v>21</v>
      </c>
      <c r="C878" s="1" t="s">
        <v>401</v>
      </c>
      <c r="D878" s="1" t="s">
        <v>55</v>
      </c>
      <c r="E878" s="15" t="s">
        <v>510</v>
      </c>
      <c r="F878" t="str">
        <f>VLOOKUP(C878,Featureclasses!B:C,2,FALSE)</f>
        <v>Nee</v>
      </c>
    </row>
    <row r="879" spans="1:6" x14ac:dyDescent="0.3">
      <c r="A879" s="7" t="str">
        <f t="shared" si="28"/>
        <v>gebiedscontractregio_vCONTOPDRACHTNEMER</v>
      </c>
      <c r="B879" s="8">
        <f t="shared" si="29"/>
        <v>22</v>
      </c>
      <c r="C879" s="1" t="s">
        <v>401</v>
      </c>
      <c r="D879" s="1" t="s">
        <v>610</v>
      </c>
      <c r="E879" s="15" t="s">
        <v>508</v>
      </c>
      <c r="F879" t="str">
        <f>VLOOKUP(C879,Featureclasses!B:C,2,FALSE)</f>
        <v>Nee</v>
      </c>
    </row>
    <row r="880" spans="1:6" x14ac:dyDescent="0.3">
      <c r="A880" s="7" t="str">
        <f t="shared" si="28"/>
        <v>gebiedscontractregio_vCONTBSP</v>
      </c>
      <c r="B880" s="8">
        <f t="shared" si="29"/>
        <v>23</v>
      </c>
      <c r="C880" s="1" t="s">
        <v>401</v>
      </c>
      <c r="D880" s="1" t="s">
        <v>611</v>
      </c>
      <c r="E880" s="15" t="s">
        <v>508</v>
      </c>
      <c r="F880" t="str">
        <f>VLOOKUP(C880,Featureclasses!B:C,2,FALSE)</f>
        <v>Nee</v>
      </c>
    </row>
    <row r="881" spans="1:6" x14ac:dyDescent="0.3">
      <c r="A881" s="7" t="str">
        <f t="shared" si="28"/>
        <v>gebiedscontractregio_vCONTINFRA</v>
      </c>
      <c r="B881" s="8">
        <f t="shared" si="29"/>
        <v>24</v>
      </c>
      <c r="C881" s="1" t="s">
        <v>401</v>
      </c>
      <c r="D881" s="1" t="s">
        <v>612</v>
      </c>
      <c r="E881" s="15" t="s">
        <v>508</v>
      </c>
      <c r="F881" t="str">
        <f>VLOOKUP(C881,Featureclasses!B:C,2,FALSE)</f>
        <v>Nee</v>
      </c>
    </row>
    <row r="882" spans="1:6" x14ac:dyDescent="0.3">
      <c r="A882" s="7" t="str">
        <f t="shared" si="28"/>
        <v>gebouwInstallatie_vBERICHT_ID</v>
      </c>
      <c r="B882" s="8">
        <f t="shared" si="29"/>
        <v>1</v>
      </c>
      <c r="C882" s="1" t="s">
        <v>428</v>
      </c>
      <c r="D882" s="1" t="s">
        <v>594</v>
      </c>
      <c r="E882" s="1" t="s">
        <v>508</v>
      </c>
      <c r="F882" t="str">
        <f>VLOOKUP(C882,Featureclasses!B:C,2,FALSE)</f>
        <v>Ja</v>
      </c>
    </row>
    <row r="883" spans="1:6" x14ac:dyDescent="0.3">
      <c r="A883" s="7" t="str">
        <f t="shared" si="28"/>
        <v>gebouwInstallatie_vOBJECTID</v>
      </c>
      <c r="B883" s="8">
        <f t="shared" si="29"/>
        <v>2</v>
      </c>
      <c r="C883" s="1" t="s">
        <v>428</v>
      </c>
      <c r="D883" s="1" t="s">
        <v>13</v>
      </c>
      <c r="E883" s="1" t="s">
        <v>510</v>
      </c>
      <c r="F883" t="str">
        <f>VLOOKUP(C883,Featureclasses!B:C,2,FALSE)</f>
        <v>Ja</v>
      </c>
    </row>
    <row r="884" spans="1:6" x14ac:dyDescent="0.3">
      <c r="A884" s="7" t="str">
        <f t="shared" si="28"/>
        <v>gebouwInstallatie_vGLOBALID</v>
      </c>
      <c r="B884" s="8">
        <f t="shared" si="29"/>
        <v>3</v>
      </c>
      <c r="C884" s="1" t="s">
        <v>428</v>
      </c>
      <c r="D884" s="1" t="s">
        <v>6</v>
      </c>
      <c r="E884" s="1" t="s">
        <v>510</v>
      </c>
      <c r="F884" t="str">
        <f>VLOOKUP(C884,Featureclasses!B:C,2,FALSE)</f>
        <v>Ja</v>
      </c>
    </row>
    <row r="885" spans="1:6" x14ac:dyDescent="0.3">
      <c r="A885" s="7" t="str">
        <f t="shared" si="28"/>
        <v>gebouwInstallatie_vAD_ID</v>
      </c>
      <c r="B885" s="8">
        <f t="shared" si="29"/>
        <v>4</v>
      </c>
      <c r="C885" s="1" t="s">
        <v>428</v>
      </c>
      <c r="D885" s="1" t="s">
        <v>1</v>
      </c>
      <c r="E885" s="1" t="s">
        <v>507</v>
      </c>
      <c r="F885" t="str">
        <f>VLOOKUP(C885,Featureclasses!B:C,2,FALSE)</f>
        <v>Ja</v>
      </c>
    </row>
    <row r="886" spans="1:6" x14ac:dyDescent="0.3">
      <c r="A886" s="7" t="str">
        <f t="shared" si="28"/>
        <v>gebouwInstallatie_vGISIB_ID</v>
      </c>
      <c r="B886" s="8">
        <f t="shared" si="29"/>
        <v>5</v>
      </c>
      <c r="C886" s="1" t="s">
        <v>428</v>
      </c>
      <c r="D886" s="1" t="s">
        <v>5</v>
      </c>
      <c r="E886" s="1" t="s">
        <v>508</v>
      </c>
      <c r="F886" t="str">
        <f>VLOOKUP(C886,Featureclasses!B:C,2,FALSE)</f>
        <v>Ja</v>
      </c>
    </row>
    <row r="887" spans="1:6" x14ac:dyDescent="0.3">
      <c r="A887" s="7" t="str">
        <f t="shared" si="28"/>
        <v>gebouwInstallatie_vIDENTIFICATIE</v>
      </c>
      <c r="B887" s="8">
        <f t="shared" si="29"/>
        <v>6</v>
      </c>
      <c r="C887" s="1" t="s">
        <v>428</v>
      </c>
      <c r="D887" s="1" t="s">
        <v>7</v>
      </c>
      <c r="E887" s="1" t="s">
        <v>508</v>
      </c>
      <c r="F887" t="str">
        <f>VLOOKUP(C887,Featureclasses!B:C,2,FALSE)</f>
        <v>Ja</v>
      </c>
    </row>
    <row r="888" spans="1:6" x14ac:dyDescent="0.3">
      <c r="A888" s="7" t="str">
        <f t="shared" si="28"/>
        <v>gebouwInstallatie_vVERWERKINGSSTATUS</v>
      </c>
      <c r="B888" s="8">
        <f t="shared" si="29"/>
        <v>7</v>
      </c>
      <c r="C888" s="1" t="s">
        <v>428</v>
      </c>
      <c r="D888" s="1" t="s">
        <v>16</v>
      </c>
      <c r="E888" s="1" t="s">
        <v>507</v>
      </c>
      <c r="F888" t="str">
        <f>VLOOKUP(C888,Featureclasses!B:C,2,FALSE)</f>
        <v>Ja</v>
      </c>
    </row>
    <row r="889" spans="1:6" x14ac:dyDescent="0.3">
      <c r="A889" s="7" t="str">
        <f t="shared" si="28"/>
        <v>gebouwInstallatie_vSTATUS</v>
      </c>
      <c r="B889" s="8">
        <f t="shared" si="29"/>
        <v>8</v>
      </c>
      <c r="C889" s="1" t="s">
        <v>428</v>
      </c>
      <c r="D889" s="1" t="s">
        <v>30</v>
      </c>
      <c r="E889" s="1" t="s">
        <v>508</v>
      </c>
      <c r="F889" t="str">
        <f>VLOOKUP(C889,Featureclasses!B:C,2,FALSE)</f>
        <v>Ja</v>
      </c>
    </row>
    <row r="890" spans="1:6" x14ac:dyDescent="0.3">
      <c r="A890" s="7" t="str">
        <f t="shared" si="28"/>
        <v>gebouwInstallatie_vOBJECTBEGINTIJD</v>
      </c>
      <c r="B890" s="8">
        <f t="shared" si="29"/>
        <v>9</v>
      </c>
      <c r="C890" s="1" t="s">
        <v>428</v>
      </c>
      <c r="D890" s="1" t="s">
        <v>11</v>
      </c>
      <c r="E890" s="1" t="s">
        <v>507</v>
      </c>
      <c r="F890" t="str">
        <f>VLOOKUP(C890,Featureclasses!B:C,2,FALSE)</f>
        <v>Ja</v>
      </c>
    </row>
    <row r="891" spans="1:6" x14ac:dyDescent="0.3">
      <c r="A891" s="7" t="str">
        <f t="shared" si="28"/>
        <v>gebouwInstallatie_vOBJECTEINDTIJD</v>
      </c>
      <c r="B891" s="8">
        <f t="shared" si="29"/>
        <v>10</v>
      </c>
      <c r="C891" s="1" t="s">
        <v>428</v>
      </c>
      <c r="D891" s="1" t="s">
        <v>12</v>
      </c>
      <c r="E891" s="1" t="s">
        <v>507</v>
      </c>
      <c r="F891" t="str">
        <f>VLOOKUP(C891,Featureclasses!B:C,2,FALSE)</f>
        <v>Ja</v>
      </c>
    </row>
    <row r="892" spans="1:6" x14ac:dyDescent="0.3">
      <c r="A892" s="7" t="str">
        <f t="shared" si="28"/>
        <v>gebouwInstallatie_vRELATIEVEHOOGTELIGGING</v>
      </c>
      <c r="B892" s="8">
        <f t="shared" si="29"/>
        <v>11</v>
      </c>
      <c r="C892" s="1" t="s">
        <v>428</v>
      </c>
      <c r="D892" s="1" t="s">
        <v>29</v>
      </c>
      <c r="E892" s="1" t="s">
        <v>507</v>
      </c>
      <c r="F892" t="str">
        <f>VLOOKUP(C892,Featureclasses!B:C,2,FALSE)</f>
        <v>Ja</v>
      </c>
    </row>
    <row r="893" spans="1:6" x14ac:dyDescent="0.3">
      <c r="A893" s="7" t="str">
        <f t="shared" si="28"/>
        <v>gebouwInstallatie_vBEHEERDER</v>
      </c>
      <c r="B893" s="8">
        <f t="shared" si="29"/>
        <v>12</v>
      </c>
      <c r="C893" s="1" t="s">
        <v>428</v>
      </c>
      <c r="D893" s="1" t="s">
        <v>19</v>
      </c>
      <c r="E893" s="1" t="s">
        <v>508</v>
      </c>
      <c r="F893" t="str">
        <f>VLOOKUP(C893,Featureclasses!B:C,2,FALSE)</f>
        <v>Ja</v>
      </c>
    </row>
    <row r="894" spans="1:6" x14ac:dyDescent="0.3">
      <c r="A894" s="7" t="str">
        <f t="shared" si="28"/>
        <v>gebouwInstallatie_vONDERHOUDER</v>
      </c>
      <c r="B894" s="8">
        <f t="shared" si="29"/>
        <v>13</v>
      </c>
      <c r="C894" s="1" t="s">
        <v>428</v>
      </c>
      <c r="D894" s="1" t="s">
        <v>27</v>
      </c>
      <c r="E894" s="1" t="s">
        <v>507</v>
      </c>
      <c r="F894" t="str">
        <f>VLOOKUP(C894,Featureclasses!B:C,2,FALSE)</f>
        <v>Ja</v>
      </c>
    </row>
    <row r="895" spans="1:6" x14ac:dyDescent="0.3">
      <c r="A895" s="7" t="str">
        <f t="shared" si="28"/>
        <v>gebouwInstallatie_vEIGENAAR</v>
      </c>
      <c r="B895" s="8">
        <f t="shared" si="29"/>
        <v>14</v>
      </c>
      <c r="C895" s="1" t="s">
        <v>428</v>
      </c>
      <c r="D895" s="1" t="s">
        <v>22</v>
      </c>
      <c r="E895" s="1" t="s">
        <v>508</v>
      </c>
      <c r="F895" t="str">
        <f>VLOOKUP(C895,Featureclasses!B:C,2,FALSE)</f>
        <v>Ja</v>
      </c>
    </row>
    <row r="896" spans="1:6" x14ac:dyDescent="0.3">
      <c r="A896" s="7" t="str">
        <f t="shared" si="28"/>
        <v>gebouwInstallatie_vBRONHOUDER</v>
      </c>
      <c r="B896" s="8">
        <f t="shared" si="29"/>
        <v>15</v>
      </c>
      <c r="C896" s="1" t="s">
        <v>428</v>
      </c>
      <c r="D896" s="1" t="s">
        <v>21</v>
      </c>
      <c r="E896" s="1" t="s">
        <v>508</v>
      </c>
      <c r="F896" t="str">
        <f>VLOOKUP(C896,Featureclasses!B:C,2,FALSE)</f>
        <v>Ja</v>
      </c>
    </row>
    <row r="897" spans="1:6" x14ac:dyDescent="0.3">
      <c r="A897" s="7" t="str">
        <f t="shared" si="28"/>
        <v>gebouwInstallatie_vTYPESPEC</v>
      </c>
      <c r="B897" s="8">
        <f t="shared" si="29"/>
        <v>16</v>
      </c>
      <c r="C897" s="1" t="s">
        <v>428</v>
      </c>
      <c r="D897" s="1" t="s">
        <v>33</v>
      </c>
      <c r="E897" s="1" t="s">
        <v>507</v>
      </c>
      <c r="F897" t="str">
        <f>VLOOKUP(C897,Featureclasses!B:C,2,FALSE)</f>
        <v>Ja</v>
      </c>
    </row>
    <row r="898" spans="1:6" x14ac:dyDescent="0.3">
      <c r="A898" s="7" t="str">
        <f t="shared" si="28"/>
        <v>gebouwInstallatie_vBGTPLUSTYPE</v>
      </c>
      <c r="B898" s="8">
        <f t="shared" si="29"/>
        <v>17</v>
      </c>
      <c r="C898" s="1" t="s">
        <v>428</v>
      </c>
      <c r="D898" s="1" t="s">
        <v>20</v>
      </c>
      <c r="E898" s="1" t="s">
        <v>507</v>
      </c>
      <c r="F898" t="str">
        <f>VLOOKUP(C898,Featureclasses!B:C,2,FALSE)</f>
        <v>Ja</v>
      </c>
    </row>
    <row r="899" spans="1:6" x14ac:dyDescent="0.3">
      <c r="A899" s="7" t="str">
        <f t="shared" si="28"/>
        <v>gebouwInstallatie_vTRAJECT</v>
      </c>
      <c r="B899" s="8">
        <f t="shared" si="29"/>
        <v>18</v>
      </c>
      <c r="C899" s="1" t="s">
        <v>428</v>
      </c>
      <c r="D899" s="1" t="s">
        <v>32</v>
      </c>
      <c r="E899" s="1" t="s">
        <v>507</v>
      </c>
      <c r="F899" t="str">
        <f>VLOOKUP(C899,Featureclasses!B:C,2,FALSE)</f>
        <v>Ja</v>
      </c>
    </row>
    <row r="900" spans="1:6" x14ac:dyDescent="0.3">
      <c r="A900" s="7" t="str">
        <f t="shared" si="28"/>
        <v>gebouwInstallatie_vDATALEVERANCIER</v>
      </c>
      <c r="B900" s="8">
        <f t="shared" si="29"/>
        <v>19</v>
      </c>
      <c r="C900" s="1" t="s">
        <v>428</v>
      </c>
      <c r="D900" s="1" t="s">
        <v>4</v>
      </c>
      <c r="E900" s="1" t="s">
        <v>507</v>
      </c>
      <c r="F900" t="str">
        <f>VLOOKUP(C900,Featureclasses!B:C,2,FALSE)</f>
        <v>Ja</v>
      </c>
    </row>
    <row r="901" spans="1:6" x14ac:dyDescent="0.3">
      <c r="A901" s="7" t="str">
        <f t="shared" si="28"/>
        <v>gebouwInstallatie_vINONDERZOEK</v>
      </c>
      <c r="B901" s="8">
        <f t="shared" si="29"/>
        <v>20</v>
      </c>
      <c r="C901" s="1" t="s">
        <v>428</v>
      </c>
      <c r="D901" s="1" t="s">
        <v>25</v>
      </c>
      <c r="E901" s="1" t="s">
        <v>508</v>
      </c>
      <c r="F901" t="str">
        <f>VLOOKUP(C901,Featureclasses!B:C,2,FALSE)</f>
        <v>Ja</v>
      </c>
    </row>
    <row r="902" spans="1:6" x14ac:dyDescent="0.3">
      <c r="A902" s="7" t="str">
        <f t="shared" si="28"/>
        <v>gebouwInstallatie_vTIJDSTIPREGISTRATIE</v>
      </c>
      <c r="B902" s="8">
        <f t="shared" si="29"/>
        <v>21</v>
      </c>
      <c r="C902" s="1" t="s">
        <v>428</v>
      </c>
      <c r="D902" s="1" t="s">
        <v>31</v>
      </c>
      <c r="E902" s="1" t="s">
        <v>508</v>
      </c>
      <c r="F902" t="str">
        <f>VLOOKUP(C902,Featureclasses!B:C,2,FALSE)</f>
        <v>Ja</v>
      </c>
    </row>
    <row r="903" spans="1:6" x14ac:dyDescent="0.3">
      <c r="A903" s="7" t="str">
        <f t="shared" si="28"/>
        <v>gebouwInstallatie_vEINDREGISTRATIE</v>
      </c>
      <c r="B903" s="8">
        <f t="shared" si="29"/>
        <v>22</v>
      </c>
      <c r="C903" s="1" t="s">
        <v>428</v>
      </c>
      <c r="D903" s="1" t="s">
        <v>23</v>
      </c>
      <c r="E903" s="1" t="s">
        <v>508</v>
      </c>
      <c r="F903" t="str">
        <f>VLOOKUP(C903,Featureclasses!B:C,2,FALSE)</f>
        <v>Ja</v>
      </c>
    </row>
    <row r="904" spans="1:6" x14ac:dyDescent="0.3">
      <c r="A904" s="7" t="str">
        <f t="shared" si="28"/>
        <v>gebouwInstallatie_vLV_PUBLICATIEDATUM</v>
      </c>
      <c r="B904" s="8">
        <f t="shared" si="29"/>
        <v>23</v>
      </c>
      <c r="C904" s="1" t="s">
        <v>428</v>
      </c>
      <c r="D904" s="1" t="s">
        <v>26</v>
      </c>
      <c r="E904" s="1" t="s">
        <v>508</v>
      </c>
      <c r="F904" t="str">
        <f>VLOOKUP(C904,Featureclasses!B:C,2,FALSE)</f>
        <v>Ja</v>
      </c>
    </row>
    <row r="905" spans="1:6" x14ac:dyDescent="0.3">
      <c r="A905" s="7" t="str">
        <f t="shared" si="28"/>
        <v>gebouwInstallatie_vCREATED_USER</v>
      </c>
      <c r="B905" s="8">
        <f t="shared" si="29"/>
        <v>24</v>
      </c>
      <c r="C905" s="1" t="s">
        <v>428</v>
      </c>
      <c r="D905" s="1" t="s">
        <v>3</v>
      </c>
      <c r="E905" s="1" t="s">
        <v>510</v>
      </c>
      <c r="F905" t="str">
        <f>VLOOKUP(C905,Featureclasses!B:C,2,FALSE)</f>
        <v>Ja</v>
      </c>
    </row>
    <row r="906" spans="1:6" x14ac:dyDescent="0.3">
      <c r="A906" s="7" t="str">
        <f t="shared" si="28"/>
        <v>gebouwInstallatie_vCREATED_DATE</v>
      </c>
      <c r="B906" s="8">
        <f t="shared" si="29"/>
        <v>25</v>
      </c>
      <c r="C906" s="1" t="s">
        <v>428</v>
      </c>
      <c r="D906" s="1" t="s">
        <v>2</v>
      </c>
      <c r="E906" s="1" t="s">
        <v>510</v>
      </c>
      <c r="F906" t="str">
        <f>VLOOKUP(C906,Featureclasses!B:C,2,FALSE)</f>
        <v>Ja</v>
      </c>
    </row>
    <row r="907" spans="1:6" x14ac:dyDescent="0.3">
      <c r="A907" s="7" t="str">
        <f t="shared" si="28"/>
        <v>gebouwInstallatie_vLAST_EDITED_USER</v>
      </c>
      <c r="B907" s="8">
        <f t="shared" si="29"/>
        <v>26</v>
      </c>
      <c r="C907" s="1" t="s">
        <v>428</v>
      </c>
      <c r="D907" s="1" t="s">
        <v>10</v>
      </c>
      <c r="E907" s="1" t="s">
        <v>510</v>
      </c>
      <c r="F907" t="str">
        <f>VLOOKUP(C907,Featureclasses!B:C,2,FALSE)</f>
        <v>Ja</v>
      </c>
    </row>
    <row r="908" spans="1:6" x14ac:dyDescent="0.3">
      <c r="A908" s="7" t="str">
        <f t="shared" si="28"/>
        <v>gebouwInstallatie_vLAST_EDITED_DATE</v>
      </c>
      <c r="B908" s="8">
        <f t="shared" si="29"/>
        <v>27</v>
      </c>
      <c r="C908" s="1" t="s">
        <v>428</v>
      </c>
      <c r="D908" s="1" t="s">
        <v>9</v>
      </c>
      <c r="E908" s="1" t="s">
        <v>510</v>
      </c>
      <c r="F908" t="str">
        <f>VLOOKUP(C908,Featureclasses!B:C,2,FALSE)</f>
        <v>Ja</v>
      </c>
    </row>
    <row r="909" spans="1:6" x14ac:dyDescent="0.3">
      <c r="A909" s="7" t="str">
        <f t="shared" si="28"/>
        <v>gebouwInstallatie_vSHAPE</v>
      </c>
      <c r="B909" s="8">
        <f t="shared" si="29"/>
        <v>28</v>
      </c>
      <c r="C909" s="1" t="s">
        <v>428</v>
      </c>
      <c r="D909" s="1" t="s">
        <v>15</v>
      </c>
      <c r="E909" s="1" t="s">
        <v>510</v>
      </c>
      <c r="F909" t="str">
        <f>VLOOKUP(C909,Featureclasses!B:C,2,FALSE)</f>
        <v>Ja</v>
      </c>
    </row>
    <row r="910" spans="1:6" x14ac:dyDescent="0.3">
      <c r="A910" s="7" t="str">
        <f t="shared" si="28"/>
        <v>gebouwInstallatie_vSHAPE_Length</v>
      </c>
      <c r="B910" s="8">
        <f t="shared" si="29"/>
        <v>29</v>
      </c>
      <c r="C910" s="1" t="s">
        <v>428</v>
      </c>
      <c r="D910" s="1" t="s">
        <v>382</v>
      </c>
      <c r="E910" s="1" t="s">
        <v>510</v>
      </c>
      <c r="F910" t="str">
        <f>VLOOKUP(C910,Featureclasses!B:C,2,FALSE)</f>
        <v>Ja</v>
      </c>
    </row>
    <row r="911" spans="1:6" x14ac:dyDescent="0.3">
      <c r="A911" s="7" t="str">
        <f t="shared" ref="A911:A974" si="30">C911&amp;D911</f>
        <v>gebouwInstallatie_vSHAPE_Area</v>
      </c>
      <c r="B911" s="8">
        <f t="shared" ref="B911:B974" si="31">IF(C911=C910,B910+1,1)</f>
        <v>30</v>
      </c>
      <c r="C911" s="1" t="s">
        <v>428</v>
      </c>
      <c r="D911" s="1" t="s">
        <v>383</v>
      </c>
      <c r="E911" s="1" t="s">
        <v>510</v>
      </c>
      <c r="F911" t="str">
        <f>VLOOKUP(C911,Featureclasses!B:C,2,FALSE)</f>
        <v>Ja</v>
      </c>
    </row>
    <row r="912" spans="1:6" x14ac:dyDescent="0.3">
      <c r="A912" s="7" t="str">
        <f t="shared" si="30"/>
        <v>geluidwerendeVoorziening_lOBJECTID</v>
      </c>
      <c r="B912" s="8">
        <f t="shared" si="31"/>
        <v>1</v>
      </c>
      <c r="C912" s="1" t="s">
        <v>419</v>
      </c>
      <c r="D912" s="1" t="s">
        <v>13</v>
      </c>
      <c r="E912" s="1" t="s">
        <v>510</v>
      </c>
      <c r="F912" t="str">
        <f>VLOOKUP(C912,Featureclasses!B:C,2,FALSE)</f>
        <v>Ja</v>
      </c>
    </row>
    <row r="913" spans="1:6" x14ac:dyDescent="0.3">
      <c r="A913" s="7" t="str">
        <f t="shared" si="30"/>
        <v>geluidwerendeVoorziening_lGLOBALID</v>
      </c>
      <c r="B913" s="8">
        <f t="shared" si="31"/>
        <v>2</v>
      </c>
      <c r="C913" s="1" t="s">
        <v>419</v>
      </c>
      <c r="D913" s="1" t="s">
        <v>6</v>
      </c>
      <c r="E913" s="1" t="s">
        <v>510</v>
      </c>
      <c r="F913" t="str">
        <f>VLOOKUP(C913,Featureclasses!B:C,2,FALSE)</f>
        <v>Ja</v>
      </c>
    </row>
    <row r="914" spans="1:6" x14ac:dyDescent="0.3">
      <c r="A914" s="7" t="str">
        <f t="shared" si="30"/>
        <v>geluidwerendeVoorziening_lAD_ID</v>
      </c>
      <c r="B914" s="8">
        <f t="shared" si="31"/>
        <v>3</v>
      </c>
      <c r="C914" s="1" t="s">
        <v>419</v>
      </c>
      <c r="D914" s="1" t="s">
        <v>1</v>
      </c>
      <c r="E914" s="1" t="s">
        <v>507</v>
      </c>
      <c r="F914" t="str">
        <f>VLOOKUP(C914,Featureclasses!B:C,2,FALSE)</f>
        <v>Ja</v>
      </c>
    </row>
    <row r="915" spans="1:6" x14ac:dyDescent="0.3">
      <c r="A915" s="7" t="str">
        <f t="shared" si="30"/>
        <v>geluidwerendeVoorziening_lGISIB_ID</v>
      </c>
      <c r="B915" s="8">
        <f t="shared" si="31"/>
        <v>4</v>
      </c>
      <c r="C915" s="1" t="s">
        <v>419</v>
      </c>
      <c r="D915" s="1" t="s">
        <v>5</v>
      </c>
      <c r="E915" s="1" t="s">
        <v>508</v>
      </c>
      <c r="F915" t="str">
        <f>VLOOKUP(C915,Featureclasses!B:C,2,FALSE)</f>
        <v>Ja</v>
      </c>
    </row>
    <row r="916" spans="1:6" x14ac:dyDescent="0.3">
      <c r="A916" s="7" t="str">
        <f t="shared" si="30"/>
        <v>geluidwerendeVoorziening_lIDENTIFICATIE</v>
      </c>
      <c r="B916" s="8">
        <f t="shared" si="31"/>
        <v>5</v>
      </c>
      <c r="C916" s="1" t="s">
        <v>419</v>
      </c>
      <c r="D916" s="1" t="s">
        <v>7</v>
      </c>
      <c r="E916" s="1" t="s">
        <v>508</v>
      </c>
      <c r="F916" t="str">
        <f>VLOOKUP(C916,Featureclasses!B:C,2,FALSE)</f>
        <v>Ja</v>
      </c>
    </row>
    <row r="917" spans="1:6" x14ac:dyDescent="0.3">
      <c r="A917" s="7" t="str">
        <f t="shared" si="30"/>
        <v>geluidwerendeVoorziening_lVERWERKINGSSTATUS</v>
      </c>
      <c r="B917" s="8">
        <f t="shared" si="31"/>
        <v>6</v>
      </c>
      <c r="C917" s="1" t="s">
        <v>419</v>
      </c>
      <c r="D917" s="1" t="s">
        <v>16</v>
      </c>
      <c r="E917" s="1" t="s">
        <v>507</v>
      </c>
      <c r="F917" t="str">
        <f>VLOOKUP(C917,Featureclasses!B:C,2,FALSE)</f>
        <v>Ja</v>
      </c>
    </row>
    <row r="918" spans="1:6" x14ac:dyDescent="0.3">
      <c r="A918" s="7" t="str">
        <f t="shared" si="30"/>
        <v>geluidwerendeVoorziening_lOBJECTBEGINTIJD</v>
      </c>
      <c r="B918" s="8">
        <f t="shared" si="31"/>
        <v>7</v>
      </c>
      <c r="C918" s="1" t="s">
        <v>419</v>
      </c>
      <c r="D918" s="1" t="s">
        <v>11</v>
      </c>
      <c r="E918" s="1" t="s">
        <v>507</v>
      </c>
      <c r="F918" t="str">
        <f>VLOOKUP(C918,Featureclasses!B:C,2,FALSE)</f>
        <v>Ja</v>
      </c>
    </row>
    <row r="919" spans="1:6" x14ac:dyDescent="0.3">
      <c r="A919" s="7" t="str">
        <f t="shared" si="30"/>
        <v>geluidwerendeVoorziening_lOBJECTEINDTIJD</v>
      </c>
      <c r="B919" s="8">
        <f t="shared" si="31"/>
        <v>8</v>
      </c>
      <c r="C919" s="1" t="s">
        <v>419</v>
      </c>
      <c r="D919" s="1" t="s">
        <v>12</v>
      </c>
      <c r="E919" s="1" t="s">
        <v>507</v>
      </c>
      <c r="F919" t="str">
        <f>VLOOKUP(C919,Featureclasses!B:C,2,FALSE)</f>
        <v>Ja</v>
      </c>
    </row>
    <row r="920" spans="1:6" x14ac:dyDescent="0.3">
      <c r="A920" s="7" t="str">
        <f t="shared" si="30"/>
        <v>geluidwerendeVoorziening_lBEHEERDER</v>
      </c>
      <c r="B920" s="8">
        <f t="shared" si="31"/>
        <v>9</v>
      </c>
      <c r="C920" s="1" t="s">
        <v>419</v>
      </c>
      <c r="D920" s="1" t="s">
        <v>19</v>
      </c>
      <c r="E920" s="1" t="s">
        <v>508</v>
      </c>
      <c r="F920" t="str">
        <f>VLOOKUP(C920,Featureclasses!B:C,2,FALSE)</f>
        <v>Ja</v>
      </c>
    </row>
    <row r="921" spans="1:6" x14ac:dyDescent="0.3">
      <c r="A921" s="7" t="str">
        <f t="shared" si="30"/>
        <v>geluidwerendeVoorziening_lONDERHOUDER</v>
      </c>
      <c r="B921" s="8">
        <f t="shared" si="31"/>
        <v>10</v>
      </c>
      <c r="C921" s="1" t="s">
        <v>419</v>
      </c>
      <c r="D921" s="1" t="s">
        <v>27</v>
      </c>
      <c r="E921" s="1" t="s">
        <v>507</v>
      </c>
      <c r="F921" t="str">
        <f>VLOOKUP(C921,Featureclasses!B:C,2,FALSE)</f>
        <v>Ja</v>
      </c>
    </row>
    <row r="922" spans="1:6" x14ac:dyDescent="0.3">
      <c r="A922" s="7" t="str">
        <f t="shared" si="30"/>
        <v>geluidwerendeVoorziening_lEIGENAAR</v>
      </c>
      <c r="B922" s="8">
        <f t="shared" si="31"/>
        <v>11</v>
      </c>
      <c r="C922" s="1" t="s">
        <v>419</v>
      </c>
      <c r="D922" s="1" t="s">
        <v>22</v>
      </c>
      <c r="E922" s="1" t="s">
        <v>508</v>
      </c>
      <c r="F922" t="str">
        <f>VLOOKUP(C922,Featureclasses!B:C,2,FALSE)</f>
        <v>Ja</v>
      </c>
    </row>
    <row r="923" spans="1:6" x14ac:dyDescent="0.3">
      <c r="A923" s="7" t="str">
        <f t="shared" si="30"/>
        <v>geluidwerendeVoorziening_lOBJECTCODE</v>
      </c>
      <c r="B923" s="8">
        <f t="shared" si="31"/>
        <v>12</v>
      </c>
      <c r="C923" s="1" t="s">
        <v>419</v>
      </c>
      <c r="D923" s="1" t="s">
        <v>128</v>
      </c>
      <c r="E923" s="1" t="s">
        <v>507</v>
      </c>
      <c r="F923" t="str">
        <f>VLOOKUP(C923,Featureclasses!B:C,2,FALSE)</f>
        <v>Ja</v>
      </c>
    </row>
    <row r="924" spans="1:6" x14ac:dyDescent="0.3">
      <c r="A924" s="7" t="str">
        <f t="shared" si="30"/>
        <v>geluidwerendeVoorziening_lFOTO</v>
      </c>
      <c r="B924" s="8">
        <f t="shared" si="31"/>
        <v>13</v>
      </c>
      <c r="C924" s="1" t="s">
        <v>419</v>
      </c>
      <c r="D924" s="1" t="s">
        <v>66</v>
      </c>
      <c r="E924" s="1" t="s">
        <v>511</v>
      </c>
      <c r="F924" t="str">
        <f>VLOOKUP(C924,Featureclasses!B:C,2,FALSE)</f>
        <v>Ja</v>
      </c>
    </row>
    <row r="925" spans="1:6" x14ac:dyDescent="0.3">
      <c r="A925" s="7" t="str">
        <f t="shared" si="30"/>
        <v>geluidwerendeVoorziening_lHMBEGIN</v>
      </c>
      <c r="B925" s="8">
        <f t="shared" si="31"/>
        <v>14</v>
      </c>
      <c r="C925" s="1" t="s">
        <v>419</v>
      </c>
      <c r="D925" s="1" t="s">
        <v>41</v>
      </c>
      <c r="E925" s="1" t="s">
        <v>507</v>
      </c>
      <c r="F925" t="str">
        <f>VLOOKUP(C925,Featureclasses!B:C,2,FALSE)</f>
        <v>Ja</v>
      </c>
    </row>
    <row r="926" spans="1:6" x14ac:dyDescent="0.3">
      <c r="A926" s="7" t="str">
        <f t="shared" si="30"/>
        <v>geluidwerendeVoorziening_lHMEIND</v>
      </c>
      <c r="B926" s="8">
        <f t="shared" si="31"/>
        <v>15</v>
      </c>
      <c r="C926" s="1" t="s">
        <v>419</v>
      </c>
      <c r="D926" s="1" t="s">
        <v>42</v>
      </c>
      <c r="E926" s="1" t="s">
        <v>507</v>
      </c>
      <c r="F926" t="str">
        <f>VLOOKUP(C926,Featureclasses!B:C,2,FALSE)</f>
        <v>Ja</v>
      </c>
    </row>
    <row r="927" spans="1:6" x14ac:dyDescent="0.3">
      <c r="A927" s="7" t="str">
        <f t="shared" si="30"/>
        <v>geluidwerendeVoorziening_lAANLEGJAAR</v>
      </c>
      <c r="B927" s="8">
        <f t="shared" si="31"/>
        <v>16</v>
      </c>
      <c r="C927" s="1" t="s">
        <v>419</v>
      </c>
      <c r="D927" s="1" t="s">
        <v>97</v>
      </c>
      <c r="E927" s="1" t="s">
        <v>507</v>
      </c>
      <c r="F927" t="str">
        <f>VLOOKUP(C927,Featureclasses!B:C,2,FALSE)</f>
        <v>Ja</v>
      </c>
    </row>
    <row r="928" spans="1:6" x14ac:dyDescent="0.3">
      <c r="A928" s="7" t="str">
        <f t="shared" si="30"/>
        <v>geluidwerendeVoorziening_lVERVANGINGSJAAR</v>
      </c>
      <c r="B928" s="8">
        <f t="shared" si="31"/>
        <v>17</v>
      </c>
      <c r="C928" s="1" t="s">
        <v>419</v>
      </c>
      <c r="D928" s="1" t="s">
        <v>129</v>
      </c>
      <c r="E928" s="1" t="s">
        <v>507</v>
      </c>
      <c r="F928" t="str">
        <f>VLOOKUP(C928,Featureclasses!B:C,2,FALSE)</f>
        <v>Ja</v>
      </c>
    </row>
    <row r="929" spans="1:6" x14ac:dyDescent="0.3">
      <c r="A929" s="7" t="str">
        <f t="shared" si="30"/>
        <v>geluidwerendeVoorziening_lFUNDERINGTYPE</v>
      </c>
      <c r="B929" s="8">
        <f t="shared" si="31"/>
        <v>18</v>
      </c>
      <c r="C929" s="1" t="s">
        <v>419</v>
      </c>
      <c r="D929" s="1" t="s">
        <v>126</v>
      </c>
      <c r="E929" s="1" t="s">
        <v>507</v>
      </c>
      <c r="F929" t="str">
        <f>VLOOKUP(C929,Featureclasses!B:C,2,FALSE)</f>
        <v>Ja</v>
      </c>
    </row>
    <row r="930" spans="1:6" x14ac:dyDescent="0.3">
      <c r="A930" s="7" t="str">
        <f t="shared" si="30"/>
        <v>geluidwerendeVoorziening_lBEGROEID</v>
      </c>
      <c r="B930" s="8">
        <f t="shared" si="31"/>
        <v>19</v>
      </c>
      <c r="C930" s="1" t="s">
        <v>419</v>
      </c>
      <c r="D930" s="1" t="s">
        <v>125</v>
      </c>
      <c r="E930" s="1" t="s">
        <v>507</v>
      </c>
      <c r="F930" t="str">
        <f>VLOOKUP(C930,Featureclasses!B:C,2,FALSE)</f>
        <v>Ja</v>
      </c>
    </row>
    <row r="931" spans="1:6" x14ac:dyDescent="0.3">
      <c r="A931" s="7" t="str">
        <f t="shared" si="30"/>
        <v>geluidwerendeVoorziening_lLEVENSCYCLUS</v>
      </c>
      <c r="B931" s="8">
        <f t="shared" si="31"/>
        <v>20</v>
      </c>
      <c r="C931" s="1" t="s">
        <v>419</v>
      </c>
      <c r="D931" s="1" t="s">
        <v>127</v>
      </c>
      <c r="E931" s="1" t="s">
        <v>507</v>
      </c>
      <c r="F931" t="str">
        <f>VLOOKUP(C931,Featureclasses!B:C,2,FALSE)</f>
        <v>Ja</v>
      </c>
    </row>
    <row r="932" spans="1:6" x14ac:dyDescent="0.3">
      <c r="A932" s="7" t="str">
        <f t="shared" si="30"/>
        <v>geluidwerendeVoorziening_lTRAJECT</v>
      </c>
      <c r="B932" s="8">
        <f t="shared" si="31"/>
        <v>21</v>
      </c>
      <c r="C932" s="1" t="s">
        <v>419</v>
      </c>
      <c r="D932" s="1" t="s">
        <v>32</v>
      </c>
      <c r="E932" s="1" t="s">
        <v>507</v>
      </c>
      <c r="F932" t="str">
        <f>VLOOKUP(C932,Featureclasses!B:C,2,FALSE)</f>
        <v>Ja</v>
      </c>
    </row>
    <row r="933" spans="1:6" x14ac:dyDescent="0.3">
      <c r="A933" s="7" t="str">
        <f t="shared" si="30"/>
        <v>geluidwerendeVoorziening_lCREATED_USER</v>
      </c>
      <c r="B933" s="8">
        <f t="shared" si="31"/>
        <v>22</v>
      </c>
      <c r="C933" s="1" t="s">
        <v>419</v>
      </c>
      <c r="D933" s="1" t="s">
        <v>3</v>
      </c>
      <c r="E933" s="1" t="s">
        <v>510</v>
      </c>
      <c r="F933" t="str">
        <f>VLOOKUP(C933,Featureclasses!B:C,2,FALSE)</f>
        <v>Ja</v>
      </c>
    </row>
    <row r="934" spans="1:6" x14ac:dyDescent="0.3">
      <c r="A934" s="7" t="str">
        <f t="shared" si="30"/>
        <v>geluidwerendeVoorziening_lCREATED_DATE</v>
      </c>
      <c r="B934" s="8">
        <f t="shared" si="31"/>
        <v>23</v>
      </c>
      <c r="C934" s="1" t="s">
        <v>419</v>
      </c>
      <c r="D934" s="1" t="s">
        <v>2</v>
      </c>
      <c r="E934" s="1" t="s">
        <v>510</v>
      </c>
      <c r="F934" t="str">
        <f>VLOOKUP(C934,Featureclasses!B:C,2,FALSE)</f>
        <v>Ja</v>
      </c>
    </row>
    <row r="935" spans="1:6" x14ac:dyDescent="0.3">
      <c r="A935" s="7" t="str">
        <f t="shared" si="30"/>
        <v>geluidwerendeVoorziening_lLAST_EDITED_USER</v>
      </c>
      <c r="B935" s="8">
        <f t="shared" si="31"/>
        <v>24</v>
      </c>
      <c r="C935" s="1" t="s">
        <v>419</v>
      </c>
      <c r="D935" s="1" t="s">
        <v>10</v>
      </c>
      <c r="E935" s="1" t="s">
        <v>510</v>
      </c>
      <c r="F935" t="str">
        <f>VLOOKUP(C935,Featureclasses!B:C,2,FALSE)</f>
        <v>Ja</v>
      </c>
    </row>
    <row r="936" spans="1:6" x14ac:dyDescent="0.3">
      <c r="A936" s="7" t="str">
        <f t="shared" si="30"/>
        <v>geluidwerendeVoorziening_lLAST_EDITED_DATE</v>
      </c>
      <c r="B936" s="8">
        <f t="shared" si="31"/>
        <v>25</v>
      </c>
      <c r="C936" s="1" t="s">
        <v>419</v>
      </c>
      <c r="D936" s="1" t="s">
        <v>9</v>
      </c>
      <c r="E936" s="1" t="s">
        <v>510</v>
      </c>
      <c r="F936" t="str">
        <f>VLOOKUP(C936,Featureclasses!B:C,2,FALSE)</f>
        <v>Ja</v>
      </c>
    </row>
    <row r="937" spans="1:6" x14ac:dyDescent="0.3">
      <c r="A937" s="7" t="str">
        <f t="shared" si="30"/>
        <v>geluidwerendeVoorziening_lDATALEVERANCIER</v>
      </c>
      <c r="B937" s="8">
        <f t="shared" si="31"/>
        <v>26</v>
      </c>
      <c r="C937" s="1" t="s">
        <v>419</v>
      </c>
      <c r="D937" s="1" t="s">
        <v>4</v>
      </c>
      <c r="E937" s="1" t="s">
        <v>507</v>
      </c>
      <c r="F937" t="str">
        <f>VLOOKUP(C937,Featureclasses!B:C,2,FALSE)</f>
        <v>Ja</v>
      </c>
    </row>
    <row r="938" spans="1:6" x14ac:dyDescent="0.3">
      <c r="A938" s="7" t="str">
        <f t="shared" si="30"/>
        <v>geluidwerendeVoorziening_lSHAPE</v>
      </c>
      <c r="B938" s="8">
        <f t="shared" si="31"/>
        <v>27</v>
      </c>
      <c r="C938" s="1" t="s">
        <v>419</v>
      </c>
      <c r="D938" s="1" t="s">
        <v>15</v>
      </c>
      <c r="E938" s="1" t="s">
        <v>510</v>
      </c>
      <c r="F938" t="str">
        <f>VLOOKUP(C938,Featureclasses!B:C,2,FALSE)</f>
        <v>Ja</v>
      </c>
    </row>
    <row r="939" spans="1:6" x14ac:dyDescent="0.3">
      <c r="A939" s="7" t="str">
        <f t="shared" si="30"/>
        <v>geluidwerendeVoorziening_lSHAPE_Length</v>
      </c>
      <c r="B939" s="8">
        <f t="shared" si="31"/>
        <v>28</v>
      </c>
      <c r="C939" s="1" t="s">
        <v>419</v>
      </c>
      <c r="D939" s="1" t="s">
        <v>382</v>
      </c>
      <c r="E939" s="1" t="s">
        <v>510</v>
      </c>
      <c r="F939" t="str">
        <f>VLOOKUP(C939,Featureclasses!B:C,2,FALSE)</f>
        <v>Ja</v>
      </c>
    </row>
    <row r="940" spans="1:6" x14ac:dyDescent="0.3">
      <c r="A940" s="7" t="str">
        <f t="shared" si="30"/>
        <v>geluidwerendeVoorziening_lLENGTE</v>
      </c>
      <c r="B940" s="8">
        <f t="shared" si="31"/>
        <v>29</v>
      </c>
      <c r="C940" s="1" t="s">
        <v>419</v>
      </c>
      <c r="D940" s="1" t="s">
        <v>43</v>
      </c>
      <c r="E940" s="15" t="s">
        <v>510</v>
      </c>
      <c r="F940" t="str">
        <f>VLOOKUP(C940,Featureclasses!B:C,2,FALSE)</f>
        <v>Ja</v>
      </c>
    </row>
    <row r="941" spans="1:6" x14ac:dyDescent="0.3">
      <c r="A941" s="7" t="str">
        <f t="shared" si="30"/>
        <v>geluidwerendeVoorziening_lOPMERKING</v>
      </c>
      <c r="B941" s="8">
        <f t="shared" si="31"/>
        <v>30</v>
      </c>
      <c r="C941" s="1" t="s">
        <v>419</v>
      </c>
      <c r="D941" s="1" t="s">
        <v>57</v>
      </c>
      <c r="E941" s="1" t="s">
        <v>653</v>
      </c>
      <c r="F941" t="str">
        <f>VLOOKUP(C941,Featureclasses!B:C,2,FALSE)</f>
        <v>Ja</v>
      </c>
    </row>
    <row r="942" spans="1:6" x14ac:dyDescent="0.3">
      <c r="A942" s="7" t="str">
        <f t="shared" si="30"/>
        <v>halte_vZONNEPANEEL</v>
      </c>
      <c r="B942" s="8">
        <f t="shared" si="31"/>
        <v>1</v>
      </c>
      <c r="C942" s="1" t="s">
        <v>400</v>
      </c>
      <c r="D942" s="1" t="s">
        <v>283</v>
      </c>
      <c r="E942" s="15" t="s">
        <v>507</v>
      </c>
      <c r="F942" t="str">
        <f>VLOOKUP(C942,Featureclasses!B:C,2,FALSE)</f>
        <v>Ja</v>
      </c>
    </row>
    <row r="943" spans="1:6" x14ac:dyDescent="0.3">
      <c r="A943" s="7" t="str">
        <f t="shared" si="30"/>
        <v>halte_vZITMEUBEL</v>
      </c>
      <c r="B943" s="8">
        <f t="shared" si="31"/>
        <v>2</v>
      </c>
      <c r="C943" s="1" t="s">
        <v>400</v>
      </c>
      <c r="D943" s="1" t="s">
        <v>613</v>
      </c>
      <c r="E943" s="15" t="s">
        <v>507</v>
      </c>
      <c r="F943" t="str">
        <f>VLOOKUP(C943,Featureclasses!B:C,2,FALSE)</f>
        <v>Ja</v>
      </c>
    </row>
    <row r="944" spans="1:6" x14ac:dyDescent="0.3">
      <c r="A944" s="7" t="str">
        <f t="shared" si="30"/>
        <v>halte_vOBJECTID</v>
      </c>
      <c r="B944" s="8">
        <f t="shared" si="31"/>
        <v>3</v>
      </c>
      <c r="C944" s="1" t="s">
        <v>400</v>
      </c>
      <c r="D944" s="1" t="s">
        <v>13</v>
      </c>
      <c r="E944" s="1" t="s">
        <v>510</v>
      </c>
      <c r="F944" t="str">
        <f>VLOOKUP(C944,Featureclasses!B:C,2,FALSE)</f>
        <v>Ja</v>
      </c>
    </row>
    <row r="945" spans="1:6" x14ac:dyDescent="0.3">
      <c r="A945" s="7" t="str">
        <f t="shared" si="30"/>
        <v>halte_vGLOBALID</v>
      </c>
      <c r="B945" s="8">
        <f t="shared" si="31"/>
        <v>4</v>
      </c>
      <c r="C945" s="1" t="s">
        <v>400</v>
      </c>
      <c r="D945" s="1" t="s">
        <v>6</v>
      </c>
      <c r="E945" s="1" t="s">
        <v>510</v>
      </c>
      <c r="F945" t="str">
        <f>VLOOKUP(C945,Featureclasses!B:C,2,FALSE)</f>
        <v>Ja</v>
      </c>
    </row>
    <row r="946" spans="1:6" x14ac:dyDescent="0.3">
      <c r="A946" s="7" t="str">
        <f t="shared" si="30"/>
        <v>halte_vAD_ID</v>
      </c>
      <c r="B946" s="8">
        <f t="shared" si="31"/>
        <v>5</v>
      </c>
      <c r="C946" s="1" t="s">
        <v>400</v>
      </c>
      <c r="D946" s="1" t="s">
        <v>1</v>
      </c>
      <c r="E946" s="1" t="s">
        <v>507</v>
      </c>
      <c r="F946" t="str">
        <f>VLOOKUP(C946,Featureclasses!B:C,2,FALSE)</f>
        <v>Ja</v>
      </c>
    </row>
    <row r="947" spans="1:6" x14ac:dyDescent="0.3">
      <c r="A947" s="7" t="str">
        <f t="shared" si="30"/>
        <v>halte_vGISIB_ID</v>
      </c>
      <c r="B947" s="8">
        <f t="shared" si="31"/>
        <v>6</v>
      </c>
      <c r="C947" s="1" t="s">
        <v>400</v>
      </c>
      <c r="D947" s="1" t="s">
        <v>5</v>
      </c>
      <c r="E947" s="1" t="s">
        <v>508</v>
      </c>
      <c r="F947" t="str">
        <f>VLOOKUP(C947,Featureclasses!B:C,2,FALSE)</f>
        <v>Ja</v>
      </c>
    </row>
    <row r="948" spans="1:6" x14ac:dyDescent="0.3">
      <c r="A948" s="7" t="str">
        <f t="shared" si="30"/>
        <v>halte_vVERWERKINGSSTATUS</v>
      </c>
      <c r="B948" s="8">
        <f t="shared" si="31"/>
        <v>7</v>
      </c>
      <c r="C948" s="1" t="s">
        <v>400</v>
      </c>
      <c r="D948" s="1" t="s">
        <v>16</v>
      </c>
      <c r="E948" s="1" t="s">
        <v>507</v>
      </c>
      <c r="F948" t="str">
        <f>VLOOKUP(C948,Featureclasses!B:C,2,FALSE)</f>
        <v>Ja</v>
      </c>
    </row>
    <row r="949" spans="1:6" x14ac:dyDescent="0.3">
      <c r="A949" s="7" t="str">
        <f t="shared" si="30"/>
        <v>halte_vOBJECTBEGINTIJD</v>
      </c>
      <c r="B949" s="8">
        <f t="shared" si="31"/>
        <v>8</v>
      </c>
      <c r="C949" s="1" t="s">
        <v>400</v>
      </c>
      <c r="D949" s="1" t="s">
        <v>11</v>
      </c>
      <c r="E949" s="1" t="s">
        <v>507</v>
      </c>
      <c r="F949" t="str">
        <f>VLOOKUP(C949,Featureclasses!B:C,2,FALSE)</f>
        <v>Ja</v>
      </c>
    </row>
    <row r="950" spans="1:6" x14ac:dyDescent="0.3">
      <c r="A950" s="7" t="str">
        <f t="shared" si="30"/>
        <v>halte_vOBJECTEINDTIJD</v>
      </c>
      <c r="B950" s="8">
        <f t="shared" si="31"/>
        <v>9</v>
      </c>
      <c r="C950" s="1" t="s">
        <v>400</v>
      </c>
      <c r="D950" s="1" t="s">
        <v>12</v>
      </c>
      <c r="E950" s="1" t="s">
        <v>507</v>
      </c>
      <c r="F950" t="str">
        <f>VLOOKUP(C950,Featureclasses!B:C,2,FALSE)</f>
        <v>Ja</v>
      </c>
    </row>
    <row r="951" spans="1:6" x14ac:dyDescent="0.3">
      <c r="A951" s="7" t="str">
        <f t="shared" si="30"/>
        <v>halte_vBEHEERDER</v>
      </c>
      <c r="B951" s="8">
        <f t="shared" si="31"/>
        <v>10</v>
      </c>
      <c r="C951" s="1" t="s">
        <v>400</v>
      </c>
      <c r="D951" s="1" t="s">
        <v>19</v>
      </c>
      <c r="E951" s="1" t="s">
        <v>508</v>
      </c>
      <c r="F951" t="str">
        <f>VLOOKUP(C951,Featureclasses!B:C,2,FALSE)</f>
        <v>Ja</v>
      </c>
    </row>
    <row r="952" spans="1:6" x14ac:dyDescent="0.3">
      <c r="A952" s="7" t="str">
        <f t="shared" si="30"/>
        <v>halte_vONDERHOUDER</v>
      </c>
      <c r="B952" s="8">
        <f t="shared" si="31"/>
        <v>11</v>
      </c>
      <c r="C952" s="1" t="s">
        <v>400</v>
      </c>
      <c r="D952" s="1" t="s">
        <v>27</v>
      </c>
      <c r="E952" s="1" t="s">
        <v>507</v>
      </c>
      <c r="F952" t="str">
        <f>VLOOKUP(C952,Featureclasses!B:C,2,FALSE)</f>
        <v>Ja</v>
      </c>
    </row>
    <row r="953" spans="1:6" x14ac:dyDescent="0.3">
      <c r="A953" s="7" t="str">
        <f t="shared" si="30"/>
        <v>halte_vEIGENAAR</v>
      </c>
      <c r="B953" s="8">
        <f t="shared" si="31"/>
        <v>12</v>
      </c>
      <c r="C953" s="1" t="s">
        <v>400</v>
      </c>
      <c r="D953" s="1" t="s">
        <v>22</v>
      </c>
      <c r="E953" s="1" t="s">
        <v>508</v>
      </c>
      <c r="F953" t="str">
        <f>VLOOKUP(C953,Featureclasses!B:C,2,FALSE)</f>
        <v>Ja</v>
      </c>
    </row>
    <row r="954" spans="1:6" x14ac:dyDescent="0.3">
      <c r="A954" s="7" t="str">
        <f t="shared" si="30"/>
        <v>halte_vTYPESPEC</v>
      </c>
      <c r="B954" s="8">
        <f t="shared" si="31"/>
        <v>13</v>
      </c>
      <c r="C954" s="1" t="s">
        <v>400</v>
      </c>
      <c r="D954" s="1" t="s">
        <v>33</v>
      </c>
      <c r="E954" s="1" t="s">
        <v>507</v>
      </c>
      <c r="F954" t="str">
        <f>VLOOKUP(C954,Featureclasses!B:C,2,FALSE)</f>
        <v>Ja</v>
      </c>
    </row>
    <row r="955" spans="1:6" x14ac:dyDescent="0.3">
      <c r="A955" s="7" t="str">
        <f t="shared" si="30"/>
        <v>halte_vNAAM</v>
      </c>
      <c r="B955" s="8">
        <f t="shared" si="31"/>
        <v>14</v>
      </c>
      <c r="C955" s="1" t="s">
        <v>400</v>
      </c>
      <c r="D955" s="1" t="s">
        <v>103</v>
      </c>
      <c r="E955" s="1" t="s">
        <v>507</v>
      </c>
      <c r="F955" t="str">
        <f>VLOOKUP(C955,Featureclasses!B:C,2,FALSE)</f>
        <v>Ja</v>
      </c>
    </row>
    <row r="956" spans="1:6" x14ac:dyDescent="0.3">
      <c r="A956" s="7" t="str">
        <f t="shared" si="30"/>
        <v>halte_vWEGNAAM</v>
      </c>
      <c r="B956" s="8">
        <f t="shared" si="31"/>
        <v>15</v>
      </c>
      <c r="C956" s="1" t="s">
        <v>400</v>
      </c>
      <c r="D956" s="1" t="s">
        <v>137</v>
      </c>
      <c r="E956" s="1" t="s">
        <v>507</v>
      </c>
      <c r="F956" t="str">
        <f>VLOOKUP(C956,Featureclasses!B:C,2,FALSE)</f>
        <v>Ja</v>
      </c>
    </row>
    <row r="957" spans="1:6" x14ac:dyDescent="0.3">
      <c r="A957" s="7" t="str">
        <f t="shared" si="30"/>
        <v>halte_vWEGNUMMER</v>
      </c>
      <c r="B957" s="8">
        <f t="shared" si="31"/>
        <v>16</v>
      </c>
      <c r="C957" s="1" t="s">
        <v>400</v>
      </c>
      <c r="D957" s="1" t="s">
        <v>138</v>
      </c>
      <c r="E957" s="1" t="s">
        <v>507</v>
      </c>
      <c r="F957" t="str">
        <f>VLOOKUP(C957,Featureclasses!B:C,2,FALSE)</f>
        <v>Ja</v>
      </c>
    </row>
    <row r="958" spans="1:6" x14ac:dyDescent="0.3">
      <c r="A958" s="7" t="str">
        <f t="shared" si="30"/>
        <v>halte_vGEMEENTE</v>
      </c>
      <c r="B958" s="8">
        <f t="shared" si="31"/>
        <v>17</v>
      </c>
      <c r="C958" s="1" t="s">
        <v>400</v>
      </c>
      <c r="D958" s="1" t="s">
        <v>80</v>
      </c>
      <c r="E958" s="1" t="s">
        <v>507</v>
      </c>
      <c r="F958" t="str">
        <f>VLOOKUP(C958,Featureclasses!B:C,2,FALSE)</f>
        <v>Ja</v>
      </c>
    </row>
    <row r="959" spans="1:6" x14ac:dyDescent="0.3">
      <c r="A959" s="7" t="str">
        <f t="shared" si="30"/>
        <v>halte_vHALTENUMMER</v>
      </c>
      <c r="B959" s="8">
        <f t="shared" si="31"/>
        <v>18</v>
      </c>
      <c r="C959" s="1" t="s">
        <v>400</v>
      </c>
      <c r="D959" s="1" t="s">
        <v>132</v>
      </c>
      <c r="E959" s="1" t="s">
        <v>507</v>
      </c>
      <c r="F959" t="str">
        <f>VLOOKUP(C959,Featureclasses!B:C,2,FALSE)</f>
        <v>Ja</v>
      </c>
    </row>
    <row r="960" spans="1:6" x14ac:dyDescent="0.3">
      <c r="A960" s="7" t="str">
        <f t="shared" si="30"/>
        <v>halte_vPROJECT</v>
      </c>
      <c r="B960" s="8">
        <f t="shared" si="31"/>
        <v>19</v>
      </c>
      <c r="C960" s="1" t="s">
        <v>400</v>
      </c>
      <c r="D960" s="1" t="s">
        <v>134</v>
      </c>
      <c r="E960" s="1" t="s">
        <v>507</v>
      </c>
      <c r="F960" t="str">
        <f>VLOOKUP(C960,Featureclasses!B:C,2,FALSE)</f>
        <v>Ja</v>
      </c>
    </row>
    <row r="961" spans="1:6" x14ac:dyDescent="0.3">
      <c r="A961" s="7" t="str">
        <f t="shared" si="30"/>
        <v>halte_vSUBSIDIEPROJECT</v>
      </c>
      <c r="B961" s="8">
        <f t="shared" si="31"/>
        <v>20</v>
      </c>
      <c r="C961" s="1" t="s">
        <v>400</v>
      </c>
      <c r="D961" s="1" t="s">
        <v>136</v>
      </c>
      <c r="E961" s="1" t="s">
        <v>516</v>
      </c>
      <c r="F961" t="str">
        <f>VLOOKUP(C961,Featureclasses!B:C,2,FALSE)</f>
        <v>Ja</v>
      </c>
    </row>
    <row r="962" spans="1:6" x14ac:dyDescent="0.3">
      <c r="A962" s="7" t="str">
        <f t="shared" si="30"/>
        <v>halte_vHALTEKOM</v>
      </c>
      <c r="B962" s="8">
        <f t="shared" si="31"/>
        <v>21</v>
      </c>
      <c r="C962" s="1" t="s">
        <v>400</v>
      </c>
      <c r="D962" s="1" t="s">
        <v>131</v>
      </c>
      <c r="E962" s="1" t="s">
        <v>507</v>
      </c>
      <c r="F962" t="str">
        <f>VLOOKUP(C962,Featureclasses!B:C,2,FALSE)</f>
        <v>Ja</v>
      </c>
    </row>
    <row r="963" spans="1:6" x14ac:dyDescent="0.3">
      <c r="A963" s="7" t="str">
        <f t="shared" si="30"/>
        <v>halte_vONDERHOUDSOVEREENKOMST</v>
      </c>
      <c r="B963" s="8">
        <f t="shared" si="31"/>
        <v>22</v>
      </c>
      <c r="C963" s="1" t="s">
        <v>400</v>
      </c>
      <c r="D963" s="1" t="s">
        <v>133</v>
      </c>
      <c r="E963" s="1" t="s">
        <v>508</v>
      </c>
      <c r="F963" t="str">
        <f>VLOOKUP(C963,Featureclasses!B:C,2,FALSE)</f>
        <v>Ja</v>
      </c>
    </row>
    <row r="964" spans="1:6" x14ac:dyDescent="0.3">
      <c r="A964" s="7" t="str">
        <f t="shared" si="30"/>
        <v>halte_vFOTO</v>
      </c>
      <c r="B964" s="8">
        <f t="shared" si="31"/>
        <v>23</v>
      </c>
      <c r="C964" s="1" t="s">
        <v>400</v>
      </c>
      <c r="D964" s="1" t="s">
        <v>66</v>
      </c>
      <c r="E964" s="1" t="s">
        <v>511</v>
      </c>
      <c r="F964" t="str">
        <f>VLOOKUP(C964,Featureclasses!B:C,2,FALSE)</f>
        <v>Ja</v>
      </c>
    </row>
    <row r="965" spans="1:6" x14ac:dyDescent="0.3">
      <c r="A965" s="7" t="str">
        <f t="shared" si="30"/>
        <v>halte_vELEKTROTECHN_TEKENING</v>
      </c>
      <c r="B965" s="8">
        <f t="shared" si="31"/>
        <v>24</v>
      </c>
      <c r="C965" s="1" t="s">
        <v>400</v>
      </c>
      <c r="D965" s="1" t="s">
        <v>130</v>
      </c>
      <c r="E965" s="1" t="s">
        <v>507</v>
      </c>
      <c r="F965" t="str">
        <f>VLOOKUP(C965,Featureclasses!B:C,2,FALSE)</f>
        <v>Ja</v>
      </c>
    </row>
    <row r="966" spans="1:6" x14ac:dyDescent="0.3">
      <c r="A966" s="7" t="str">
        <f t="shared" si="30"/>
        <v>halte_vWOONPLAATS</v>
      </c>
      <c r="B966" s="8">
        <f t="shared" si="31"/>
        <v>25</v>
      </c>
      <c r="C966" s="1" t="s">
        <v>400</v>
      </c>
      <c r="D966" s="1" t="s">
        <v>139</v>
      </c>
      <c r="E966" s="1" t="s">
        <v>508</v>
      </c>
      <c r="F966" t="str">
        <f>VLOOKUP(C966,Featureclasses!B:C,2,FALSE)</f>
        <v>Ja</v>
      </c>
    </row>
    <row r="967" spans="1:6" x14ac:dyDescent="0.3">
      <c r="A967" s="7" t="str">
        <f t="shared" si="30"/>
        <v>halte_vSTATUS_HALTE</v>
      </c>
      <c r="B967" s="8">
        <f t="shared" si="31"/>
        <v>26</v>
      </c>
      <c r="C967" s="1" t="s">
        <v>400</v>
      </c>
      <c r="D967" s="1" t="s">
        <v>135</v>
      </c>
      <c r="E967" s="1" t="s">
        <v>507</v>
      </c>
      <c r="F967" t="str">
        <f>VLOOKUP(C967,Featureclasses!B:C,2,FALSE)</f>
        <v>Ja</v>
      </c>
    </row>
    <row r="968" spans="1:6" x14ac:dyDescent="0.3">
      <c r="A968" s="7" t="str">
        <f t="shared" si="30"/>
        <v>halte_vDATALEVERANCIER</v>
      </c>
      <c r="B968" s="8">
        <f t="shared" si="31"/>
        <v>27</v>
      </c>
      <c r="C968" s="1" t="s">
        <v>400</v>
      </c>
      <c r="D968" s="1" t="s">
        <v>4</v>
      </c>
      <c r="E968" s="1" t="s">
        <v>507</v>
      </c>
      <c r="F968" t="str">
        <f>VLOOKUP(C968,Featureclasses!B:C,2,FALSE)</f>
        <v>Ja</v>
      </c>
    </row>
    <row r="969" spans="1:6" x14ac:dyDescent="0.3">
      <c r="A969" s="7" t="str">
        <f t="shared" si="30"/>
        <v>halte_vCREATED_USER</v>
      </c>
      <c r="B969" s="8">
        <f t="shared" si="31"/>
        <v>28</v>
      </c>
      <c r="C969" s="1" t="s">
        <v>400</v>
      </c>
      <c r="D969" s="1" t="s">
        <v>3</v>
      </c>
      <c r="E969" s="1" t="s">
        <v>510</v>
      </c>
      <c r="F969" t="str">
        <f>VLOOKUP(C969,Featureclasses!B:C,2,FALSE)</f>
        <v>Ja</v>
      </c>
    </row>
    <row r="970" spans="1:6" x14ac:dyDescent="0.3">
      <c r="A970" s="7" t="str">
        <f t="shared" si="30"/>
        <v>halte_vCREATED_DATE</v>
      </c>
      <c r="B970" s="8">
        <f t="shared" si="31"/>
        <v>29</v>
      </c>
      <c r="C970" s="1" t="s">
        <v>400</v>
      </c>
      <c r="D970" s="1" t="s">
        <v>2</v>
      </c>
      <c r="E970" s="1" t="s">
        <v>510</v>
      </c>
      <c r="F970" t="str">
        <f>VLOOKUP(C970,Featureclasses!B:C,2,FALSE)</f>
        <v>Ja</v>
      </c>
    </row>
    <row r="971" spans="1:6" x14ac:dyDescent="0.3">
      <c r="A971" s="7" t="str">
        <f t="shared" si="30"/>
        <v>halte_vLAST_EDITED_USER</v>
      </c>
      <c r="B971" s="8">
        <f t="shared" si="31"/>
        <v>30</v>
      </c>
      <c r="C971" s="1" t="s">
        <v>400</v>
      </c>
      <c r="D971" s="1" t="s">
        <v>10</v>
      </c>
      <c r="E971" s="1" t="s">
        <v>510</v>
      </c>
      <c r="F971" t="str">
        <f>VLOOKUP(C971,Featureclasses!B:C,2,FALSE)</f>
        <v>Ja</v>
      </c>
    </row>
    <row r="972" spans="1:6" x14ac:dyDescent="0.3">
      <c r="A972" s="7" t="str">
        <f t="shared" si="30"/>
        <v>halte_vLAST_EDITED_DATE</v>
      </c>
      <c r="B972" s="8">
        <f t="shared" si="31"/>
        <v>31</v>
      </c>
      <c r="C972" s="1" t="s">
        <v>400</v>
      </c>
      <c r="D972" s="1" t="s">
        <v>9</v>
      </c>
      <c r="E972" s="1" t="s">
        <v>510</v>
      </c>
      <c r="F972" t="str">
        <f>VLOOKUP(C972,Featureclasses!B:C,2,FALSE)</f>
        <v>Ja</v>
      </c>
    </row>
    <row r="973" spans="1:6" x14ac:dyDescent="0.3">
      <c r="A973" s="7" t="str">
        <f t="shared" si="30"/>
        <v>halte_vSHAPE</v>
      </c>
      <c r="B973" s="8">
        <f t="shared" si="31"/>
        <v>32</v>
      </c>
      <c r="C973" s="1" t="s">
        <v>400</v>
      </c>
      <c r="D973" s="1" t="s">
        <v>15</v>
      </c>
      <c r="E973" s="1" t="s">
        <v>510</v>
      </c>
      <c r="F973" t="str">
        <f>VLOOKUP(C973,Featureclasses!B:C,2,FALSE)</f>
        <v>Ja</v>
      </c>
    </row>
    <row r="974" spans="1:6" x14ac:dyDescent="0.3">
      <c r="A974" s="7" t="str">
        <f t="shared" si="30"/>
        <v>halte_vSHAPE_Length</v>
      </c>
      <c r="B974" s="8">
        <f t="shared" si="31"/>
        <v>33</v>
      </c>
      <c r="C974" s="1" t="s">
        <v>400</v>
      </c>
      <c r="D974" s="1" t="s">
        <v>382</v>
      </c>
      <c r="E974" s="1" t="s">
        <v>510</v>
      </c>
      <c r="F974" t="str">
        <f>VLOOKUP(C974,Featureclasses!B:C,2,FALSE)</f>
        <v>Ja</v>
      </c>
    </row>
    <row r="975" spans="1:6" x14ac:dyDescent="0.3">
      <c r="A975" s="7" t="str">
        <f t="shared" ref="A975:A1038" si="32">C975&amp;D975</f>
        <v>halte_vSHAPE_Area</v>
      </c>
      <c r="B975" s="8">
        <f t="shared" ref="B975:B1038" si="33">IF(C975=C974,B974+1,1)</f>
        <v>34</v>
      </c>
      <c r="C975" s="1" t="s">
        <v>400</v>
      </c>
      <c r="D975" s="1" t="s">
        <v>383</v>
      </c>
      <c r="E975" s="1" t="s">
        <v>510</v>
      </c>
      <c r="F975" t="str">
        <f>VLOOKUP(C975,Featureclasses!B:C,2,FALSE)</f>
        <v>Ja</v>
      </c>
    </row>
    <row r="976" spans="1:6" x14ac:dyDescent="0.3">
      <c r="A976" s="7" t="str">
        <f t="shared" si="32"/>
        <v>halte_vOMTREK</v>
      </c>
      <c r="B976" s="8">
        <f t="shared" si="33"/>
        <v>35</v>
      </c>
      <c r="C976" s="1" t="s">
        <v>400</v>
      </c>
      <c r="D976" s="1" t="s">
        <v>595</v>
      </c>
      <c r="E976" s="15" t="s">
        <v>510</v>
      </c>
      <c r="F976" t="str">
        <f>VLOOKUP(C976,Featureclasses!B:C,2,FALSE)</f>
        <v>Ja</v>
      </c>
    </row>
    <row r="977" spans="1:6" x14ac:dyDescent="0.3">
      <c r="A977" s="7" t="str">
        <f t="shared" si="32"/>
        <v>halte_vOPPERVLAKTE</v>
      </c>
      <c r="B977" s="8">
        <f t="shared" si="33"/>
        <v>36</v>
      </c>
      <c r="C977" s="1" t="s">
        <v>400</v>
      </c>
      <c r="D977" s="1" t="s">
        <v>55</v>
      </c>
      <c r="E977" s="15" t="s">
        <v>510</v>
      </c>
      <c r="F977" t="str">
        <f>VLOOKUP(C977,Featureclasses!B:C,2,FALSE)</f>
        <v>Ja</v>
      </c>
    </row>
    <row r="978" spans="1:6" x14ac:dyDescent="0.3">
      <c r="A978" s="7" t="str">
        <f t="shared" si="32"/>
        <v>halte_vCONCESSIEVERLENER</v>
      </c>
      <c r="B978" s="8">
        <f t="shared" si="33"/>
        <v>37</v>
      </c>
      <c r="C978" s="1" t="s">
        <v>400</v>
      </c>
      <c r="D978" s="1" t="s">
        <v>513</v>
      </c>
      <c r="E978" s="1" t="s">
        <v>508</v>
      </c>
      <c r="F978" t="str">
        <f>VLOOKUP(C978,Featureclasses!B:C,2,FALSE)</f>
        <v>Ja</v>
      </c>
    </row>
    <row r="979" spans="1:6" x14ac:dyDescent="0.3">
      <c r="A979" s="7" t="str">
        <f t="shared" si="32"/>
        <v>halte_vTRAJECT</v>
      </c>
      <c r="B979" s="8">
        <f t="shared" si="33"/>
        <v>38</v>
      </c>
      <c r="C979" s="1" t="s">
        <v>400</v>
      </c>
      <c r="D979" s="1" t="s">
        <v>32</v>
      </c>
      <c r="E979" s="1" t="s">
        <v>507</v>
      </c>
      <c r="F979" t="str">
        <f>VLOOKUP(C979,Featureclasses!B:C,2,FALSE)</f>
        <v>Ja</v>
      </c>
    </row>
    <row r="980" spans="1:6" x14ac:dyDescent="0.3">
      <c r="A980" s="7" t="str">
        <f t="shared" si="32"/>
        <v>installatie_pHUIDIGESTATUS</v>
      </c>
      <c r="B980" s="8">
        <f t="shared" si="33"/>
        <v>1</v>
      </c>
      <c r="C980" s="1" t="s">
        <v>451</v>
      </c>
      <c r="D980" s="1" t="s">
        <v>115</v>
      </c>
      <c r="E980" s="15" t="s">
        <v>507</v>
      </c>
      <c r="F980" t="str">
        <f>VLOOKUP(C980,Featureclasses!B:C,2,FALSE)</f>
        <v>Ja</v>
      </c>
    </row>
    <row r="981" spans="1:6" x14ac:dyDescent="0.3">
      <c r="A981" s="7" t="str">
        <f t="shared" si="32"/>
        <v>installatie_pOPMERKING</v>
      </c>
      <c r="B981" s="8">
        <f t="shared" si="33"/>
        <v>2</v>
      </c>
      <c r="C981" s="1" t="s">
        <v>451</v>
      </c>
      <c r="D981" s="1" t="s">
        <v>57</v>
      </c>
      <c r="E981" s="1" t="s">
        <v>653</v>
      </c>
      <c r="F981" t="str">
        <f>VLOOKUP(C981,Featureclasses!B:C,2,FALSE)</f>
        <v>Ja</v>
      </c>
    </row>
    <row r="982" spans="1:6" x14ac:dyDescent="0.3">
      <c r="A982" s="7" t="str">
        <f t="shared" si="32"/>
        <v>installatie_pVERTICALE_POSITIE</v>
      </c>
      <c r="B982" s="8">
        <f t="shared" si="33"/>
        <v>3</v>
      </c>
      <c r="C982" s="1" t="s">
        <v>451</v>
      </c>
      <c r="D982" s="1" t="s">
        <v>119</v>
      </c>
      <c r="E982" s="1" t="s">
        <v>507</v>
      </c>
      <c r="F982" t="str">
        <f>VLOOKUP(C982,Featureclasses!B:C,2,FALSE)</f>
        <v>Ja</v>
      </c>
    </row>
    <row r="983" spans="1:6" x14ac:dyDescent="0.3">
      <c r="A983" s="7" t="str">
        <f t="shared" si="32"/>
        <v>installatie_pBERICHT_ID</v>
      </c>
      <c r="B983" s="8">
        <f t="shared" si="33"/>
        <v>4</v>
      </c>
      <c r="C983" s="1" t="s">
        <v>451</v>
      </c>
      <c r="D983" s="1" t="s">
        <v>594</v>
      </c>
      <c r="E983" s="1" t="s">
        <v>508</v>
      </c>
      <c r="F983" t="str">
        <f>VLOOKUP(C983,Featureclasses!B:C,2,FALSE)</f>
        <v>Ja</v>
      </c>
    </row>
    <row r="984" spans="1:6" x14ac:dyDescent="0.3">
      <c r="A984" s="7" t="str">
        <f t="shared" si="32"/>
        <v>installatie_pOBJECTID</v>
      </c>
      <c r="B984" s="8">
        <f t="shared" si="33"/>
        <v>5</v>
      </c>
      <c r="C984" s="1" t="s">
        <v>451</v>
      </c>
      <c r="D984" s="1" t="s">
        <v>13</v>
      </c>
      <c r="E984" s="1" t="s">
        <v>510</v>
      </c>
      <c r="F984" t="str">
        <f>VLOOKUP(C984,Featureclasses!B:C,2,FALSE)</f>
        <v>Ja</v>
      </c>
    </row>
    <row r="985" spans="1:6" x14ac:dyDescent="0.3">
      <c r="A985" s="7" t="str">
        <f t="shared" si="32"/>
        <v>installatie_pGLOBALID</v>
      </c>
      <c r="B985" s="8">
        <f t="shared" si="33"/>
        <v>6</v>
      </c>
      <c r="C985" s="1" t="s">
        <v>451</v>
      </c>
      <c r="D985" s="1" t="s">
        <v>6</v>
      </c>
      <c r="E985" s="1" t="s">
        <v>510</v>
      </c>
      <c r="F985" t="str">
        <f>VLOOKUP(C985,Featureclasses!B:C,2,FALSE)</f>
        <v>Ja</v>
      </c>
    </row>
    <row r="986" spans="1:6" x14ac:dyDescent="0.3">
      <c r="A986" s="7" t="str">
        <f t="shared" si="32"/>
        <v>installatie_pAD_ID</v>
      </c>
      <c r="B986" s="8">
        <f t="shared" si="33"/>
        <v>7</v>
      </c>
      <c r="C986" s="1" t="s">
        <v>451</v>
      </c>
      <c r="D986" s="1" t="s">
        <v>1</v>
      </c>
      <c r="E986" s="1" t="s">
        <v>507</v>
      </c>
      <c r="F986" t="str">
        <f>VLOOKUP(C986,Featureclasses!B:C,2,FALSE)</f>
        <v>Ja</v>
      </c>
    </row>
    <row r="987" spans="1:6" x14ac:dyDescent="0.3">
      <c r="A987" s="7" t="str">
        <f t="shared" si="32"/>
        <v>installatie_pGISIB_ID</v>
      </c>
      <c r="B987" s="8">
        <f t="shared" si="33"/>
        <v>8</v>
      </c>
      <c r="C987" s="1" t="s">
        <v>451</v>
      </c>
      <c r="D987" s="1" t="s">
        <v>5</v>
      </c>
      <c r="E987" s="1" t="s">
        <v>508</v>
      </c>
      <c r="F987" t="str">
        <f>VLOOKUP(C987,Featureclasses!B:C,2,FALSE)</f>
        <v>Ja</v>
      </c>
    </row>
    <row r="988" spans="1:6" x14ac:dyDescent="0.3">
      <c r="A988" s="7" t="str">
        <f t="shared" si="32"/>
        <v>installatie_pIDENTIFICATIE</v>
      </c>
      <c r="B988" s="8">
        <f t="shared" si="33"/>
        <v>9</v>
      </c>
      <c r="C988" s="1" t="s">
        <v>451</v>
      </c>
      <c r="D988" s="1" t="s">
        <v>7</v>
      </c>
      <c r="E988" s="1" t="s">
        <v>508</v>
      </c>
      <c r="F988" t="str">
        <f>VLOOKUP(C988,Featureclasses!B:C,2,FALSE)</f>
        <v>Ja</v>
      </c>
    </row>
    <row r="989" spans="1:6" x14ac:dyDescent="0.3">
      <c r="A989" s="7" t="str">
        <f t="shared" si="32"/>
        <v>installatie_pVERWERKINGSSTATUS</v>
      </c>
      <c r="B989" s="8">
        <f t="shared" si="33"/>
        <v>10</v>
      </c>
      <c r="C989" s="1" t="s">
        <v>451</v>
      </c>
      <c r="D989" s="1" t="s">
        <v>16</v>
      </c>
      <c r="E989" s="1" t="s">
        <v>507</v>
      </c>
      <c r="F989" t="str">
        <f>VLOOKUP(C989,Featureclasses!B:C,2,FALSE)</f>
        <v>Ja</v>
      </c>
    </row>
    <row r="990" spans="1:6" x14ac:dyDescent="0.3">
      <c r="A990" s="7" t="str">
        <f t="shared" si="32"/>
        <v>installatie_pSTATUS</v>
      </c>
      <c r="B990" s="8">
        <f t="shared" si="33"/>
        <v>11</v>
      </c>
      <c r="C990" s="1" t="s">
        <v>451</v>
      </c>
      <c r="D990" s="1" t="s">
        <v>30</v>
      </c>
      <c r="E990" s="1" t="s">
        <v>508</v>
      </c>
      <c r="F990" t="str">
        <f>VLOOKUP(C990,Featureclasses!B:C,2,FALSE)</f>
        <v>Ja</v>
      </c>
    </row>
    <row r="991" spans="1:6" x14ac:dyDescent="0.3">
      <c r="A991" s="7" t="str">
        <f t="shared" si="32"/>
        <v>installatie_pOBJECTBEGINTIJD</v>
      </c>
      <c r="B991" s="8">
        <f t="shared" si="33"/>
        <v>12</v>
      </c>
      <c r="C991" s="1" t="s">
        <v>451</v>
      </c>
      <c r="D991" s="1" t="s">
        <v>11</v>
      </c>
      <c r="E991" s="1" t="s">
        <v>507</v>
      </c>
      <c r="F991" t="str">
        <f>VLOOKUP(C991,Featureclasses!B:C,2,FALSE)</f>
        <v>Ja</v>
      </c>
    </row>
    <row r="992" spans="1:6" x14ac:dyDescent="0.3">
      <c r="A992" s="7" t="str">
        <f t="shared" si="32"/>
        <v>installatie_pOBJECTEINDTIJD</v>
      </c>
      <c r="B992" s="8">
        <f t="shared" si="33"/>
        <v>13</v>
      </c>
      <c r="C992" s="1" t="s">
        <v>451</v>
      </c>
      <c r="D992" s="1" t="s">
        <v>12</v>
      </c>
      <c r="E992" s="1" t="s">
        <v>507</v>
      </c>
      <c r="F992" t="str">
        <f>VLOOKUP(C992,Featureclasses!B:C,2,FALSE)</f>
        <v>Ja</v>
      </c>
    </row>
    <row r="993" spans="1:6" x14ac:dyDescent="0.3">
      <c r="A993" s="7" t="str">
        <f t="shared" si="32"/>
        <v>installatie_pRELATIEVEHOOGTELIGGING</v>
      </c>
      <c r="B993" s="8">
        <f t="shared" si="33"/>
        <v>14</v>
      </c>
      <c r="C993" s="1" t="s">
        <v>451</v>
      </c>
      <c r="D993" s="1" t="s">
        <v>29</v>
      </c>
      <c r="E993" s="1" t="s">
        <v>507</v>
      </c>
      <c r="F993" t="str">
        <f>VLOOKUP(C993,Featureclasses!B:C,2,FALSE)</f>
        <v>Ja</v>
      </c>
    </row>
    <row r="994" spans="1:6" x14ac:dyDescent="0.3">
      <c r="A994" s="7" t="str">
        <f t="shared" si="32"/>
        <v>installatie_pBEHEERDER</v>
      </c>
      <c r="B994" s="8">
        <f t="shared" si="33"/>
        <v>15</v>
      </c>
      <c r="C994" s="1" t="s">
        <v>451</v>
      </c>
      <c r="D994" s="1" t="s">
        <v>19</v>
      </c>
      <c r="E994" s="1" t="s">
        <v>508</v>
      </c>
      <c r="F994" t="str">
        <f>VLOOKUP(C994,Featureclasses!B:C,2,FALSE)</f>
        <v>Ja</v>
      </c>
    </row>
    <row r="995" spans="1:6" x14ac:dyDescent="0.3">
      <c r="A995" s="7" t="str">
        <f t="shared" si="32"/>
        <v>installatie_pONDERHOUDER</v>
      </c>
      <c r="B995" s="8">
        <f t="shared" si="33"/>
        <v>16</v>
      </c>
      <c r="C995" s="1" t="s">
        <v>451</v>
      </c>
      <c r="D995" s="1" t="s">
        <v>27</v>
      </c>
      <c r="E995" s="1" t="s">
        <v>507</v>
      </c>
      <c r="F995" t="str">
        <f>VLOOKUP(C995,Featureclasses!B:C,2,FALSE)</f>
        <v>Ja</v>
      </c>
    </row>
    <row r="996" spans="1:6" x14ac:dyDescent="0.3">
      <c r="A996" s="7" t="str">
        <f t="shared" si="32"/>
        <v>installatie_pEIGENAAR</v>
      </c>
      <c r="B996" s="8">
        <f t="shared" si="33"/>
        <v>17</v>
      </c>
      <c r="C996" s="1" t="s">
        <v>451</v>
      </c>
      <c r="D996" s="1" t="s">
        <v>22</v>
      </c>
      <c r="E996" s="1" t="s">
        <v>508</v>
      </c>
      <c r="F996" t="str">
        <f>VLOOKUP(C996,Featureclasses!B:C,2,FALSE)</f>
        <v>Ja</v>
      </c>
    </row>
    <row r="997" spans="1:6" x14ac:dyDescent="0.3">
      <c r="A997" s="7" t="str">
        <f t="shared" si="32"/>
        <v>installatie_pBRONHOUDER</v>
      </c>
      <c r="B997" s="8">
        <f t="shared" si="33"/>
        <v>18</v>
      </c>
      <c r="C997" s="1" t="s">
        <v>451</v>
      </c>
      <c r="D997" s="1" t="s">
        <v>21</v>
      </c>
      <c r="E997" s="1" t="s">
        <v>508</v>
      </c>
      <c r="F997" t="str">
        <f>VLOOKUP(C997,Featureclasses!B:C,2,FALSE)</f>
        <v>Ja</v>
      </c>
    </row>
    <row r="998" spans="1:6" x14ac:dyDescent="0.3">
      <c r="A998" s="7" t="str">
        <f t="shared" si="32"/>
        <v>installatie_pTYPESPEC</v>
      </c>
      <c r="B998" s="8">
        <f t="shared" si="33"/>
        <v>19</v>
      </c>
      <c r="C998" s="1" t="s">
        <v>451</v>
      </c>
      <c r="D998" s="1" t="s">
        <v>33</v>
      </c>
      <c r="E998" s="1" t="s">
        <v>507</v>
      </c>
      <c r="F998" t="str">
        <f>VLOOKUP(C998,Featureclasses!B:C,2,FALSE)</f>
        <v>Ja</v>
      </c>
    </row>
    <row r="999" spans="1:6" x14ac:dyDescent="0.3">
      <c r="A999" s="7" t="str">
        <f t="shared" si="32"/>
        <v>installatie_pBGTPLUSTYPE</v>
      </c>
      <c r="B999" s="8">
        <f t="shared" si="33"/>
        <v>20</v>
      </c>
      <c r="C999" s="1" t="s">
        <v>451</v>
      </c>
      <c r="D999" s="1" t="s">
        <v>20</v>
      </c>
      <c r="E999" s="1" t="s">
        <v>507</v>
      </c>
      <c r="F999" t="str">
        <f>VLOOKUP(C999,Featureclasses!B:C,2,FALSE)</f>
        <v>Ja</v>
      </c>
    </row>
    <row r="1000" spans="1:6" x14ac:dyDescent="0.3">
      <c r="A1000" s="7" t="str">
        <f t="shared" si="32"/>
        <v>installatie_pZIJDE</v>
      </c>
      <c r="B1000" s="8">
        <f t="shared" si="33"/>
        <v>21</v>
      </c>
      <c r="C1000" s="1" t="s">
        <v>451</v>
      </c>
      <c r="D1000" s="1" t="s">
        <v>34</v>
      </c>
      <c r="E1000" s="1" t="s">
        <v>507</v>
      </c>
      <c r="F1000" t="str">
        <f>VLOOKUP(C1000,Featureclasses!B:C,2,FALSE)</f>
        <v>Ja</v>
      </c>
    </row>
    <row r="1001" spans="1:6" x14ac:dyDescent="0.3">
      <c r="A1001" s="7" t="str">
        <f t="shared" si="32"/>
        <v>installatie_pHECTOMETER</v>
      </c>
      <c r="B1001" s="8">
        <f t="shared" si="33"/>
        <v>22</v>
      </c>
      <c r="C1001" s="1" t="s">
        <v>451</v>
      </c>
      <c r="D1001" s="1" t="s">
        <v>24</v>
      </c>
      <c r="E1001" s="1" t="s">
        <v>507</v>
      </c>
      <c r="F1001" t="str">
        <f>VLOOKUP(C1001,Featureclasses!B:C,2,FALSE)</f>
        <v>Ja</v>
      </c>
    </row>
    <row r="1002" spans="1:6" x14ac:dyDescent="0.3">
      <c r="A1002" s="7" t="str">
        <f t="shared" si="32"/>
        <v>installatie_pTRAJECT</v>
      </c>
      <c r="B1002" s="8">
        <f t="shared" si="33"/>
        <v>23</v>
      </c>
      <c r="C1002" s="1" t="s">
        <v>451</v>
      </c>
      <c r="D1002" s="1" t="s">
        <v>32</v>
      </c>
      <c r="E1002" s="1" t="s">
        <v>507</v>
      </c>
      <c r="F1002" t="str">
        <f>VLOOKUP(C1002,Featureclasses!B:C,2,FALSE)</f>
        <v>Ja</v>
      </c>
    </row>
    <row r="1003" spans="1:6" x14ac:dyDescent="0.3">
      <c r="A1003" s="7" t="str">
        <f t="shared" si="32"/>
        <v>installatie_pINONDERZOEK</v>
      </c>
      <c r="B1003" s="8">
        <f t="shared" si="33"/>
        <v>24</v>
      </c>
      <c r="C1003" s="1" t="s">
        <v>451</v>
      </c>
      <c r="D1003" s="1" t="s">
        <v>25</v>
      </c>
      <c r="E1003" s="1" t="s">
        <v>508</v>
      </c>
      <c r="F1003" t="str">
        <f>VLOOKUP(C1003,Featureclasses!B:C,2,FALSE)</f>
        <v>Ja</v>
      </c>
    </row>
    <row r="1004" spans="1:6" x14ac:dyDescent="0.3">
      <c r="A1004" s="7" t="str">
        <f t="shared" si="32"/>
        <v>installatie_pTIJDSTIPREGISTRATIE</v>
      </c>
      <c r="B1004" s="8">
        <f t="shared" si="33"/>
        <v>25</v>
      </c>
      <c r="C1004" s="1" t="s">
        <v>451</v>
      </c>
      <c r="D1004" s="1" t="s">
        <v>31</v>
      </c>
      <c r="E1004" s="1" t="s">
        <v>508</v>
      </c>
      <c r="F1004" t="str">
        <f>VLOOKUP(C1004,Featureclasses!B:C,2,FALSE)</f>
        <v>Ja</v>
      </c>
    </row>
    <row r="1005" spans="1:6" x14ac:dyDescent="0.3">
      <c r="A1005" s="7" t="str">
        <f t="shared" si="32"/>
        <v>installatie_pEINDREGISTRATIE</v>
      </c>
      <c r="B1005" s="8">
        <f t="shared" si="33"/>
        <v>26</v>
      </c>
      <c r="C1005" s="1" t="s">
        <v>451</v>
      </c>
      <c r="D1005" s="1" t="s">
        <v>23</v>
      </c>
      <c r="E1005" s="1" t="s">
        <v>508</v>
      </c>
      <c r="F1005" t="str">
        <f>VLOOKUP(C1005,Featureclasses!B:C,2,FALSE)</f>
        <v>Ja</v>
      </c>
    </row>
    <row r="1006" spans="1:6" x14ac:dyDescent="0.3">
      <c r="A1006" s="7" t="str">
        <f t="shared" si="32"/>
        <v>installatie_pLV_PUBLICATIEDATUM</v>
      </c>
      <c r="B1006" s="8">
        <f t="shared" si="33"/>
        <v>27</v>
      </c>
      <c r="C1006" s="1" t="s">
        <v>451</v>
      </c>
      <c r="D1006" s="1" t="s">
        <v>26</v>
      </c>
      <c r="E1006" s="1" t="s">
        <v>508</v>
      </c>
      <c r="F1006" t="str">
        <f>VLOOKUP(C1006,Featureclasses!B:C,2,FALSE)</f>
        <v>Ja</v>
      </c>
    </row>
    <row r="1007" spans="1:6" x14ac:dyDescent="0.3">
      <c r="A1007" s="7" t="str">
        <f t="shared" si="32"/>
        <v>installatie_pDATALEVERANCIER</v>
      </c>
      <c r="B1007" s="8">
        <f t="shared" si="33"/>
        <v>28</v>
      </c>
      <c r="C1007" s="1" t="s">
        <v>451</v>
      </c>
      <c r="D1007" s="1" t="s">
        <v>4</v>
      </c>
      <c r="E1007" s="1" t="s">
        <v>507</v>
      </c>
      <c r="F1007" t="str">
        <f>VLOOKUP(C1007,Featureclasses!B:C,2,FALSE)</f>
        <v>Ja</v>
      </c>
    </row>
    <row r="1008" spans="1:6" x14ac:dyDescent="0.3">
      <c r="A1008" s="7" t="str">
        <f t="shared" si="32"/>
        <v>installatie_pCREATED_USER</v>
      </c>
      <c r="B1008" s="8">
        <f t="shared" si="33"/>
        <v>29</v>
      </c>
      <c r="C1008" s="1" t="s">
        <v>451</v>
      </c>
      <c r="D1008" s="1" t="s">
        <v>3</v>
      </c>
      <c r="E1008" s="1" t="s">
        <v>510</v>
      </c>
      <c r="F1008" t="str">
        <f>VLOOKUP(C1008,Featureclasses!B:C,2,FALSE)</f>
        <v>Ja</v>
      </c>
    </row>
    <row r="1009" spans="1:6" x14ac:dyDescent="0.3">
      <c r="A1009" s="7" t="str">
        <f t="shared" si="32"/>
        <v>installatie_pCREATED_DATE</v>
      </c>
      <c r="B1009" s="8">
        <f t="shared" si="33"/>
        <v>30</v>
      </c>
      <c r="C1009" s="1" t="s">
        <v>451</v>
      </c>
      <c r="D1009" s="1" t="s">
        <v>2</v>
      </c>
      <c r="E1009" s="1" t="s">
        <v>510</v>
      </c>
      <c r="F1009" t="str">
        <f>VLOOKUP(C1009,Featureclasses!B:C,2,FALSE)</f>
        <v>Ja</v>
      </c>
    </row>
    <row r="1010" spans="1:6" x14ac:dyDescent="0.3">
      <c r="A1010" s="7" t="str">
        <f t="shared" si="32"/>
        <v>installatie_pLAST_EDITED_USER</v>
      </c>
      <c r="B1010" s="8">
        <f t="shared" si="33"/>
        <v>31</v>
      </c>
      <c r="C1010" s="1" t="s">
        <v>451</v>
      </c>
      <c r="D1010" s="1" t="s">
        <v>10</v>
      </c>
      <c r="E1010" s="1" t="s">
        <v>510</v>
      </c>
      <c r="F1010" t="str">
        <f>VLOOKUP(C1010,Featureclasses!B:C,2,FALSE)</f>
        <v>Ja</v>
      </c>
    </row>
    <row r="1011" spans="1:6" x14ac:dyDescent="0.3">
      <c r="A1011" s="7" t="str">
        <f t="shared" si="32"/>
        <v>installatie_pLAST_EDITED_DATE</v>
      </c>
      <c r="B1011" s="8">
        <f t="shared" si="33"/>
        <v>32</v>
      </c>
      <c r="C1011" s="1" t="s">
        <v>451</v>
      </c>
      <c r="D1011" s="1" t="s">
        <v>9</v>
      </c>
      <c r="E1011" s="1" t="s">
        <v>510</v>
      </c>
      <c r="F1011" t="str">
        <f>VLOOKUP(C1011,Featureclasses!B:C,2,FALSE)</f>
        <v>Ja</v>
      </c>
    </row>
    <row r="1012" spans="1:6" x14ac:dyDescent="0.3">
      <c r="A1012" s="7" t="str">
        <f t="shared" si="32"/>
        <v>installatie_pSHAPE</v>
      </c>
      <c r="B1012" s="8">
        <f t="shared" si="33"/>
        <v>33</v>
      </c>
      <c r="C1012" s="1" t="s">
        <v>451</v>
      </c>
      <c r="D1012" s="1" t="s">
        <v>15</v>
      </c>
      <c r="E1012" s="1" t="s">
        <v>510</v>
      </c>
      <c r="F1012" t="str">
        <f>VLOOKUP(C1012,Featureclasses!B:C,2,FALSE)</f>
        <v>Ja</v>
      </c>
    </row>
    <row r="1013" spans="1:6" x14ac:dyDescent="0.3">
      <c r="A1013" s="7" t="str">
        <f t="shared" si="32"/>
        <v>kast_pOPMERKING</v>
      </c>
      <c r="B1013" s="8">
        <f t="shared" si="33"/>
        <v>1</v>
      </c>
      <c r="C1013" s="1" t="s">
        <v>410</v>
      </c>
      <c r="D1013" s="1" t="s">
        <v>57</v>
      </c>
      <c r="E1013" s="1" t="s">
        <v>653</v>
      </c>
      <c r="F1013" t="str">
        <f>VLOOKUP(C1013,Featureclasses!B:C,2,FALSE)</f>
        <v>Ja</v>
      </c>
    </row>
    <row r="1014" spans="1:6" x14ac:dyDescent="0.3">
      <c r="A1014" s="7" t="str">
        <f t="shared" si="32"/>
        <v>kast_pBERICHT_ID</v>
      </c>
      <c r="B1014" s="8">
        <f t="shared" si="33"/>
        <v>2</v>
      </c>
      <c r="C1014" s="1" t="s">
        <v>410</v>
      </c>
      <c r="D1014" s="1" t="s">
        <v>594</v>
      </c>
      <c r="E1014" s="1" t="s">
        <v>508</v>
      </c>
      <c r="F1014" t="str">
        <f>VLOOKUP(C1014,Featureclasses!B:C,2,FALSE)</f>
        <v>Ja</v>
      </c>
    </row>
    <row r="1015" spans="1:6" x14ac:dyDescent="0.3">
      <c r="A1015" s="7" t="str">
        <f t="shared" si="32"/>
        <v>kast_pOBJECTID</v>
      </c>
      <c r="B1015" s="8">
        <f t="shared" si="33"/>
        <v>3</v>
      </c>
      <c r="C1015" s="1" t="s">
        <v>410</v>
      </c>
      <c r="D1015" s="1" t="s">
        <v>13</v>
      </c>
      <c r="E1015" s="1" t="s">
        <v>510</v>
      </c>
      <c r="F1015" t="str">
        <f>VLOOKUP(C1015,Featureclasses!B:C,2,FALSE)</f>
        <v>Ja</v>
      </c>
    </row>
    <row r="1016" spans="1:6" x14ac:dyDescent="0.3">
      <c r="A1016" s="7" t="str">
        <f t="shared" si="32"/>
        <v>kast_pGLOBALID</v>
      </c>
      <c r="B1016" s="8">
        <f t="shared" si="33"/>
        <v>4</v>
      </c>
      <c r="C1016" s="1" t="s">
        <v>410</v>
      </c>
      <c r="D1016" s="1" t="s">
        <v>6</v>
      </c>
      <c r="E1016" s="1" t="s">
        <v>510</v>
      </c>
      <c r="F1016" t="str">
        <f>VLOOKUP(C1016,Featureclasses!B:C,2,FALSE)</f>
        <v>Ja</v>
      </c>
    </row>
    <row r="1017" spans="1:6" x14ac:dyDescent="0.3">
      <c r="A1017" s="7" t="str">
        <f t="shared" si="32"/>
        <v>kast_pAD_ID</v>
      </c>
      <c r="B1017" s="8">
        <f t="shared" si="33"/>
        <v>5</v>
      </c>
      <c r="C1017" s="1" t="s">
        <v>410</v>
      </c>
      <c r="D1017" s="1" t="s">
        <v>1</v>
      </c>
      <c r="E1017" s="1" t="s">
        <v>507</v>
      </c>
      <c r="F1017" t="str">
        <f>VLOOKUP(C1017,Featureclasses!B:C,2,FALSE)</f>
        <v>Ja</v>
      </c>
    </row>
    <row r="1018" spans="1:6" x14ac:dyDescent="0.3">
      <c r="A1018" s="7" t="str">
        <f t="shared" si="32"/>
        <v>kast_pGISIB_ID</v>
      </c>
      <c r="B1018" s="8">
        <f t="shared" si="33"/>
        <v>6</v>
      </c>
      <c r="C1018" s="1" t="s">
        <v>410</v>
      </c>
      <c r="D1018" s="1" t="s">
        <v>5</v>
      </c>
      <c r="E1018" s="1" t="s">
        <v>508</v>
      </c>
      <c r="F1018" t="str">
        <f>VLOOKUP(C1018,Featureclasses!B:C,2,FALSE)</f>
        <v>Ja</v>
      </c>
    </row>
    <row r="1019" spans="1:6" x14ac:dyDescent="0.3">
      <c r="A1019" s="7" t="str">
        <f t="shared" si="32"/>
        <v>kast_pIDENTIFICATIE</v>
      </c>
      <c r="B1019" s="8">
        <f t="shared" si="33"/>
        <v>7</v>
      </c>
      <c r="C1019" s="1" t="s">
        <v>410</v>
      </c>
      <c r="D1019" s="1" t="s">
        <v>7</v>
      </c>
      <c r="E1019" s="1" t="s">
        <v>508</v>
      </c>
      <c r="F1019" t="str">
        <f>VLOOKUP(C1019,Featureclasses!B:C,2,FALSE)</f>
        <v>Ja</v>
      </c>
    </row>
    <row r="1020" spans="1:6" x14ac:dyDescent="0.3">
      <c r="A1020" s="7" t="str">
        <f t="shared" si="32"/>
        <v>kast_pVERWERKINGSSTATUS</v>
      </c>
      <c r="B1020" s="8">
        <f t="shared" si="33"/>
        <v>8</v>
      </c>
      <c r="C1020" s="1" t="s">
        <v>410</v>
      </c>
      <c r="D1020" s="1" t="s">
        <v>16</v>
      </c>
      <c r="E1020" s="1" t="s">
        <v>507</v>
      </c>
      <c r="F1020" t="str">
        <f>VLOOKUP(C1020,Featureclasses!B:C,2,FALSE)</f>
        <v>Ja</v>
      </c>
    </row>
    <row r="1021" spans="1:6" x14ac:dyDescent="0.3">
      <c r="A1021" s="7" t="str">
        <f t="shared" si="32"/>
        <v>kast_pSTATUS</v>
      </c>
      <c r="B1021" s="8">
        <f t="shared" si="33"/>
        <v>9</v>
      </c>
      <c r="C1021" s="1" t="s">
        <v>410</v>
      </c>
      <c r="D1021" s="1" t="s">
        <v>30</v>
      </c>
      <c r="E1021" s="1" t="s">
        <v>508</v>
      </c>
      <c r="F1021" t="str">
        <f>VLOOKUP(C1021,Featureclasses!B:C,2,FALSE)</f>
        <v>Ja</v>
      </c>
    </row>
    <row r="1022" spans="1:6" x14ac:dyDescent="0.3">
      <c r="A1022" s="7" t="str">
        <f t="shared" si="32"/>
        <v>kast_pOBJECTBEGINTIJD</v>
      </c>
      <c r="B1022" s="8">
        <f t="shared" si="33"/>
        <v>10</v>
      </c>
      <c r="C1022" s="1" t="s">
        <v>410</v>
      </c>
      <c r="D1022" s="1" t="s">
        <v>11</v>
      </c>
      <c r="E1022" s="1" t="s">
        <v>507</v>
      </c>
      <c r="F1022" t="str">
        <f>VLOOKUP(C1022,Featureclasses!B:C,2,FALSE)</f>
        <v>Ja</v>
      </c>
    </row>
    <row r="1023" spans="1:6" x14ac:dyDescent="0.3">
      <c r="A1023" s="7" t="str">
        <f t="shared" si="32"/>
        <v>kast_pOBJECTEINDTIJD</v>
      </c>
      <c r="B1023" s="8">
        <f t="shared" si="33"/>
        <v>11</v>
      </c>
      <c r="C1023" s="1" t="s">
        <v>410</v>
      </c>
      <c r="D1023" s="1" t="s">
        <v>12</v>
      </c>
      <c r="E1023" s="1" t="s">
        <v>507</v>
      </c>
      <c r="F1023" t="str">
        <f>VLOOKUP(C1023,Featureclasses!B:C,2,FALSE)</f>
        <v>Ja</v>
      </c>
    </row>
    <row r="1024" spans="1:6" x14ac:dyDescent="0.3">
      <c r="A1024" s="7" t="str">
        <f t="shared" si="32"/>
        <v>kast_pRELATIEVEHOOGTELIGGING</v>
      </c>
      <c r="B1024" s="8">
        <f t="shared" si="33"/>
        <v>12</v>
      </c>
      <c r="C1024" s="1" t="s">
        <v>410</v>
      </c>
      <c r="D1024" s="1" t="s">
        <v>29</v>
      </c>
      <c r="E1024" s="1" t="s">
        <v>507</v>
      </c>
      <c r="F1024" t="str">
        <f>VLOOKUP(C1024,Featureclasses!B:C,2,FALSE)</f>
        <v>Ja</v>
      </c>
    </row>
    <row r="1025" spans="1:6" x14ac:dyDescent="0.3">
      <c r="A1025" s="7" t="str">
        <f t="shared" si="32"/>
        <v>kast_pBEHEERDER</v>
      </c>
      <c r="B1025" s="8">
        <f t="shared" si="33"/>
        <v>13</v>
      </c>
      <c r="C1025" s="1" t="s">
        <v>410</v>
      </c>
      <c r="D1025" s="1" t="s">
        <v>19</v>
      </c>
      <c r="E1025" s="1" t="s">
        <v>508</v>
      </c>
      <c r="F1025" t="str">
        <f>VLOOKUP(C1025,Featureclasses!B:C,2,FALSE)</f>
        <v>Ja</v>
      </c>
    </row>
    <row r="1026" spans="1:6" x14ac:dyDescent="0.3">
      <c r="A1026" s="7" t="str">
        <f t="shared" si="32"/>
        <v>kast_pONDERHOUDER</v>
      </c>
      <c r="B1026" s="8">
        <f t="shared" si="33"/>
        <v>14</v>
      </c>
      <c r="C1026" s="1" t="s">
        <v>410</v>
      </c>
      <c r="D1026" s="1" t="s">
        <v>27</v>
      </c>
      <c r="E1026" s="1" t="s">
        <v>507</v>
      </c>
      <c r="F1026" t="str">
        <f>VLOOKUP(C1026,Featureclasses!B:C,2,FALSE)</f>
        <v>Ja</v>
      </c>
    </row>
    <row r="1027" spans="1:6" x14ac:dyDescent="0.3">
      <c r="A1027" s="7" t="str">
        <f t="shared" si="32"/>
        <v>kast_pEIGENAAR</v>
      </c>
      <c r="B1027" s="8">
        <f t="shared" si="33"/>
        <v>15</v>
      </c>
      <c r="C1027" s="1" t="s">
        <v>410</v>
      </c>
      <c r="D1027" s="1" t="s">
        <v>22</v>
      </c>
      <c r="E1027" s="1" t="s">
        <v>508</v>
      </c>
      <c r="F1027" t="str">
        <f>VLOOKUP(C1027,Featureclasses!B:C,2,FALSE)</f>
        <v>Ja</v>
      </c>
    </row>
    <row r="1028" spans="1:6" x14ac:dyDescent="0.3">
      <c r="A1028" s="7" t="str">
        <f t="shared" si="32"/>
        <v>kast_pBRONHOUDER</v>
      </c>
      <c r="B1028" s="8">
        <f t="shared" si="33"/>
        <v>16</v>
      </c>
      <c r="C1028" s="1" t="s">
        <v>410</v>
      </c>
      <c r="D1028" s="1" t="s">
        <v>21</v>
      </c>
      <c r="E1028" s="1" t="s">
        <v>508</v>
      </c>
      <c r="F1028" t="str">
        <f>VLOOKUP(C1028,Featureclasses!B:C,2,FALSE)</f>
        <v>Ja</v>
      </c>
    </row>
    <row r="1029" spans="1:6" x14ac:dyDescent="0.3">
      <c r="A1029" s="7" t="str">
        <f t="shared" si="32"/>
        <v>kast_pBGTPLUSTYPE</v>
      </c>
      <c r="B1029" s="8">
        <f t="shared" si="33"/>
        <v>17</v>
      </c>
      <c r="C1029" s="1" t="s">
        <v>410</v>
      </c>
      <c r="D1029" s="1" t="s">
        <v>20</v>
      </c>
      <c r="E1029" s="1" t="s">
        <v>507</v>
      </c>
      <c r="F1029" t="str">
        <f>VLOOKUP(C1029,Featureclasses!B:C,2,FALSE)</f>
        <v>Ja</v>
      </c>
    </row>
    <row r="1030" spans="1:6" x14ac:dyDescent="0.3">
      <c r="A1030" s="7" t="str">
        <f t="shared" si="32"/>
        <v>kast_pTYPESPEC</v>
      </c>
      <c r="B1030" s="8">
        <f t="shared" si="33"/>
        <v>18</v>
      </c>
      <c r="C1030" s="1" t="s">
        <v>410</v>
      </c>
      <c r="D1030" s="1" t="s">
        <v>33</v>
      </c>
      <c r="E1030" s="1" t="s">
        <v>507</v>
      </c>
      <c r="F1030" t="str">
        <f>VLOOKUP(C1030,Featureclasses!B:C,2,FALSE)</f>
        <v>Ja</v>
      </c>
    </row>
    <row r="1031" spans="1:6" x14ac:dyDescent="0.3">
      <c r="A1031" s="7" t="str">
        <f t="shared" si="32"/>
        <v>kast_pDATALEVERANCIER</v>
      </c>
      <c r="B1031" s="8">
        <f t="shared" si="33"/>
        <v>19</v>
      </c>
      <c r="C1031" s="1" t="s">
        <v>410</v>
      </c>
      <c r="D1031" s="1" t="s">
        <v>4</v>
      </c>
      <c r="E1031" s="1" t="s">
        <v>507</v>
      </c>
      <c r="F1031" t="str">
        <f>VLOOKUP(C1031,Featureclasses!B:C,2,FALSE)</f>
        <v>Ja</v>
      </c>
    </row>
    <row r="1032" spans="1:6" x14ac:dyDescent="0.3">
      <c r="A1032" s="7" t="str">
        <f t="shared" si="32"/>
        <v>kast_pZIJDE</v>
      </c>
      <c r="B1032" s="8">
        <f t="shared" si="33"/>
        <v>20</v>
      </c>
      <c r="C1032" s="1" t="s">
        <v>410</v>
      </c>
      <c r="D1032" s="1" t="s">
        <v>34</v>
      </c>
      <c r="E1032" s="1" t="s">
        <v>507</v>
      </c>
      <c r="F1032" t="str">
        <f>VLOOKUP(C1032,Featureclasses!B:C,2,FALSE)</f>
        <v>Ja</v>
      </c>
    </row>
    <row r="1033" spans="1:6" x14ac:dyDescent="0.3">
      <c r="A1033" s="7" t="str">
        <f t="shared" si="32"/>
        <v>kast_pHECTOMETER</v>
      </c>
      <c r="B1033" s="8">
        <f t="shared" si="33"/>
        <v>21</v>
      </c>
      <c r="C1033" s="1" t="s">
        <v>410</v>
      </c>
      <c r="D1033" s="1" t="s">
        <v>24</v>
      </c>
      <c r="E1033" s="1" t="s">
        <v>507</v>
      </c>
      <c r="F1033" t="str">
        <f>VLOOKUP(C1033,Featureclasses!B:C,2,FALSE)</f>
        <v>Ja</v>
      </c>
    </row>
    <row r="1034" spans="1:6" x14ac:dyDescent="0.3">
      <c r="A1034" s="7" t="str">
        <f t="shared" si="32"/>
        <v>kast_pFABRIKANT</v>
      </c>
      <c r="B1034" s="8">
        <f t="shared" si="33"/>
        <v>22</v>
      </c>
      <c r="C1034" s="1" t="s">
        <v>410</v>
      </c>
      <c r="D1034" s="1" t="s">
        <v>73</v>
      </c>
      <c r="E1034" s="1" t="s">
        <v>507</v>
      </c>
      <c r="F1034" t="str">
        <f>VLOOKUP(C1034,Featureclasses!B:C,2,FALSE)</f>
        <v>Ja</v>
      </c>
    </row>
    <row r="1035" spans="1:6" x14ac:dyDescent="0.3">
      <c r="A1035" s="7" t="str">
        <f t="shared" si="32"/>
        <v>kast_pENERGIELEVERANCIER</v>
      </c>
      <c r="B1035" s="8">
        <f t="shared" si="33"/>
        <v>23</v>
      </c>
      <c r="C1035" s="1" t="s">
        <v>410</v>
      </c>
      <c r="D1035" s="1" t="s">
        <v>163</v>
      </c>
      <c r="E1035" s="1" t="s">
        <v>507</v>
      </c>
      <c r="F1035" t="str">
        <f>VLOOKUP(C1035,Featureclasses!B:C,2,FALSE)</f>
        <v>Ja</v>
      </c>
    </row>
    <row r="1036" spans="1:6" x14ac:dyDescent="0.3">
      <c r="A1036" s="7" t="str">
        <f t="shared" si="32"/>
        <v>kast_pDATUMGARANTIE</v>
      </c>
      <c r="B1036" s="8">
        <f t="shared" si="33"/>
        <v>24</v>
      </c>
      <c r="C1036" s="1" t="s">
        <v>410</v>
      </c>
      <c r="D1036" s="1" t="s">
        <v>88</v>
      </c>
      <c r="E1036" s="1" t="s">
        <v>507</v>
      </c>
      <c r="F1036" t="str">
        <f>VLOOKUP(C1036,Featureclasses!B:C,2,FALSE)</f>
        <v>Ja</v>
      </c>
    </row>
    <row r="1037" spans="1:6" x14ac:dyDescent="0.3">
      <c r="A1037" s="7" t="str">
        <f t="shared" si="32"/>
        <v>kast_pDATUMPLAATSING</v>
      </c>
      <c r="B1037" s="8">
        <f t="shared" si="33"/>
        <v>25</v>
      </c>
      <c r="C1037" s="1" t="s">
        <v>410</v>
      </c>
      <c r="D1037" s="1" t="s">
        <v>65</v>
      </c>
      <c r="E1037" s="1" t="s">
        <v>507</v>
      </c>
      <c r="F1037" t="str">
        <f>VLOOKUP(C1037,Featureclasses!B:C,2,FALSE)</f>
        <v>Ja</v>
      </c>
    </row>
    <row r="1038" spans="1:6" x14ac:dyDescent="0.3">
      <c r="A1038" s="7" t="str">
        <f t="shared" si="32"/>
        <v>kast_pSIMNUMMER</v>
      </c>
      <c r="B1038" s="8">
        <f t="shared" si="33"/>
        <v>26</v>
      </c>
      <c r="C1038" s="1" t="s">
        <v>410</v>
      </c>
      <c r="D1038" s="1" t="s">
        <v>158</v>
      </c>
      <c r="E1038" s="1" t="s">
        <v>508</v>
      </c>
      <c r="F1038" t="str">
        <f>VLOOKUP(C1038,Featureclasses!B:C,2,FALSE)</f>
        <v>Ja</v>
      </c>
    </row>
    <row r="1039" spans="1:6" x14ac:dyDescent="0.3">
      <c r="A1039" s="7" t="str">
        <f t="shared" ref="A1039:A1102" si="34">C1039&amp;D1039</f>
        <v>kast_pAANTALLUSSEN</v>
      </c>
      <c r="B1039" s="8">
        <f t="shared" ref="B1039:B1102" si="35">IF(C1039=C1038,B1038+1,1)</f>
        <v>27</v>
      </c>
      <c r="C1039" s="1" t="s">
        <v>410</v>
      </c>
      <c r="D1039" s="1" t="s">
        <v>161</v>
      </c>
      <c r="E1039" s="1" t="s">
        <v>507</v>
      </c>
      <c r="F1039" t="str">
        <f>VLOOKUP(C1039,Featureclasses!B:C,2,FALSE)</f>
        <v>Ja</v>
      </c>
    </row>
    <row r="1040" spans="1:6" x14ac:dyDescent="0.3">
      <c r="A1040" s="7" t="str">
        <f t="shared" si="34"/>
        <v>kast_pDATATRANSPORT</v>
      </c>
      <c r="B1040" s="8">
        <f t="shared" si="35"/>
        <v>28</v>
      </c>
      <c r="C1040" s="1" t="s">
        <v>410</v>
      </c>
      <c r="D1040" s="1" t="s">
        <v>162</v>
      </c>
      <c r="E1040" s="1" t="s">
        <v>507</v>
      </c>
      <c r="F1040" t="str">
        <f>VLOOKUP(C1040,Featureclasses!B:C,2,FALSE)</f>
        <v>Ja</v>
      </c>
    </row>
    <row r="1041" spans="1:6" x14ac:dyDescent="0.3">
      <c r="A1041" s="7" t="str">
        <f t="shared" si="34"/>
        <v>kast_pGSMNUMMER</v>
      </c>
      <c r="B1041" s="8">
        <f t="shared" si="35"/>
        <v>29</v>
      </c>
      <c r="C1041" s="1" t="s">
        <v>410</v>
      </c>
      <c r="D1041" s="1" t="s">
        <v>164</v>
      </c>
      <c r="E1041" s="1" t="s">
        <v>508</v>
      </c>
      <c r="F1041" t="str">
        <f>VLOOKUP(C1041,Featureclasses!B:C,2,FALSE)</f>
        <v>Ja</v>
      </c>
    </row>
    <row r="1042" spans="1:6" x14ac:dyDescent="0.3">
      <c r="A1042" s="7" t="str">
        <f t="shared" si="34"/>
        <v>kast_pTELPUNTCODE</v>
      </c>
      <c r="B1042" s="8">
        <f t="shared" si="35"/>
        <v>30</v>
      </c>
      <c r="C1042" s="1" t="s">
        <v>410</v>
      </c>
      <c r="D1042" s="1" t="s">
        <v>166</v>
      </c>
      <c r="E1042" s="1" t="s">
        <v>508</v>
      </c>
      <c r="F1042" t="str">
        <f>VLOOKUP(C1042,Featureclasses!B:C,2,FALSE)</f>
        <v>Ja</v>
      </c>
    </row>
    <row r="1043" spans="1:6" x14ac:dyDescent="0.3">
      <c r="A1043" s="7" t="str">
        <f t="shared" si="34"/>
        <v>kast_pNDW_CODE</v>
      </c>
      <c r="B1043" s="8">
        <f t="shared" si="35"/>
        <v>31</v>
      </c>
      <c r="C1043" s="1" t="s">
        <v>410</v>
      </c>
      <c r="D1043" s="1" t="s">
        <v>165</v>
      </c>
      <c r="E1043" s="1" t="s">
        <v>508</v>
      </c>
      <c r="F1043" t="str">
        <f>VLOOKUP(C1043,Featureclasses!B:C,2,FALSE)</f>
        <v>Ja</v>
      </c>
    </row>
    <row r="1044" spans="1:6" x14ac:dyDescent="0.3">
      <c r="A1044" s="7" t="str">
        <f t="shared" si="34"/>
        <v>kast_pVOEDING</v>
      </c>
      <c r="B1044" s="8">
        <f t="shared" si="35"/>
        <v>32</v>
      </c>
      <c r="C1044" s="1" t="s">
        <v>410</v>
      </c>
      <c r="D1044" s="1" t="s">
        <v>145</v>
      </c>
      <c r="E1044" s="1" t="s">
        <v>507</v>
      </c>
      <c r="F1044" t="str">
        <f>VLOOKUP(C1044,Featureclasses!B:C,2,FALSE)</f>
        <v>Ja</v>
      </c>
    </row>
    <row r="1045" spans="1:6" x14ac:dyDescent="0.3">
      <c r="A1045" s="7" t="str">
        <f t="shared" si="34"/>
        <v>kast_pMATERIAALTYPE</v>
      </c>
      <c r="B1045" s="8">
        <f t="shared" si="35"/>
        <v>33</v>
      </c>
      <c r="C1045" s="1" t="s">
        <v>410</v>
      </c>
      <c r="D1045" s="1" t="s">
        <v>92</v>
      </c>
      <c r="E1045" s="1" t="s">
        <v>507</v>
      </c>
      <c r="F1045" t="str">
        <f>VLOOKUP(C1045,Featureclasses!B:C,2,FALSE)</f>
        <v>Ja</v>
      </c>
    </row>
    <row r="1046" spans="1:6" x14ac:dyDescent="0.3">
      <c r="A1046" s="7" t="str">
        <f t="shared" si="34"/>
        <v>kast_pADRES</v>
      </c>
      <c r="B1046" s="8">
        <f t="shared" si="35"/>
        <v>34</v>
      </c>
      <c r="C1046" s="1" t="s">
        <v>410</v>
      </c>
      <c r="D1046" s="1" t="s">
        <v>148</v>
      </c>
      <c r="E1046" s="1" t="s">
        <v>507</v>
      </c>
      <c r="F1046" t="str">
        <f>VLOOKUP(C1046,Featureclasses!B:C,2,FALSE)</f>
        <v>Ja</v>
      </c>
    </row>
    <row r="1047" spans="1:6" x14ac:dyDescent="0.3">
      <c r="A1047" s="7" t="str">
        <f t="shared" si="34"/>
        <v>kast_pINNETWERK</v>
      </c>
      <c r="B1047" s="8">
        <f t="shared" si="35"/>
        <v>35</v>
      </c>
      <c r="C1047" s="1" t="s">
        <v>410</v>
      </c>
      <c r="D1047" s="1" t="s">
        <v>8</v>
      </c>
      <c r="E1047" s="1" t="s">
        <v>507</v>
      </c>
      <c r="F1047" t="str">
        <f>VLOOKUP(C1047,Featureclasses!B:C,2,FALSE)</f>
        <v>Ja</v>
      </c>
    </row>
    <row r="1048" spans="1:6" x14ac:dyDescent="0.3">
      <c r="A1048" s="7" t="str">
        <f t="shared" si="34"/>
        <v>kast_pTRAJECT</v>
      </c>
      <c r="B1048" s="8">
        <f t="shared" si="35"/>
        <v>36</v>
      </c>
      <c r="C1048" s="1" t="s">
        <v>410</v>
      </c>
      <c r="D1048" s="1" t="s">
        <v>32</v>
      </c>
      <c r="E1048" s="1" t="s">
        <v>507</v>
      </c>
      <c r="F1048" t="str">
        <f>VLOOKUP(C1048,Featureclasses!B:C,2,FALSE)</f>
        <v>Ja</v>
      </c>
    </row>
    <row r="1049" spans="1:6" x14ac:dyDescent="0.3">
      <c r="A1049" s="7" t="str">
        <f t="shared" si="34"/>
        <v>kast_pINONDERZOEK</v>
      </c>
      <c r="B1049" s="8">
        <f t="shared" si="35"/>
        <v>37</v>
      </c>
      <c r="C1049" s="1" t="s">
        <v>410</v>
      </c>
      <c r="D1049" s="1" t="s">
        <v>25</v>
      </c>
      <c r="E1049" s="1" t="s">
        <v>508</v>
      </c>
      <c r="F1049" t="str">
        <f>VLOOKUP(C1049,Featureclasses!B:C,2,FALSE)</f>
        <v>Ja</v>
      </c>
    </row>
    <row r="1050" spans="1:6" x14ac:dyDescent="0.3">
      <c r="A1050" s="7" t="str">
        <f t="shared" si="34"/>
        <v>kast_pTIJDSTIPREGISTRATIE</v>
      </c>
      <c r="B1050" s="8">
        <f t="shared" si="35"/>
        <v>38</v>
      </c>
      <c r="C1050" s="1" t="s">
        <v>410</v>
      </c>
      <c r="D1050" s="1" t="s">
        <v>31</v>
      </c>
      <c r="E1050" s="1" t="s">
        <v>508</v>
      </c>
      <c r="F1050" t="str">
        <f>VLOOKUP(C1050,Featureclasses!B:C,2,FALSE)</f>
        <v>Ja</v>
      </c>
    </row>
    <row r="1051" spans="1:6" x14ac:dyDescent="0.3">
      <c r="A1051" s="7" t="str">
        <f t="shared" si="34"/>
        <v>kast_pEINDREGISTRATIE</v>
      </c>
      <c r="B1051" s="8">
        <f t="shared" si="35"/>
        <v>39</v>
      </c>
      <c r="C1051" s="1" t="s">
        <v>410</v>
      </c>
      <c r="D1051" s="1" t="s">
        <v>23</v>
      </c>
      <c r="E1051" s="1" t="s">
        <v>508</v>
      </c>
      <c r="F1051" t="str">
        <f>VLOOKUP(C1051,Featureclasses!B:C,2,FALSE)</f>
        <v>Ja</v>
      </c>
    </row>
    <row r="1052" spans="1:6" x14ac:dyDescent="0.3">
      <c r="A1052" s="7" t="str">
        <f t="shared" si="34"/>
        <v>kast_pLV_PUBLICATIEDATUM</v>
      </c>
      <c r="B1052" s="8">
        <f t="shared" si="35"/>
        <v>40</v>
      </c>
      <c r="C1052" s="1" t="s">
        <v>410</v>
      </c>
      <c r="D1052" s="1" t="s">
        <v>26</v>
      </c>
      <c r="E1052" s="1" t="s">
        <v>508</v>
      </c>
      <c r="F1052" t="str">
        <f>VLOOKUP(C1052,Featureclasses!B:C,2,FALSE)</f>
        <v>Ja</v>
      </c>
    </row>
    <row r="1053" spans="1:6" x14ac:dyDescent="0.3">
      <c r="A1053" s="7" t="str">
        <f t="shared" si="34"/>
        <v>kast_pCREATED_USER</v>
      </c>
      <c r="B1053" s="8">
        <f t="shared" si="35"/>
        <v>41</v>
      </c>
      <c r="C1053" s="1" t="s">
        <v>410</v>
      </c>
      <c r="D1053" s="1" t="s">
        <v>3</v>
      </c>
      <c r="E1053" s="1" t="s">
        <v>510</v>
      </c>
      <c r="F1053" t="str">
        <f>VLOOKUP(C1053,Featureclasses!B:C,2,FALSE)</f>
        <v>Ja</v>
      </c>
    </row>
    <row r="1054" spans="1:6" x14ac:dyDescent="0.3">
      <c r="A1054" s="7" t="str">
        <f t="shared" si="34"/>
        <v>kast_pCREATED_DATE</v>
      </c>
      <c r="B1054" s="8">
        <f t="shared" si="35"/>
        <v>42</v>
      </c>
      <c r="C1054" s="1" t="s">
        <v>410</v>
      </c>
      <c r="D1054" s="1" t="s">
        <v>2</v>
      </c>
      <c r="E1054" s="1" t="s">
        <v>510</v>
      </c>
      <c r="F1054" t="str">
        <f>VLOOKUP(C1054,Featureclasses!B:C,2,FALSE)</f>
        <v>Ja</v>
      </c>
    </row>
    <row r="1055" spans="1:6" x14ac:dyDescent="0.3">
      <c r="A1055" s="7" t="str">
        <f t="shared" si="34"/>
        <v>kast_pLAST_EDITED_USER</v>
      </c>
      <c r="B1055" s="8">
        <f t="shared" si="35"/>
        <v>43</v>
      </c>
      <c r="C1055" s="1" t="s">
        <v>410</v>
      </c>
      <c r="D1055" s="1" t="s">
        <v>10</v>
      </c>
      <c r="E1055" s="1" t="s">
        <v>510</v>
      </c>
      <c r="F1055" t="str">
        <f>VLOOKUP(C1055,Featureclasses!B:C,2,FALSE)</f>
        <v>Ja</v>
      </c>
    </row>
    <row r="1056" spans="1:6" x14ac:dyDescent="0.3">
      <c r="A1056" s="7" t="str">
        <f t="shared" si="34"/>
        <v>kast_pLAST_EDITED_DATE</v>
      </c>
      <c r="B1056" s="8">
        <f t="shared" si="35"/>
        <v>44</v>
      </c>
      <c r="C1056" s="1" t="s">
        <v>410</v>
      </c>
      <c r="D1056" s="1" t="s">
        <v>9</v>
      </c>
      <c r="E1056" s="1" t="s">
        <v>510</v>
      </c>
      <c r="F1056" t="str">
        <f>VLOOKUP(C1056,Featureclasses!B:C,2,FALSE)</f>
        <v>Ja</v>
      </c>
    </row>
    <row r="1057" spans="1:6" x14ac:dyDescent="0.3">
      <c r="A1057" s="7" t="str">
        <f t="shared" si="34"/>
        <v>kast_pSHAPE</v>
      </c>
      <c r="B1057" s="8">
        <f t="shared" si="35"/>
        <v>45</v>
      </c>
      <c r="C1057" s="1" t="s">
        <v>410</v>
      </c>
      <c r="D1057" s="1" t="s">
        <v>15</v>
      </c>
      <c r="E1057" s="1" t="s">
        <v>510</v>
      </c>
      <c r="F1057" t="str">
        <f>VLOOKUP(C1057,Featureclasses!B:C,2,FALSE)</f>
        <v>Ja</v>
      </c>
    </row>
    <row r="1058" spans="1:6" x14ac:dyDescent="0.3">
      <c r="A1058" s="7" t="str">
        <f t="shared" si="34"/>
        <v>kastDRIS_pHUIDIGESTATUS</v>
      </c>
      <c r="B1058" s="8">
        <f t="shared" si="35"/>
        <v>1</v>
      </c>
      <c r="C1058" s="1" t="s">
        <v>413</v>
      </c>
      <c r="D1058" s="1" t="s">
        <v>115</v>
      </c>
      <c r="E1058" s="15" t="s">
        <v>507</v>
      </c>
      <c r="F1058" t="str">
        <f>VLOOKUP(C1058,Featureclasses!B:C,2,FALSE)</f>
        <v>Ja</v>
      </c>
    </row>
    <row r="1059" spans="1:6" x14ac:dyDescent="0.3">
      <c r="A1059" s="7" t="str">
        <f t="shared" si="34"/>
        <v>kastDRIS_pOPMERKING</v>
      </c>
      <c r="B1059" s="8">
        <f t="shared" si="35"/>
        <v>2</v>
      </c>
      <c r="C1059" s="1" t="s">
        <v>413</v>
      </c>
      <c r="D1059" s="1" t="s">
        <v>57</v>
      </c>
      <c r="E1059" s="1" t="s">
        <v>653</v>
      </c>
      <c r="F1059" t="str">
        <f>VLOOKUP(C1059,Featureclasses!B:C,2,FALSE)</f>
        <v>Ja</v>
      </c>
    </row>
    <row r="1060" spans="1:6" x14ac:dyDescent="0.3">
      <c r="A1060" s="7" t="str">
        <f t="shared" si="34"/>
        <v>kastDRIS_pVERTICALE_POSITIE</v>
      </c>
      <c r="B1060" s="8">
        <f t="shared" si="35"/>
        <v>3</v>
      </c>
      <c r="C1060" s="1" t="s">
        <v>413</v>
      </c>
      <c r="D1060" s="1" t="s">
        <v>119</v>
      </c>
      <c r="E1060" s="1" t="s">
        <v>507</v>
      </c>
      <c r="F1060" t="str">
        <f>VLOOKUP(C1060,Featureclasses!B:C,2,FALSE)</f>
        <v>Ja</v>
      </c>
    </row>
    <row r="1061" spans="1:6" x14ac:dyDescent="0.3">
      <c r="A1061" s="7" t="str">
        <f t="shared" si="34"/>
        <v>kastDRIS_pEISVOORZORGSMAATRBUFFER</v>
      </c>
      <c r="B1061" s="8">
        <f t="shared" si="35"/>
        <v>4</v>
      </c>
      <c r="C1061" s="1" t="s">
        <v>413</v>
      </c>
      <c r="D1061" s="1" t="s">
        <v>606</v>
      </c>
      <c r="E1061" s="15" t="s">
        <v>508</v>
      </c>
      <c r="F1061" t="str">
        <f>VLOOKUP(C1061,Featureclasses!B:C,2,FALSE)</f>
        <v>Ja</v>
      </c>
    </row>
    <row r="1062" spans="1:6" x14ac:dyDescent="0.3">
      <c r="A1062" s="7" t="str">
        <f t="shared" si="34"/>
        <v>kastDRIS_pIMKL_InNetwork</v>
      </c>
      <c r="B1062" s="8">
        <f t="shared" si="35"/>
        <v>5</v>
      </c>
      <c r="C1062" s="1" t="s">
        <v>413</v>
      </c>
      <c r="D1062" s="1" t="s">
        <v>603</v>
      </c>
      <c r="E1062" s="15" t="s">
        <v>508</v>
      </c>
      <c r="F1062" t="str">
        <f>VLOOKUP(C1062,Featureclasses!B:C,2,FALSE)</f>
        <v>Ja</v>
      </c>
    </row>
    <row r="1063" spans="1:6" x14ac:dyDescent="0.3">
      <c r="A1063" s="7" t="str">
        <f t="shared" si="34"/>
        <v>kastDRIS_pBERICHT_ID</v>
      </c>
      <c r="B1063" s="8">
        <f t="shared" si="35"/>
        <v>6</v>
      </c>
      <c r="C1063" s="1" t="s">
        <v>413</v>
      </c>
      <c r="D1063" s="1" t="s">
        <v>594</v>
      </c>
      <c r="E1063" s="1" t="s">
        <v>508</v>
      </c>
      <c r="F1063" t="str">
        <f>VLOOKUP(C1063,Featureclasses!B:C,2,FALSE)</f>
        <v>Ja</v>
      </c>
    </row>
    <row r="1064" spans="1:6" x14ac:dyDescent="0.3">
      <c r="A1064" s="7" t="str">
        <f t="shared" si="34"/>
        <v>kastDRIS_pOBJECTID</v>
      </c>
      <c r="B1064" s="8">
        <f t="shared" si="35"/>
        <v>7</v>
      </c>
      <c r="C1064" s="1" t="s">
        <v>413</v>
      </c>
      <c r="D1064" s="1" t="s">
        <v>13</v>
      </c>
      <c r="E1064" s="1" t="s">
        <v>510</v>
      </c>
      <c r="F1064" t="str">
        <f>VLOOKUP(C1064,Featureclasses!B:C,2,FALSE)</f>
        <v>Ja</v>
      </c>
    </row>
    <row r="1065" spans="1:6" x14ac:dyDescent="0.3">
      <c r="A1065" s="7" t="str">
        <f t="shared" si="34"/>
        <v>kastDRIS_pGLOBALID</v>
      </c>
      <c r="B1065" s="8">
        <f t="shared" si="35"/>
        <v>8</v>
      </c>
      <c r="C1065" s="1" t="s">
        <v>413</v>
      </c>
      <c r="D1065" s="1" t="s">
        <v>6</v>
      </c>
      <c r="E1065" s="1" t="s">
        <v>510</v>
      </c>
      <c r="F1065" t="str">
        <f>VLOOKUP(C1065,Featureclasses!B:C,2,FALSE)</f>
        <v>Ja</v>
      </c>
    </row>
    <row r="1066" spans="1:6" x14ac:dyDescent="0.3">
      <c r="A1066" s="7" t="str">
        <f t="shared" si="34"/>
        <v>kastDRIS_pAD_ID</v>
      </c>
      <c r="B1066" s="8">
        <f t="shared" si="35"/>
        <v>9</v>
      </c>
      <c r="C1066" s="1" t="s">
        <v>413</v>
      </c>
      <c r="D1066" s="1" t="s">
        <v>1</v>
      </c>
      <c r="E1066" s="1" t="s">
        <v>507</v>
      </c>
      <c r="F1066" t="str">
        <f>VLOOKUP(C1066,Featureclasses!B:C,2,FALSE)</f>
        <v>Ja</v>
      </c>
    </row>
    <row r="1067" spans="1:6" x14ac:dyDescent="0.3">
      <c r="A1067" s="7" t="str">
        <f t="shared" si="34"/>
        <v>kastDRIS_pGISIB_ID</v>
      </c>
      <c r="B1067" s="8">
        <f t="shared" si="35"/>
        <v>10</v>
      </c>
      <c r="C1067" s="1" t="s">
        <v>413</v>
      </c>
      <c r="D1067" s="1" t="s">
        <v>5</v>
      </c>
      <c r="E1067" s="1" t="s">
        <v>508</v>
      </c>
      <c r="F1067" t="str">
        <f>VLOOKUP(C1067,Featureclasses!B:C,2,FALSE)</f>
        <v>Ja</v>
      </c>
    </row>
    <row r="1068" spans="1:6" x14ac:dyDescent="0.3">
      <c r="A1068" s="7" t="str">
        <f t="shared" si="34"/>
        <v>kastDRIS_pIDENTIFICATIE</v>
      </c>
      <c r="B1068" s="8">
        <f t="shared" si="35"/>
        <v>11</v>
      </c>
      <c r="C1068" s="1" t="s">
        <v>413</v>
      </c>
      <c r="D1068" s="1" t="s">
        <v>7</v>
      </c>
      <c r="E1068" s="1" t="s">
        <v>508</v>
      </c>
      <c r="F1068" t="str">
        <f>VLOOKUP(C1068,Featureclasses!B:C,2,FALSE)</f>
        <v>Ja</v>
      </c>
    </row>
    <row r="1069" spans="1:6" x14ac:dyDescent="0.3">
      <c r="A1069" s="7" t="str">
        <f t="shared" si="34"/>
        <v>kastDRIS_pVERWERKINGSSTATUS</v>
      </c>
      <c r="B1069" s="8">
        <f t="shared" si="35"/>
        <v>12</v>
      </c>
      <c r="C1069" s="1" t="s">
        <v>413</v>
      </c>
      <c r="D1069" s="1" t="s">
        <v>16</v>
      </c>
      <c r="E1069" s="1" t="s">
        <v>507</v>
      </c>
      <c r="F1069" t="str">
        <f>VLOOKUP(C1069,Featureclasses!B:C,2,FALSE)</f>
        <v>Ja</v>
      </c>
    </row>
    <row r="1070" spans="1:6" x14ac:dyDescent="0.3">
      <c r="A1070" s="7" t="str">
        <f t="shared" si="34"/>
        <v>kastDRIS_pSTATUS</v>
      </c>
      <c r="B1070" s="8">
        <f t="shared" si="35"/>
        <v>13</v>
      </c>
      <c r="C1070" s="1" t="s">
        <v>413</v>
      </c>
      <c r="D1070" s="1" t="s">
        <v>30</v>
      </c>
      <c r="E1070" s="1" t="s">
        <v>508</v>
      </c>
      <c r="F1070" t="str">
        <f>VLOOKUP(C1070,Featureclasses!B:C,2,FALSE)</f>
        <v>Ja</v>
      </c>
    </row>
    <row r="1071" spans="1:6" x14ac:dyDescent="0.3">
      <c r="A1071" s="7" t="str">
        <f t="shared" si="34"/>
        <v>kastDRIS_pOBJECTBEGINTIJD</v>
      </c>
      <c r="B1071" s="8">
        <f t="shared" si="35"/>
        <v>14</v>
      </c>
      <c r="C1071" s="1" t="s">
        <v>413</v>
      </c>
      <c r="D1071" s="1" t="s">
        <v>11</v>
      </c>
      <c r="E1071" s="1" t="s">
        <v>507</v>
      </c>
      <c r="F1071" t="str">
        <f>VLOOKUP(C1071,Featureclasses!B:C,2,FALSE)</f>
        <v>Ja</v>
      </c>
    </row>
    <row r="1072" spans="1:6" x14ac:dyDescent="0.3">
      <c r="A1072" s="7" t="str">
        <f t="shared" si="34"/>
        <v>kastDRIS_pOBJECTEINDTIJD</v>
      </c>
      <c r="B1072" s="8">
        <f t="shared" si="35"/>
        <v>15</v>
      </c>
      <c r="C1072" s="1" t="s">
        <v>413</v>
      </c>
      <c r="D1072" s="1" t="s">
        <v>12</v>
      </c>
      <c r="E1072" s="1" t="s">
        <v>507</v>
      </c>
      <c r="F1072" t="str">
        <f>VLOOKUP(C1072,Featureclasses!B:C,2,FALSE)</f>
        <v>Ja</v>
      </c>
    </row>
    <row r="1073" spans="1:6" x14ac:dyDescent="0.3">
      <c r="A1073" s="7" t="str">
        <f t="shared" si="34"/>
        <v>kastDRIS_pRELATIEVEHOOGTELIGGING</v>
      </c>
      <c r="B1073" s="8">
        <f t="shared" si="35"/>
        <v>16</v>
      </c>
      <c r="C1073" s="1" t="s">
        <v>413</v>
      </c>
      <c r="D1073" s="1" t="s">
        <v>29</v>
      </c>
      <c r="E1073" s="1" t="s">
        <v>507</v>
      </c>
      <c r="F1073" t="str">
        <f>VLOOKUP(C1073,Featureclasses!B:C,2,FALSE)</f>
        <v>Ja</v>
      </c>
    </row>
    <row r="1074" spans="1:6" x14ac:dyDescent="0.3">
      <c r="A1074" s="7" t="str">
        <f t="shared" si="34"/>
        <v>kastDRIS_pBEHEERDER</v>
      </c>
      <c r="B1074" s="8">
        <f t="shared" si="35"/>
        <v>17</v>
      </c>
      <c r="C1074" s="1" t="s">
        <v>413</v>
      </c>
      <c r="D1074" s="1" t="s">
        <v>19</v>
      </c>
      <c r="E1074" s="1" t="s">
        <v>508</v>
      </c>
      <c r="F1074" t="str">
        <f>VLOOKUP(C1074,Featureclasses!B:C,2,FALSE)</f>
        <v>Ja</v>
      </c>
    </row>
    <row r="1075" spans="1:6" x14ac:dyDescent="0.3">
      <c r="A1075" s="7" t="str">
        <f t="shared" si="34"/>
        <v>kastDRIS_pONDERHOUDER</v>
      </c>
      <c r="B1075" s="8">
        <f t="shared" si="35"/>
        <v>18</v>
      </c>
      <c r="C1075" s="1" t="s">
        <v>413</v>
      </c>
      <c r="D1075" s="1" t="s">
        <v>27</v>
      </c>
      <c r="E1075" s="1" t="s">
        <v>507</v>
      </c>
      <c r="F1075" t="str">
        <f>VLOOKUP(C1075,Featureclasses!B:C,2,FALSE)</f>
        <v>Ja</v>
      </c>
    </row>
    <row r="1076" spans="1:6" x14ac:dyDescent="0.3">
      <c r="A1076" s="7" t="str">
        <f t="shared" si="34"/>
        <v>kastDRIS_pEIGENAAR</v>
      </c>
      <c r="B1076" s="8">
        <f t="shared" si="35"/>
        <v>19</v>
      </c>
      <c r="C1076" s="1" t="s">
        <v>413</v>
      </c>
      <c r="D1076" s="1" t="s">
        <v>22</v>
      </c>
      <c r="E1076" s="1" t="s">
        <v>508</v>
      </c>
      <c r="F1076" t="str">
        <f>VLOOKUP(C1076,Featureclasses!B:C,2,FALSE)</f>
        <v>Ja</v>
      </c>
    </row>
    <row r="1077" spans="1:6" x14ac:dyDescent="0.3">
      <c r="A1077" s="7" t="str">
        <f t="shared" si="34"/>
        <v>kastDRIS_pBRONHOUDER</v>
      </c>
      <c r="B1077" s="8">
        <f t="shared" si="35"/>
        <v>20</v>
      </c>
      <c r="C1077" s="1" t="s">
        <v>413</v>
      </c>
      <c r="D1077" s="1" t="s">
        <v>21</v>
      </c>
      <c r="E1077" s="1" t="s">
        <v>508</v>
      </c>
      <c r="F1077" t="str">
        <f>VLOOKUP(C1077,Featureclasses!B:C,2,FALSE)</f>
        <v>Ja</v>
      </c>
    </row>
    <row r="1078" spans="1:6" x14ac:dyDescent="0.3">
      <c r="A1078" s="7" t="str">
        <f t="shared" si="34"/>
        <v>kastDRIS_pTYPESPEC</v>
      </c>
      <c r="B1078" s="8">
        <f t="shared" si="35"/>
        <v>21</v>
      </c>
      <c r="C1078" s="1" t="s">
        <v>413</v>
      </c>
      <c r="D1078" s="1" t="s">
        <v>33</v>
      </c>
      <c r="E1078" s="1" t="s">
        <v>507</v>
      </c>
      <c r="F1078" t="str">
        <f>VLOOKUP(C1078,Featureclasses!B:C,2,FALSE)</f>
        <v>Ja</v>
      </c>
    </row>
    <row r="1079" spans="1:6" x14ac:dyDescent="0.3">
      <c r="A1079" s="7" t="str">
        <f t="shared" si="34"/>
        <v>kastDRIS_pBGTPLUSTYPE</v>
      </c>
      <c r="B1079" s="8">
        <f t="shared" si="35"/>
        <v>22</v>
      </c>
      <c r="C1079" s="1" t="s">
        <v>413</v>
      </c>
      <c r="D1079" s="1" t="s">
        <v>20</v>
      </c>
      <c r="E1079" s="1" t="s">
        <v>507</v>
      </c>
      <c r="F1079" t="str">
        <f>VLOOKUP(C1079,Featureclasses!B:C,2,FALSE)</f>
        <v>Ja</v>
      </c>
    </row>
    <row r="1080" spans="1:6" x14ac:dyDescent="0.3">
      <c r="A1080" s="7" t="str">
        <f t="shared" si="34"/>
        <v>kastDRIS_pZIJDE</v>
      </c>
      <c r="B1080" s="8">
        <f t="shared" si="35"/>
        <v>23</v>
      </c>
      <c r="C1080" s="1" t="s">
        <v>413</v>
      </c>
      <c r="D1080" s="1" t="s">
        <v>34</v>
      </c>
      <c r="E1080" s="1" t="s">
        <v>507</v>
      </c>
      <c r="F1080" t="str">
        <f>VLOOKUP(C1080,Featureclasses!B:C,2,FALSE)</f>
        <v>Ja</v>
      </c>
    </row>
    <row r="1081" spans="1:6" x14ac:dyDescent="0.3">
      <c r="A1081" s="7" t="str">
        <f t="shared" si="34"/>
        <v>kastDRIS_pDATUMGARANTIE</v>
      </c>
      <c r="B1081" s="8">
        <f t="shared" si="35"/>
        <v>24</v>
      </c>
      <c r="C1081" s="1" t="s">
        <v>413</v>
      </c>
      <c r="D1081" s="1" t="s">
        <v>88</v>
      </c>
      <c r="E1081" s="1" t="s">
        <v>507</v>
      </c>
      <c r="F1081" t="str">
        <f>VLOOKUP(C1081,Featureclasses!B:C,2,FALSE)</f>
        <v>Ja</v>
      </c>
    </row>
    <row r="1082" spans="1:6" x14ac:dyDescent="0.3">
      <c r="A1082" s="7" t="str">
        <f t="shared" si="34"/>
        <v>kastDRIS_pDATUMPLAATSING</v>
      </c>
      <c r="B1082" s="8">
        <f t="shared" si="35"/>
        <v>25</v>
      </c>
      <c r="C1082" s="1" t="s">
        <v>413</v>
      </c>
      <c r="D1082" s="1" t="s">
        <v>65</v>
      </c>
      <c r="E1082" s="1" t="s">
        <v>507</v>
      </c>
      <c r="F1082" t="str">
        <f>VLOOKUP(C1082,Featureclasses!B:C,2,FALSE)</f>
        <v>Ja</v>
      </c>
    </row>
    <row r="1083" spans="1:6" x14ac:dyDescent="0.3">
      <c r="A1083" s="7" t="str">
        <f t="shared" si="34"/>
        <v>kastDRIS_pAANTALGROEPEN</v>
      </c>
      <c r="B1083" s="8">
        <f t="shared" si="35"/>
        <v>26</v>
      </c>
      <c r="C1083" s="1" t="s">
        <v>413</v>
      </c>
      <c r="D1083" s="1" t="s">
        <v>141</v>
      </c>
      <c r="E1083" s="1" t="s">
        <v>507</v>
      </c>
      <c r="F1083" t="str">
        <f>VLOOKUP(C1083,Featureclasses!B:C,2,FALSE)</f>
        <v>Ja</v>
      </c>
    </row>
    <row r="1084" spans="1:6" x14ac:dyDescent="0.3">
      <c r="A1084" s="7" t="str">
        <f t="shared" si="34"/>
        <v>kastDRIS_pEANEMETER</v>
      </c>
      <c r="B1084" s="8">
        <f t="shared" si="35"/>
        <v>27</v>
      </c>
      <c r="C1084" s="1" t="s">
        <v>413</v>
      </c>
      <c r="D1084" s="1" t="s">
        <v>142</v>
      </c>
      <c r="E1084" s="1" t="s">
        <v>508</v>
      </c>
      <c r="F1084" t="str">
        <f>VLOOKUP(C1084,Featureclasses!B:C,2,FALSE)</f>
        <v>Ja</v>
      </c>
    </row>
    <row r="1085" spans="1:6" x14ac:dyDescent="0.3">
      <c r="A1085" s="7" t="str">
        <f t="shared" si="34"/>
        <v>kastDRIS_pKASTNUMMER</v>
      </c>
      <c r="B1085" s="8">
        <f t="shared" si="35"/>
        <v>28</v>
      </c>
      <c r="C1085" s="1" t="s">
        <v>413</v>
      </c>
      <c r="D1085" s="1" t="s">
        <v>143</v>
      </c>
      <c r="E1085" s="1" t="s">
        <v>507</v>
      </c>
      <c r="F1085" t="str">
        <f>VLOOKUP(C1085,Featureclasses!B:C,2,FALSE)</f>
        <v>Ja</v>
      </c>
    </row>
    <row r="1086" spans="1:6" x14ac:dyDescent="0.3">
      <c r="A1086" s="7" t="str">
        <f t="shared" si="34"/>
        <v>kastDRIS_pLEVENSVERWACHTING</v>
      </c>
      <c r="B1086" s="8">
        <f t="shared" si="35"/>
        <v>29</v>
      </c>
      <c r="C1086" s="1" t="s">
        <v>413</v>
      </c>
      <c r="D1086" s="1" t="s">
        <v>44</v>
      </c>
      <c r="E1086" s="1" t="s">
        <v>507</v>
      </c>
      <c r="F1086" t="str">
        <f>VLOOKUP(C1086,Featureclasses!B:C,2,FALSE)</f>
        <v>Ja</v>
      </c>
    </row>
    <row r="1087" spans="1:6" x14ac:dyDescent="0.3">
      <c r="A1087" s="7" t="str">
        <f t="shared" si="34"/>
        <v>kastDRIS_pPLANJAAR</v>
      </c>
      <c r="B1087" s="8">
        <f t="shared" si="35"/>
        <v>30</v>
      </c>
      <c r="C1087" s="1" t="s">
        <v>413</v>
      </c>
      <c r="D1087" s="1" t="s">
        <v>48</v>
      </c>
      <c r="E1087" s="1" t="s">
        <v>507</v>
      </c>
      <c r="F1087" t="str">
        <f>VLOOKUP(C1087,Featureclasses!B:C,2,FALSE)</f>
        <v>Ja</v>
      </c>
    </row>
    <row r="1088" spans="1:6" x14ac:dyDescent="0.3">
      <c r="A1088" s="7" t="str">
        <f t="shared" si="34"/>
        <v>kastDRIS_pVOEDING</v>
      </c>
      <c r="B1088" s="8">
        <f t="shared" si="35"/>
        <v>31</v>
      </c>
      <c r="C1088" s="1" t="s">
        <v>413</v>
      </c>
      <c r="D1088" s="1" t="s">
        <v>145</v>
      </c>
      <c r="E1088" s="1" t="s">
        <v>507</v>
      </c>
      <c r="F1088" t="str">
        <f>VLOOKUP(C1088,Featureclasses!B:C,2,FALSE)</f>
        <v>Ja</v>
      </c>
    </row>
    <row r="1089" spans="1:6" x14ac:dyDescent="0.3">
      <c r="A1089" s="7" t="str">
        <f t="shared" si="34"/>
        <v>kastDRIS_pTYPECOMMUNICATIE</v>
      </c>
      <c r="B1089" s="8">
        <f t="shared" si="35"/>
        <v>32</v>
      </c>
      <c r="C1089" s="1" t="s">
        <v>413</v>
      </c>
      <c r="D1089" s="1" t="s">
        <v>144</v>
      </c>
      <c r="E1089" s="1" t="s">
        <v>507</v>
      </c>
      <c r="F1089" t="str">
        <f>VLOOKUP(C1089,Featureclasses!B:C,2,FALSE)</f>
        <v>Ja</v>
      </c>
    </row>
    <row r="1090" spans="1:6" x14ac:dyDescent="0.3">
      <c r="A1090" s="7" t="str">
        <f t="shared" si="34"/>
        <v>kastDRIS_pDATALEVERANCIER</v>
      </c>
      <c r="B1090" s="8">
        <f t="shared" si="35"/>
        <v>33</v>
      </c>
      <c r="C1090" s="1" t="s">
        <v>413</v>
      </c>
      <c r="D1090" s="1" t="s">
        <v>4</v>
      </c>
      <c r="E1090" s="1" t="s">
        <v>507</v>
      </c>
      <c r="F1090" t="str">
        <f>VLOOKUP(C1090,Featureclasses!B:C,2,FALSE)</f>
        <v>Ja</v>
      </c>
    </row>
    <row r="1091" spans="1:6" x14ac:dyDescent="0.3">
      <c r="A1091" s="7" t="str">
        <f t="shared" si="34"/>
        <v>kastDRIS_pINNETWERK</v>
      </c>
      <c r="B1091" s="8">
        <f t="shared" si="35"/>
        <v>34</v>
      </c>
      <c r="C1091" s="1" t="s">
        <v>413</v>
      </c>
      <c r="D1091" s="1" t="s">
        <v>8</v>
      </c>
      <c r="E1091" s="1" t="s">
        <v>507</v>
      </c>
      <c r="F1091" t="str">
        <f>VLOOKUP(C1091,Featureclasses!B:C,2,FALSE)</f>
        <v>Ja</v>
      </c>
    </row>
    <row r="1092" spans="1:6" x14ac:dyDescent="0.3">
      <c r="A1092" s="7" t="str">
        <f t="shared" si="34"/>
        <v>kastDRIS_pINONDERZOEK</v>
      </c>
      <c r="B1092" s="8">
        <f t="shared" si="35"/>
        <v>35</v>
      </c>
      <c r="C1092" s="1" t="s">
        <v>413</v>
      </c>
      <c r="D1092" s="1" t="s">
        <v>25</v>
      </c>
      <c r="E1092" s="1" t="s">
        <v>508</v>
      </c>
      <c r="F1092" t="str">
        <f>VLOOKUP(C1092,Featureclasses!B:C,2,FALSE)</f>
        <v>Ja</v>
      </c>
    </row>
    <row r="1093" spans="1:6" x14ac:dyDescent="0.3">
      <c r="A1093" s="7" t="str">
        <f t="shared" si="34"/>
        <v>kastDRIS_pTIJDSTIPREGISTRATIE</v>
      </c>
      <c r="B1093" s="8">
        <f t="shared" si="35"/>
        <v>36</v>
      </c>
      <c r="C1093" s="1" t="s">
        <v>413</v>
      </c>
      <c r="D1093" s="1" t="s">
        <v>31</v>
      </c>
      <c r="E1093" s="1" t="s">
        <v>508</v>
      </c>
      <c r="F1093" t="str">
        <f>VLOOKUP(C1093,Featureclasses!B:C,2,FALSE)</f>
        <v>Ja</v>
      </c>
    </row>
    <row r="1094" spans="1:6" x14ac:dyDescent="0.3">
      <c r="A1094" s="7" t="str">
        <f t="shared" si="34"/>
        <v>kastDRIS_pEINDREGISTRATIE</v>
      </c>
      <c r="B1094" s="8">
        <f t="shared" si="35"/>
        <v>37</v>
      </c>
      <c r="C1094" s="1" t="s">
        <v>413</v>
      </c>
      <c r="D1094" s="1" t="s">
        <v>23</v>
      </c>
      <c r="E1094" s="1" t="s">
        <v>508</v>
      </c>
      <c r="F1094" t="str">
        <f>VLOOKUP(C1094,Featureclasses!B:C,2,FALSE)</f>
        <v>Ja</v>
      </c>
    </row>
    <row r="1095" spans="1:6" x14ac:dyDescent="0.3">
      <c r="A1095" s="7" t="str">
        <f t="shared" si="34"/>
        <v>kastDRIS_pLV_PUBLICATIEDATUM</v>
      </c>
      <c r="B1095" s="8">
        <f t="shared" si="35"/>
        <v>38</v>
      </c>
      <c r="C1095" s="1" t="s">
        <v>413</v>
      </c>
      <c r="D1095" s="1" t="s">
        <v>26</v>
      </c>
      <c r="E1095" s="1" t="s">
        <v>508</v>
      </c>
      <c r="F1095" t="str">
        <f>VLOOKUP(C1095,Featureclasses!B:C,2,FALSE)</f>
        <v>Ja</v>
      </c>
    </row>
    <row r="1096" spans="1:6" x14ac:dyDescent="0.3">
      <c r="A1096" s="7" t="str">
        <f t="shared" si="34"/>
        <v>kastDRIS_pCREATED_USER</v>
      </c>
      <c r="B1096" s="8">
        <f t="shared" si="35"/>
        <v>39</v>
      </c>
      <c r="C1096" s="1" t="s">
        <v>413</v>
      </c>
      <c r="D1096" s="1" t="s">
        <v>3</v>
      </c>
      <c r="E1096" s="1" t="s">
        <v>510</v>
      </c>
      <c r="F1096" t="str">
        <f>VLOOKUP(C1096,Featureclasses!B:C,2,FALSE)</f>
        <v>Ja</v>
      </c>
    </row>
    <row r="1097" spans="1:6" x14ac:dyDescent="0.3">
      <c r="A1097" s="7" t="str">
        <f t="shared" si="34"/>
        <v>kastDRIS_pCREATED_DATE</v>
      </c>
      <c r="B1097" s="8">
        <f t="shared" si="35"/>
        <v>40</v>
      </c>
      <c r="C1097" s="1" t="s">
        <v>413</v>
      </c>
      <c r="D1097" s="1" t="s">
        <v>2</v>
      </c>
      <c r="E1097" s="1" t="s">
        <v>510</v>
      </c>
      <c r="F1097" t="str">
        <f>VLOOKUP(C1097,Featureclasses!B:C,2,FALSE)</f>
        <v>Ja</v>
      </c>
    </row>
    <row r="1098" spans="1:6" x14ac:dyDescent="0.3">
      <c r="A1098" s="7" t="str">
        <f t="shared" si="34"/>
        <v>kastDRIS_pLAST_EDITED_USER</v>
      </c>
      <c r="B1098" s="8">
        <f t="shared" si="35"/>
        <v>41</v>
      </c>
      <c r="C1098" s="1" t="s">
        <v>413</v>
      </c>
      <c r="D1098" s="1" t="s">
        <v>10</v>
      </c>
      <c r="E1098" s="1" t="s">
        <v>510</v>
      </c>
      <c r="F1098" t="str">
        <f>VLOOKUP(C1098,Featureclasses!B:C,2,FALSE)</f>
        <v>Ja</v>
      </c>
    </row>
    <row r="1099" spans="1:6" x14ac:dyDescent="0.3">
      <c r="A1099" s="7" t="str">
        <f t="shared" si="34"/>
        <v>kastDRIS_pLAST_EDITED_DATE</v>
      </c>
      <c r="B1099" s="8">
        <f t="shared" si="35"/>
        <v>42</v>
      </c>
      <c r="C1099" s="1" t="s">
        <v>413</v>
      </c>
      <c r="D1099" s="1" t="s">
        <v>9</v>
      </c>
      <c r="E1099" s="1" t="s">
        <v>510</v>
      </c>
      <c r="F1099" t="str">
        <f>VLOOKUP(C1099,Featureclasses!B:C,2,FALSE)</f>
        <v>Ja</v>
      </c>
    </row>
    <row r="1100" spans="1:6" x14ac:dyDescent="0.3">
      <c r="A1100" s="7" t="str">
        <f t="shared" si="34"/>
        <v>kastDRIS_pSHAPE</v>
      </c>
      <c r="B1100" s="8">
        <f t="shared" si="35"/>
        <v>43</v>
      </c>
      <c r="C1100" s="1" t="s">
        <v>413</v>
      </c>
      <c r="D1100" s="1" t="s">
        <v>15</v>
      </c>
      <c r="E1100" s="1" t="s">
        <v>510</v>
      </c>
      <c r="F1100" t="str">
        <f>VLOOKUP(C1100,Featureclasses!B:C,2,FALSE)</f>
        <v>Ja</v>
      </c>
    </row>
    <row r="1101" spans="1:6" x14ac:dyDescent="0.3">
      <c r="A1101" s="7" t="str">
        <f t="shared" si="34"/>
        <v>kastOvl_pHUIDIGESTATUS</v>
      </c>
      <c r="B1101" s="8">
        <f t="shared" si="35"/>
        <v>1</v>
      </c>
      <c r="C1101" s="1" t="s">
        <v>444</v>
      </c>
      <c r="D1101" s="1" t="s">
        <v>115</v>
      </c>
      <c r="E1101" s="15" t="s">
        <v>507</v>
      </c>
      <c r="F1101" t="str">
        <f>VLOOKUP(C1101,Featureclasses!B:C,2,FALSE)</f>
        <v>Ja</v>
      </c>
    </row>
    <row r="1102" spans="1:6" x14ac:dyDescent="0.3">
      <c r="A1102" s="7" t="str">
        <f t="shared" si="34"/>
        <v>kastOvl_pVERTICALE_POSITIE</v>
      </c>
      <c r="B1102" s="8">
        <f t="shared" si="35"/>
        <v>2</v>
      </c>
      <c r="C1102" s="1" t="s">
        <v>444</v>
      </c>
      <c r="D1102" s="1" t="s">
        <v>119</v>
      </c>
      <c r="E1102" s="1" t="s">
        <v>507</v>
      </c>
      <c r="F1102" t="str">
        <f>VLOOKUP(C1102,Featureclasses!B:C,2,FALSE)</f>
        <v>Ja</v>
      </c>
    </row>
    <row r="1103" spans="1:6" x14ac:dyDescent="0.3">
      <c r="A1103" s="7" t="str">
        <f t="shared" ref="A1103:A1166" si="36">C1103&amp;D1103</f>
        <v>kastOvl_pOPMERKING</v>
      </c>
      <c r="B1103" s="8">
        <f t="shared" ref="B1103:B1166" si="37">IF(C1103=C1102,B1102+1,1)</f>
        <v>3</v>
      </c>
      <c r="C1103" s="1" t="s">
        <v>444</v>
      </c>
      <c r="D1103" s="1" t="s">
        <v>57</v>
      </c>
      <c r="E1103" s="1" t="s">
        <v>653</v>
      </c>
      <c r="F1103" t="str">
        <f>VLOOKUP(C1103,Featureclasses!B:C,2,FALSE)</f>
        <v>Ja</v>
      </c>
    </row>
    <row r="1104" spans="1:6" x14ac:dyDescent="0.3">
      <c r="A1104" s="7" t="str">
        <f t="shared" si="36"/>
        <v>kastOvl_pBERICHT_ID</v>
      </c>
      <c r="B1104" s="8">
        <f t="shared" si="37"/>
        <v>4</v>
      </c>
      <c r="C1104" s="1" t="s">
        <v>444</v>
      </c>
      <c r="D1104" s="1" t="s">
        <v>594</v>
      </c>
      <c r="E1104" s="1" t="s">
        <v>508</v>
      </c>
      <c r="F1104" t="str">
        <f>VLOOKUP(C1104,Featureclasses!B:C,2,FALSE)</f>
        <v>Ja</v>
      </c>
    </row>
    <row r="1105" spans="1:6" x14ac:dyDescent="0.3">
      <c r="A1105" s="7" t="str">
        <f t="shared" si="36"/>
        <v>kastOvl_pEISVOORZORGSMAATRBUFFER</v>
      </c>
      <c r="B1105" s="8">
        <f t="shared" si="37"/>
        <v>5</v>
      </c>
      <c r="C1105" s="1" t="s">
        <v>444</v>
      </c>
      <c r="D1105" s="1" t="s">
        <v>606</v>
      </c>
      <c r="E1105" s="15" t="s">
        <v>508</v>
      </c>
      <c r="F1105" t="str">
        <f>VLOOKUP(C1105,Featureclasses!B:C,2,FALSE)</f>
        <v>Ja</v>
      </c>
    </row>
    <row r="1106" spans="1:6" x14ac:dyDescent="0.3">
      <c r="A1106" s="7" t="str">
        <f t="shared" si="36"/>
        <v>kastOvl_pOBJECTID</v>
      </c>
      <c r="B1106" s="8">
        <f t="shared" si="37"/>
        <v>6</v>
      </c>
      <c r="C1106" s="1" t="s">
        <v>444</v>
      </c>
      <c r="D1106" s="1" t="s">
        <v>13</v>
      </c>
      <c r="E1106" s="1" t="s">
        <v>510</v>
      </c>
      <c r="F1106" t="str">
        <f>VLOOKUP(C1106,Featureclasses!B:C,2,FALSE)</f>
        <v>Ja</v>
      </c>
    </row>
    <row r="1107" spans="1:6" x14ac:dyDescent="0.3">
      <c r="A1107" s="7" t="str">
        <f t="shared" si="36"/>
        <v>kastOvl_pGLOBALID</v>
      </c>
      <c r="B1107" s="8">
        <f t="shared" si="37"/>
        <v>7</v>
      </c>
      <c r="C1107" s="1" t="s">
        <v>444</v>
      </c>
      <c r="D1107" s="1" t="s">
        <v>6</v>
      </c>
      <c r="E1107" s="1" t="s">
        <v>510</v>
      </c>
      <c r="F1107" t="str">
        <f>VLOOKUP(C1107,Featureclasses!B:C,2,FALSE)</f>
        <v>Ja</v>
      </c>
    </row>
    <row r="1108" spans="1:6" x14ac:dyDescent="0.3">
      <c r="A1108" s="7" t="str">
        <f t="shared" si="36"/>
        <v>kastOvl_pAD_ID</v>
      </c>
      <c r="B1108" s="8">
        <f t="shared" si="37"/>
        <v>8</v>
      </c>
      <c r="C1108" s="1" t="s">
        <v>444</v>
      </c>
      <c r="D1108" s="1" t="s">
        <v>1</v>
      </c>
      <c r="E1108" s="1" t="s">
        <v>507</v>
      </c>
      <c r="F1108" t="str">
        <f>VLOOKUP(C1108,Featureclasses!B:C,2,FALSE)</f>
        <v>Ja</v>
      </c>
    </row>
    <row r="1109" spans="1:6" x14ac:dyDescent="0.3">
      <c r="A1109" s="7" t="str">
        <f t="shared" si="36"/>
        <v>kastOvl_pGISIB_ID</v>
      </c>
      <c r="B1109" s="8">
        <f t="shared" si="37"/>
        <v>9</v>
      </c>
      <c r="C1109" s="1" t="s">
        <v>444</v>
      </c>
      <c r="D1109" s="1" t="s">
        <v>5</v>
      </c>
      <c r="E1109" s="1" t="s">
        <v>508</v>
      </c>
      <c r="F1109" t="str">
        <f>VLOOKUP(C1109,Featureclasses!B:C,2,FALSE)</f>
        <v>Ja</v>
      </c>
    </row>
    <row r="1110" spans="1:6" x14ac:dyDescent="0.3">
      <c r="A1110" s="7" t="str">
        <f t="shared" si="36"/>
        <v>kastOvl_pBGTPLUSTYPE</v>
      </c>
      <c r="B1110" s="8">
        <f t="shared" si="37"/>
        <v>10</v>
      </c>
      <c r="C1110" s="1" t="s">
        <v>444</v>
      </c>
      <c r="D1110" s="1" t="s">
        <v>20</v>
      </c>
      <c r="E1110" s="1" t="s">
        <v>507</v>
      </c>
      <c r="F1110" t="str">
        <f>VLOOKUP(C1110,Featureclasses!B:C,2,FALSE)</f>
        <v>Ja</v>
      </c>
    </row>
    <row r="1111" spans="1:6" x14ac:dyDescent="0.3">
      <c r="A1111" s="7" t="str">
        <f t="shared" si="36"/>
        <v>kastOvl_pIDENTIFICATIE</v>
      </c>
      <c r="B1111" s="8">
        <f t="shared" si="37"/>
        <v>11</v>
      </c>
      <c r="C1111" s="1" t="s">
        <v>444</v>
      </c>
      <c r="D1111" s="1" t="s">
        <v>7</v>
      </c>
      <c r="E1111" s="1" t="s">
        <v>508</v>
      </c>
      <c r="F1111" t="str">
        <f>VLOOKUP(C1111,Featureclasses!B:C,2,FALSE)</f>
        <v>Ja</v>
      </c>
    </row>
    <row r="1112" spans="1:6" x14ac:dyDescent="0.3">
      <c r="A1112" s="7" t="str">
        <f t="shared" si="36"/>
        <v>kastOvl_pVERWERKINGSSTATUS</v>
      </c>
      <c r="B1112" s="8">
        <f t="shared" si="37"/>
        <v>12</v>
      </c>
      <c r="C1112" s="1" t="s">
        <v>444</v>
      </c>
      <c r="D1112" s="1" t="s">
        <v>16</v>
      </c>
      <c r="E1112" s="1" t="s">
        <v>507</v>
      </c>
      <c r="F1112" t="str">
        <f>VLOOKUP(C1112,Featureclasses!B:C,2,FALSE)</f>
        <v>Ja</v>
      </c>
    </row>
    <row r="1113" spans="1:6" x14ac:dyDescent="0.3">
      <c r="A1113" s="7" t="str">
        <f t="shared" si="36"/>
        <v>kastOvl_pSTATUS</v>
      </c>
      <c r="B1113" s="8">
        <f t="shared" si="37"/>
        <v>13</v>
      </c>
      <c r="C1113" s="1" t="s">
        <v>444</v>
      </c>
      <c r="D1113" s="1" t="s">
        <v>30</v>
      </c>
      <c r="E1113" s="1" t="s">
        <v>508</v>
      </c>
      <c r="F1113" t="str">
        <f>VLOOKUP(C1113,Featureclasses!B:C,2,FALSE)</f>
        <v>Ja</v>
      </c>
    </row>
    <row r="1114" spans="1:6" x14ac:dyDescent="0.3">
      <c r="A1114" s="7" t="str">
        <f t="shared" si="36"/>
        <v>kastOvl_pOBJECTBEGINTIJD</v>
      </c>
      <c r="B1114" s="8">
        <f t="shared" si="37"/>
        <v>14</v>
      </c>
      <c r="C1114" s="1" t="s">
        <v>444</v>
      </c>
      <c r="D1114" s="1" t="s">
        <v>11</v>
      </c>
      <c r="E1114" s="1" t="s">
        <v>507</v>
      </c>
      <c r="F1114" t="str">
        <f>VLOOKUP(C1114,Featureclasses!B:C,2,FALSE)</f>
        <v>Ja</v>
      </c>
    </row>
    <row r="1115" spans="1:6" x14ac:dyDescent="0.3">
      <c r="A1115" s="7" t="str">
        <f t="shared" si="36"/>
        <v>kastOvl_pOBJECTEINDTIJD</v>
      </c>
      <c r="B1115" s="8">
        <f t="shared" si="37"/>
        <v>15</v>
      </c>
      <c r="C1115" s="1" t="s">
        <v>444</v>
      </c>
      <c r="D1115" s="1" t="s">
        <v>12</v>
      </c>
      <c r="E1115" s="1" t="s">
        <v>507</v>
      </c>
      <c r="F1115" t="str">
        <f>VLOOKUP(C1115,Featureclasses!B:C,2,FALSE)</f>
        <v>Ja</v>
      </c>
    </row>
    <row r="1116" spans="1:6" x14ac:dyDescent="0.3">
      <c r="A1116" s="7" t="str">
        <f t="shared" si="36"/>
        <v>kastOvl_pRELATIEVEHOOGTELIGGING</v>
      </c>
      <c r="B1116" s="8">
        <f t="shared" si="37"/>
        <v>16</v>
      </c>
      <c r="C1116" s="1" t="s">
        <v>444</v>
      </c>
      <c r="D1116" s="1" t="s">
        <v>29</v>
      </c>
      <c r="E1116" s="1" t="s">
        <v>507</v>
      </c>
      <c r="F1116" t="str">
        <f>VLOOKUP(C1116,Featureclasses!B:C,2,FALSE)</f>
        <v>Ja</v>
      </c>
    </row>
    <row r="1117" spans="1:6" x14ac:dyDescent="0.3">
      <c r="A1117" s="7" t="str">
        <f t="shared" si="36"/>
        <v>kastOvl_pBEHEERDER</v>
      </c>
      <c r="B1117" s="8">
        <f t="shared" si="37"/>
        <v>17</v>
      </c>
      <c r="C1117" s="1" t="s">
        <v>444</v>
      </c>
      <c r="D1117" s="1" t="s">
        <v>19</v>
      </c>
      <c r="E1117" s="1" t="s">
        <v>508</v>
      </c>
      <c r="F1117" t="str">
        <f>VLOOKUP(C1117,Featureclasses!B:C,2,FALSE)</f>
        <v>Ja</v>
      </c>
    </row>
    <row r="1118" spans="1:6" x14ac:dyDescent="0.3">
      <c r="A1118" s="7" t="str">
        <f t="shared" si="36"/>
        <v>kastOvl_pONDERHOUDER</v>
      </c>
      <c r="B1118" s="8">
        <f t="shared" si="37"/>
        <v>18</v>
      </c>
      <c r="C1118" s="1" t="s">
        <v>444</v>
      </c>
      <c r="D1118" s="1" t="s">
        <v>27</v>
      </c>
      <c r="E1118" s="1" t="s">
        <v>507</v>
      </c>
      <c r="F1118" t="str">
        <f>VLOOKUP(C1118,Featureclasses!B:C,2,FALSE)</f>
        <v>Ja</v>
      </c>
    </row>
    <row r="1119" spans="1:6" x14ac:dyDescent="0.3">
      <c r="A1119" s="7" t="str">
        <f t="shared" si="36"/>
        <v>kastOvl_pEIGENAAR</v>
      </c>
      <c r="B1119" s="8">
        <f t="shared" si="37"/>
        <v>19</v>
      </c>
      <c r="C1119" s="1" t="s">
        <v>444</v>
      </c>
      <c r="D1119" s="1" t="s">
        <v>22</v>
      </c>
      <c r="E1119" s="1" t="s">
        <v>508</v>
      </c>
      <c r="F1119" t="str">
        <f>VLOOKUP(C1119,Featureclasses!B:C,2,FALSE)</f>
        <v>Ja</v>
      </c>
    </row>
    <row r="1120" spans="1:6" x14ac:dyDescent="0.3">
      <c r="A1120" s="7" t="str">
        <f t="shared" si="36"/>
        <v>kastOvl_pBRONHOUDER</v>
      </c>
      <c r="B1120" s="8">
        <f t="shared" si="37"/>
        <v>20</v>
      </c>
      <c r="C1120" s="1" t="s">
        <v>444</v>
      </c>
      <c r="D1120" s="1" t="s">
        <v>21</v>
      </c>
      <c r="E1120" s="1" t="s">
        <v>508</v>
      </c>
      <c r="F1120" t="str">
        <f>VLOOKUP(C1120,Featureclasses!B:C,2,FALSE)</f>
        <v>Ja</v>
      </c>
    </row>
    <row r="1121" spans="1:6" x14ac:dyDescent="0.3">
      <c r="A1121" s="7" t="str">
        <f t="shared" si="36"/>
        <v>kastOvl_pTYPESPEC</v>
      </c>
      <c r="B1121" s="8">
        <f t="shared" si="37"/>
        <v>21</v>
      </c>
      <c r="C1121" s="1" t="s">
        <v>444</v>
      </c>
      <c r="D1121" s="1" t="s">
        <v>33</v>
      </c>
      <c r="E1121" s="1" t="s">
        <v>507</v>
      </c>
      <c r="F1121" t="str">
        <f>VLOOKUP(C1121,Featureclasses!B:C,2,FALSE)</f>
        <v>Ja</v>
      </c>
    </row>
    <row r="1122" spans="1:6" x14ac:dyDescent="0.3">
      <c r="A1122" s="7" t="str">
        <f t="shared" si="36"/>
        <v>kastOvl_pAANTALGROEPEN</v>
      </c>
      <c r="B1122" s="8">
        <f t="shared" si="37"/>
        <v>22</v>
      </c>
      <c r="C1122" s="1" t="s">
        <v>444</v>
      </c>
      <c r="D1122" s="1" t="s">
        <v>141</v>
      </c>
      <c r="E1122" s="1" t="s">
        <v>507</v>
      </c>
      <c r="F1122" t="str">
        <f>VLOOKUP(C1122,Featureclasses!B:C,2,FALSE)</f>
        <v>Ja</v>
      </c>
    </row>
    <row r="1123" spans="1:6" x14ac:dyDescent="0.3">
      <c r="A1123" s="7" t="str">
        <f t="shared" si="36"/>
        <v>kastOvl_pTYPECOMMUNICATIE</v>
      </c>
      <c r="B1123" s="8">
        <f t="shared" si="37"/>
        <v>23</v>
      </c>
      <c r="C1123" s="1" t="s">
        <v>444</v>
      </c>
      <c r="D1123" s="1" t="s">
        <v>144</v>
      </c>
      <c r="E1123" s="1" t="s">
        <v>507</v>
      </c>
      <c r="F1123" t="str">
        <f>VLOOKUP(C1123,Featureclasses!B:C,2,FALSE)</f>
        <v>Ja</v>
      </c>
    </row>
    <row r="1124" spans="1:6" x14ac:dyDescent="0.3">
      <c r="A1124" s="7" t="str">
        <f t="shared" si="36"/>
        <v>kastOvl_pDATUMPLAATSING</v>
      </c>
      <c r="B1124" s="8">
        <f t="shared" si="37"/>
        <v>24</v>
      </c>
      <c r="C1124" s="1" t="s">
        <v>444</v>
      </c>
      <c r="D1124" s="1" t="s">
        <v>65</v>
      </c>
      <c r="E1124" s="1" t="s">
        <v>507</v>
      </c>
      <c r="F1124" t="str">
        <f>VLOOKUP(C1124,Featureclasses!B:C,2,FALSE)</f>
        <v>Ja</v>
      </c>
    </row>
    <row r="1125" spans="1:6" x14ac:dyDescent="0.3">
      <c r="A1125" s="7" t="str">
        <f t="shared" si="36"/>
        <v>kastOvl_pAANWEZGIHEIDDIM</v>
      </c>
      <c r="B1125" s="8">
        <f t="shared" si="37"/>
        <v>25</v>
      </c>
      <c r="C1125" s="1" t="s">
        <v>444</v>
      </c>
      <c r="D1125" s="1" t="s">
        <v>146</v>
      </c>
      <c r="E1125" s="1" t="s">
        <v>507</v>
      </c>
      <c r="F1125" t="str">
        <f>VLOOKUP(C1125,Featureclasses!B:C,2,FALSE)</f>
        <v>Ja</v>
      </c>
    </row>
    <row r="1126" spans="1:6" x14ac:dyDescent="0.3">
      <c r="A1126" s="7" t="str">
        <f t="shared" si="36"/>
        <v>kastOvl_pAANWTELEMANAGEMENT</v>
      </c>
      <c r="B1126" s="8">
        <f t="shared" si="37"/>
        <v>26</v>
      </c>
      <c r="C1126" s="1" t="s">
        <v>444</v>
      </c>
      <c r="D1126" s="1" t="s">
        <v>147</v>
      </c>
      <c r="E1126" s="1" t="s">
        <v>507</v>
      </c>
      <c r="F1126" t="str">
        <f>VLOOKUP(C1126,Featureclasses!B:C,2,FALSE)</f>
        <v>Ja</v>
      </c>
    </row>
    <row r="1127" spans="1:6" x14ac:dyDescent="0.3">
      <c r="A1127" s="7" t="str">
        <f t="shared" si="36"/>
        <v>kastOvl_pAUTOMAATKOPPELING</v>
      </c>
      <c r="B1127" s="8">
        <f t="shared" si="37"/>
        <v>27</v>
      </c>
      <c r="C1127" s="1" t="s">
        <v>444</v>
      </c>
      <c r="D1127" s="1" t="s">
        <v>149</v>
      </c>
      <c r="E1127" s="1" t="s">
        <v>507</v>
      </c>
      <c r="F1127" t="str">
        <f>VLOOKUP(C1127,Featureclasses!B:C,2,FALSE)</f>
        <v>Ja</v>
      </c>
    </row>
    <row r="1128" spans="1:6" x14ac:dyDescent="0.3">
      <c r="A1128" s="7" t="str">
        <f t="shared" si="36"/>
        <v>kastOvl_pAUTOMAATNUMMER</v>
      </c>
      <c r="B1128" s="8">
        <f t="shared" si="37"/>
        <v>28</v>
      </c>
      <c r="C1128" s="1" t="s">
        <v>444</v>
      </c>
      <c r="D1128" s="1" t="s">
        <v>150</v>
      </c>
      <c r="E1128" s="1" t="s">
        <v>507</v>
      </c>
      <c r="F1128" t="str">
        <f>VLOOKUP(C1128,Featureclasses!B:C,2,FALSE)</f>
        <v>Ja</v>
      </c>
    </row>
    <row r="1129" spans="1:6" x14ac:dyDescent="0.3">
      <c r="A1129" s="7" t="str">
        <f t="shared" si="36"/>
        <v>kastOvl_pLEVENSVERWACHTING</v>
      </c>
      <c r="B1129" s="8">
        <f t="shared" si="37"/>
        <v>29</v>
      </c>
      <c r="C1129" s="1" t="s">
        <v>444</v>
      </c>
      <c r="D1129" s="1" t="s">
        <v>44</v>
      </c>
      <c r="E1129" s="1" t="s">
        <v>507</v>
      </c>
      <c r="F1129" t="str">
        <f>VLOOKUP(C1129,Featureclasses!B:C,2,FALSE)</f>
        <v>Ja</v>
      </c>
    </row>
    <row r="1130" spans="1:6" x14ac:dyDescent="0.3">
      <c r="A1130" s="7" t="str">
        <f t="shared" si="36"/>
        <v>kastOvl_pPLANJAAR</v>
      </c>
      <c r="B1130" s="8">
        <f t="shared" si="37"/>
        <v>30</v>
      </c>
      <c r="C1130" s="1" t="s">
        <v>444</v>
      </c>
      <c r="D1130" s="1" t="s">
        <v>48</v>
      </c>
      <c r="E1130" s="1" t="s">
        <v>507</v>
      </c>
      <c r="F1130" t="str">
        <f>VLOOKUP(C1130,Featureclasses!B:C,2,FALSE)</f>
        <v>Ja</v>
      </c>
    </row>
    <row r="1131" spans="1:6" x14ac:dyDescent="0.3">
      <c r="A1131" s="7" t="str">
        <f t="shared" si="36"/>
        <v>kastOvl_pRALKLEUR</v>
      </c>
      <c r="B1131" s="8">
        <f t="shared" si="37"/>
        <v>31</v>
      </c>
      <c r="C1131" s="1" t="s">
        <v>444</v>
      </c>
      <c r="D1131" s="1" t="s">
        <v>152</v>
      </c>
      <c r="E1131" s="1" t="s">
        <v>507</v>
      </c>
      <c r="F1131" t="str">
        <f>VLOOKUP(C1131,Featureclasses!B:C,2,FALSE)</f>
        <v>Ja</v>
      </c>
    </row>
    <row r="1132" spans="1:6" x14ac:dyDescent="0.3">
      <c r="A1132" s="7" t="str">
        <f t="shared" si="36"/>
        <v>kastOvl_pFABRIKANTTYPECODE</v>
      </c>
      <c r="B1132" s="8">
        <f t="shared" si="37"/>
        <v>32</v>
      </c>
      <c r="C1132" s="1" t="s">
        <v>444</v>
      </c>
      <c r="D1132" s="1" t="s">
        <v>89</v>
      </c>
      <c r="E1132" s="1" t="s">
        <v>507</v>
      </c>
      <c r="F1132" t="str">
        <f>VLOOKUP(C1132,Featureclasses!B:C,2,FALSE)</f>
        <v>Ja</v>
      </c>
    </row>
    <row r="1133" spans="1:6" x14ac:dyDescent="0.3">
      <c r="A1133" s="7" t="str">
        <f t="shared" si="36"/>
        <v>kastOvl_pEANEMETER</v>
      </c>
      <c r="B1133" s="8">
        <f t="shared" si="37"/>
        <v>33</v>
      </c>
      <c r="C1133" s="1" t="s">
        <v>444</v>
      </c>
      <c r="D1133" s="1" t="s">
        <v>142</v>
      </c>
      <c r="E1133" s="1" t="s">
        <v>508</v>
      </c>
      <c r="F1133" t="str">
        <f>VLOOKUP(C1133,Featureclasses!B:C,2,FALSE)</f>
        <v>Ja</v>
      </c>
    </row>
    <row r="1134" spans="1:6" x14ac:dyDescent="0.3">
      <c r="A1134" s="7" t="str">
        <f t="shared" si="36"/>
        <v>kastOvl_pKASTNUMMER</v>
      </c>
      <c r="B1134" s="8">
        <f t="shared" si="37"/>
        <v>34</v>
      </c>
      <c r="C1134" s="1" t="s">
        <v>444</v>
      </c>
      <c r="D1134" s="1" t="s">
        <v>143</v>
      </c>
      <c r="E1134" s="1" t="s">
        <v>507</v>
      </c>
      <c r="F1134" t="str">
        <f>VLOOKUP(C1134,Featureclasses!B:C,2,FALSE)</f>
        <v>Ja</v>
      </c>
    </row>
    <row r="1135" spans="1:6" x14ac:dyDescent="0.3">
      <c r="A1135" s="7" t="str">
        <f t="shared" si="36"/>
        <v>kastOvl_pTYPEDIMSYSTEEM</v>
      </c>
      <c r="B1135" s="8">
        <f t="shared" si="37"/>
        <v>35</v>
      </c>
      <c r="C1135" s="1" t="s">
        <v>444</v>
      </c>
      <c r="D1135" s="1" t="s">
        <v>445</v>
      </c>
      <c r="E1135" s="1" t="s">
        <v>507</v>
      </c>
      <c r="F1135" t="str">
        <f>VLOOKUP(C1135,Featureclasses!B:C,2,FALSE)</f>
        <v>Ja</v>
      </c>
    </row>
    <row r="1136" spans="1:6" x14ac:dyDescent="0.3">
      <c r="A1136" s="7" t="str">
        <f t="shared" si="36"/>
        <v>kastOvl_pMATERIAALTYPE</v>
      </c>
      <c r="B1136" s="8">
        <f t="shared" si="37"/>
        <v>36</v>
      </c>
      <c r="C1136" s="1" t="s">
        <v>444</v>
      </c>
      <c r="D1136" s="1" t="s">
        <v>92</v>
      </c>
      <c r="E1136" s="1" t="s">
        <v>507</v>
      </c>
      <c r="F1136" t="str">
        <f>VLOOKUP(C1136,Featureclasses!B:C,2,FALSE)</f>
        <v>Ja</v>
      </c>
    </row>
    <row r="1137" spans="1:6" x14ac:dyDescent="0.3">
      <c r="A1137" s="7" t="str">
        <f t="shared" si="36"/>
        <v>kastOvl_pADRES</v>
      </c>
      <c r="B1137" s="8">
        <f t="shared" si="37"/>
        <v>37</v>
      </c>
      <c r="C1137" s="1" t="s">
        <v>444</v>
      </c>
      <c r="D1137" s="1" t="s">
        <v>148</v>
      </c>
      <c r="E1137" s="1" t="s">
        <v>507</v>
      </c>
      <c r="F1137" t="str">
        <f>VLOOKUP(C1137,Featureclasses!B:C,2,FALSE)</f>
        <v>Ja</v>
      </c>
    </row>
    <row r="1138" spans="1:6" x14ac:dyDescent="0.3">
      <c r="A1138" s="7" t="str">
        <f t="shared" si="36"/>
        <v>kastOvl_pINNETWERK</v>
      </c>
      <c r="B1138" s="8">
        <f t="shared" si="37"/>
        <v>38</v>
      </c>
      <c r="C1138" s="1" t="s">
        <v>444</v>
      </c>
      <c r="D1138" s="1" t="s">
        <v>8</v>
      </c>
      <c r="E1138" s="1" t="s">
        <v>507</v>
      </c>
      <c r="F1138" t="str">
        <f>VLOOKUP(C1138,Featureclasses!B:C,2,FALSE)</f>
        <v>Ja</v>
      </c>
    </row>
    <row r="1139" spans="1:6" x14ac:dyDescent="0.3">
      <c r="A1139" s="7" t="str">
        <f t="shared" si="36"/>
        <v>kastOvl_pINONDERZOEK</v>
      </c>
      <c r="B1139" s="8">
        <f t="shared" si="37"/>
        <v>39</v>
      </c>
      <c r="C1139" s="1" t="s">
        <v>444</v>
      </c>
      <c r="D1139" s="1" t="s">
        <v>25</v>
      </c>
      <c r="E1139" s="1" t="s">
        <v>508</v>
      </c>
      <c r="F1139" t="str">
        <f>VLOOKUP(C1139,Featureclasses!B:C,2,FALSE)</f>
        <v>Ja</v>
      </c>
    </row>
    <row r="1140" spans="1:6" x14ac:dyDescent="0.3">
      <c r="A1140" s="7" t="str">
        <f t="shared" si="36"/>
        <v>kastOvl_pTIJDSTIPREGISTRATIE</v>
      </c>
      <c r="B1140" s="8">
        <f t="shared" si="37"/>
        <v>40</v>
      </c>
      <c r="C1140" s="1" t="s">
        <v>444</v>
      </c>
      <c r="D1140" s="1" t="s">
        <v>31</v>
      </c>
      <c r="E1140" s="1" t="s">
        <v>508</v>
      </c>
      <c r="F1140" t="str">
        <f>VLOOKUP(C1140,Featureclasses!B:C,2,FALSE)</f>
        <v>Ja</v>
      </c>
    </row>
    <row r="1141" spans="1:6" x14ac:dyDescent="0.3">
      <c r="A1141" s="7" t="str">
        <f t="shared" si="36"/>
        <v>kastOvl_pEINDREGISTRATIE</v>
      </c>
      <c r="B1141" s="8">
        <f t="shared" si="37"/>
        <v>41</v>
      </c>
      <c r="C1141" s="1" t="s">
        <v>444</v>
      </c>
      <c r="D1141" s="1" t="s">
        <v>23</v>
      </c>
      <c r="E1141" s="1" t="s">
        <v>508</v>
      </c>
      <c r="F1141" t="str">
        <f>VLOOKUP(C1141,Featureclasses!B:C,2,FALSE)</f>
        <v>Ja</v>
      </c>
    </row>
    <row r="1142" spans="1:6" x14ac:dyDescent="0.3">
      <c r="A1142" s="7" t="str">
        <f t="shared" si="36"/>
        <v>kastOvl_pLV_PUBLICATIEDATUM</v>
      </c>
      <c r="B1142" s="8">
        <f t="shared" si="37"/>
        <v>42</v>
      </c>
      <c r="C1142" s="1" t="s">
        <v>444</v>
      </c>
      <c r="D1142" s="1" t="s">
        <v>26</v>
      </c>
      <c r="E1142" s="1" t="s">
        <v>508</v>
      </c>
      <c r="F1142" t="str">
        <f>VLOOKUP(C1142,Featureclasses!B:C,2,FALSE)</f>
        <v>Ja</v>
      </c>
    </row>
    <row r="1143" spans="1:6" x14ac:dyDescent="0.3">
      <c r="A1143" s="7" t="str">
        <f t="shared" si="36"/>
        <v>kastOvl_pDATALEVERANCIER</v>
      </c>
      <c r="B1143" s="8">
        <f t="shared" si="37"/>
        <v>43</v>
      </c>
      <c r="C1143" s="1" t="s">
        <v>444</v>
      </c>
      <c r="D1143" s="1" t="s">
        <v>4</v>
      </c>
      <c r="E1143" s="1" t="s">
        <v>507</v>
      </c>
      <c r="F1143" t="str">
        <f>VLOOKUP(C1143,Featureclasses!B:C,2,FALSE)</f>
        <v>Ja</v>
      </c>
    </row>
    <row r="1144" spans="1:6" x14ac:dyDescent="0.3">
      <c r="A1144" s="7" t="str">
        <f t="shared" si="36"/>
        <v>kastOvl_pCREATED_USER</v>
      </c>
      <c r="B1144" s="8">
        <f t="shared" si="37"/>
        <v>44</v>
      </c>
      <c r="C1144" s="1" t="s">
        <v>444</v>
      </c>
      <c r="D1144" s="1" t="s">
        <v>3</v>
      </c>
      <c r="E1144" s="1" t="s">
        <v>510</v>
      </c>
      <c r="F1144" t="str">
        <f>VLOOKUP(C1144,Featureclasses!B:C,2,FALSE)</f>
        <v>Ja</v>
      </c>
    </row>
    <row r="1145" spans="1:6" x14ac:dyDescent="0.3">
      <c r="A1145" s="7" t="str">
        <f t="shared" si="36"/>
        <v>kastOvl_pCREATED_DATE</v>
      </c>
      <c r="B1145" s="8">
        <f t="shared" si="37"/>
        <v>45</v>
      </c>
      <c r="C1145" s="1" t="s">
        <v>444</v>
      </c>
      <c r="D1145" s="1" t="s">
        <v>2</v>
      </c>
      <c r="E1145" s="1" t="s">
        <v>510</v>
      </c>
      <c r="F1145" t="str">
        <f>VLOOKUP(C1145,Featureclasses!B:C,2,FALSE)</f>
        <v>Ja</v>
      </c>
    </row>
    <row r="1146" spans="1:6" x14ac:dyDescent="0.3">
      <c r="A1146" s="7" t="str">
        <f t="shared" si="36"/>
        <v>kastOvl_pLAST_EDITED_USER</v>
      </c>
      <c r="B1146" s="8">
        <f t="shared" si="37"/>
        <v>46</v>
      </c>
      <c r="C1146" s="1" t="s">
        <v>444</v>
      </c>
      <c r="D1146" s="1" t="s">
        <v>10</v>
      </c>
      <c r="E1146" s="1" t="s">
        <v>510</v>
      </c>
      <c r="F1146" t="str">
        <f>VLOOKUP(C1146,Featureclasses!B:C,2,FALSE)</f>
        <v>Ja</v>
      </c>
    </row>
    <row r="1147" spans="1:6" x14ac:dyDescent="0.3">
      <c r="A1147" s="7" t="str">
        <f t="shared" si="36"/>
        <v>kastOvl_pLAST_EDITED_DATE</v>
      </c>
      <c r="B1147" s="8">
        <f t="shared" si="37"/>
        <v>47</v>
      </c>
      <c r="C1147" s="1" t="s">
        <v>444</v>
      </c>
      <c r="D1147" s="1" t="s">
        <v>9</v>
      </c>
      <c r="E1147" s="1" t="s">
        <v>510</v>
      </c>
      <c r="F1147" t="str">
        <f>VLOOKUP(C1147,Featureclasses!B:C,2,FALSE)</f>
        <v>Ja</v>
      </c>
    </row>
    <row r="1148" spans="1:6" x14ac:dyDescent="0.3">
      <c r="A1148" s="7" t="str">
        <f t="shared" si="36"/>
        <v>kastOvl_pSHAPE</v>
      </c>
      <c r="B1148" s="8">
        <f t="shared" si="37"/>
        <v>48</v>
      </c>
      <c r="C1148" s="1" t="s">
        <v>444</v>
      </c>
      <c r="D1148" s="1" t="s">
        <v>15</v>
      </c>
      <c r="E1148" s="1" t="s">
        <v>510</v>
      </c>
      <c r="F1148" t="str">
        <f>VLOOKUP(C1148,Featureclasses!B:C,2,FALSE)</f>
        <v>Ja</v>
      </c>
    </row>
    <row r="1149" spans="1:6" x14ac:dyDescent="0.3">
      <c r="A1149" s="7" t="str">
        <f t="shared" si="36"/>
        <v>kastVri_pHUIDIGESTATUS</v>
      </c>
      <c r="B1149" s="8">
        <f t="shared" si="37"/>
        <v>1</v>
      </c>
      <c r="C1149" s="1" t="s">
        <v>459</v>
      </c>
      <c r="D1149" s="1" t="s">
        <v>115</v>
      </c>
      <c r="E1149" s="15" t="s">
        <v>507</v>
      </c>
      <c r="F1149" t="str">
        <f>VLOOKUP(C1149,Featureclasses!B:C,2,FALSE)</f>
        <v>Ja</v>
      </c>
    </row>
    <row r="1150" spans="1:6" x14ac:dyDescent="0.3">
      <c r="A1150" s="7" t="str">
        <f t="shared" si="36"/>
        <v>kastVri_pVERTICALE_POSITIE</v>
      </c>
      <c r="B1150" s="8">
        <f t="shared" si="37"/>
        <v>2</v>
      </c>
      <c r="C1150" s="1" t="s">
        <v>459</v>
      </c>
      <c r="D1150" s="1" t="s">
        <v>119</v>
      </c>
      <c r="E1150" s="1" t="s">
        <v>507</v>
      </c>
      <c r="F1150" t="str">
        <f>VLOOKUP(C1150,Featureclasses!B:C,2,FALSE)</f>
        <v>Ja</v>
      </c>
    </row>
    <row r="1151" spans="1:6" x14ac:dyDescent="0.3">
      <c r="A1151" s="7" t="str">
        <f t="shared" si="36"/>
        <v>kastVri_pOPMERKING</v>
      </c>
      <c r="B1151" s="8">
        <f t="shared" si="37"/>
        <v>3</v>
      </c>
      <c r="C1151" s="1" t="s">
        <v>459</v>
      </c>
      <c r="D1151" s="1" t="s">
        <v>57</v>
      </c>
      <c r="E1151" s="1" t="s">
        <v>653</v>
      </c>
      <c r="F1151" t="str">
        <f>VLOOKUP(C1151,Featureclasses!B:C,2,FALSE)</f>
        <v>Ja</v>
      </c>
    </row>
    <row r="1152" spans="1:6" x14ac:dyDescent="0.3">
      <c r="A1152" s="7" t="str">
        <f t="shared" si="36"/>
        <v>kastVri_pEISVOORZORGSMAATRBUFFER</v>
      </c>
      <c r="B1152" s="8">
        <f t="shared" si="37"/>
        <v>4</v>
      </c>
      <c r="C1152" s="1" t="s">
        <v>459</v>
      </c>
      <c r="D1152" s="1" t="s">
        <v>606</v>
      </c>
      <c r="E1152" s="15" t="s">
        <v>508</v>
      </c>
      <c r="F1152" t="str">
        <f>VLOOKUP(C1152,Featureclasses!B:C,2,FALSE)</f>
        <v>Ja</v>
      </c>
    </row>
    <row r="1153" spans="1:6" x14ac:dyDescent="0.3">
      <c r="A1153" s="7" t="str">
        <f t="shared" si="36"/>
        <v>kastVri_pBERICHT_ID</v>
      </c>
      <c r="B1153" s="8">
        <f t="shared" si="37"/>
        <v>5</v>
      </c>
      <c r="C1153" s="1" t="s">
        <v>459</v>
      </c>
      <c r="D1153" s="1" t="s">
        <v>594</v>
      </c>
      <c r="E1153" s="1" t="s">
        <v>508</v>
      </c>
      <c r="F1153" t="str">
        <f>VLOOKUP(C1153,Featureclasses!B:C,2,FALSE)</f>
        <v>Ja</v>
      </c>
    </row>
    <row r="1154" spans="1:6" x14ac:dyDescent="0.3">
      <c r="A1154" s="7" t="str">
        <f t="shared" si="36"/>
        <v>kastVri_pKP_CODE</v>
      </c>
      <c r="B1154" s="8">
        <f t="shared" si="37"/>
        <v>6</v>
      </c>
      <c r="C1154" s="1" t="s">
        <v>459</v>
      </c>
      <c r="D1154" s="1" t="s">
        <v>614</v>
      </c>
      <c r="E1154" s="15" t="s">
        <v>507</v>
      </c>
      <c r="F1154" t="str">
        <f>VLOOKUP(C1154,Featureclasses!B:C,2,FALSE)</f>
        <v>Ja</v>
      </c>
    </row>
    <row r="1155" spans="1:6" x14ac:dyDescent="0.3">
      <c r="A1155" s="7" t="str">
        <f t="shared" si="36"/>
        <v>kastVri_pWEGNR</v>
      </c>
      <c r="B1155" s="8">
        <f t="shared" si="37"/>
        <v>7</v>
      </c>
      <c r="C1155" s="1" t="s">
        <v>459</v>
      </c>
      <c r="D1155" s="1" t="s">
        <v>615</v>
      </c>
      <c r="E1155" s="15" t="s">
        <v>507</v>
      </c>
      <c r="F1155" t="str">
        <f>VLOOKUP(C1155,Featureclasses!B:C,2,FALSE)</f>
        <v>Ja</v>
      </c>
    </row>
    <row r="1156" spans="1:6" x14ac:dyDescent="0.3">
      <c r="A1156" s="7" t="str">
        <f t="shared" si="36"/>
        <v>kastVri_pEERSTELIJN</v>
      </c>
      <c r="B1156" s="8">
        <f t="shared" si="37"/>
        <v>8</v>
      </c>
      <c r="C1156" s="1" t="s">
        <v>459</v>
      </c>
      <c r="D1156" s="1" t="s">
        <v>616</v>
      </c>
      <c r="E1156" s="15" t="s">
        <v>507</v>
      </c>
      <c r="F1156" t="str">
        <f>VLOOKUP(C1156,Featureclasses!B:C,2,FALSE)</f>
        <v>Ja</v>
      </c>
    </row>
    <row r="1157" spans="1:6" x14ac:dyDescent="0.3">
      <c r="A1157" s="7" t="str">
        <f t="shared" si="36"/>
        <v>kastVri_pTELEFOON</v>
      </c>
      <c r="B1157" s="8">
        <f t="shared" si="37"/>
        <v>9</v>
      </c>
      <c r="C1157" s="1" t="s">
        <v>459</v>
      </c>
      <c r="D1157" s="1" t="s">
        <v>617</v>
      </c>
      <c r="E1157" s="15" t="s">
        <v>507</v>
      </c>
      <c r="F1157" t="str">
        <f>VLOOKUP(C1157,Featureclasses!B:C,2,FALSE)</f>
        <v>Ja</v>
      </c>
    </row>
    <row r="1158" spans="1:6" x14ac:dyDescent="0.3">
      <c r="A1158" s="7" t="str">
        <f t="shared" si="36"/>
        <v>kastVri_pKENMERKEN</v>
      </c>
      <c r="B1158" s="8">
        <f t="shared" si="37"/>
        <v>10</v>
      </c>
      <c r="C1158" s="1" t="s">
        <v>459</v>
      </c>
      <c r="D1158" s="1" t="s">
        <v>618</v>
      </c>
      <c r="E1158" s="15" t="s">
        <v>507</v>
      </c>
      <c r="F1158" t="str">
        <f>VLOOKUP(C1158,Featureclasses!B:C,2,FALSE)</f>
        <v>Ja</v>
      </c>
    </row>
    <row r="1159" spans="1:6" x14ac:dyDescent="0.3">
      <c r="A1159" s="7" t="str">
        <f t="shared" si="36"/>
        <v>kastVri_pLEVERANCIER</v>
      </c>
      <c r="B1159" s="8">
        <f t="shared" si="37"/>
        <v>11</v>
      </c>
      <c r="C1159" s="1" t="s">
        <v>459</v>
      </c>
      <c r="D1159" s="1" t="s">
        <v>619</v>
      </c>
      <c r="E1159" s="15" t="s">
        <v>507</v>
      </c>
      <c r="F1159" t="str">
        <f>VLOOKUP(C1159,Featureclasses!B:C,2,FALSE)</f>
        <v>Ja</v>
      </c>
    </row>
    <row r="1160" spans="1:6" x14ac:dyDescent="0.3">
      <c r="A1160" s="7" t="str">
        <f t="shared" si="36"/>
        <v>kastVri_pCONTACTNR</v>
      </c>
      <c r="B1160" s="8">
        <f t="shared" si="37"/>
        <v>12</v>
      </c>
      <c r="C1160" s="1" t="s">
        <v>459</v>
      </c>
      <c r="D1160" s="1" t="s">
        <v>620</v>
      </c>
      <c r="E1160" s="15" t="s">
        <v>507</v>
      </c>
      <c r="F1160" t="str">
        <f>VLOOKUP(C1160,Featureclasses!B:C,2,FALSE)</f>
        <v>Ja</v>
      </c>
    </row>
    <row r="1161" spans="1:6" x14ac:dyDescent="0.3">
      <c r="A1161" s="7" t="str">
        <f t="shared" si="36"/>
        <v>kastVri_pOPMERKING_SP</v>
      </c>
      <c r="B1161" s="8">
        <f t="shared" si="37"/>
        <v>13</v>
      </c>
      <c r="C1161" s="1" t="s">
        <v>459</v>
      </c>
      <c r="D1161" s="1" t="s">
        <v>621</v>
      </c>
      <c r="E1161" s="1" t="s">
        <v>653</v>
      </c>
      <c r="F1161" t="str">
        <f>VLOOKUP(C1161,Featureclasses!B:C,2,FALSE)</f>
        <v>Ja</v>
      </c>
    </row>
    <row r="1162" spans="1:6" x14ac:dyDescent="0.3">
      <c r="A1162" s="7" t="str">
        <f t="shared" si="36"/>
        <v>kastVri_pIMPACT_VEILIGHEID</v>
      </c>
      <c r="B1162" s="8">
        <f t="shared" si="37"/>
        <v>14</v>
      </c>
      <c r="C1162" s="1" t="s">
        <v>459</v>
      </c>
      <c r="D1162" s="1" t="s">
        <v>622</v>
      </c>
      <c r="E1162" s="15" t="s">
        <v>508</v>
      </c>
      <c r="F1162" t="str">
        <f>VLOOKUP(C1162,Featureclasses!B:C,2,FALSE)</f>
        <v>Ja</v>
      </c>
    </row>
    <row r="1163" spans="1:6" x14ac:dyDescent="0.3">
      <c r="A1163" s="7" t="str">
        <f t="shared" si="36"/>
        <v>kastVri_pIMPACT_VERTRAGING_MIN</v>
      </c>
      <c r="B1163" s="8">
        <f t="shared" si="37"/>
        <v>15</v>
      </c>
      <c r="C1163" s="1" t="s">
        <v>459</v>
      </c>
      <c r="D1163" s="1" t="s">
        <v>623</v>
      </c>
      <c r="E1163" s="15" t="s">
        <v>508</v>
      </c>
      <c r="F1163" t="str">
        <f>VLOOKUP(C1163,Featureclasses!B:C,2,FALSE)</f>
        <v>Ja</v>
      </c>
    </row>
    <row r="1164" spans="1:6" x14ac:dyDescent="0.3">
      <c r="A1164" s="7" t="str">
        <f t="shared" si="36"/>
        <v>kastVri_pOVERSTEEKBAARHEID</v>
      </c>
      <c r="B1164" s="8">
        <f t="shared" si="37"/>
        <v>16</v>
      </c>
      <c r="C1164" s="1" t="s">
        <v>459</v>
      </c>
      <c r="D1164" s="1" t="s">
        <v>624</v>
      </c>
      <c r="E1164" s="15" t="s">
        <v>508</v>
      </c>
      <c r="F1164" t="str">
        <f>VLOOKUP(C1164,Featureclasses!B:C,2,FALSE)</f>
        <v>Ja</v>
      </c>
    </row>
    <row r="1165" spans="1:6" x14ac:dyDescent="0.3">
      <c r="A1165" s="7" t="str">
        <f t="shared" si="36"/>
        <v>kastVri_pHINDER_LANGZAAM_VERKEER</v>
      </c>
      <c r="B1165" s="8">
        <f t="shared" si="37"/>
        <v>17</v>
      </c>
      <c r="C1165" s="1" t="s">
        <v>459</v>
      </c>
      <c r="D1165" s="1" t="s">
        <v>625</v>
      </c>
      <c r="E1165" s="15" t="s">
        <v>508</v>
      </c>
      <c r="F1165" t="str">
        <f>VLOOKUP(C1165,Featureclasses!B:C,2,FALSE)</f>
        <v>Ja</v>
      </c>
    </row>
    <row r="1166" spans="1:6" x14ac:dyDescent="0.3">
      <c r="A1166" s="7" t="str">
        <f t="shared" si="36"/>
        <v>kastVri_pHINDER_OV</v>
      </c>
      <c r="B1166" s="8">
        <f t="shared" si="37"/>
        <v>18</v>
      </c>
      <c r="C1166" s="1" t="s">
        <v>459</v>
      </c>
      <c r="D1166" s="1" t="s">
        <v>626</v>
      </c>
      <c r="E1166" s="15" t="s">
        <v>508</v>
      </c>
      <c r="F1166" t="str">
        <f>VLOOKUP(C1166,Featureclasses!B:C,2,FALSE)</f>
        <v>Ja</v>
      </c>
    </row>
    <row r="1167" spans="1:6" x14ac:dyDescent="0.3">
      <c r="A1167" s="7" t="str">
        <f t="shared" ref="A1167:A1230" si="38">C1167&amp;D1167</f>
        <v>kastVri_pPRIO_NETWERKVISIE</v>
      </c>
      <c r="B1167" s="8">
        <f t="shared" ref="B1167:B1230" si="39">IF(C1167=C1166,B1166+1,1)</f>
        <v>19</v>
      </c>
      <c r="C1167" s="1" t="s">
        <v>459</v>
      </c>
      <c r="D1167" s="1" t="s">
        <v>627</v>
      </c>
      <c r="E1167" s="15" t="s">
        <v>508</v>
      </c>
      <c r="F1167" t="str">
        <f>VLOOKUP(C1167,Featureclasses!B:C,2,FALSE)</f>
        <v>Ja</v>
      </c>
    </row>
    <row r="1168" spans="1:6" x14ac:dyDescent="0.3">
      <c r="A1168" s="7" t="str">
        <f t="shared" si="38"/>
        <v>kastVri_pVM_KWALITEITSNIVEAU</v>
      </c>
      <c r="B1168" s="8">
        <f t="shared" si="39"/>
        <v>20</v>
      </c>
      <c r="C1168" s="1" t="s">
        <v>459</v>
      </c>
      <c r="D1168" s="1" t="s">
        <v>628</v>
      </c>
      <c r="E1168" s="15" t="s">
        <v>508</v>
      </c>
      <c r="F1168" t="str">
        <f>VLOOKUP(C1168,Featureclasses!B:C,2,FALSE)</f>
        <v>Ja</v>
      </c>
    </row>
    <row r="1169" spans="1:6" x14ac:dyDescent="0.3">
      <c r="A1169" s="7" t="str">
        <f t="shared" si="38"/>
        <v>kastVri_pTOTAALSCORE</v>
      </c>
      <c r="B1169" s="8">
        <f t="shared" si="39"/>
        <v>21</v>
      </c>
      <c r="C1169" s="1" t="s">
        <v>459</v>
      </c>
      <c r="D1169" s="1" t="s">
        <v>629</v>
      </c>
      <c r="E1169" s="15" t="s">
        <v>508</v>
      </c>
      <c r="F1169" t="str">
        <f>VLOOKUP(C1169,Featureclasses!B:C,2,FALSE)</f>
        <v>Ja</v>
      </c>
    </row>
    <row r="1170" spans="1:6" x14ac:dyDescent="0.3">
      <c r="A1170" s="7" t="str">
        <f t="shared" si="38"/>
        <v>kastVri_pTOTAALPRIO</v>
      </c>
      <c r="B1170" s="8">
        <f t="shared" si="39"/>
        <v>22</v>
      </c>
      <c r="C1170" s="1" t="s">
        <v>459</v>
      </c>
      <c r="D1170" s="1" t="s">
        <v>630</v>
      </c>
      <c r="E1170" s="15" t="s">
        <v>508</v>
      </c>
      <c r="F1170" t="str">
        <f>VLOOKUP(C1170,Featureclasses!B:C,2,FALSE)</f>
        <v>Ja</v>
      </c>
    </row>
    <row r="1171" spans="1:6" x14ac:dyDescent="0.3">
      <c r="A1171" s="7" t="str">
        <f t="shared" si="38"/>
        <v>kastVri_pOBJECTID</v>
      </c>
      <c r="B1171" s="8">
        <f t="shared" si="39"/>
        <v>23</v>
      </c>
      <c r="C1171" s="1" t="s">
        <v>459</v>
      </c>
      <c r="D1171" s="1" t="s">
        <v>13</v>
      </c>
      <c r="E1171" s="1" t="s">
        <v>510</v>
      </c>
      <c r="F1171" t="str">
        <f>VLOOKUP(C1171,Featureclasses!B:C,2,FALSE)</f>
        <v>Ja</v>
      </c>
    </row>
    <row r="1172" spans="1:6" x14ac:dyDescent="0.3">
      <c r="A1172" s="7" t="str">
        <f t="shared" si="38"/>
        <v>kastVri_pGLOBALID</v>
      </c>
      <c r="B1172" s="8">
        <f t="shared" si="39"/>
        <v>24</v>
      </c>
      <c r="C1172" s="1" t="s">
        <v>459</v>
      </c>
      <c r="D1172" s="1" t="s">
        <v>6</v>
      </c>
      <c r="E1172" s="1" t="s">
        <v>510</v>
      </c>
      <c r="F1172" t="str">
        <f>VLOOKUP(C1172,Featureclasses!B:C,2,FALSE)</f>
        <v>Ja</v>
      </c>
    </row>
    <row r="1173" spans="1:6" x14ac:dyDescent="0.3">
      <c r="A1173" s="7" t="str">
        <f t="shared" si="38"/>
        <v>kastVri_pAD_ID</v>
      </c>
      <c r="B1173" s="8">
        <f t="shared" si="39"/>
        <v>25</v>
      </c>
      <c r="C1173" s="1" t="s">
        <v>459</v>
      </c>
      <c r="D1173" s="1" t="s">
        <v>1</v>
      </c>
      <c r="E1173" s="1" t="s">
        <v>507</v>
      </c>
      <c r="F1173" t="str">
        <f>VLOOKUP(C1173,Featureclasses!B:C,2,FALSE)</f>
        <v>Ja</v>
      </c>
    </row>
    <row r="1174" spans="1:6" x14ac:dyDescent="0.3">
      <c r="A1174" s="7" t="str">
        <f t="shared" si="38"/>
        <v>kastVri_pGISIB_ID</v>
      </c>
      <c r="B1174" s="8">
        <f t="shared" si="39"/>
        <v>26</v>
      </c>
      <c r="C1174" s="1" t="s">
        <v>459</v>
      </c>
      <c r="D1174" s="1" t="s">
        <v>5</v>
      </c>
      <c r="E1174" s="1" t="s">
        <v>508</v>
      </c>
      <c r="F1174" t="str">
        <f>VLOOKUP(C1174,Featureclasses!B:C,2,FALSE)</f>
        <v>Ja</v>
      </c>
    </row>
    <row r="1175" spans="1:6" x14ac:dyDescent="0.3">
      <c r="A1175" s="7" t="str">
        <f t="shared" si="38"/>
        <v>kastVri_pIDENTIFICATIE</v>
      </c>
      <c r="B1175" s="8">
        <f t="shared" si="39"/>
        <v>27</v>
      </c>
      <c r="C1175" s="1" t="s">
        <v>459</v>
      </c>
      <c r="D1175" s="1" t="s">
        <v>7</v>
      </c>
      <c r="E1175" s="1" t="s">
        <v>508</v>
      </c>
      <c r="F1175" t="str">
        <f>VLOOKUP(C1175,Featureclasses!B:C,2,FALSE)</f>
        <v>Ja</v>
      </c>
    </row>
    <row r="1176" spans="1:6" x14ac:dyDescent="0.3">
      <c r="A1176" s="7" t="str">
        <f t="shared" si="38"/>
        <v>kastVri_pVERWERKINGSSTATUS</v>
      </c>
      <c r="B1176" s="8">
        <f t="shared" si="39"/>
        <v>28</v>
      </c>
      <c r="C1176" s="1" t="s">
        <v>459</v>
      </c>
      <c r="D1176" s="1" t="s">
        <v>16</v>
      </c>
      <c r="E1176" s="1" t="s">
        <v>507</v>
      </c>
      <c r="F1176" t="str">
        <f>VLOOKUP(C1176,Featureclasses!B:C,2,FALSE)</f>
        <v>Ja</v>
      </c>
    </row>
    <row r="1177" spans="1:6" x14ac:dyDescent="0.3">
      <c r="A1177" s="7" t="str">
        <f t="shared" si="38"/>
        <v>kastVri_pSTATUS</v>
      </c>
      <c r="B1177" s="8">
        <f t="shared" si="39"/>
        <v>29</v>
      </c>
      <c r="C1177" s="1" t="s">
        <v>459</v>
      </c>
      <c r="D1177" s="1" t="s">
        <v>30</v>
      </c>
      <c r="E1177" s="1" t="s">
        <v>508</v>
      </c>
      <c r="F1177" t="str">
        <f>VLOOKUP(C1177,Featureclasses!B:C,2,FALSE)</f>
        <v>Ja</v>
      </c>
    </row>
    <row r="1178" spans="1:6" x14ac:dyDescent="0.3">
      <c r="A1178" s="7" t="str">
        <f t="shared" si="38"/>
        <v>kastVri_pOBJECTBEGINTIJD</v>
      </c>
      <c r="B1178" s="8">
        <f t="shared" si="39"/>
        <v>30</v>
      </c>
      <c r="C1178" s="1" t="s">
        <v>459</v>
      </c>
      <c r="D1178" s="1" t="s">
        <v>11</v>
      </c>
      <c r="E1178" s="1" t="s">
        <v>507</v>
      </c>
      <c r="F1178" t="str">
        <f>VLOOKUP(C1178,Featureclasses!B:C,2,FALSE)</f>
        <v>Ja</v>
      </c>
    </row>
    <row r="1179" spans="1:6" x14ac:dyDescent="0.3">
      <c r="A1179" s="7" t="str">
        <f t="shared" si="38"/>
        <v>kastVri_pOBJECTEINDTIJD</v>
      </c>
      <c r="B1179" s="8">
        <f t="shared" si="39"/>
        <v>31</v>
      </c>
      <c r="C1179" s="1" t="s">
        <v>459</v>
      </c>
      <c r="D1179" s="1" t="s">
        <v>12</v>
      </c>
      <c r="E1179" s="1" t="s">
        <v>507</v>
      </c>
      <c r="F1179" t="str">
        <f>VLOOKUP(C1179,Featureclasses!B:C,2,FALSE)</f>
        <v>Ja</v>
      </c>
    </row>
    <row r="1180" spans="1:6" x14ac:dyDescent="0.3">
      <c r="A1180" s="7" t="str">
        <f t="shared" si="38"/>
        <v>kastVri_pRELATIEVEHOOGTELIGGING</v>
      </c>
      <c r="B1180" s="8">
        <f t="shared" si="39"/>
        <v>32</v>
      </c>
      <c r="C1180" s="1" t="s">
        <v>459</v>
      </c>
      <c r="D1180" s="1" t="s">
        <v>29</v>
      </c>
      <c r="E1180" s="1" t="s">
        <v>507</v>
      </c>
      <c r="F1180" t="str">
        <f>VLOOKUP(C1180,Featureclasses!B:C,2,FALSE)</f>
        <v>Ja</v>
      </c>
    </row>
    <row r="1181" spans="1:6" x14ac:dyDescent="0.3">
      <c r="A1181" s="7" t="str">
        <f t="shared" si="38"/>
        <v>kastVri_pBEHEERDER</v>
      </c>
      <c r="B1181" s="8">
        <f t="shared" si="39"/>
        <v>33</v>
      </c>
      <c r="C1181" s="1" t="s">
        <v>459</v>
      </c>
      <c r="D1181" s="1" t="s">
        <v>19</v>
      </c>
      <c r="E1181" s="1" t="s">
        <v>508</v>
      </c>
      <c r="F1181" t="str">
        <f>VLOOKUP(C1181,Featureclasses!B:C,2,FALSE)</f>
        <v>Ja</v>
      </c>
    </row>
    <row r="1182" spans="1:6" x14ac:dyDescent="0.3">
      <c r="A1182" s="7" t="str">
        <f t="shared" si="38"/>
        <v>kastVri_pONDERHOUDER</v>
      </c>
      <c r="B1182" s="8">
        <f t="shared" si="39"/>
        <v>34</v>
      </c>
      <c r="C1182" s="1" t="s">
        <v>459</v>
      </c>
      <c r="D1182" s="1" t="s">
        <v>27</v>
      </c>
      <c r="E1182" s="1" t="s">
        <v>507</v>
      </c>
      <c r="F1182" t="str">
        <f>VLOOKUP(C1182,Featureclasses!B:C,2,FALSE)</f>
        <v>Ja</v>
      </c>
    </row>
    <row r="1183" spans="1:6" x14ac:dyDescent="0.3">
      <c r="A1183" s="7" t="str">
        <f t="shared" si="38"/>
        <v>kastVri_pEIGENAAR</v>
      </c>
      <c r="B1183" s="8">
        <f t="shared" si="39"/>
        <v>35</v>
      </c>
      <c r="C1183" s="1" t="s">
        <v>459</v>
      </c>
      <c r="D1183" s="1" t="s">
        <v>22</v>
      </c>
      <c r="E1183" s="1" t="s">
        <v>508</v>
      </c>
      <c r="F1183" t="str">
        <f>VLOOKUP(C1183,Featureclasses!B:C,2,FALSE)</f>
        <v>Ja</v>
      </c>
    </row>
    <row r="1184" spans="1:6" x14ac:dyDescent="0.3">
      <c r="A1184" s="7" t="str">
        <f t="shared" si="38"/>
        <v>kastVri_pBRONHOUDER</v>
      </c>
      <c r="B1184" s="8">
        <f t="shared" si="39"/>
        <v>36</v>
      </c>
      <c r="C1184" s="1" t="s">
        <v>459</v>
      </c>
      <c r="D1184" s="1" t="s">
        <v>21</v>
      </c>
      <c r="E1184" s="1" t="s">
        <v>508</v>
      </c>
      <c r="F1184" t="str">
        <f>VLOOKUP(C1184,Featureclasses!B:C,2,FALSE)</f>
        <v>Ja</v>
      </c>
    </row>
    <row r="1185" spans="1:6" x14ac:dyDescent="0.3">
      <c r="A1185" s="7" t="str">
        <f t="shared" si="38"/>
        <v>kastVri_pBGTPLUSTYPE</v>
      </c>
      <c r="B1185" s="8">
        <f t="shared" si="39"/>
        <v>37</v>
      </c>
      <c r="C1185" s="1" t="s">
        <v>459</v>
      </c>
      <c r="D1185" s="1" t="s">
        <v>20</v>
      </c>
      <c r="E1185" s="1" t="s">
        <v>507</v>
      </c>
      <c r="F1185" t="str">
        <f>VLOOKUP(C1185,Featureclasses!B:C,2,FALSE)</f>
        <v>Ja</v>
      </c>
    </row>
    <row r="1186" spans="1:6" x14ac:dyDescent="0.3">
      <c r="A1186" s="7" t="str">
        <f t="shared" si="38"/>
        <v>kastVri_pTOPDESK_ID</v>
      </c>
      <c r="B1186" s="8">
        <f t="shared" si="39"/>
        <v>38</v>
      </c>
      <c r="C1186" s="1" t="s">
        <v>459</v>
      </c>
      <c r="D1186" s="1" t="s">
        <v>95</v>
      </c>
      <c r="E1186" s="1" t="s">
        <v>508</v>
      </c>
      <c r="F1186" t="str">
        <f>VLOOKUP(C1186,Featureclasses!B:C,2,FALSE)</f>
        <v>Ja</v>
      </c>
    </row>
    <row r="1187" spans="1:6" x14ac:dyDescent="0.3">
      <c r="A1187" s="7" t="str">
        <f t="shared" si="38"/>
        <v>kastVri_pAUTOMAATKOPPELING</v>
      </c>
      <c r="B1187" s="8">
        <f t="shared" si="39"/>
        <v>39</v>
      </c>
      <c r="C1187" s="1" t="s">
        <v>459</v>
      </c>
      <c r="D1187" s="1" t="s">
        <v>149</v>
      </c>
      <c r="E1187" s="1" t="s">
        <v>507</v>
      </c>
      <c r="F1187" t="str">
        <f>VLOOKUP(C1187,Featureclasses!B:C,2,FALSE)</f>
        <v>Ja</v>
      </c>
    </row>
    <row r="1188" spans="1:6" x14ac:dyDescent="0.3">
      <c r="A1188" s="7" t="str">
        <f t="shared" si="38"/>
        <v>kastVri_pCONTRACTNUMONDERH</v>
      </c>
      <c r="B1188" s="8">
        <f t="shared" si="39"/>
        <v>40</v>
      </c>
      <c r="C1188" s="1" t="s">
        <v>459</v>
      </c>
      <c r="D1188" s="1" t="s">
        <v>153</v>
      </c>
      <c r="E1188" s="1" t="s">
        <v>507</v>
      </c>
      <c r="F1188" t="str">
        <f>VLOOKUP(C1188,Featureclasses!B:C,2,FALSE)</f>
        <v>Ja</v>
      </c>
    </row>
    <row r="1189" spans="1:6" x14ac:dyDescent="0.3">
      <c r="A1189" s="7" t="str">
        <f t="shared" si="38"/>
        <v>kastVri_pDATUMGARANTIE</v>
      </c>
      <c r="B1189" s="8">
        <f t="shared" si="39"/>
        <v>41</v>
      </c>
      <c r="C1189" s="1" t="s">
        <v>459</v>
      </c>
      <c r="D1189" s="1" t="s">
        <v>88</v>
      </c>
      <c r="E1189" s="1" t="s">
        <v>507</v>
      </c>
      <c r="F1189" t="str">
        <f>VLOOKUP(C1189,Featureclasses!B:C,2,FALSE)</f>
        <v>Ja</v>
      </c>
    </row>
    <row r="1190" spans="1:6" x14ac:dyDescent="0.3">
      <c r="A1190" s="7" t="str">
        <f t="shared" si="38"/>
        <v>kastVri_pDATUMPLAATSING</v>
      </c>
      <c r="B1190" s="8">
        <f t="shared" si="39"/>
        <v>42</v>
      </c>
      <c r="C1190" s="1" t="s">
        <v>459</v>
      </c>
      <c r="D1190" s="1" t="s">
        <v>65</v>
      </c>
      <c r="E1190" s="1" t="s">
        <v>507</v>
      </c>
      <c r="F1190" t="str">
        <f>VLOOKUP(C1190,Featureclasses!B:C,2,FALSE)</f>
        <v>Ja</v>
      </c>
    </row>
    <row r="1191" spans="1:6" x14ac:dyDescent="0.3">
      <c r="A1191" s="7" t="str">
        <f t="shared" si="38"/>
        <v>kastVri_pJAAR_PLAATSING_AANLEG_GESCHAT</v>
      </c>
      <c r="B1191" s="8">
        <f t="shared" si="39"/>
        <v>43</v>
      </c>
      <c r="C1191" s="1" t="s">
        <v>459</v>
      </c>
      <c r="D1191" s="1" t="s">
        <v>54</v>
      </c>
      <c r="E1191" s="1" t="s">
        <v>507</v>
      </c>
      <c r="F1191" t="str">
        <f>VLOOKUP(C1191,Featureclasses!B:C,2,FALSE)</f>
        <v>Ja</v>
      </c>
    </row>
    <row r="1192" spans="1:6" x14ac:dyDescent="0.3">
      <c r="A1192" s="7" t="str">
        <f t="shared" si="38"/>
        <v>kastVri_pTYPESPEC</v>
      </c>
      <c r="B1192" s="8">
        <f t="shared" si="39"/>
        <v>44</v>
      </c>
      <c r="C1192" s="1" t="s">
        <v>459</v>
      </c>
      <c r="D1192" s="1" t="s">
        <v>33</v>
      </c>
      <c r="E1192" s="1" t="s">
        <v>507</v>
      </c>
      <c r="F1192" t="str">
        <f>VLOOKUP(C1192,Featureclasses!B:C,2,FALSE)</f>
        <v>Ja</v>
      </c>
    </row>
    <row r="1193" spans="1:6" x14ac:dyDescent="0.3">
      <c r="A1193" s="7" t="str">
        <f t="shared" si="38"/>
        <v>kastVri_pLEVENSVERWACHTING</v>
      </c>
      <c r="B1193" s="8">
        <f t="shared" si="39"/>
        <v>45</v>
      </c>
      <c r="C1193" s="1" t="s">
        <v>459</v>
      </c>
      <c r="D1193" s="1" t="s">
        <v>44</v>
      </c>
      <c r="E1193" s="1" t="s">
        <v>507</v>
      </c>
      <c r="F1193" t="str">
        <f>VLOOKUP(C1193,Featureclasses!B:C,2,FALSE)</f>
        <v>Ja</v>
      </c>
    </row>
    <row r="1194" spans="1:6" x14ac:dyDescent="0.3">
      <c r="A1194" s="7" t="str">
        <f t="shared" si="38"/>
        <v>kastVri_pNUMMERGEKOPPELDEAU</v>
      </c>
      <c r="B1194" s="8">
        <f t="shared" si="39"/>
        <v>46</v>
      </c>
      <c r="C1194" s="1" t="s">
        <v>459</v>
      </c>
      <c r="D1194" s="1" t="s">
        <v>155</v>
      </c>
      <c r="E1194" s="1" t="s">
        <v>508</v>
      </c>
      <c r="F1194" t="str">
        <f>VLOOKUP(C1194,Featureclasses!B:C,2,FALSE)</f>
        <v>Ja</v>
      </c>
    </row>
    <row r="1195" spans="1:6" x14ac:dyDescent="0.3">
      <c r="A1195" s="7" t="str">
        <f t="shared" si="38"/>
        <v>kastVri_pPLANJAAR</v>
      </c>
      <c r="B1195" s="8">
        <f t="shared" si="39"/>
        <v>47</v>
      </c>
      <c r="C1195" s="1" t="s">
        <v>459</v>
      </c>
      <c r="D1195" s="1" t="s">
        <v>48</v>
      </c>
      <c r="E1195" s="1" t="s">
        <v>507</v>
      </c>
      <c r="F1195" t="str">
        <f>VLOOKUP(C1195,Featureclasses!B:C,2,FALSE)</f>
        <v>Ja</v>
      </c>
    </row>
    <row r="1196" spans="1:6" x14ac:dyDescent="0.3">
      <c r="A1196" s="7" t="str">
        <f t="shared" si="38"/>
        <v>kastVri_pPRIOVOORZIENINGEN</v>
      </c>
      <c r="B1196" s="8">
        <f t="shared" si="39"/>
        <v>48</v>
      </c>
      <c r="C1196" s="1" t="s">
        <v>459</v>
      </c>
      <c r="D1196" s="1" t="s">
        <v>156</v>
      </c>
      <c r="E1196" s="1" t="s">
        <v>507</v>
      </c>
      <c r="F1196" t="str">
        <f>VLOOKUP(C1196,Featureclasses!B:C,2,FALSE)</f>
        <v>Ja</v>
      </c>
    </row>
    <row r="1197" spans="1:6" x14ac:dyDescent="0.3">
      <c r="A1197" s="7" t="str">
        <f t="shared" si="38"/>
        <v>kastVri_pRALKLEUR</v>
      </c>
      <c r="B1197" s="8">
        <f t="shared" si="39"/>
        <v>49</v>
      </c>
      <c r="C1197" s="1" t="s">
        <v>459</v>
      </c>
      <c r="D1197" s="1" t="s">
        <v>152</v>
      </c>
      <c r="E1197" s="1" t="s">
        <v>507</v>
      </c>
      <c r="F1197" t="str">
        <f>VLOOKUP(C1197,Featureclasses!B:C,2,FALSE)</f>
        <v>Ja</v>
      </c>
    </row>
    <row r="1198" spans="1:6" x14ac:dyDescent="0.3">
      <c r="A1198" s="7" t="str">
        <f t="shared" si="38"/>
        <v>kastVri_pRESTLEVENSDUUR</v>
      </c>
      <c r="B1198" s="8">
        <f t="shared" si="39"/>
        <v>50</v>
      </c>
      <c r="C1198" s="1" t="s">
        <v>459</v>
      </c>
      <c r="D1198" s="1" t="s">
        <v>49</v>
      </c>
      <c r="E1198" s="1" t="s">
        <v>507</v>
      </c>
      <c r="F1198" t="str">
        <f>VLOOKUP(C1198,Featureclasses!B:C,2,FALSE)</f>
        <v>Ja</v>
      </c>
    </row>
    <row r="1199" spans="1:6" x14ac:dyDescent="0.3">
      <c r="A1199" s="7" t="str">
        <f t="shared" si="38"/>
        <v>kastVri_pSERIENUMMER</v>
      </c>
      <c r="B1199" s="8">
        <f t="shared" si="39"/>
        <v>51</v>
      </c>
      <c r="C1199" s="1" t="s">
        <v>459</v>
      </c>
      <c r="D1199" s="1" t="s">
        <v>157</v>
      </c>
      <c r="E1199" s="1" t="s">
        <v>507</v>
      </c>
      <c r="F1199" t="str">
        <f>VLOOKUP(C1199,Featureclasses!B:C,2,FALSE)</f>
        <v>Ja</v>
      </c>
    </row>
    <row r="1200" spans="1:6" x14ac:dyDescent="0.3">
      <c r="A1200" s="7" t="str">
        <f t="shared" si="38"/>
        <v>kastVri_pZIJWEG</v>
      </c>
      <c r="B1200" s="8">
        <f t="shared" si="39"/>
        <v>52</v>
      </c>
      <c r="C1200" s="1" t="s">
        <v>459</v>
      </c>
      <c r="D1200" s="1" t="s">
        <v>160</v>
      </c>
      <c r="E1200" s="1" t="s">
        <v>507</v>
      </c>
      <c r="F1200" t="str">
        <f>VLOOKUP(C1200,Featureclasses!B:C,2,FALSE)</f>
        <v>Ja</v>
      </c>
    </row>
    <row r="1201" spans="1:6" x14ac:dyDescent="0.3">
      <c r="A1201" s="7" t="str">
        <f t="shared" si="38"/>
        <v>kastVri_pLAMPSPANNING</v>
      </c>
      <c r="B1201" s="8">
        <f t="shared" si="39"/>
        <v>53</v>
      </c>
      <c r="C1201" s="1" t="s">
        <v>459</v>
      </c>
      <c r="D1201" s="1" t="s">
        <v>154</v>
      </c>
      <c r="E1201" s="1" t="s">
        <v>507</v>
      </c>
      <c r="F1201" t="str">
        <f>VLOOKUP(C1201,Featureclasses!B:C,2,FALSE)</f>
        <v>Ja</v>
      </c>
    </row>
    <row r="1202" spans="1:6" x14ac:dyDescent="0.3">
      <c r="A1202" s="7" t="str">
        <f t="shared" si="38"/>
        <v>kastVri_pSOORTAUTOMAATKOPPE</v>
      </c>
      <c r="B1202" s="8">
        <f t="shared" si="39"/>
        <v>54</v>
      </c>
      <c r="C1202" s="1" t="s">
        <v>459</v>
      </c>
      <c r="D1202" s="1" t="s">
        <v>159</v>
      </c>
      <c r="E1202" s="1" t="s">
        <v>507</v>
      </c>
      <c r="F1202" t="str">
        <f>VLOOKUP(C1202,Featureclasses!B:C,2,FALSE)</f>
        <v>Ja</v>
      </c>
    </row>
    <row r="1203" spans="1:6" x14ac:dyDescent="0.3">
      <c r="A1203" s="7" t="str">
        <f t="shared" si="38"/>
        <v>kastVri_pTYPECOMMUNICATIE</v>
      </c>
      <c r="B1203" s="8">
        <f t="shared" si="39"/>
        <v>55</v>
      </c>
      <c r="C1203" s="1" t="s">
        <v>459</v>
      </c>
      <c r="D1203" s="1" t="s">
        <v>144</v>
      </c>
      <c r="E1203" s="1" t="s">
        <v>507</v>
      </c>
      <c r="F1203" t="str">
        <f>VLOOKUP(C1203,Featureclasses!B:C,2,FALSE)</f>
        <v>Ja</v>
      </c>
    </row>
    <row r="1204" spans="1:6" x14ac:dyDescent="0.3">
      <c r="A1204" s="7" t="str">
        <f t="shared" si="38"/>
        <v>kastVri_pADRES</v>
      </c>
      <c r="B1204" s="8">
        <f t="shared" si="39"/>
        <v>56</v>
      </c>
      <c r="C1204" s="1" t="s">
        <v>459</v>
      </c>
      <c r="D1204" s="1" t="s">
        <v>148</v>
      </c>
      <c r="E1204" s="1" t="s">
        <v>507</v>
      </c>
      <c r="F1204" t="str">
        <f>VLOOKUP(C1204,Featureclasses!B:C,2,FALSE)</f>
        <v>Ja</v>
      </c>
    </row>
    <row r="1205" spans="1:6" x14ac:dyDescent="0.3">
      <c r="A1205" s="7" t="str">
        <f t="shared" si="38"/>
        <v>kastVri_pINNETWERK</v>
      </c>
      <c r="B1205" s="8">
        <f t="shared" si="39"/>
        <v>57</v>
      </c>
      <c r="C1205" s="1" t="s">
        <v>459</v>
      </c>
      <c r="D1205" s="1" t="s">
        <v>8</v>
      </c>
      <c r="E1205" s="1" t="s">
        <v>507</v>
      </c>
      <c r="F1205" t="str">
        <f>VLOOKUP(C1205,Featureclasses!B:C,2,FALSE)</f>
        <v>Ja</v>
      </c>
    </row>
    <row r="1206" spans="1:6" x14ac:dyDescent="0.3">
      <c r="A1206" s="7" t="str">
        <f t="shared" si="38"/>
        <v>kastVri_pDATALEVERANCIER</v>
      </c>
      <c r="B1206" s="8">
        <f t="shared" si="39"/>
        <v>58</v>
      </c>
      <c r="C1206" s="1" t="s">
        <v>459</v>
      </c>
      <c r="D1206" s="1" t="s">
        <v>4</v>
      </c>
      <c r="E1206" s="1" t="s">
        <v>507</v>
      </c>
      <c r="F1206" t="str">
        <f>VLOOKUP(C1206,Featureclasses!B:C,2,FALSE)</f>
        <v>Ja</v>
      </c>
    </row>
    <row r="1207" spans="1:6" x14ac:dyDescent="0.3">
      <c r="A1207" s="7" t="str">
        <f t="shared" si="38"/>
        <v>kastVri_pINONDERZOEK</v>
      </c>
      <c r="B1207" s="8">
        <f t="shared" si="39"/>
        <v>59</v>
      </c>
      <c r="C1207" s="1" t="s">
        <v>459</v>
      </c>
      <c r="D1207" s="1" t="s">
        <v>25</v>
      </c>
      <c r="E1207" s="1" t="s">
        <v>508</v>
      </c>
      <c r="F1207" t="str">
        <f>VLOOKUP(C1207,Featureclasses!B:C,2,FALSE)</f>
        <v>Ja</v>
      </c>
    </row>
    <row r="1208" spans="1:6" x14ac:dyDescent="0.3">
      <c r="A1208" s="7" t="str">
        <f t="shared" si="38"/>
        <v>kastVri_pTIJDSTIPREGISTRATIE</v>
      </c>
      <c r="B1208" s="8">
        <f t="shared" si="39"/>
        <v>60</v>
      </c>
      <c r="C1208" s="1" t="s">
        <v>459</v>
      </c>
      <c r="D1208" s="1" t="s">
        <v>31</v>
      </c>
      <c r="E1208" s="1" t="s">
        <v>508</v>
      </c>
      <c r="F1208" t="str">
        <f>VLOOKUP(C1208,Featureclasses!B:C,2,FALSE)</f>
        <v>Ja</v>
      </c>
    </row>
    <row r="1209" spans="1:6" x14ac:dyDescent="0.3">
      <c r="A1209" s="7" t="str">
        <f t="shared" si="38"/>
        <v>kastVri_pEINDREGISTRATIE</v>
      </c>
      <c r="B1209" s="8">
        <f t="shared" si="39"/>
        <v>61</v>
      </c>
      <c r="C1209" s="1" t="s">
        <v>459</v>
      </c>
      <c r="D1209" s="1" t="s">
        <v>23</v>
      </c>
      <c r="E1209" s="1" t="s">
        <v>508</v>
      </c>
      <c r="F1209" t="str">
        <f>VLOOKUP(C1209,Featureclasses!B:C,2,FALSE)</f>
        <v>Ja</v>
      </c>
    </row>
    <row r="1210" spans="1:6" x14ac:dyDescent="0.3">
      <c r="A1210" s="7" t="str">
        <f t="shared" si="38"/>
        <v>kastVri_pLV_PUBLICATIEDATUM</v>
      </c>
      <c r="B1210" s="8">
        <f t="shared" si="39"/>
        <v>62</v>
      </c>
      <c r="C1210" s="1" t="s">
        <v>459</v>
      </c>
      <c r="D1210" s="1" t="s">
        <v>26</v>
      </c>
      <c r="E1210" s="1" t="s">
        <v>508</v>
      </c>
      <c r="F1210" t="str">
        <f>VLOOKUP(C1210,Featureclasses!B:C,2,FALSE)</f>
        <v>Ja</v>
      </c>
    </row>
    <row r="1211" spans="1:6" x14ac:dyDescent="0.3">
      <c r="A1211" s="7" t="str">
        <f t="shared" si="38"/>
        <v>kastVri_pCREATED_USER</v>
      </c>
      <c r="B1211" s="8">
        <f t="shared" si="39"/>
        <v>63</v>
      </c>
      <c r="C1211" s="1" t="s">
        <v>459</v>
      </c>
      <c r="D1211" s="1" t="s">
        <v>3</v>
      </c>
      <c r="E1211" s="1" t="s">
        <v>510</v>
      </c>
      <c r="F1211" t="str">
        <f>VLOOKUP(C1211,Featureclasses!B:C,2,FALSE)</f>
        <v>Ja</v>
      </c>
    </row>
    <row r="1212" spans="1:6" x14ac:dyDescent="0.3">
      <c r="A1212" s="7" t="str">
        <f t="shared" si="38"/>
        <v>kastVri_pCREATED_DATE</v>
      </c>
      <c r="B1212" s="8">
        <f t="shared" si="39"/>
        <v>64</v>
      </c>
      <c r="C1212" s="1" t="s">
        <v>459</v>
      </c>
      <c r="D1212" s="1" t="s">
        <v>2</v>
      </c>
      <c r="E1212" s="1" t="s">
        <v>510</v>
      </c>
      <c r="F1212" t="str">
        <f>VLOOKUP(C1212,Featureclasses!B:C,2,FALSE)</f>
        <v>Ja</v>
      </c>
    </row>
    <row r="1213" spans="1:6" x14ac:dyDescent="0.3">
      <c r="A1213" s="7" t="str">
        <f t="shared" si="38"/>
        <v>kastVri_pLAST_EDITED_USER</v>
      </c>
      <c r="B1213" s="8">
        <f t="shared" si="39"/>
        <v>65</v>
      </c>
      <c r="C1213" s="1" t="s">
        <v>459</v>
      </c>
      <c r="D1213" s="1" t="s">
        <v>10</v>
      </c>
      <c r="E1213" s="1" t="s">
        <v>510</v>
      </c>
      <c r="F1213" t="str">
        <f>VLOOKUP(C1213,Featureclasses!B:C,2,FALSE)</f>
        <v>Ja</v>
      </c>
    </row>
    <row r="1214" spans="1:6" x14ac:dyDescent="0.3">
      <c r="A1214" s="7" t="str">
        <f t="shared" si="38"/>
        <v>kastVri_pLAST_EDITED_DATE</v>
      </c>
      <c r="B1214" s="8">
        <f t="shared" si="39"/>
        <v>66</v>
      </c>
      <c r="C1214" s="1" t="s">
        <v>459</v>
      </c>
      <c r="D1214" s="1" t="s">
        <v>9</v>
      </c>
      <c r="E1214" s="1" t="s">
        <v>510</v>
      </c>
      <c r="F1214" t="str">
        <f>VLOOKUP(C1214,Featureclasses!B:C,2,FALSE)</f>
        <v>Ja</v>
      </c>
    </row>
    <row r="1215" spans="1:6" x14ac:dyDescent="0.3">
      <c r="A1215" s="7" t="str">
        <f t="shared" si="38"/>
        <v>kastVri_pSHAPE</v>
      </c>
      <c r="B1215" s="8">
        <f t="shared" si="39"/>
        <v>67</v>
      </c>
      <c r="C1215" s="1" t="s">
        <v>459</v>
      </c>
      <c r="D1215" s="1" t="s">
        <v>15</v>
      </c>
      <c r="E1215" s="1" t="s">
        <v>510</v>
      </c>
      <c r="F1215" t="str">
        <f>VLOOKUP(C1215,Featureclasses!B:C,2,FALSE)</f>
        <v>Ja</v>
      </c>
    </row>
    <row r="1216" spans="1:6" x14ac:dyDescent="0.3">
      <c r="A1216" s="7" t="str">
        <f t="shared" si="38"/>
        <v>kleinehaltedisplay_pOBJECTID</v>
      </c>
      <c r="B1216" s="8">
        <f t="shared" si="39"/>
        <v>1</v>
      </c>
      <c r="C1216" s="1" t="s">
        <v>589</v>
      </c>
      <c r="D1216" s="1" t="s">
        <v>13</v>
      </c>
      <c r="E1216" s="15" t="s">
        <v>510</v>
      </c>
      <c r="F1216" t="str">
        <f>VLOOKUP(C1216,Featureclasses!B:C,2,FALSE)</f>
        <v>Ja</v>
      </c>
    </row>
    <row r="1217" spans="1:6" x14ac:dyDescent="0.3">
      <c r="A1217" s="7" t="str">
        <f t="shared" si="38"/>
        <v>kleinehaltedisplay_pGLOBALID</v>
      </c>
      <c r="B1217" s="8">
        <f t="shared" si="39"/>
        <v>2</v>
      </c>
      <c r="C1217" s="1" t="s">
        <v>589</v>
      </c>
      <c r="D1217" s="1" t="s">
        <v>6</v>
      </c>
      <c r="E1217" s="15" t="s">
        <v>510</v>
      </c>
      <c r="F1217" t="str">
        <f>VLOOKUP(C1217,Featureclasses!B:C,2,FALSE)</f>
        <v>Ja</v>
      </c>
    </row>
    <row r="1218" spans="1:6" x14ac:dyDescent="0.3">
      <c r="A1218" s="7" t="str">
        <f t="shared" si="38"/>
        <v>kleinehaltedisplay_pAD_ID</v>
      </c>
      <c r="B1218" s="8">
        <f t="shared" si="39"/>
        <v>3</v>
      </c>
      <c r="C1218" s="1" t="s">
        <v>589</v>
      </c>
      <c r="D1218" s="1" t="s">
        <v>1</v>
      </c>
      <c r="E1218" s="1" t="s">
        <v>507</v>
      </c>
      <c r="F1218" t="str">
        <f>VLOOKUP(C1218,Featureclasses!B:C,2,FALSE)</f>
        <v>Ja</v>
      </c>
    </row>
    <row r="1219" spans="1:6" x14ac:dyDescent="0.3">
      <c r="A1219" s="7" t="str">
        <f t="shared" si="38"/>
        <v>kleinehaltedisplay_pVERWERKINGSSTATUS</v>
      </c>
      <c r="B1219" s="8">
        <f t="shared" si="39"/>
        <v>4</v>
      </c>
      <c r="C1219" s="1" t="s">
        <v>589</v>
      </c>
      <c r="D1219" s="1" t="s">
        <v>16</v>
      </c>
      <c r="E1219" s="1" t="s">
        <v>507</v>
      </c>
      <c r="F1219" t="str">
        <f>VLOOKUP(C1219,Featureclasses!B:C,2,FALSE)</f>
        <v>Ja</v>
      </c>
    </row>
    <row r="1220" spans="1:6" x14ac:dyDescent="0.3">
      <c r="A1220" s="7" t="str">
        <f t="shared" si="38"/>
        <v>kleinehaltedisplay_pSTATUS</v>
      </c>
      <c r="B1220" s="8">
        <f t="shared" si="39"/>
        <v>5</v>
      </c>
      <c r="C1220" s="1" t="s">
        <v>589</v>
      </c>
      <c r="D1220" s="1" t="s">
        <v>30</v>
      </c>
      <c r="E1220" s="1" t="s">
        <v>508</v>
      </c>
      <c r="F1220" t="str">
        <f>VLOOKUP(C1220,Featureclasses!B:C,2,FALSE)</f>
        <v>Ja</v>
      </c>
    </row>
    <row r="1221" spans="1:6" x14ac:dyDescent="0.3">
      <c r="A1221" s="7" t="str">
        <f t="shared" si="38"/>
        <v>kleinehaltedisplay_pOBJECTBEGINTIJD</v>
      </c>
      <c r="B1221" s="8">
        <f t="shared" si="39"/>
        <v>6</v>
      </c>
      <c r="C1221" s="1" t="s">
        <v>589</v>
      </c>
      <c r="D1221" s="1" t="s">
        <v>11</v>
      </c>
      <c r="E1221" s="1" t="s">
        <v>507</v>
      </c>
      <c r="F1221" t="str">
        <f>VLOOKUP(C1221,Featureclasses!B:C,2,FALSE)</f>
        <v>Ja</v>
      </c>
    </row>
    <row r="1222" spans="1:6" x14ac:dyDescent="0.3">
      <c r="A1222" s="7" t="str">
        <f t="shared" si="38"/>
        <v>kleinehaltedisplay_pOBJECTEINDTIJD</v>
      </c>
      <c r="B1222" s="8">
        <f t="shared" si="39"/>
        <v>7</v>
      </c>
      <c r="C1222" s="1" t="s">
        <v>589</v>
      </c>
      <c r="D1222" s="1" t="s">
        <v>12</v>
      </c>
      <c r="E1222" s="1" t="s">
        <v>507</v>
      </c>
      <c r="F1222" t="str">
        <f>VLOOKUP(C1222,Featureclasses!B:C,2,FALSE)</f>
        <v>Ja</v>
      </c>
    </row>
    <row r="1223" spans="1:6" x14ac:dyDescent="0.3">
      <c r="A1223" s="7" t="str">
        <f t="shared" si="38"/>
        <v>kleinehaltedisplay_pBEHEERDER</v>
      </c>
      <c r="B1223" s="8">
        <f t="shared" si="39"/>
        <v>8</v>
      </c>
      <c r="C1223" s="1" t="s">
        <v>589</v>
      </c>
      <c r="D1223" s="1" t="s">
        <v>19</v>
      </c>
      <c r="E1223" s="1" t="s">
        <v>508</v>
      </c>
      <c r="F1223" t="str">
        <f>VLOOKUP(C1223,Featureclasses!B:C,2,FALSE)</f>
        <v>Ja</v>
      </c>
    </row>
    <row r="1224" spans="1:6" x14ac:dyDescent="0.3">
      <c r="A1224" s="7" t="str">
        <f t="shared" si="38"/>
        <v>kleinehaltedisplay_pONDERHOUDER</v>
      </c>
      <c r="B1224" s="8">
        <f t="shared" si="39"/>
        <v>9</v>
      </c>
      <c r="C1224" s="1" t="s">
        <v>589</v>
      </c>
      <c r="D1224" s="1" t="s">
        <v>27</v>
      </c>
      <c r="E1224" s="1" t="s">
        <v>507</v>
      </c>
      <c r="F1224" t="str">
        <f>VLOOKUP(C1224,Featureclasses!B:C,2,FALSE)</f>
        <v>Ja</v>
      </c>
    </row>
    <row r="1225" spans="1:6" x14ac:dyDescent="0.3">
      <c r="A1225" s="7" t="str">
        <f t="shared" si="38"/>
        <v>kleinehaltedisplay_pEIGENAAR</v>
      </c>
      <c r="B1225" s="8">
        <f t="shared" si="39"/>
        <v>10</v>
      </c>
      <c r="C1225" s="1" t="s">
        <v>589</v>
      </c>
      <c r="D1225" s="1" t="s">
        <v>22</v>
      </c>
      <c r="E1225" s="1" t="s">
        <v>508</v>
      </c>
      <c r="F1225" t="str">
        <f>VLOOKUP(C1225,Featureclasses!B:C,2,FALSE)</f>
        <v>Ja</v>
      </c>
    </row>
    <row r="1226" spans="1:6" x14ac:dyDescent="0.3">
      <c r="A1226" s="7" t="str">
        <f t="shared" si="38"/>
        <v>kleinehaltedisplay_pTYPESPEC</v>
      </c>
      <c r="B1226" s="8">
        <f t="shared" si="39"/>
        <v>11</v>
      </c>
      <c r="C1226" s="1" t="s">
        <v>589</v>
      </c>
      <c r="D1226" s="1" t="s">
        <v>33</v>
      </c>
      <c r="E1226" s="1" t="s">
        <v>507</v>
      </c>
      <c r="F1226" t="str">
        <f>VLOOKUP(C1226,Featureclasses!B:C,2,FALSE)</f>
        <v>Ja</v>
      </c>
    </row>
    <row r="1227" spans="1:6" x14ac:dyDescent="0.3">
      <c r="A1227" s="7" t="str">
        <f t="shared" si="38"/>
        <v>kleinehaltedisplay_pDATUMPLAATSING</v>
      </c>
      <c r="B1227" s="8">
        <f t="shared" si="39"/>
        <v>12</v>
      </c>
      <c r="C1227" s="1" t="s">
        <v>589</v>
      </c>
      <c r="D1227" s="1" t="s">
        <v>65</v>
      </c>
      <c r="E1227" s="15" t="s">
        <v>507</v>
      </c>
      <c r="F1227" t="str">
        <f>VLOOKUP(C1227,Featureclasses!B:C,2,FALSE)</f>
        <v>Ja</v>
      </c>
    </row>
    <row r="1228" spans="1:6" x14ac:dyDescent="0.3">
      <c r="A1228" s="7" t="str">
        <f t="shared" si="38"/>
        <v>kleinehaltedisplay_pHALTE</v>
      </c>
      <c r="B1228" s="8">
        <f t="shared" si="39"/>
        <v>13</v>
      </c>
      <c r="C1228" s="1" t="s">
        <v>589</v>
      </c>
      <c r="D1228" s="1" t="s">
        <v>90</v>
      </c>
      <c r="E1228" s="1" t="s">
        <v>507</v>
      </c>
      <c r="F1228" t="str">
        <f>VLOOKUP(C1228,Featureclasses!B:C,2,FALSE)</f>
        <v>Ja</v>
      </c>
    </row>
    <row r="1229" spans="1:6" x14ac:dyDescent="0.3">
      <c r="A1229" s="7" t="str">
        <f t="shared" si="38"/>
        <v>kleinehaltedisplay_pTRAJECT</v>
      </c>
      <c r="B1229" s="8">
        <f t="shared" si="39"/>
        <v>14</v>
      </c>
      <c r="C1229" s="1" t="s">
        <v>589</v>
      </c>
      <c r="D1229" s="1" t="s">
        <v>32</v>
      </c>
      <c r="E1229" s="1" t="s">
        <v>507</v>
      </c>
      <c r="F1229" t="str">
        <f>VLOOKUP(C1229,Featureclasses!B:C,2,FALSE)</f>
        <v>Ja</v>
      </c>
    </row>
    <row r="1230" spans="1:6" x14ac:dyDescent="0.3">
      <c r="A1230" s="7" t="str">
        <f t="shared" si="38"/>
        <v>kleinehaltedisplay_pHALTECODE</v>
      </c>
      <c r="B1230" s="8">
        <f t="shared" si="39"/>
        <v>15</v>
      </c>
      <c r="C1230" s="1" t="s">
        <v>589</v>
      </c>
      <c r="D1230" s="1" t="s">
        <v>631</v>
      </c>
      <c r="E1230" s="15" t="s">
        <v>507</v>
      </c>
      <c r="F1230" t="str">
        <f>VLOOKUP(C1230,Featureclasses!B:C,2,FALSE)</f>
        <v>Ja</v>
      </c>
    </row>
    <row r="1231" spans="1:6" x14ac:dyDescent="0.3">
      <c r="A1231" s="7" t="str">
        <f t="shared" ref="A1231:A1294" si="40">C1231&amp;D1231</f>
        <v>kleinehaltedisplay_pHALTENAAM</v>
      </c>
      <c r="B1231" s="8">
        <f t="shared" ref="B1231:B1294" si="41">IF(C1231=C1230,B1230+1,1)</f>
        <v>16</v>
      </c>
      <c r="C1231" s="1" t="s">
        <v>589</v>
      </c>
      <c r="D1231" s="1" t="s">
        <v>632</v>
      </c>
      <c r="E1231" s="15" t="s">
        <v>507</v>
      </c>
      <c r="F1231" t="str">
        <f>VLOOKUP(C1231,Featureclasses!B:C,2,FALSE)</f>
        <v>Ja</v>
      </c>
    </row>
    <row r="1232" spans="1:6" x14ac:dyDescent="0.3">
      <c r="A1232" s="7" t="str">
        <f t="shared" si="40"/>
        <v>kleinehaltedisplay_pDHPSERIAL</v>
      </c>
      <c r="B1232" s="8">
        <f t="shared" si="41"/>
        <v>17</v>
      </c>
      <c r="C1232" s="1" t="s">
        <v>589</v>
      </c>
      <c r="D1232" s="1" t="s">
        <v>633</v>
      </c>
      <c r="E1232" s="15" t="s">
        <v>507</v>
      </c>
      <c r="F1232" t="str">
        <f>VLOOKUP(C1232,Featureclasses!B:C,2,FALSE)</f>
        <v>Ja</v>
      </c>
    </row>
    <row r="1233" spans="1:6" x14ac:dyDescent="0.3">
      <c r="A1233" s="7" t="str">
        <f t="shared" si="40"/>
        <v>kleinehaltedisplay_pCONTRACTNR</v>
      </c>
      <c r="B1233" s="8">
        <f t="shared" si="41"/>
        <v>18</v>
      </c>
      <c r="C1233" s="1" t="s">
        <v>589</v>
      </c>
      <c r="D1233" s="1" t="s">
        <v>596</v>
      </c>
      <c r="E1233" s="15" t="s">
        <v>507</v>
      </c>
      <c r="F1233" t="str">
        <f>VLOOKUP(C1233,Featureclasses!B:C,2,FALSE)</f>
        <v>Ja</v>
      </c>
    </row>
    <row r="1234" spans="1:6" x14ac:dyDescent="0.3">
      <c r="A1234" s="7" t="str">
        <f t="shared" si="40"/>
        <v>kleinehaltedisplay_pOVEREENKOMSTNR</v>
      </c>
      <c r="B1234" s="8">
        <f t="shared" si="41"/>
        <v>19</v>
      </c>
      <c r="C1234" s="1" t="s">
        <v>589</v>
      </c>
      <c r="D1234" s="1" t="s">
        <v>597</v>
      </c>
      <c r="E1234" s="15" t="s">
        <v>507</v>
      </c>
      <c r="F1234" t="str">
        <f>VLOOKUP(C1234,Featureclasses!B:C,2,FALSE)</f>
        <v>Ja</v>
      </c>
    </row>
    <row r="1235" spans="1:6" x14ac:dyDescent="0.3">
      <c r="A1235" s="7" t="str">
        <f t="shared" si="40"/>
        <v>kleinehaltedisplay_pFACTUURNR</v>
      </c>
      <c r="B1235" s="8">
        <f t="shared" si="41"/>
        <v>20</v>
      </c>
      <c r="C1235" s="1" t="s">
        <v>589</v>
      </c>
      <c r="D1235" s="1" t="s">
        <v>598</v>
      </c>
      <c r="E1235" s="15" t="s">
        <v>507</v>
      </c>
      <c r="F1235" t="str">
        <f>VLOOKUP(C1235,Featureclasses!B:C,2,FALSE)</f>
        <v>Ja</v>
      </c>
    </row>
    <row r="1236" spans="1:6" x14ac:dyDescent="0.3">
      <c r="A1236" s="7" t="str">
        <f t="shared" si="40"/>
        <v>kleinehaltedisplay_pOPMERKING</v>
      </c>
      <c r="B1236" s="8">
        <f t="shared" si="41"/>
        <v>21</v>
      </c>
      <c r="C1236" s="1" t="s">
        <v>589</v>
      </c>
      <c r="D1236" s="1" t="s">
        <v>57</v>
      </c>
      <c r="E1236" s="1" t="s">
        <v>653</v>
      </c>
      <c r="F1236" t="str">
        <f>VLOOKUP(C1236,Featureclasses!B:C,2,FALSE)</f>
        <v>Ja</v>
      </c>
    </row>
    <row r="1237" spans="1:6" x14ac:dyDescent="0.3">
      <c r="A1237" s="7" t="str">
        <f t="shared" si="40"/>
        <v>kleinehaltedisplay_pFOTO</v>
      </c>
      <c r="B1237" s="8">
        <f t="shared" si="41"/>
        <v>22</v>
      </c>
      <c r="C1237" s="1" t="s">
        <v>589</v>
      </c>
      <c r="D1237" s="1" t="s">
        <v>66</v>
      </c>
      <c r="E1237" s="1" t="s">
        <v>507</v>
      </c>
      <c r="F1237" t="str">
        <f>VLOOKUP(C1237,Featureclasses!B:C,2,FALSE)</f>
        <v>Ja</v>
      </c>
    </row>
    <row r="1238" spans="1:6" x14ac:dyDescent="0.3">
      <c r="A1238" s="7" t="str">
        <f t="shared" si="40"/>
        <v>kleinehaltedisplay_pFOTO2</v>
      </c>
      <c r="B1238" s="8">
        <f t="shared" si="41"/>
        <v>23</v>
      </c>
      <c r="C1238" s="1" t="s">
        <v>589</v>
      </c>
      <c r="D1238" s="1" t="s">
        <v>255</v>
      </c>
      <c r="E1238" s="1" t="s">
        <v>507</v>
      </c>
      <c r="F1238" t="str">
        <f>VLOOKUP(C1238,Featureclasses!B:C,2,FALSE)</f>
        <v>Ja</v>
      </c>
    </row>
    <row r="1239" spans="1:6" x14ac:dyDescent="0.3">
      <c r="A1239" s="7" t="str">
        <f t="shared" si="40"/>
        <v>kleinehaltedisplay_pCREATED_USER</v>
      </c>
      <c r="B1239" s="8">
        <f t="shared" si="41"/>
        <v>24</v>
      </c>
      <c r="C1239" s="1" t="s">
        <v>589</v>
      </c>
      <c r="D1239" s="1" t="s">
        <v>3</v>
      </c>
      <c r="E1239" s="15" t="s">
        <v>510</v>
      </c>
      <c r="F1239" t="str">
        <f>VLOOKUP(C1239,Featureclasses!B:C,2,FALSE)</f>
        <v>Ja</v>
      </c>
    </row>
    <row r="1240" spans="1:6" x14ac:dyDescent="0.3">
      <c r="A1240" s="7" t="str">
        <f t="shared" si="40"/>
        <v>kleinehaltedisplay_pCREATED_DATE</v>
      </c>
      <c r="B1240" s="8">
        <f t="shared" si="41"/>
        <v>25</v>
      </c>
      <c r="C1240" s="1" t="s">
        <v>589</v>
      </c>
      <c r="D1240" s="1" t="s">
        <v>2</v>
      </c>
      <c r="E1240" s="15" t="s">
        <v>510</v>
      </c>
      <c r="F1240" t="str">
        <f>VLOOKUP(C1240,Featureclasses!B:C,2,FALSE)</f>
        <v>Ja</v>
      </c>
    </row>
    <row r="1241" spans="1:6" x14ac:dyDescent="0.3">
      <c r="A1241" s="7" t="str">
        <f t="shared" si="40"/>
        <v>kleinehaltedisplay_pLAST_EDITED_USER</v>
      </c>
      <c r="B1241" s="8">
        <f t="shared" si="41"/>
        <v>26</v>
      </c>
      <c r="C1241" s="1" t="s">
        <v>589</v>
      </c>
      <c r="D1241" s="1" t="s">
        <v>10</v>
      </c>
      <c r="E1241" s="15" t="s">
        <v>510</v>
      </c>
      <c r="F1241" t="str">
        <f>VLOOKUP(C1241,Featureclasses!B:C,2,FALSE)</f>
        <v>Ja</v>
      </c>
    </row>
    <row r="1242" spans="1:6" x14ac:dyDescent="0.3">
      <c r="A1242" s="7" t="str">
        <f t="shared" si="40"/>
        <v>kleinehaltedisplay_pLAST_EDITED_DATE</v>
      </c>
      <c r="B1242" s="8">
        <f t="shared" si="41"/>
        <v>27</v>
      </c>
      <c r="C1242" s="1" t="s">
        <v>589</v>
      </c>
      <c r="D1242" s="1" t="s">
        <v>9</v>
      </c>
      <c r="E1242" s="15" t="s">
        <v>510</v>
      </c>
      <c r="F1242" t="str">
        <f>VLOOKUP(C1242,Featureclasses!B:C,2,FALSE)</f>
        <v>Ja</v>
      </c>
    </row>
    <row r="1243" spans="1:6" x14ac:dyDescent="0.3">
      <c r="A1243" s="7" t="str">
        <f t="shared" si="40"/>
        <v>kleinehaltedisplay_pDATALEVERANCIER</v>
      </c>
      <c r="B1243" s="8">
        <f t="shared" si="41"/>
        <v>28</v>
      </c>
      <c r="C1243" s="1" t="s">
        <v>589</v>
      </c>
      <c r="D1243" s="1" t="s">
        <v>4</v>
      </c>
      <c r="E1243" s="1" t="s">
        <v>507</v>
      </c>
      <c r="F1243" t="str">
        <f>VLOOKUP(C1243,Featureclasses!B:C,2,FALSE)</f>
        <v>Ja</v>
      </c>
    </row>
    <row r="1244" spans="1:6" x14ac:dyDescent="0.3">
      <c r="A1244" s="7" t="str">
        <f t="shared" si="40"/>
        <v>kleinehaltedisplay_pSHAPE</v>
      </c>
      <c r="B1244" s="8">
        <f t="shared" si="41"/>
        <v>29</v>
      </c>
      <c r="C1244" s="1" t="s">
        <v>589</v>
      </c>
      <c r="D1244" s="1" t="s">
        <v>15</v>
      </c>
      <c r="E1244" s="15" t="s">
        <v>510</v>
      </c>
      <c r="F1244" t="str">
        <f>VLOOKUP(C1244,Featureclasses!B:C,2,FALSE)</f>
        <v>Ja</v>
      </c>
    </row>
    <row r="1245" spans="1:6" x14ac:dyDescent="0.3">
      <c r="A1245" s="7" t="str">
        <f t="shared" si="40"/>
        <v>kruispunt_pOBJECTID</v>
      </c>
      <c r="B1245" s="8">
        <f t="shared" si="41"/>
        <v>1</v>
      </c>
      <c r="C1245" s="1" t="s">
        <v>391</v>
      </c>
      <c r="D1245" s="1" t="s">
        <v>13</v>
      </c>
      <c r="E1245" s="1" t="s">
        <v>510</v>
      </c>
      <c r="F1245" t="str">
        <f>VLOOKUP(C1245,Featureclasses!B:C,2,FALSE)</f>
        <v>Ja</v>
      </c>
    </row>
    <row r="1246" spans="1:6" x14ac:dyDescent="0.3">
      <c r="A1246" s="7" t="str">
        <f t="shared" si="40"/>
        <v>kruispunt_pGLOBALID</v>
      </c>
      <c r="B1246" s="8">
        <f t="shared" si="41"/>
        <v>2</v>
      </c>
      <c r="C1246" s="1" t="s">
        <v>391</v>
      </c>
      <c r="D1246" s="1" t="s">
        <v>6</v>
      </c>
      <c r="E1246" s="1" t="s">
        <v>510</v>
      </c>
      <c r="F1246" t="str">
        <f>VLOOKUP(C1246,Featureclasses!B:C,2,FALSE)</f>
        <v>Ja</v>
      </c>
    </row>
    <row r="1247" spans="1:6" x14ac:dyDescent="0.3">
      <c r="A1247" s="7" t="str">
        <f t="shared" si="40"/>
        <v>kruispunt_pAD_ID</v>
      </c>
      <c r="B1247" s="8">
        <f t="shared" si="41"/>
        <v>3</v>
      </c>
      <c r="C1247" s="1" t="s">
        <v>391</v>
      </c>
      <c r="D1247" s="1" t="s">
        <v>1</v>
      </c>
      <c r="E1247" s="1" t="s">
        <v>507</v>
      </c>
      <c r="F1247" t="str">
        <f>VLOOKUP(C1247,Featureclasses!B:C,2,FALSE)</f>
        <v>Ja</v>
      </c>
    </row>
    <row r="1248" spans="1:6" x14ac:dyDescent="0.3">
      <c r="A1248" s="7" t="str">
        <f t="shared" si="40"/>
        <v>kruispunt_pGISIB_ID</v>
      </c>
      <c r="B1248" s="8">
        <f t="shared" si="41"/>
        <v>4</v>
      </c>
      <c r="C1248" s="1" t="s">
        <v>391</v>
      </c>
      <c r="D1248" s="1" t="s">
        <v>5</v>
      </c>
      <c r="E1248" s="1" t="s">
        <v>508</v>
      </c>
      <c r="F1248" t="str">
        <f>VLOOKUP(C1248,Featureclasses!B:C,2,FALSE)</f>
        <v>Ja</v>
      </c>
    </row>
    <row r="1249" spans="1:6" x14ac:dyDescent="0.3">
      <c r="A1249" s="7" t="str">
        <f t="shared" si="40"/>
        <v>kruispunt_pVERWERKINGSSTATUS</v>
      </c>
      <c r="B1249" s="8">
        <f t="shared" si="41"/>
        <v>5</v>
      </c>
      <c r="C1249" s="1" t="s">
        <v>391</v>
      </c>
      <c r="D1249" s="1" t="s">
        <v>16</v>
      </c>
      <c r="E1249" s="1" t="s">
        <v>507</v>
      </c>
      <c r="F1249" t="str">
        <f>VLOOKUP(C1249,Featureclasses!B:C,2,FALSE)</f>
        <v>Ja</v>
      </c>
    </row>
    <row r="1250" spans="1:6" x14ac:dyDescent="0.3">
      <c r="A1250" s="7" t="str">
        <f t="shared" si="40"/>
        <v>kruispunt_pOBJECTBEGINTIJD</v>
      </c>
      <c r="B1250" s="8">
        <f t="shared" si="41"/>
        <v>6</v>
      </c>
      <c r="C1250" s="1" t="s">
        <v>391</v>
      </c>
      <c r="D1250" s="1" t="s">
        <v>11</v>
      </c>
      <c r="E1250" s="1" t="s">
        <v>507</v>
      </c>
      <c r="F1250" t="str">
        <f>VLOOKUP(C1250,Featureclasses!B:C,2,FALSE)</f>
        <v>Ja</v>
      </c>
    </row>
    <row r="1251" spans="1:6" x14ac:dyDescent="0.3">
      <c r="A1251" s="7" t="str">
        <f t="shared" si="40"/>
        <v>kruispunt_pOBJECTEINDTIJD</v>
      </c>
      <c r="B1251" s="8">
        <f t="shared" si="41"/>
        <v>7</v>
      </c>
      <c r="C1251" s="1" t="s">
        <v>391</v>
      </c>
      <c r="D1251" s="1" t="s">
        <v>12</v>
      </c>
      <c r="E1251" s="1" t="s">
        <v>507</v>
      </c>
      <c r="F1251" t="str">
        <f>VLOOKUP(C1251,Featureclasses!B:C,2,FALSE)</f>
        <v>Ja</v>
      </c>
    </row>
    <row r="1252" spans="1:6" x14ac:dyDescent="0.3">
      <c r="A1252" s="7" t="str">
        <f t="shared" si="40"/>
        <v>kruispunt_pBEHEERDER</v>
      </c>
      <c r="B1252" s="8">
        <f t="shared" si="41"/>
        <v>8</v>
      </c>
      <c r="C1252" s="1" t="s">
        <v>391</v>
      </c>
      <c r="D1252" s="1" t="s">
        <v>19</v>
      </c>
      <c r="E1252" s="1" t="s">
        <v>508</v>
      </c>
      <c r="F1252" t="str">
        <f>VLOOKUP(C1252,Featureclasses!B:C,2,FALSE)</f>
        <v>Ja</v>
      </c>
    </row>
    <row r="1253" spans="1:6" x14ac:dyDescent="0.3">
      <c r="A1253" s="7" t="str">
        <f t="shared" si="40"/>
        <v>kruispunt_pONDERHOUDER</v>
      </c>
      <c r="B1253" s="8">
        <f t="shared" si="41"/>
        <v>9</v>
      </c>
      <c r="C1253" s="1" t="s">
        <v>391</v>
      </c>
      <c r="D1253" s="1" t="s">
        <v>27</v>
      </c>
      <c r="E1253" s="1" t="s">
        <v>507</v>
      </c>
      <c r="F1253" t="str">
        <f>VLOOKUP(C1253,Featureclasses!B:C,2,FALSE)</f>
        <v>Ja</v>
      </c>
    </row>
    <row r="1254" spans="1:6" x14ac:dyDescent="0.3">
      <c r="A1254" s="7" t="str">
        <f t="shared" si="40"/>
        <v>kruispunt_pEIGENAAR</v>
      </c>
      <c r="B1254" s="8">
        <f t="shared" si="41"/>
        <v>10</v>
      </c>
      <c r="C1254" s="1" t="s">
        <v>391</v>
      </c>
      <c r="D1254" s="1" t="s">
        <v>22</v>
      </c>
      <c r="E1254" s="1" t="s">
        <v>508</v>
      </c>
      <c r="F1254" t="str">
        <f>VLOOKUP(C1254,Featureclasses!B:C,2,FALSE)</f>
        <v>Ja</v>
      </c>
    </row>
    <row r="1255" spans="1:6" x14ac:dyDescent="0.3">
      <c r="A1255" s="7" t="str">
        <f t="shared" si="40"/>
        <v>kruispunt_pTYPESPEC</v>
      </c>
      <c r="B1255" s="8">
        <f t="shared" si="41"/>
        <v>11</v>
      </c>
      <c r="C1255" s="1" t="s">
        <v>391</v>
      </c>
      <c r="D1255" s="1" t="s">
        <v>33</v>
      </c>
      <c r="E1255" s="1" t="s">
        <v>507</v>
      </c>
      <c r="F1255" t="str">
        <f>VLOOKUP(C1255,Featureclasses!B:C,2,FALSE)</f>
        <v>Ja</v>
      </c>
    </row>
    <row r="1256" spans="1:6" x14ac:dyDescent="0.3">
      <c r="A1256" s="7" t="str">
        <f t="shared" si="40"/>
        <v>kruispunt_pCODE</v>
      </c>
      <c r="B1256" s="8">
        <f t="shared" si="41"/>
        <v>12</v>
      </c>
      <c r="C1256" s="1" t="s">
        <v>391</v>
      </c>
      <c r="D1256" s="1" t="s">
        <v>109</v>
      </c>
      <c r="E1256" s="1" t="s">
        <v>507</v>
      </c>
      <c r="F1256" t="str">
        <f>VLOOKUP(C1256,Featureclasses!B:C,2,FALSE)</f>
        <v>Ja</v>
      </c>
    </row>
    <row r="1257" spans="1:6" x14ac:dyDescent="0.3">
      <c r="A1257" s="7" t="str">
        <f t="shared" si="40"/>
        <v>kruispunt_pINNETWERK</v>
      </c>
      <c r="B1257" s="8">
        <f t="shared" si="41"/>
        <v>13</v>
      </c>
      <c r="C1257" s="1" t="s">
        <v>391</v>
      </c>
      <c r="D1257" s="1" t="s">
        <v>8</v>
      </c>
      <c r="E1257" s="1" t="s">
        <v>507</v>
      </c>
      <c r="F1257" t="str">
        <f>VLOOKUP(C1257,Featureclasses!B:C,2,FALSE)</f>
        <v>Ja</v>
      </c>
    </row>
    <row r="1258" spans="1:6" x14ac:dyDescent="0.3">
      <c r="A1258" s="7" t="str">
        <f t="shared" si="40"/>
        <v>kruispunt_pDATALEVERANCIER</v>
      </c>
      <c r="B1258" s="8">
        <f t="shared" si="41"/>
        <v>14</v>
      </c>
      <c r="C1258" s="1" t="s">
        <v>391</v>
      </c>
      <c r="D1258" s="1" t="s">
        <v>4</v>
      </c>
      <c r="E1258" s="1" t="s">
        <v>507</v>
      </c>
      <c r="F1258" t="str">
        <f>VLOOKUP(C1258,Featureclasses!B:C,2,FALSE)</f>
        <v>Ja</v>
      </c>
    </row>
    <row r="1259" spans="1:6" x14ac:dyDescent="0.3">
      <c r="A1259" s="7" t="str">
        <f t="shared" si="40"/>
        <v>kruispunt_pCREATED_USER</v>
      </c>
      <c r="B1259" s="8">
        <f t="shared" si="41"/>
        <v>15</v>
      </c>
      <c r="C1259" s="1" t="s">
        <v>391</v>
      </c>
      <c r="D1259" s="1" t="s">
        <v>3</v>
      </c>
      <c r="E1259" s="1" t="s">
        <v>510</v>
      </c>
      <c r="F1259" t="str">
        <f>VLOOKUP(C1259,Featureclasses!B:C,2,FALSE)</f>
        <v>Ja</v>
      </c>
    </row>
    <row r="1260" spans="1:6" x14ac:dyDescent="0.3">
      <c r="A1260" s="7" t="str">
        <f t="shared" si="40"/>
        <v>kruispunt_pCREATED_DATE</v>
      </c>
      <c r="B1260" s="8">
        <f t="shared" si="41"/>
        <v>16</v>
      </c>
      <c r="C1260" s="1" t="s">
        <v>391</v>
      </c>
      <c r="D1260" s="1" t="s">
        <v>2</v>
      </c>
      <c r="E1260" s="1" t="s">
        <v>510</v>
      </c>
      <c r="F1260" t="str">
        <f>VLOOKUP(C1260,Featureclasses!B:C,2,FALSE)</f>
        <v>Ja</v>
      </c>
    </row>
    <row r="1261" spans="1:6" x14ac:dyDescent="0.3">
      <c r="A1261" s="7" t="str">
        <f t="shared" si="40"/>
        <v>kruispunt_pLAST_EDITED_USER</v>
      </c>
      <c r="B1261" s="8">
        <f t="shared" si="41"/>
        <v>17</v>
      </c>
      <c r="C1261" s="1" t="s">
        <v>391</v>
      </c>
      <c r="D1261" s="1" t="s">
        <v>10</v>
      </c>
      <c r="E1261" s="1" t="s">
        <v>510</v>
      </c>
      <c r="F1261" t="str">
        <f>VLOOKUP(C1261,Featureclasses!B:C,2,FALSE)</f>
        <v>Ja</v>
      </c>
    </row>
    <row r="1262" spans="1:6" x14ac:dyDescent="0.3">
      <c r="A1262" s="7" t="str">
        <f t="shared" si="40"/>
        <v>kruispunt_pLAST_EDITED_DATE</v>
      </c>
      <c r="B1262" s="8">
        <f t="shared" si="41"/>
        <v>18</v>
      </c>
      <c r="C1262" s="1" t="s">
        <v>391</v>
      </c>
      <c r="D1262" s="1" t="s">
        <v>9</v>
      </c>
      <c r="E1262" s="1" t="s">
        <v>510</v>
      </c>
      <c r="F1262" t="str">
        <f>VLOOKUP(C1262,Featureclasses!B:C,2,FALSE)</f>
        <v>Ja</v>
      </c>
    </row>
    <row r="1263" spans="1:6" x14ac:dyDescent="0.3">
      <c r="A1263" s="7" t="str">
        <f t="shared" si="40"/>
        <v>kruispunt_pSHAPE</v>
      </c>
      <c r="B1263" s="8">
        <f t="shared" si="41"/>
        <v>19</v>
      </c>
      <c r="C1263" s="1" t="s">
        <v>391</v>
      </c>
      <c r="D1263" s="1" t="s">
        <v>15</v>
      </c>
      <c r="E1263" s="1" t="s">
        <v>510</v>
      </c>
      <c r="F1263" t="str">
        <f>VLOOKUP(C1263,Featureclasses!B:C,2,FALSE)</f>
        <v>Ja</v>
      </c>
    </row>
    <row r="1264" spans="1:6" x14ac:dyDescent="0.3">
      <c r="A1264" s="7" t="str">
        <f t="shared" si="40"/>
        <v>kruispunt_pOPMERKING</v>
      </c>
      <c r="B1264" s="8">
        <f t="shared" si="41"/>
        <v>20</v>
      </c>
      <c r="C1264" s="1" t="s">
        <v>391</v>
      </c>
      <c r="D1264" s="1" t="s">
        <v>57</v>
      </c>
      <c r="E1264" s="1" t="s">
        <v>653</v>
      </c>
      <c r="F1264" t="str">
        <f>VLOOKUP(C1264,Featureclasses!B:C,2,FALSE)</f>
        <v>Ja</v>
      </c>
    </row>
    <row r="1265" spans="1:6" x14ac:dyDescent="0.3">
      <c r="A1265" s="7" t="str">
        <f t="shared" si="40"/>
        <v>kunstwerk_pKWLENGTE</v>
      </c>
      <c r="B1265" s="8">
        <f t="shared" si="41"/>
        <v>1</v>
      </c>
      <c r="C1265" s="1" t="s">
        <v>585</v>
      </c>
      <c r="D1265" s="1" t="s">
        <v>205</v>
      </c>
      <c r="E1265" s="1" t="s">
        <v>507</v>
      </c>
      <c r="F1265" t="str">
        <f>VLOOKUP(C1265,Featureclasses!B:C,2,FALSE)</f>
        <v>Ja</v>
      </c>
    </row>
    <row r="1266" spans="1:6" x14ac:dyDescent="0.3">
      <c r="A1266" s="7" t="str">
        <f t="shared" si="40"/>
        <v>kunstwerk_pSHAPE</v>
      </c>
      <c r="B1266" s="8">
        <f t="shared" si="41"/>
        <v>2</v>
      </c>
      <c r="C1266" s="1" t="s">
        <v>585</v>
      </c>
      <c r="D1266" s="1" t="s">
        <v>15</v>
      </c>
      <c r="E1266" s="1" t="s">
        <v>510</v>
      </c>
      <c r="F1266" t="str">
        <f>VLOOKUP(C1266,Featureclasses!B:C,2,FALSE)</f>
        <v>Ja</v>
      </c>
    </row>
    <row r="1267" spans="1:6" x14ac:dyDescent="0.3">
      <c r="A1267" s="7" t="str">
        <f t="shared" si="40"/>
        <v>kunstwerk_pOBJECTID</v>
      </c>
      <c r="B1267" s="8">
        <f t="shared" si="41"/>
        <v>3</v>
      </c>
      <c r="C1267" s="1" t="s">
        <v>585</v>
      </c>
      <c r="D1267" s="1" t="s">
        <v>13</v>
      </c>
      <c r="E1267" s="1" t="s">
        <v>510</v>
      </c>
      <c r="F1267" t="str">
        <f>VLOOKUP(C1267,Featureclasses!B:C,2,FALSE)</f>
        <v>Ja</v>
      </c>
    </row>
    <row r="1268" spans="1:6" x14ac:dyDescent="0.3">
      <c r="A1268" s="7" t="str">
        <f t="shared" si="40"/>
        <v>kunstwerk_pGLOBALID</v>
      </c>
      <c r="B1268" s="8">
        <f t="shared" si="41"/>
        <v>4</v>
      </c>
      <c r="C1268" s="1" t="s">
        <v>585</v>
      </c>
      <c r="D1268" s="1" t="s">
        <v>6</v>
      </c>
      <c r="E1268" s="1" t="s">
        <v>510</v>
      </c>
      <c r="F1268" t="str">
        <f>VLOOKUP(C1268,Featureclasses!B:C,2,FALSE)</f>
        <v>Ja</v>
      </c>
    </row>
    <row r="1269" spans="1:6" x14ac:dyDescent="0.3">
      <c r="A1269" s="7" t="str">
        <f t="shared" si="40"/>
        <v>kunstwerk_pAD_ID</v>
      </c>
      <c r="B1269" s="8">
        <f t="shared" si="41"/>
        <v>5</v>
      </c>
      <c r="C1269" s="1" t="s">
        <v>585</v>
      </c>
      <c r="D1269" s="1" t="s">
        <v>1</v>
      </c>
      <c r="E1269" s="1" t="s">
        <v>507</v>
      </c>
      <c r="F1269" t="str">
        <f>VLOOKUP(C1269,Featureclasses!B:C,2,FALSE)</f>
        <v>Ja</v>
      </c>
    </row>
    <row r="1270" spans="1:6" x14ac:dyDescent="0.3">
      <c r="A1270" s="7" t="str">
        <f t="shared" si="40"/>
        <v>kunstwerk_pGISIB_ID</v>
      </c>
      <c r="B1270" s="8">
        <f t="shared" si="41"/>
        <v>6</v>
      </c>
      <c r="C1270" s="1" t="s">
        <v>585</v>
      </c>
      <c r="D1270" s="1" t="s">
        <v>5</v>
      </c>
      <c r="E1270" s="1" t="s">
        <v>508</v>
      </c>
      <c r="F1270" t="str">
        <f>VLOOKUP(C1270,Featureclasses!B:C,2,FALSE)</f>
        <v>Ja</v>
      </c>
    </row>
    <row r="1271" spans="1:6" x14ac:dyDescent="0.3">
      <c r="A1271" s="7" t="str">
        <f t="shared" si="40"/>
        <v>kunstwerk_pVERWERKINGSSTATUS</v>
      </c>
      <c r="B1271" s="8">
        <f t="shared" si="41"/>
        <v>7</v>
      </c>
      <c r="C1271" s="1" t="s">
        <v>585</v>
      </c>
      <c r="D1271" s="1" t="s">
        <v>16</v>
      </c>
      <c r="E1271" s="1" t="s">
        <v>507</v>
      </c>
      <c r="F1271" t="str">
        <f>VLOOKUP(C1271,Featureclasses!B:C,2,FALSE)</f>
        <v>Ja</v>
      </c>
    </row>
    <row r="1272" spans="1:6" x14ac:dyDescent="0.3">
      <c r="A1272" s="7" t="str">
        <f t="shared" si="40"/>
        <v>kunstwerk_pOBJECTBEGINTIJD</v>
      </c>
      <c r="B1272" s="8">
        <f t="shared" si="41"/>
        <v>8</v>
      </c>
      <c r="C1272" s="1" t="s">
        <v>585</v>
      </c>
      <c r="D1272" s="1" t="s">
        <v>11</v>
      </c>
      <c r="E1272" s="1" t="s">
        <v>507</v>
      </c>
      <c r="F1272" t="str">
        <f>VLOOKUP(C1272,Featureclasses!B:C,2,FALSE)</f>
        <v>Ja</v>
      </c>
    </row>
    <row r="1273" spans="1:6" x14ac:dyDescent="0.3">
      <c r="A1273" s="7" t="str">
        <f t="shared" si="40"/>
        <v>kunstwerk_pOBJECTEINDTIJD</v>
      </c>
      <c r="B1273" s="8">
        <f t="shared" si="41"/>
        <v>9</v>
      </c>
      <c r="C1273" s="1" t="s">
        <v>585</v>
      </c>
      <c r="D1273" s="1" t="s">
        <v>12</v>
      </c>
      <c r="E1273" s="1" t="s">
        <v>507</v>
      </c>
      <c r="F1273" t="str">
        <f>VLOOKUP(C1273,Featureclasses!B:C,2,FALSE)</f>
        <v>Ja</v>
      </c>
    </row>
    <row r="1274" spans="1:6" x14ac:dyDescent="0.3">
      <c r="A1274" s="7" t="str">
        <f t="shared" si="40"/>
        <v>kunstwerk_pBEHEERDER</v>
      </c>
      <c r="B1274" s="8">
        <f t="shared" si="41"/>
        <v>10</v>
      </c>
      <c r="C1274" s="1" t="s">
        <v>585</v>
      </c>
      <c r="D1274" s="1" t="s">
        <v>19</v>
      </c>
      <c r="E1274" s="1" t="s">
        <v>508</v>
      </c>
      <c r="F1274" t="str">
        <f>VLOOKUP(C1274,Featureclasses!B:C,2,FALSE)</f>
        <v>Ja</v>
      </c>
    </row>
    <row r="1275" spans="1:6" x14ac:dyDescent="0.3">
      <c r="A1275" s="7" t="str">
        <f t="shared" si="40"/>
        <v>kunstwerk_pONDERHOUDER</v>
      </c>
      <c r="B1275" s="8">
        <f t="shared" si="41"/>
        <v>11</v>
      </c>
      <c r="C1275" s="1" t="s">
        <v>585</v>
      </c>
      <c r="D1275" s="1" t="s">
        <v>27</v>
      </c>
      <c r="E1275" s="1" t="s">
        <v>508</v>
      </c>
      <c r="F1275" t="str">
        <f>VLOOKUP(C1275,Featureclasses!B:C,2,FALSE)</f>
        <v>Ja</v>
      </c>
    </row>
    <row r="1276" spans="1:6" x14ac:dyDescent="0.3">
      <c r="A1276" s="7" t="str">
        <f t="shared" si="40"/>
        <v>kunstwerk_pEIGENAAR</v>
      </c>
      <c r="B1276" s="8">
        <f t="shared" si="41"/>
        <v>12</v>
      </c>
      <c r="C1276" s="1" t="s">
        <v>585</v>
      </c>
      <c r="D1276" s="1" t="s">
        <v>22</v>
      </c>
      <c r="E1276" s="1" t="s">
        <v>508</v>
      </c>
      <c r="F1276" t="str">
        <f>VLOOKUP(C1276,Featureclasses!B:C,2,FALSE)</f>
        <v>Ja</v>
      </c>
    </row>
    <row r="1277" spans="1:6" x14ac:dyDescent="0.3">
      <c r="A1277" s="7" t="str">
        <f t="shared" si="40"/>
        <v>kunstwerk_pTYPESPEC</v>
      </c>
      <c r="B1277" s="8">
        <f t="shared" si="41"/>
        <v>13</v>
      </c>
      <c r="C1277" s="1" t="s">
        <v>585</v>
      </c>
      <c r="D1277" s="1" t="s">
        <v>33</v>
      </c>
      <c r="E1277" s="1" t="s">
        <v>507</v>
      </c>
      <c r="F1277" t="str">
        <f>VLOOKUP(C1277,Featureclasses!B:C,2,FALSE)</f>
        <v>Ja</v>
      </c>
    </row>
    <row r="1278" spans="1:6" x14ac:dyDescent="0.3">
      <c r="A1278" s="7" t="str">
        <f t="shared" si="40"/>
        <v>kunstwerk_pTOPCODE</v>
      </c>
      <c r="B1278" s="8">
        <f t="shared" si="41"/>
        <v>14</v>
      </c>
      <c r="C1278" s="1" t="s">
        <v>585</v>
      </c>
      <c r="D1278" s="1" t="s">
        <v>213</v>
      </c>
      <c r="E1278" s="1" t="s">
        <v>508</v>
      </c>
      <c r="F1278" t="str">
        <f>VLOOKUP(C1278,Featureclasses!B:C,2,FALSE)</f>
        <v>Ja</v>
      </c>
    </row>
    <row r="1279" spans="1:6" x14ac:dyDescent="0.3">
      <c r="A1279" s="7" t="str">
        <f t="shared" si="40"/>
        <v>kunstwerk_pVERKEERSKLASSE</v>
      </c>
      <c r="B1279" s="8">
        <f t="shared" si="41"/>
        <v>15</v>
      </c>
      <c r="C1279" s="1" t="s">
        <v>585</v>
      </c>
      <c r="D1279" s="1" t="s">
        <v>215</v>
      </c>
      <c r="E1279" s="1" t="s">
        <v>507</v>
      </c>
      <c r="F1279" t="str">
        <f>VLOOKUP(C1279,Featureclasses!B:C,2,FALSE)</f>
        <v>Ja</v>
      </c>
    </row>
    <row r="1280" spans="1:6" x14ac:dyDescent="0.3">
      <c r="A1280" s="7" t="str">
        <f t="shared" si="40"/>
        <v>kunstwerk_pAANTALOVERSPANNING</v>
      </c>
      <c r="B1280" s="8">
        <f t="shared" si="41"/>
        <v>16</v>
      </c>
      <c r="C1280" s="1" t="s">
        <v>585</v>
      </c>
      <c r="D1280" s="1" t="s">
        <v>167</v>
      </c>
      <c r="E1280" s="1" t="s">
        <v>507</v>
      </c>
      <c r="F1280" t="str">
        <f>VLOOKUP(C1280,Featureclasses!B:C,2,FALSE)</f>
        <v>Ja</v>
      </c>
    </row>
    <row r="1281" spans="1:6" x14ac:dyDescent="0.3">
      <c r="A1281" s="7" t="str">
        <f t="shared" si="40"/>
        <v>kunstwerk_pBOUWJAARBEWEGINGSW</v>
      </c>
      <c r="B1281" s="8">
        <f t="shared" si="41"/>
        <v>17</v>
      </c>
      <c r="C1281" s="1" t="s">
        <v>585</v>
      </c>
      <c r="D1281" s="1" t="s">
        <v>171</v>
      </c>
      <c r="E1281" s="1" t="s">
        <v>507</v>
      </c>
      <c r="F1281" t="str">
        <f>VLOOKUP(C1281,Featureclasses!B:C,2,FALSE)</f>
        <v>Ja</v>
      </c>
    </row>
    <row r="1282" spans="1:6" x14ac:dyDescent="0.3">
      <c r="A1282" s="7" t="str">
        <f t="shared" si="40"/>
        <v>kunstwerk_pBOUWJAARBOVENBOUW</v>
      </c>
      <c r="B1282" s="8">
        <f t="shared" si="41"/>
        <v>18</v>
      </c>
      <c r="C1282" s="1" t="s">
        <v>585</v>
      </c>
      <c r="D1282" s="1" t="s">
        <v>172</v>
      </c>
      <c r="E1282" s="1" t="s">
        <v>507</v>
      </c>
      <c r="F1282" t="str">
        <f>VLOOKUP(C1282,Featureclasses!B:C,2,FALSE)</f>
        <v>Ja</v>
      </c>
    </row>
    <row r="1283" spans="1:6" x14ac:dyDescent="0.3">
      <c r="A1283" s="7" t="str">
        <f t="shared" si="40"/>
        <v>kunstwerk_pBOUWJAARELECTRISCH</v>
      </c>
      <c r="B1283" s="8">
        <f t="shared" si="41"/>
        <v>19</v>
      </c>
      <c r="C1283" s="1" t="s">
        <v>585</v>
      </c>
      <c r="D1283" s="1" t="s">
        <v>173</v>
      </c>
      <c r="E1283" s="1" t="s">
        <v>507</v>
      </c>
      <c r="F1283" t="str">
        <f>VLOOKUP(C1283,Featureclasses!B:C,2,FALSE)</f>
        <v>Ja</v>
      </c>
    </row>
    <row r="1284" spans="1:6" x14ac:dyDescent="0.3">
      <c r="A1284" s="7" t="str">
        <f t="shared" si="40"/>
        <v>kunstwerk_pBOUWJAARHYDRAULISC</v>
      </c>
      <c r="B1284" s="8">
        <f t="shared" si="41"/>
        <v>20</v>
      </c>
      <c r="C1284" s="1" t="s">
        <v>585</v>
      </c>
      <c r="D1284" s="1" t="s">
        <v>174</v>
      </c>
      <c r="E1284" s="1" t="s">
        <v>507</v>
      </c>
      <c r="F1284" t="str">
        <f>VLOOKUP(C1284,Featureclasses!B:C,2,FALSE)</f>
        <v>Ja</v>
      </c>
    </row>
    <row r="1285" spans="1:6" x14ac:dyDescent="0.3">
      <c r="A1285" s="7" t="str">
        <f t="shared" si="40"/>
        <v>kunstwerk_pBOUWJAARONDERBOUW</v>
      </c>
      <c r="B1285" s="8">
        <f t="shared" si="41"/>
        <v>21</v>
      </c>
      <c r="C1285" s="1" t="s">
        <v>585</v>
      </c>
      <c r="D1285" s="1" t="s">
        <v>175</v>
      </c>
      <c r="E1285" s="1" t="s">
        <v>507</v>
      </c>
      <c r="F1285" t="str">
        <f>VLOOKUP(C1285,Featureclasses!B:C,2,FALSE)</f>
        <v>Ja</v>
      </c>
    </row>
    <row r="1286" spans="1:6" x14ac:dyDescent="0.3">
      <c r="A1286" s="7" t="str">
        <f t="shared" si="40"/>
        <v>kunstwerk_pBOUWJAARVAL</v>
      </c>
      <c r="B1286" s="8">
        <f t="shared" si="41"/>
        <v>22</v>
      </c>
      <c r="C1286" s="1" t="s">
        <v>585</v>
      </c>
      <c r="D1286" s="1" t="s">
        <v>176</v>
      </c>
      <c r="E1286" s="1" t="s">
        <v>507</v>
      </c>
      <c r="F1286" t="str">
        <f>VLOOKUP(C1286,Featureclasses!B:C,2,FALSE)</f>
        <v>Ja</v>
      </c>
    </row>
    <row r="1287" spans="1:6" x14ac:dyDescent="0.3">
      <c r="A1287" s="7" t="str">
        <f t="shared" si="40"/>
        <v>kunstwerk_pCONFORMNEN</v>
      </c>
      <c r="B1287" s="8">
        <f t="shared" si="41"/>
        <v>23</v>
      </c>
      <c r="C1287" s="1" t="s">
        <v>585</v>
      </c>
      <c r="D1287" s="1" t="s">
        <v>179</v>
      </c>
      <c r="E1287" s="1" t="s">
        <v>508</v>
      </c>
      <c r="F1287" t="str">
        <f>VLOOKUP(C1287,Featureclasses!B:C,2,FALSE)</f>
        <v>Ja</v>
      </c>
    </row>
    <row r="1288" spans="1:6" x14ac:dyDescent="0.3">
      <c r="A1288" s="7" t="str">
        <f t="shared" si="40"/>
        <v>kunstwerk_pOPMERKING</v>
      </c>
      <c r="B1288" s="8">
        <f t="shared" si="41"/>
        <v>24</v>
      </c>
      <c r="C1288" s="1" t="s">
        <v>585</v>
      </c>
      <c r="D1288" s="1" t="s">
        <v>57</v>
      </c>
      <c r="E1288" s="1" t="s">
        <v>653</v>
      </c>
      <c r="F1288" t="str">
        <f>VLOOKUP(C1288,Featureclasses!B:C,2,FALSE)</f>
        <v>Ja</v>
      </c>
    </row>
    <row r="1289" spans="1:6" x14ac:dyDescent="0.3">
      <c r="A1289" s="7" t="str">
        <f t="shared" si="40"/>
        <v>kunstwerk_pDOORRIJBREEDTERIJBAAN1</v>
      </c>
      <c r="B1289" s="8">
        <f t="shared" si="41"/>
        <v>25</v>
      </c>
      <c r="C1289" s="1" t="s">
        <v>585</v>
      </c>
      <c r="D1289" s="1" t="s">
        <v>180</v>
      </c>
      <c r="E1289" s="1" t="s">
        <v>507</v>
      </c>
      <c r="F1289" t="str">
        <f>VLOOKUP(C1289,Featureclasses!B:C,2,FALSE)</f>
        <v>Ja</v>
      </c>
    </row>
    <row r="1290" spans="1:6" x14ac:dyDescent="0.3">
      <c r="A1290" s="7" t="str">
        <f t="shared" si="40"/>
        <v>kunstwerk_pDOORRIJBREEDTERIJBAAN2</v>
      </c>
      <c r="B1290" s="8">
        <f t="shared" si="41"/>
        <v>26</v>
      </c>
      <c r="C1290" s="1" t="s">
        <v>585</v>
      </c>
      <c r="D1290" s="1" t="s">
        <v>181</v>
      </c>
      <c r="E1290" s="1" t="s">
        <v>507</v>
      </c>
      <c r="F1290" t="str">
        <f>VLOOKUP(C1290,Featureclasses!B:C,2,FALSE)</f>
        <v>Ja</v>
      </c>
    </row>
    <row r="1291" spans="1:6" x14ac:dyDescent="0.3">
      <c r="A1291" s="7" t="str">
        <f t="shared" si="40"/>
        <v>kunstwerk_pDOORRIJBREEDTERIJBAAN3</v>
      </c>
      <c r="B1291" s="8">
        <f t="shared" si="41"/>
        <v>27</v>
      </c>
      <c r="C1291" s="1" t="s">
        <v>585</v>
      </c>
      <c r="D1291" s="1" t="s">
        <v>182</v>
      </c>
      <c r="E1291" s="1" t="s">
        <v>507</v>
      </c>
      <c r="F1291" t="str">
        <f>VLOOKUP(C1291,Featureclasses!B:C,2,FALSE)</f>
        <v>Ja</v>
      </c>
    </row>
    <row r="1292" spans="1:6" x14ac:dyDescent="0.3">
      <c r="A1292" s="7" t="str">
        <f t="shared" si="40"/>
        <v>kunstwerk_pDOORRIJHOOGTERIJST</v>
      </c>
      <c r="B1292" s="8">
        <f t="shared" si="41"/>
        <v>28</v>
      </c>
      <c r="C1292" s="1" t="s">
        <v>585</v>
      </c>
      <c r="D1292" s="1" t="s">
        <v>183</v>
      </c>
      <c r="E1292" s="1" t="s">
        <v>507</v>
      </c>
      <c r="F1292" t="str">
        <f>VLOOKUP(C1292,Featureclasses!B:C,2,FALSE)</f>
        <v>Ja</v>
      </c>
    </row>
    <row r="1293" spans="1:6" x14ac:dyDescent="0.3">
      <c r="A1293" s="7" t="str">
        <f t="shared" si="40"/>
        <v>kunstwerk_pDOORRIJHOOGTERIJST_1</v>
      </c>
      <c r="B1293" s="8">
        <f t="shared" si="41"/>
        <v>29</v>
      </c>
      <c r="C1293" s="1" t="s">
        <v>585</v>
      </c>
      <c r="D1293" s="1" t="s">
        <v>184</v>
      </c>
      <c r="E1293" s="1" t="s">
        <v>507</v>
      </c>
      <c r="F1293" t="str">
        <f>VLOOKUP(C1293,Featureclasses!B:C,2,FALSE)</f>
        <v>Ja</v>
      </c>
    </row>
    <row r="1294" spans="1:6" x14ac:dyDescent="0.3">
      <c r="A1294" s="7" t="str">
        <f t="shared" si="40"/>
        <v>kunstwerk_pDOORRIJHOOGTERIJST_2</v>
      </c>
      <c r="B1294" s="8">
        <f t="shared" si="41"/>
        <v>30</v>
      </c>
      <c r="C1294" s="1" t="s">
        <v>585</v>
      </c>
      <c r="D1294" s="1" t="s">
        <v>185</v>
      </c>
      <c r="E1294" s="1" t="s">
        <v>507</v>
      </c>
      <c r="F1294" t="str">
        <f>VLOOKUP(C1294,Featureclasses!B:C,2,FALSE)</f>
        <v>Ja</v>
      </c>
    </row>
    <row r="1295" spans="1:6" x14ac:dyDescent="0.3">
      <c r="A1295" s="7" t="str">
        <f t="shared" ref="A1295:A1358" si="42">C1295&amp;D1295</f>
        <v>kunstwerk_pDOORRIJHOOGTERIJST_3</v>
      </c>
      <c r="B1295" s="8">
        <f t="shared" ref="B1295:B1358" si="43">IF(C1295=C1294,B1294+1,1)</f>
        <v>31</v>
      </c>
      <c r="C1295" s="1" t="s">
        <v>585</v>
      </c>
      <c r="D1295" s="1" t="s">
        <v>186</v>
      </c>
      <c r="E1295" s="1" t="s">
        <v>507</v>
      </c>
      <c r="F1295" t="str">
        <f>VLOOKUP(C1295,Featureclasses!B:C,2,FALSE)</f>
        <v>Ja</v>
      </c>
    </row>
    <row r="1296" spans="1:6" x14ac:dyDescent="0.3">
      <c r="A1296" s="7" t="str">
        <f t="shared" si="42"/>
        <v>kunstwerk_pDOORRIJHOOGTERIJST_4</v>
      </c>
      <c r="B1296" s="8">
        <f t="shared" si="43"/>
        <v>32</v>
      </c>
      <c r="C1296" s="1" t="s">
        <v>585</v>
      </c>
      <c r="D1296" s="1" t="s">
        <v>187</v>
      </c>
      <c r="E1296" s="1" t="s">
        <v>507</v>
      </c>
      <c r="F1296" t="str">
        <f>VLOOKUP(C1296,Featureclasses!B:C,2,FALSE)</f>
        <v>Ja</v>
      </c>
    </row>
    <row r="1297" spans="1:6" x14ac:dyDescent="0.3">
      <c r="A1297" s="7" t="str">
        <f t="shared" si="42"/>
        <v>kunstwerk_pDOORRIJHOOGTERIJST_5</v>
      </c>
      <c r="B1297" s="8">
        <f t="shared" si="43"/>
        <v>33</v>
      </c>
      <c r="C1297" s="1" t="s">
        <v>585</v>
      </c>
      <c r="D1297" s="1" t="s">
        <v>188</v>
      </c>
      <c r="E1297" s="1" t="s">
        <v>507</v>
      </c>
      <c r="F1297" t="str">
        <f>VLOOKUP(C1297,Featureclasses!B:C,2,FALSE)</f>
        <v>Ja</v>
      </c>
    </row>
    <row r="1298" spans="1:6" x14ac:dyDescent="0.3">
      <c r="A1298" s="7" t="str">
        <f t="shared" si="42"/>
        <v>kunstwerk_pDOORVAARTBREEDTE1</v>
      </c>
      <c r="B1298" s="8">
        <f t="shared" si="43"/>
        <v>34</v>
      </c>
      <c r="C1298" s="1" t="s">
        <v>585</v>
      </c>
      <c r="D1298" s="1" t="s">
        <v>189</v>
      </c>
      <c r="E1298" s="1" t="s">
        <v>507</v>
      </c>
      <c r="F1298" t="str">
        <f>VLOOKUP(C1298,Featureclasses!B:C,2,FALSE)</f>
        <v>Ja</v>
      </c>
    </row>
    <row r="1299" spans="1:6" x14ac:dyDescent="0.3">
      <c r="A1299" s="7" t="str">
        <f t="shared" si="42"/>
        <v>kunstwerk_pDOORVAARTBREEDTE2</v>
      </c>
      <c r="B1299" s="8">
        <f t="shared" si="43"/>
        <v>35</v>
      </c>
      <c r="C1299" s="1" t="s">
        <v>585</v>
      </c>
      <c r="D1299" s="1" t="s">
        <v>190</v>
      </c>
      <c r="E1299" s="1" t="s">
        <v>507</v>
      </c>
      <c r="F1299" t="str">
        <f>VLOOKUP(C1299,Featureclasses!B:C,2,FALSE)</f>
        <v>Ja</v>
      </c>
    </row>
    <row r="1300" spans="1:6" x14ac:dyDescent="0.3">
      <c r="A1300" s="7" t="str">
        <f t="shared" si="42"/>
        <v>kunstwerk_pDOORVAARTBREEDTE3</v>
      </c>
      <c r="B1300" s="8">
        <f t="shared" si="43"/>
        <v>36</v>
      </c>
      <c r="C1300" s="1" t="s">
        <v>585</v>
      </c>
      <c r="D1300" s="1" t="s">
        <v>191</v>
      </c>
      <c r="E1300" s="1" t="s">
        <v>507</v>
      </c>
      <c r="F1300" t="str">
        <f>VLOOKUP(C1300,Featureclasses!B:C,2,FALSE)</f>
        <v>Ja</v>
      </c>
    </row>
    <row r="1301" spans="1:6" x14ac:dyDescent="0.3">
      <c r="A1301" s="7" t="str">
        <f t="shared" si="42"/>
        <v>kunstwerk_pDOORVAARTBREEDTE4</v>
      </c>
      <c r="B1301" s="8">
        <f t="shared" si="43"/>
        <v>37</v>
      </c>
      <c r="C1301" s="1" t="s">
        <v>585</v>
      </c>
      <c r="D1301" s="1" t="s">
        <v>192</v>
      </c>
      <c r="E1301" s="1" t="s">
        <v>507</v>
      </c>
      <c r="F1301" t="str">
        <f>VLOOKUP(C1301,Featureclasses!B:C,2,FALSE)</f>
        <v>Ja</v>
      </c>
    </row>
    <row r="1302" spans="1:6" x14ac:dyDescent="0.3">
      <c r="A1302" s="7" t="str">
        <f t="shared" si="42"/>
        <v>kunstwerk_pDOORVAARTBREEDTE5</v>
      </c>
      <c r="B1302" s="8">
        <f t="shared" si="43"/>
        <v>38</v>
      </c>
      <c r="C1302" s="1" t="s">
        <v>585</v>
      </c>
      <c r="D1302" s="1" t="s">
        <v>193</v>
      </c>
      <c r="E1302" s="1" t="s">
        <v>507</v>
      </c>
      <c r="F1302" t="str">
        <f>VLOOKUP(C1302,Featureclasses!B:C,2,FALSE)</f>
        <v>Ja</v>
      </c>
    </row>
    <row r="1303" spans="1:6" x14ac:dyDescent="0.3">
      <c r="A1303" s="7" t="str">
        <f t="shared" si="42"/>
        <v>kunstwerk_pDOORVAARTHOOGTE1</v>
      </c>
      <c r="B1303" s="8">
        <f t="shared" si="43"/>
        <v>39</v>
      </c>
      <c r="C1303" s="1" t="s">
        <v>585</v>
      </c>
      <c r="D1303" s="1" t="s">
        <v>194</v>
      </c>
      <c r="E1303" s="1" t="s">
        <v>507</v>
      </c>
      <c r="F1303" t="str">
        <f>VLOOKUP(C1303,Featureclasses!B:C,2,FALSE)</f>
        <v>Ja</v>
      </c>
    </row>
    <row r="1304" spans="1:6" x14ac:dyDescent="0.3">
      <c r="A1304" s="7" t="str">
        <f t="shared" si="42"/>
        <v>kunstwerk_pDOORVAARTHOOGTE2</v>
      </c>
      <c r="B1304" s="8">
        <f t="shared" si="43"/>
        <v>40</v>
      </c>
      <c r="C1304" s="1" t="s">
        <v>585</v>
      </c>
      <c r="D1304" s="1" t="s">
        <v>195</v>
      </c>
      <c r="E1304" s="1" t="s">
        <v>507</v>
      </c>
      <c r="F1304" t="str">
        <f>VLOOKUP(C1304,Featureclasses!B:C,2,FALSE)</f>
        <v>Ja</v>
      </c>
    </row>
    <row r="1305" spans="1:6" x14ac:dyDescent="0.3">
      <c r="A1305" s="7" t="str">
        <f t="shared" si="42"/>
        <v>kunstwerk_pDOORVAARTHOOGTE3</v>
      </c>
      <c r="B1305" s="8">
        <f t="shared" si="43"/>
        <v>41</v>
      </c>
      <c r="C1305" s="1" t="s">
        <v>585</v>
      </c>
      <c r="D1305" s="1" t="s">
        <v>196</v>
      </c>
      <c r="E1305" s="1" t="s">
        <v>507</v>
      </c>
      <c r="F1305" t="str">
        <f>VLOOKUP(C1305,Featureclasses!B:C,2,FALSE)</f>
        <v>Ja</v>
      </c>
    </row>
    <row r="1306" spans="1:6" x14ac:dyDescent="0.3">
      <c r="A1306" s="7" t="str">
        <f t="shared" si="42"/>
        <v>kunstwerk_pDOORVAARTHOOGTE4</v>
      </c>
      <c r="B1306" s="8">
        <f t="shared" si="43"/>
        <v>42</v>
      </c>
      <c r="C1306" s="1" t="s">
        <v>585</v>
      </c>
      <c r="D1306" s="1" t="s">
        <v>197</v>
      </c>
      <c r="E1306" s="1" t="s">
        <v>507</v>
      </c>
      <c r="F1306" t="str">
        <f>VLOOKUP(C1306,Featureclasses!B:C,2,FALSE)</f>
        <v>Ja</v>
      </c>
    </row>
    <row r="1307" spans="1:6" x14ac:dyDescent="0.3">
      <c r="A1307" s="7" t="str">
        <f t="shared" si="42"/>
        <v>kunstwerk_pDOORVAARTHOOGTE5</v>
      </c>
      <c r="B1307" s="8">
        <f t="shared" si="43"/>
        <v>43</v>
      </c>
      <c r="C1307" s="1" t="s">
        <v>585</v>
      </c>
      <c r="D1307" s="1" t="s">
        <v>198</v>
      </c>
      <c r="E1307" s="1" t="s">
        <v>507</v>
      </c>
      <c r="F1307" t="str">
        <f>VLOOKUP(C1307,Featureclasses!B:C,2,FALSE)</f>
        <v>Ja</v>
      </c>
    </row>
    <row r="1308" spans="1:6" x14ac:dyDescent="0.3">
      <c r="A1308" s="7" t="str">
        <f t="shared" si="42"/>
        <v>kunstwerk_pFOTO</v>
      </c>
      <c r="B1308" s="8">
        <f t="shared" si="43"/>
        <v>44</v>
      </c>
      <c r="C1308" s="1" t="s">
        <v>585</v>
      </c>
      <c r="D1308" s="1" t="s">
        <v>66</v>
      </c>
      <c r="E1308" s="1" t="s">
        <v>511</v>
      </c>
      <c r="F1308" t="str">
        <f>VLOOKUP(C1308,Featureclasses!B:C,2,FALSE)</f>
        <v>Ja</v>
      </c>
    </row>
    <row r="1309" spans="1:6" x14ac:dyDescent="0.3">
      <c r="A1309" s="7" t="str">
        <f t="shared" si="42"/>
        <v>kunstwerk_pBOUWJAAR</v>
      </c>
      <c r="B1309" s="8">
        <f t="shared" si="43"/>
        <v>45</v>
      </c>
      <c r="C1309" s="1" t="s">
        <v>585</v>
      </c>
      <c r="D1309" s="1" t="s">
        <v>220</v>
      </c>
      <c r="E1309" s="1" t="s">
        <v>507</v>
      </c>
      <c r="F1309" t="str">
        <f>VLOOKUP(C1309,Featureclasses!B:C,2,FALSE)</f>
        <v>Ja</v>
      </c>
    </row>
    <row r="1310" spans="1:6" x14ac:dyDescent="0.3">
      <c r="A1310" s="7" t="str">
        <f t="shared" si="42"/>
        <v>kunstwerk_pRENOVATIEJAAR</v>
      </c>
      <c r="B1310" s="8">
        <f t="shared" si="43"/>
        <v>46</v>
      </c>
      <c r="C1310" s="1" t="s">
        <v>585</v>
      </c>
      <c r="D1310" s="1" t="s">
        <v>101</v>
      </c>
      <c r="E1310" s="15" t="s">
        <v>507</v>
      </c>
      <c r="F1310" t="str">
        <f>VLOOKUP(C1310,Featureclasses!B:C,2,FALSE)</f>
        <v>Ja</v>
      </c>
    </row>
    <row r="1311" spans="1:6" x14ac:dyDescent="0.3">
      <c r="A1311" s="7" t="str">
        <f t="shared" si="42"/>
        <v>kunstwerk_pTALUDBEKLEDINGOPPO</v>
      </c>
      <c r="B1311" s="8">
        <f t="shared" si="43"/>
        <v>47</v>
      </c>
      <c r="C1311" s="1" t="s">
        <v>585</v>
      </c>
      <c r="D1311" s="1" t="s">
        <v>212</v>
      </c>
      <c r="E1311" s="15" t="s">
        <v>507</v>
      </c>
      <c r="F1311" t="str">
        <f>VLOOKUP(C1311,Featureclasses!B:C,2,FALSE)</f>
        <v>Ja</v>
      </c>
    </row>
    <row r="1312" spans="1:6" x14ac:dyDescent="0.3">
      <c r="A1312" s="7" t="str">
        <f t="shared" si="42"/>
        <v>kunstwerk_pBEHEEROBJECTSUBTYP</v>
      </c>
      <c r="B1312" s="8">
        <f t="shared" si="43"/>
        <v>48</v>
      </c>
      <c r="C1312" s="1" t="s">
        <v>585</v>
      </c>
      <c r="D1312" s="1" t="s">
        <v>219</v>
      </c>
      <c r="E1312" s="15" t="s">
        <v>507</v>
      </c>
      <c r="F1312" t="str">
        <f>VLOOKUP(C1312,Featureclasses!B:C,2,FALSE)</f>
        <v>Ja</v>
      </c>
    </row>
    <row r="1313" spans="1:6" x14ac:dyDescent="0.3">
      <c r="A1313" s="7" t="str">
        <f t="shared" si="42"/>
        <v>kunstwerk_pTYPEVOEGOVERGANG</v>
      </c>
      <c r="B1313" s="8">
        <f t="shared" si="43"/>
        <v>49</v>
      </c>
      <c r="C1313" s="1" t="s">
        <v>585</v>
      </c>
      <c r="D1313" s="1" t="s">
        <v>214</v>
      </c>
      <c r="E1313" s="15" t="s">
        <v>507</v>
      </c>
      <c r="F1313" t="str">
        <f>VLOOKUP(C1313,Featureclasses!B:C,2,FALSE)</f>
        <v>Ja</v>
      </c>
    </row>
    <row r="1314" spans="1:6" x14ac:dyDescent="0.3">
      <c r="A1314" s="7" t="str">
        <f t="shared" si="42"/>
        <v>kunstwerk_pDEURENAANTAL</v>
      </c>
      <c r="B1314" s="8">
        <f t="shared" si="43"/>
        <v>50</v>
      </c>
      <c r="C1314" s="1" t="s">
        <v>585</v>
      </c>
      <c r="D1314" s="1" t="s">
        <v>290</v>
      </c>
      <c r="E1314" s="15" t="s">
        <v>507</v>
      </c>
      <c r="F1314" t="str">
        <f>VLOOKUP(C1314,Featureclasses!B:C,2,FALSE)</f>
        <v>Ja</v>
      </c>
    </row>
    <row r="1315" spans="1:6" x14ac:dyDescent="0.3">
      <c r="A1315" s="7" t="str">
        <f t="shared" si="42"/>
        <v>kunstwerk_pREMMINGSWERKVERVANGINGSJAAR</v>
      </c>
      <c r="B1315" s="8">
        <f t="shared" si="43"/>
        <v>51</v>
      </c>
      <c r="C1315" s="1" t="s">
        <v>585</v>
      </c>
      <c r="D1315" s="1" t="s">
        <v>210</v>
      </c>
      <c r="E1315" s="15" t="s">
        <v>507</v>
      </c>
      <c r="F1315" t="str">
        <f>VLOOKUP(C1315,Featureclasses!B:C,2,FALSE)</f>
        <v>Ja</v>
      </c>
    </row>
    <row r="1316" spans="1:6" x14ac:dyDescent="0.3">
      <c r="A1316" s="7" t="str">
        <f t="shared" si="42"/>
        <v>kunstwerk_pWACHTPLAATSVERVANGINGSJAAR</v>
      </c>
      <c r="B1316" s="8">
        <f t="shared" si="43"/>
        <v>52</v>
      </c>
      <c r="C1316" s="1" t="s">
        <v>585</v>
      </c>
      <c r="D1316" s="1" t="s">
        <v>291</v>
      </c>
      <c r="E1316" s="15" t="s">
        <v>507</v>
      </c>
      <c r="F1316" t="str">
        <f>VLOOKUP(C1316,Featureclasses!B:C,2,FALSE)</f>
        <v>Ja</v>
      </c>
    </row>
    <row r="1317" spans="1:6" x14ac:dyDescent="0.3">
      <c r="A1317" s="7" t="str">
        <f t="shared" si="42"/>
        <v>kunstwerk_pCEMTKLASSE</v>
      </c>
      <c r="B1317" s="8">
        <f t="shared" si="43"/>
        <v>53</v>
      </c>
      <c r="C1317" s="1" t="s">
        <v>585</v>
      </c>
      <c r="D1317" s="1" t="s">
        <v>289</v>
      </c>
      <c r="E1317" s="15" t="s">
        <v>507</v>
      </c>
      <c r="F1317" t="str">
        <f>VLOOKUP(C1317,Featureclasses!B:C,2,FALSE)</f>
        <v>Ja</v>
      </c>
    </row>
    <row r="1318" spans="1:6" x14ac:dyDescent="0.3">
      <c r="A1318" s="7" t="str">
        <f t="shared" si="42"/>
        <v>kunstwerk_pINBOUWJAARPLC</v>
      </c>
      <c r="B1318" s="8">
        <f t="shared" si="43"/>
        <v>54</v>
      </c>
      <c r="C1318" s="1" t="s">
        <v>585</v>
      </c>
      <c r="D1318" s="1" t="s">
        <v>200</v>
      </c>
      <c r="E1318" s="1" t="s">
        <v>507</v>
      </c>
      <c r="F1318" t="str">
        <f>VLOOKUP(C1318,Featureclasses!B:C,2,FALSE)</f>
        <v>Ja</v>
      </c>
    </row>
    <row r="1319" spans="1:6" x14ac:dyDescent="0.3">
      <c r="A1319" s="7" t="str">
        <f t="shared" si="42"/>
        <v>kunstwerk_pINSPECTIEJAARCMEH</v>
      </c>
      <c r="B1319" s="8">
        <f t="shared" si="43"/>
        <v>55</v>
      </c>
      <c r="C1319" s="1" t="s">
        <v>585</v>
      </c>
      <c r="D1319" s="1" t="s">
        <v>201</v>
      </c>
      <c r="E1319" s="1" t="s">
        <v>507</v>
      </c>
      <c r="F1319" t="str">
        <f>VLOOKUP(C1319,Featureclasses!B:C,2,FALSE)</f>
        <v>Ja</v>
      </c>
    </row>
    <row r="1320" spans="1:6" x14ac:dyDescent="0.3">
      <c r="A1320" s="7" t="str">
        <f t="shared" si="42"/>
        <v>kunstwerk_pINSPECTIEJAARHEFKA</v>
      </c>
      <c r="B1320" s="8">
        <f t="shared" si="43"/>
        <v>56</v>
      </c>
      <c r="C1320" s="1" t="s">
        <v>585</v>
      </c>
      <c r="D1320" s="1" t="s">
        <v>202</v>
      </c>
      <c r="E1320" s="1" t="s">
        <v>507</v>
      </c>
      <c r="F1320" t="str">
        <f>VLOOKUP(C1320,Featureclasses!B:C,2,FALSE)</f>
        <v>Ja</v>
      </c>
    </row>
    <row r="1321" spans="1:6" x14ac:dyDescent="0.3">
      <c r="A1321" s="7" t="str">
        <f t="shared" si="42"/>
        <v>kunstwerk_pKWBREEDTE</v>
      </c>
      <c r="B1321" s="8">
        <f t="shared" si="43"/>
        <v>57</v>
      </c>
      <c r="C1321" s="1" t="s">
        <v>585</v>
      </c>
      <c r="D1321" s="1" t="s">
        <v>203</v>
      </c>
      <c r="E1321" s="1" t="s">
        <v>507</v>
      </c>
      <c r="F1321" t="str">
        <f>VLOOKUP(C1321,Featureclasses!B:C,2,FALSE)</f>
        <v>Ja</v>
      </c>
    </row>
    <row r="1322" spans="1:6" x14ac:dyDescent="0.3">
      <c r="A1322" s="7" t="str">
        <f t="shared" si="42"/>
        <v>kunstwerk_pKWHOOGTE</v>
      </c>
      <c r="B1322" s="8">
        <f t="shared" si="43"/>
        <v>58</v>
      </c>
      <c r="C1322" s="1" t="s">
        <v>585</v>
      </c>
      <c r="D1322" s="1" t="s">
        <v>204</v>
      </c>
      <c r="E1322" s="1" t="s">
        <v>507</v>
      </c>
      <c r="F1322" t="str">
        <f>VLOOKUP(C1322,Featureclasses!B:C,2,FALSE)</f>
        <v>Ja</v>
      </c>
    </row>
    <row r="1323" spans="1:6" x14ac:dyDescent="0.3">
      <c r="A1323" s="7" t="str">
        <f t="shared" si="42"/>
        <v>kunstwerk_pKWOPPERVLAKTE</v>
      </c>
      <c r="B1323" s="8">
        <f t="shared" si="43"/>
        <v>59</v>
      </c>
      <c r="C1323" s="1" t="s">
        <v>585</v>
      </c>
      <c r="D1323" s="1" t="s">
        <v>206</v>
      </c>
      <c r="E1323" s="1" t="s">
        <v>507</v>
      </c>
      <c r="F1323" t="str">
        <f>VLOOKUP(C1323,Featureclasses!B:C,2,FALSE)</f>
        <v>Ja</v>
      </c>
    </row>
    <row r="1324" spans="1:6" x14ac:dyDescent="0.3">
      <c r="A1324" s="7" t="str">
        <f t="shared" si="42"/>
        <v>kunstwerk_pNAAM</v>
      </c>
      <c r="B1324" s="8">
        <f t="shared" si="43"/>
        <v>60</v>
      </c>
      <c r="C1324" s="1" t="s">
        <v>585</v>
      </c>
      <c r="D1324" s="1" t="s">
        <v>103</v>
      </c>
      <c r="E1324" s="1" t="s">
        <v>507</v>
      </c>
      <c r="F1324" t="str">
        <f>VLOOKUP(C1324,Featureclasses!B:C,2,FALSE)</f>
        <v>Ja</v>
      </c>
    </row>
    <row r="1325" spans="1:6" x14ac:dyDescent="0.3">
      <c r="A1325" s="7" t="str">
        <f t="shared" si="42"/>
        <v>kunstwerk_pOPLEGGINGAANTAL</v>
      </c>
      <c r="B1325" s="8">
        <f t="shared" si="43"/>
        <v>61</v>
      </c>
      <c r="C1325" s="1" t="s">
        <v>585</v>
      </c>
      <c r="D1325" s="1" t="s">
        <v>209</v>
      </c>
      <c r="E1325" s="1" t="s">
        <v>507</v>
      </c>
      <c r="F1325" t="str">
        <f>VLOOKUP(C1325,Featureclasses!B:C,2,FALSE)</f>
        <v>Ja</v>
      </c>
    </row>
    <row r="1326" spans="1:6" x14ac:dyDescent="0.3">
      <c r="A1326" s="7" t="str">
        <f t="shared" si="42"/>
        <v>kunstwerk_pBOUWJAARREMMINGSWERK</v>
      </c>
      <c r="B1326" s="8">
        <f t="shared" si="43"/>
        <v>62</v>
      </c>
      <c r="C1326" s="1" t="s">
        <v>585</v>
      </c>
      <c r="D1326" s="1" t="s">
        <v>402</v>
      </c>
      <c r="E1326" s="1" t="s">
        <v>507</v>
      </c>
      <c r="F1326" t="str">
        <f>VLOOKUP(C1326,Featureclasses!B:C,2,FALSE)</f>
        <v>Ja</v>
      </c>
    </row>
    <row r="1327" spans="1:6" x14ac:dyDescent="0.3">
      <c r="A1327" s="7" t="str">
        <f t="shared" si="42"/>
        <v>kunstwerk_pVOEGOVERGANGENAANT</v>
      </c>
      <c r="B1327" s="8">
        <f t="shared" si="43"/>
        <v>63</v>
      </c>
      <c r="C1327" s="1" t="s">
        <v>585</v>
      </c>
      <c r="D1327" s="1" t="s">
        <v>216</v>
      </c>
      <c r="E1327" s="1" t="s">
        <v>507</v>
      </c>
      <c r="F1327" t="str">
        <f>VLOOKUP(C1327,Featureclasses!B:C,2,FALSE)</f>
        <v>Ja</v>
      </c>
    </row>
    <row r="1328" spans="1:6" x14ac:dyDescent="0.3">
      <c r="A1328" s="7" t="str">
        <f t="shared" si="42"/>
        <v>kunstwerk_pVOEGOVERGANGENTOTA</v>
      </c>
      <c r="B1328" s="8">
        <f t="shared" si="43"/>
        <v>64</v>
      </c>
      <c r="C1328" s="1" t="s">
        <v>585</v>
      </c>
      <c r="D1328" s="1" t="s">
        <v>217</v>
      </c>
      <c r="E1328" s="1" t="s">
        <v>507</v>
      </c>
      <c r="F1328" t="str">
        <f>VLOOKUP(C1328,Featureclasses!B:C,2,FALSE)</f>
        <v>Ja</v>
      </c>
    </row>
    <row r="1329" spans="1:6" x14ac:dyDescent="0.3">
      <c r="A1329" s="7" t="str">
        <f t="shared" si="42"/>
        <v>kunstwerk_pWACHTPLAATSVERVANG</v>
      </c>
      <c r="B1329" s="8">
        <f t="shared" si="43"/>
        <v>65</v>
      </c>
      <c r="C1329" s="1" t="s">
        <v>585</v>
      </c>
      <c r="D1329" s="1" t="s">
        <v>218</v>
      </c>
      <c r="E1329" s="1" t="s">
        <v>507</v>
      </c>
      <c r="F1329" t="str">
        <f>VLOOKUP(C1329,Featureclasses!B:C,2,FALSE)</f>
        <v>Ja</v>
      </c>
    </row>
    <row r="1330" spans="1:6" x14ac:dyDescent="0.3">
      <c r="A1330" s="7" t="str">
        <f t="shared" si="42"/>
        <v>kunstwerk_pGEMEENTE</v>
      </c>
      <c r="B1330" s="8">
        <f t="shared" si="43"/>
        <v>66</v>
      </c>
      <c r="C1330" s="1" t="s">
        <v>585</v>
      </c>
      <c r="D1330" s="1" t="s">
        <v>80</v>
      </c>
      <c r="E1330" s="1" t="s">
        <v>507</v>
      </c>
      <c r="F1330" t="str">
        <f>VLOOKUP(C1330,Featureclasses!B:C,2,FALSE)</f>
        <v>Ja</v>
      </c>
    </row>
    <row r="1331" spans="1:6" x14ac:dyDescent="0.3">
      <c r="A1331" s="7" t="str">
        <f t="shared" si="42"/>
        <v>kunstwerk_pGEDEELDBEHEER</v>
      </c>
      <c r="B1331" s="8">
        <f t="shared" si="43"/>
        <v>67</v>
      </c>
      <c r="C1331" s="1" t="s">
        <v>585</v>
      </c>
      <c r="D1331" s="1" t="s">
        <v>199</v>
      </c>
      <c r="E1331" s="1" t="s">
        <v>507</v>
      </c>
      <c r="F1331" t="str">
        <f>VLOOKUP(C1331,Featureclasses!B:C,2,FALSE)</f>
        <v>Ja</v>
      </c>
    </row>
    <row r="1332" spans="1:6" x14ac:dyDescent="0.3">
      <c r="A1332" s="7" t="str">
        <f t="shared" si="42"/>
        <v>kunstwerk_pLEVENSCYCLUS</v>
      </c>
      <c r="B1332" s="8">
        <f t="shared" si="43"/>
        <v>68</v>
      </c>
      <c r="C1332" s="1" t="s">
        <v>585</v>
      </c>
      <c r="D1332" s="1" t="s">
        <v>127</v>
      </c>
      <c r="E1332" s="1" t="s">
        <v>507</v>
      </c>
      <c r="F1332" t="str">
        <f>VLOOKUP(C1332,Featureclasses!B:C,2,FALSE)</f>
        <v>Ja</v>
      </c>
    </row>
    <row r="1333" spans="1:6" x14ac:dyDescent="0.3">
      <c r="A1333" s="7" t="str">
        <f t="shared" si="42"/>
        <v>kunstwerk_pMONUMENT</v>
      </c>
      <c r="B1333" s="8">
        <f t="shared" si="43"/>
        <v>69</v>
      </c>
      <c r="C1333" s="1" t="s">
        <v>585</v>
      </c>
      <c r="D1333" s="1" t="s">
        <v>207</v>
      </c>
      <c r="E1333" s="1" t="s">
        <v>507</v>
      </c>
      <c r="F1333" t="str">
        <f>VLOOKUP(C1333,Featureclasses!B:C,2,FALSE)</f>
        <v>Ja</v>
      </c>
    </row>
    <row r="1334" spans="1:6" x14ac:dyDescent="0.3">
      <c r="A1334" s="7" t="str">
        <f t="shared" si="42"/>
        <v>kunstwerk_pNENBEHEEROBJECT</v>
      </c>
      <c r="B1334" s="8">
        <f t="shared" si="43"/>
        <v>70</v>
      </c>
      <c r="C1334" s="1" t="s">
        <v>585</v>
      </c>
      <c r="D1334" s="1" t="s">
        <v>208</v>
      </c>
      <c r="E1334" s="1" t="s">
        <v>507</v>
      </c>
      <c r="F1334" t="str">
        <f>VLOOKUP(C1334,Featureclasses!B:C,2,FALSE)</f>
        <v>Ja</v>
      </c>
    </row>
    <row r="1335" spans="1:6" x14ac:dyDescent="0.3">
      <c r="A1335" s="7" t="str">
        <f t="shared" si="42"/>
        <v>kunstwerk_pSCHOTBALKAANWEZIG</v>
      </c>
      <c r="B1335" s="8">
        <f t="shared" si="43"/>
        <v>71</v>
      </c>
      <c r="C1335" s="1" t="s">
        <v>585</v>
      </c>
      <c r="D1335" s="1" t="s">
        <v>211</v>
      </c>
      <c r="E1335" s="1" t="s">
        <v>507</v>
      </c>
      <c r="F1335" t="str">
        <f>VLOOKUP(C1335,Featureclasses!B:C,2,FALSE)</f>
        <v>Ja</v>
      </c>
    </row>
    <row r="1336" spans="1:6" x14ac:dyDescent="0.3">
      <c r="A1336" s="7" t="str">
        <f t="shared" si="42"/>
        <v>kunstwerk_pARBO_RIE_UITGEVOERD</v>
      </c>
      <c r="B1336" s="8">
        <f t="shared" si="43"/>
        <v>72</v>
      </c>
      <c r="C1336" s="1" t="s">
        <v>585</v>
      </c>
      <c r="D1336" s="1" t="s">
        <v>170</v>
      </c>
      <c r="E1336" s="1" t="s">
        <v>507</v>
      </c>
      <c r="F1336" t="str">
        <f>VLOOKUP(C1336,Featureclasses!B:C,2,FALSE)</f>
        <v>Ja</v>
      </c>
    </row>
    <row r="1337" spans="1:6" x14ac:dyDescent="0.3">
      <c r="A1337" s="7" t="str">
        <f t="shared" si="42"/>
        <v>kunstwerk_pARBO_RIE_GEPLAND</v>
      </c>
      <c r="B1337" s="8">
        <f t="shared" si="43"/>
        <v>73</v>
      </c>
      <c r="C1337" s="1" t="s">
        <v>585</v>
      </c>
      <c r="D1337" s="1" t="s">
        <v>169</v>
      </c>
      <c r="E1337" s="1" t="s">
        <v>507</v>
      </c>
      <c r="F1337" t="str">
        <f>VLOOKUP(C1337,Featureclasses!B:C,2,FALSE)</f>
        <v>Ja</v>
      </c>
    </row>
    <row r="1338" spans="1:6" x14ac:dyDescent="0.3">
      <c r="A1338" s="7" t="str">
        <f t="shared" si="42"/>
        <v>kunstwerk_pCE_MARKERING</v>
      </c>
      <c r="B1338" s="8">
        <f t="shared" si="43"/>
        <v>74</v>
      </c>
      <c r="C1338" s="1" t="s">
        <v>585</v>
      </c>
      <c r="D1338" s="1" t="s">
        <v>177</v>
      </c>
      <c r="E1338" s="1" t="s">
        <v>507</v>
      </c>
      <c r="F1338" t="str">
        <f>VLOOKUP(C1338,Featureclasses!B:C,2,FALSE)</f>
        <v>Ja</v>
      </c>
    </row>
    <row r="1339" spans="1:6" x14ac:dyDescent="0.3">
      <c r="A1339" s="7" t="str">
        <f t="shared" si="42"/>
        <v>kunstwerk_pCE_MARKERING_DATUM</v>
      </c>
      <c r="B1339" s="8">
        <f t="shared" si="43"/>
        <v>75</v>
      </c>
      <c r="C1339" s="1" t="s">
        <v>585</v>
      </c>
      <c r="D1339" s="1" t="s">
        <v>178</v>
      </c>
      <c r="E1339" s="1" t="s">
        <v>507</v>
      </c>
      <c r="F1339" t="str">
        <f>VLOOKUP(C1339,Featureclasses!B:C,2,FALSE)</f>
        <v>Ja</v>
      </c>
    </row>
    <row r="1340" spans="1:6" x14ac:dyDescent="0.3">
      <c r="A1340" s="7" t="str">
        <f t="shared" si="42"/>
        <v>kunstwerk_pAFSTANDSBEDIENING</v>
      </c>
      <c r="B1340" s="8">
        <f t="shared" si="43"/>
        <v>76</v>
      </c>
      <c r="C1340" s="1" t="s">
        <v>585</v>
      </c>
      <c r="D1340" s="1" t="s">
        <v>168</v>
      </c>
      <c r="E1340" s="1" t="s">
        <v>507</v>
      </c>
      <c r="F1340" t="str">
        <f>VLOOKUP(C1340,Featureclasses!B:C,2,FALSE)</f>
        <v>Ja</v>
      </c>
    </row>
    <row r="1341" spans="1:6" x14ac:dyDescent="0.3">
      <c r="A1341" s="7" t="str">
        <f t="shared" si="42"/>
        <v>kunstwerk_pCONDITIESCORE</v>
      </c>
      <c r="B1341" s="8">
        <f t="shared" si="43"/>
        <v>77</v>
      </c>
      <c r="C1341" s="1" t="s">
        <v>585</v>
      </c>
      <c r="D1341" s="1" t="s">
        <v>98</v>
      </c>
      <c r="E1341" s="1" t="s">
        <v>507</v>
      </c>
      <c r="F1341" t="str">
        <f>VLOOKUP(C1341,Featureclasses!B:C,2,FALSE)</f>
        <v>Ja</v>
      </c>
    </row>
    <row r="1342" spans="1:6" x14ac:dyDescent="0.3">
      <c r="A1342" s="7" t="str">
        <f t="shared" si="42"/>
        <v>kunstwerk_pCONDITIESCORE_DATUM</v>
      </c>
      <c r="B1342" s="8">
        <f t="shared" si="43"/>
        <v>78</v>
      </c>
      <c r="C1342" s="1" t="s">
        <v>585</v>
      </c>
      <c r="D1342" s="1" t="s">
        <v>99</v>
      </c>
      <c r="E1342" s="1" t="s">
        <v>507</v>
      </c>
      <c r="F1342" t="str">
        <f>VLOOKUP(C1342,Featureclasses!B:C,2,FALSE)</f>
        <v>Ja</v>
      </c>
    </row>
    <row r="1343" spans="1:6" x14ac:dyDescent="0.3">
      <c r="A1343" s="7" t="str">
        <f t="shared" si="42"/>
        <v>kunstwerk_pTRAJECT</v>
      </c>
      <c r="B1343" s="8">
        <f t="shared" si="43"/>
        <v>79</v>
      </c>
      <c r="C1343" s="1" t="s">
        <v>585</v>
      </c>
      <c r="D1343" s="1" t="s">
        <v>32</v>
      </c>
      <c r="E1343" s="1" t="s">
        <v>507</v>
      </c>
      <c r="F1343" t="str">
        <f>VLOOKUP(C1343,Featureclasses!B:C,2,FALSE)</f>
        <v>Ja</v>
      </c>
    </row>
    <row r="1344" spans="1:6" x14ac:dyDescent="0.3">
      <c r="A1344" s="7" t="str">
        <f t="shared" si="42"/>
        <v>kunstwerk_pTRAJECT2</v>
      </c>
      <c r="B1344" s="8">
        <f t="shared" si="43"/>
        <v>80</v>
      </c>
      <c r="C1344" s="1" t="s">
        <v>585</v>
      </c>
      <c r="D1344" s="1" t="s">
        <v>634</v>
      </c>
      <c r="E1344" s="1" t="s">
        <v>507</v>
      </c>
      <c r="F1344" t="str">
        <f>VLOOKUP(C1344,Featureclasses!B:C,2,FALSE)</f>
        <v>Ja</v>
      </c>
    </row>
    <row r="1345" spans="1:6" x14ac:dyDescent="0.3">
      <c r="A1345" s="7" t="str">
        <f t="shared" si="42"/>
        <v>kunstwerk_pVAARWEGDEELTRAJECT</v>
      </c>
      <c r="B1345" s="8">
        <f t="shared" si="43"/>
        <v>81</v>
      </c>
      <c r="C1345" s="1" t="s">
        <v>585</v>
      </c>
      <c r="D1345" s="1" t="s">
        <v>62</v>
      </c>
      <c r="E1345" s="1" t="s">
        <v>507</v>
      </c>
      <c r="F1345" t="str">
        <f>VLOOKUP(C1345,Featureclasses!B:C,2,FALSE)</f>
        <v>Ja</v>
      </c>
    </row>
    <row r="1346" spans="1:6" x14ac:dyDescent="0.3">
      <c r="A1346" s="7" t="str">
        <f t="shared" si="42"/>
        <v>kunstwerk_pADRES</v>
      </c>
      <c r="B1346" s="8">
        <f t="shared" si="43"/>
        <v>82</v>
      </c>
      <c r="C1346" s="1" t="s">
        <v>585</v>
      </c>
      <c r="D1346" s="1" t="s">
        <v>148</v>
      </c>
      <c r="E1346" s="1" t="s">
        <v>507</v>
      </c>
      <c r="F1346" t="str">
        <f>VLOOKUP(C1346,Featureclasses!B:C,2,FALSE)</f>
        <v>Ja</v>
      </c>
    </row>
    <row r="1347" spans="1:6" x14ac:dyDescent="0.3">
      <c r="A1347" s="7" t="str">
        <f t="shared" si="42"/>
        <v>kunstwerk_pCREATED_USER</v>
      </c>
      <c r="B1347" s="8">
        <f t="shared" si="43"/>
        <v>83</v>
      </c>
      <c r="C1347" s="1" t="s">
        <v>585</v>
      </c>
      <c r="D1347" s="1" t="s">
        <v>3</v>
      </c>
      <c r="E1347" s="1" t="s">
        <v>510</v>
      </c>
      <c r="F1347" t="str">
        <f>VLOOKUP(C1347,Featureclasses!B:C,2,FALSE)</f>
        <v>Ja</v>
      </c>
    </row>
    <row r="1348" spans="1:6" x14ac:dyDescent="0.3">
      <c r="A1348" s="7" t="str">
        <f t="shared" si="42"/>
        <v>kunstwerk_pCREATED_DATE</v>
      </c>
      <c r="B1348" s="8">
        <f t="shared" si="43"/>
        <v>84</v>
      </c>
      <c r="C1348" s="1" t="s">
        <v>585</v>
      </c>
      <c r="D1348" s="1" t="s">
        <v>2</v>
      </c>
      <c r="E1348" s="1" t="s">
        <v>510</v>
      </c>
      <c r="F1348" t="str">
        <f>VLOOKUP(C1348,Featureclasses!B:C,2,FALSE)</f>
        <v>Ja</v>
      </c>
    </row>
    <row r="1349" spans="1:6" x14ac:dyDescent="0.3">
      <c r="A1349" s="7" t="str">
        <f t="shared" si="42"/>
        <v>kunstwerk_pLAST_EDITED_USER</v>
      </c>
      <c r="B1349" s="8">
        <f t="shared" si="43"/>
        <v>85</v>
      </c>
      <c r="C1349" s="1" t="s">
        <v>585</v>
      </c>
      <c r="D1349" s="1" t="s">
        <v>10</v>
      </c>
      <c r="E1349" s="1" t="s">
        <v>510</v>
      </c>
      <c r="F1349" t="str">
        <f>VLOOKUP(C1349,Featureclasses!B:C,2,FALSE)</f>
        <v>Ja</v>
      </c>
    </row>
    <row r="1350" spans="1:6" x14ac:dyDescent="0.3">
      <c r="A1350" s="7" t="str">
        <f t="shared" si="42"/>
        <v>kunstwerk_pLAST_EDITED_DATE</v>
      </c>
      <c r="B1350" s="8">
        <f t="shared" si="43"/>
        <v>86</v>
      </c>
      <c r="C1350" s="1" t="s">
        <v>585</v>
      </c>
      <c r="D1350" s="1" t="s">
        <v>9</v>
      </c>
      <c r="E1350" s="1" t="s">
        <v>510</v>
      </c>
      <c r="F1350" t="str">
        <f>VLOOKUP(C1350,Featureclasses!B:C,2,FALSE)</f>
        <v>Ja</v>
      </c>
    </row>
    <row r="1351" spans="1:6" x14ac:dyDescent="0.3">
      <c r="A1351" s="7" t="str">
        <f t="shared" si="42"/>
        <v>kunstwerk_pDATALEVERANCIER</v>
      </c>
      <c r="B1351" s="8">
        <f t="shared" si="43"/>
        <v>87</v>
      </c>
      <c r="C1351" s="1" t="s">
        <v>585</v>
      </c>
      <c r="D1351" s="1" t="s">
        <v>4</v>
      </c>
      <c r="E1351" s="1" t="s">
        <v>507</v>
      </c>
      <c r="F1351" t="str">
        <f>VLOOKUP(C1351,Featureclasses!B:C,2,FALSE)</f>
        <v>Ja</v>
      </c>
    </row>
    <row r="1352" spans="1:6" x14ac:dyDescent="0.3">
      <c r="A1352" s="7" t="str">
        <f t="shared" si="42"/>
        <v>kunstwerkdeel_lOBJECTID</v>
      </c>
      <c r="B1352" s="8">
        <f t="shared" si="43"/>
        <v>1</v>
      </c>
      <c r="C1352" s="1" t="s">
        <v>418</v>
      </c>
      <c r="D1352" s="1" t="s">
        <v>13</v>
      </c>
      <c r="E1352" s="1" t="s">
        <v>510</v>
      </c>
      <c r="F1352" t="str">
        <f>VLOOKUP(C1352,Featureclasses!B:C,2,FALSE)</f>
        <v>Ja</v>
      </c>
    </row>
    <row r="1353" spans="1:6" x14ac:dyDescent="0.3">
      <c r="A1353" s="7" t="str">
        <f t="shared" si="42"/>
        <v>kunstwerkdeel_lGLOBALID</v>
      </c>
      <c r="B1353" s="8">
        <f t="shared" si="43"/>
        <v>2</v>
      </c>
      <c r="C1353" s="1" t="s">
        <v>418</v>
      </c>
      <c r="D1353" s="1" t="s">
        <v>6</v>
      </c>
      <c r="E1353" s="1" t="s">
        <v>510</v>
      </c>
      <c r="F1353" t="str">
        <f>VLOOKUP(C1353,Featureclasses!B:C,2,FALSE)</f>
        <v>Ja</v>
      </c>
    </row>
    <row r="1354" spans="1:6" x14ac:dyDescent="0.3">
      <c r="A1354" s="7" t="str">
        <f t="shared" si="42"/>
        <v>kunstwerkdeel_lAD_ID</v>
      </c>
      <c r="B1354" s="8">
        <f t="shared" si="43"/>
        <v>3</v>
      </c>
      <c r="C1354" s="1" t="s">
        <v>418</v>
      </c>
      <c r="D1354" s="1" t="s">
        <v>1</v>
      </c>
      <c r="E1354" s="1" t="s">
        <v>507</v>
      </c>
      <c r="F1354" t="str">
        <f>VLOOKUP(C1354,Featureclasses!B:C,2,FALSE)</f>
        <v>Ja</v>
      </c>
    </row>
    <row r="1355" spans="1:6" x14ac:dyDescent="0.3">
      <c r="A1355" s="7" t="str">
        <f t="shared" si="42"/>
        <v>kunstwerkdeel_lGISIB_ID</v>
      </c>
      <c r="B1355" s="8">
        <f t="shared" si="43"/>
        <v>4</v>
      </c>
      <c r="C1355" s="1" t="s">
        <v>418</v>
      </c>
      <c r="D1355" s="1" t="s">
        <v>5</v>
      </c>
      <c r="E1355" s="1" t="s">
        <v>508</v>
      </c>
      <c r="F1355" t="str">
        <f>VLOOKUP(C1355,Featureclasses!B:C,2,FALSE)</f>
        <v>Ja</v>
      </c>
    </row>
    <row r="1356" spans="1:6" x14ac:dyDescent="0.3">
      <c r="A1356" s="7" t="str">
        <f t="shared" si="42"/>
        <v>kunstwerkdeel_lIDENTIFICATIE</v>
      </c>
      <c r="B1356" s="8">
        <f t="shared" si="43"/>
        <v>5</v>
      </c>
      <c r="C1356" s="1" t="s">
        <v>418</v>
      </c>
      <c r="D1356" s="1" t="s">
        <v>7</v>
      </c>
      <c r="E1356" s="1" t="s">
        <v>508</v>
      </c>
      <c r="F1356" t="str">
        <f>VLOOKUP(C1356,Featureclasses!B:C,2,FALSE)</f>
        <v>Ja</v>
      </c>
    </row>
    <row r="1357" spans="1:6" x14ac:dyDescent="0.3">
      <c r="A1357" s="7" t="str">
        <f t="shared" si="42"/>
        <v>kunstwerkdeel_lVERWERKINGSSTATUS</v>
      </c>
      <c r="B1357" s="8">
        <f t="shared" si="43"/>
        <v>6</v>
      </c>
      <c r="C1357" s="1" t="s">
        <v>418</v>
      </c>
      <c r="D1357" s="1" t="s">
        <v>16</v>
      </c>
      <c r="E1357" s="1" t="s">
        <v>507</v>
      </c>
      <c r="F1357" t="str">
        <f>VLOOKUP(C1357,Featureclasses!B:C,2,FALSE)</f>
        <v>Ja</v>
      </c>
    </row>
    <row r="1358" spans="1:6" x14ac:dyDescent="0.3">
      <c r="A1358" s="7" t="str">
        <f t="shared" si="42"/>
        <v>kunstwerkdeel_lSTATUS</v>
      </c>
      <c r="B1358" s="8">
        <f t="shared" si="43"/>
        <v>7</v>
      </c>
      <c r="C1358" s="1" t="s">
        <v>418</v>
      </c>
      <c r="D1358" s="1" t="s">
        <v>30</v>
      </c>
      <c r="E1358" s="1" t="s">
        <v>508</v>
      </c>
      <c r="F1358" t="str">
        <f>VLOOKUP(C1358,Featureclasses!B:C,2,FALSE)</f>
        <v>Ja</v>
      </c>
    </row>
    <row r="1359" spans="1:6" x14ac:dyDescent="0.3">
      <c r="A1359" s="7" t="str">
        <f t="shared" ref="A1359:A1422" si="44">C1359&amp;D1359</f>
        <v>kunstwerkdeel_lOBJECTBEGINTIJD</v>
      </c>
      <c r="B1359" s="8">
        <f t="shared" ref="B1359:B1422" si="45">IF(C1359=C1358,B1358+1,1)</f>
        <v>8</v>
      </c>
      <c r="C1359" s="1" t="s">
        <v>418</v>
      </c>
      <c r="D1359" s="1" t="s">
        <v>11</v>
      </c>
      <c r="E1359" s="1" t="s">
        <v>507</v>
      </c>
      <c r="F1359" t="str">
        <f>VLOOKUP(C1359,Featureclasses!B:C,2,FALSE)</f>
        <v>Ja</v>
      </c>
    </row>
    <row r="1360" spans="1:6" x14ac:dyDescent="0.3">
      <c r="A1360" s="7" t="str">
        <f t="shared" si="44"/>
        <v>kunstwerkdeel_lOBJECTEINDTIJD</v>
      </c>
      <c r="B1360" s="8">
        <f t="shared" si="45"/>
        <v>9</v>
      </c>
      <c r="C1360" s="1" t="s">
        <v>418</v>
      </c>
      <c r="D1360" s="1" t="s">
        <v>12</v>
      </c>
      <c r="E1360" s="1" t="s">
        <v>507</v>
      </c>
      <c r="F1360" t="str">
        <f>VLOOKUP(C1360,Featureclasses!B:C,2,FALSE)</f>
        <v>Ja</v>
      </c>
    </row>
    <row r="1361" spans="1:6" x14ac:dyDescent="0.3">
      <c r="A1361" s="7" t="str">
        <f t="shared" si="44"/>
        <v>kunstwerkdeel_lRELATIEVEHOOGTELIGGING</v>
      </c>
      <c r="B1361" s="8">
        <f t="shared" si="45"/>
        <v>10</v>
      </c>
      <c r="C1361" s="1" t="s">
        <v>418</v>
      </c>
      <c r="D1361" s="1" t="s">
        <v>29</v>
      </c>
      <c r="E1361" s="1" t="s">
        <v>507</v>
      </c>
      <c r="F1361" t="str">
        <f>VLOOKUP(C1361,Featureclasses!B:C,2,FALSE)</f>
        <v>Ja</v>
      </c>
    </row>
    <row r="1362" spans="1:6" x14ac:dyDescent="0.3">
      <c r="A1362" s="7" t="str">
        <f t="shared" si="44"/>
        <v>kunstwerkdeel_lBEHEERDER</v>
      </c>
      <c r="B1362" s="8">
        <f t="shared" si="45"/>
        <v>11</v>
      </c>
      <c r="C1362" s="1" t="s">
        <v>418</v>
      </c>
      <c r="D1362" s="1" t="s">
        <v>19</v>
      </c>
      <c r="E1362" s="1" t="s">
        <v>508</v>
      </c>
      <c r="F1362" t="str">
        <f>VLOOKUP(C1362,Featureclasses!B:C,2,FALSE)</f>
        <v>Ja</v>
      </c>
    </row>
    <row r="1363" spans="1:6" x14ac:dyDescent="0.3">
      <c r="A1363" s="7" t="str">
        <f t="shared" si="44"/>
        <v>kunstwerkdeel_lONDERHOUDER</v>
      </c>
      <c r="B1363" s="8">
        <f t="shared" si="45"/>
        <v>12</v>
      </c>
      <c r="C1363" s="1" t="s">
        <v>418</v>
      </c>
      <c r="D1363" s="1" t="s">
        <v>27</v>
      </c>
      <c r="E1363" s="1" t="s">
        <v>507</v>
      </c>
      <c r="F1363" t="str">
        <f>VLOOKUP(C1363,Featureclasses!B:C,2,FALSE)</f>
        <v>Ja</v>
      </c>
    </row>
    <row r="1364" spans="1:6" x14ac:dyDescent="0.3">
      <c r="A1364" s="7" t="str">
        <f t="shared" si="44"/>
        <v>kunstwerkdeel_lEIGENAAR</v>
      </c>
      <c r="B1364" s="8">
        <f t="shared" si="45"/>
        <v>13</v>
      </c>
      <c r="C1364" s="1" t="s">
        <v>418</v>
      </c>
      <c r="D1364" s="1" t="s">
        <v>22</v>
      </c>
      <c r="E1364" s="1" t="s">
        <v>508</v>
      </c>
      <c r="F1364" t="str">
        <f>VLOOKUP(C1364,Featureclasses!B:C,2,FALSE)</f>
        <v>Ja</v>
      </c>
    </row>
    <row r="1365" spans="1:6" x14ac:dyDescent="0.3">
      <c r="A1365" s="7" t="str">
        <f t="shared" si="44"/>
        <v>kunstwerkdeel_lBRONHOUDER</v>
      </c>
      <c r="B1365" s="8">
        <f t="shared" si="45"/>
        <v>14</v>
      </c>
      <c r="C1365" s="1" t="s">
        <v>418</v>
      </c>
      <c r="D1365" s="1" t="s">
        <v>21</v>
      </c>
      <c r="E1365" s="1" t="s">
        <v>508</v>
      </c>
      <c r="F1365" t="str">
        <f>VLOOKUP(C1365,Featureclasses!B:C,2,FALSE)</f>
        <v>Ja</v>
      </c>
    </row>
    <row r="1366" spans="1:6" x14ac:dyDescent="0.3">
      <c r="A1366" s="7" t="str">
        <f t="shared" si="44"/>
        <v>kunstwerkdeel_lTYPESPEC</v>
      </c>
      <c r="B1366" s="8">
        <f t="shared" si="45"/>
        <v>15</v>
      </c>
      <c r="C1366" s="1" t="s">
        <v>418</v>
      </c>
      <c r="D1366" s="1" t="s">
        <v>33</v>
      </c>
      <c r="E1366" s="1" t="s">
        <v>507</v>
      </c>
      <c r="F1366" t="str">
        <f>VLOOKUP(C1366,Featureclasses!B:C,2,FALSE)</f>
        <v>Ja</v>
      </c>
    </row>
    <row r="1367" spans="1:6" x14ac:dyDescent="0.3">
      <c r="A1367" s="7" t="str">
        <f t="shared" si="44"/>
        <v>kunstwerkdeel_lBGTPLUSTYPE</v>
      </c>
      <c r="B1367" s="8">
        <f t="shared" si="45"/>
        <v>16</v>
      </c>
      <c r="C1367" s="1" t="s">
        <v>418</v>
      </c>
      <c r="D1367" s="1" t="s">
        <v>20</v>
      </c>
      <c r="E1367" s="1" t="s">
        <v>507</v>
      </c>
      <c r="F1367" t="str">
        <f>VLOOKUP(C1367,Featureclasses!B:C,2,FALSE)</f>
        <v>Ja</v>
      </c>
    </row>
    <row r="1368" spans="1:6" x14ac:dyDescent="0.3">
      <c r="A1368" s="7" t="str">
        <f t="shared" si="44"/>
        <v>kunstwerkdeel_lCONFORMNEN</v>
      </c>
      <c r="B1368" s="8">
        <f t="shared" si="45"/>
        <v>17</v>
      </c>
      <c r="C1368" s="1" t="s">
        <v>418</v>
      </c>
      <c r="D1368" s="1" t="s">
        <v>179</v>
      </c>
      <c r="E1368" s="1" t="s">
        <v>508</v>
      </c>
      <c r="F1368" t="str">
        <f>VLOOKUP(C1368,Featureclasses!B:C,2,FALSE)</f>
        <v>Ja</v>
      </c>
    </row>
    <row r="1369" spans="1:6" x14ac:dyDescent="0.3">
      <c r="A1369" s="7" t="str">
        <f t="shared" si="44"/>
        <v>kunstwerkdeel_lKILOMETRERING</v>
      </c>
      <c r="B1369" s="8">
        <f t="shared" si="45"/>
        <v>18</v>
      </c>
      <c r="C1369" s="1" t="s">
        <v>418</v>
      </c>
      <c r="D1369" s="1" t="s">
        <v>222</v>
      </c>
      <c r="E1369" s="1" t="s">
        <v>507</v>
      </c>
      <c r="F1369" t="str">
        <f>VLOOKUP(C1369,Featureclasses!B:C,2,FALSE)</f>
        <v>Ja</v>
      </c>
    </row>
    <row r="1370" spans="1:6" x14ac:dyDescent="0.3">
      <c r="A1370" s="7" t="str">
        <f t="shared" si="44"/>
        <v>kunstwerkdeel_lKWLENGTE</v>
      </c>
      <c r="B1370" s="8">
        <f t="shared" si="45"/>
        <v>19</v>
      </c>
      <c r="C1370" s="1" t="s">
        <v>418</v>
      </c>
      <c r="D1370" s="1" t="s">
        <v>205</v>
      </c>
      <c r="E1370" s="1" t="s">
        <v>507</v>
      </c>
      <c r="F1370" t="str">
        <f>VLOOKUP(C1370,Featureclasses!B:C,2,FALSE)</f>
        <v>Ja</v>
      </c>
    </row>
    <row r="1371" spans="1:6" x14ac:dyDescent="0.3">
      <c r="A1371" s="7" t="str">
        <f t="shared" si="44"/>
        <v>kunstwerkdeel_lRENOVATIEJAAR</v>
      </c>
      <c r="B1371" s="8">
        <f t="shared" si="45"/>
        <v>20</v>
      </c>
      <c r="C1371" s="1" t="s">
        <v>418</v>
      </c>
      <c r="D1371" s="1" t="s">
        <v>101</v>
      </c>
      <c r="E1371" s="1" t="s">
        <v>507</v>
      </c>
      <c r="F1371" t="str">
        <f>VLOOKUP(C1371,Featureclasses!B:C,2,FALSE)</f>
        <v>Ja</v>
      </c>
    </row>
    <row r="1372" spans="1:6" x14ac:dyDescent="0.3">
      <c r="A1372" s="7" t="str">
        <f t="shared" si="44"/>
        <v>kunstwerkdeel_lDIAMETER</v>
      </c>
      <c r="B1372" s="8">
        <f t="shared" si="45"/>
        <v>21</v>
      </c>
      <c r="C1372" s="1" t="s">
        <v>418</v>
      </c>
      <c r="D1372" s="1" t="s">
        <v>223</v>
      </c>
      <c r="E1372" s="1" t="s">
        <v>507</v>
      </c>
      <c r="F1372" t="str">
        <f>VLOOKUP(C1372,Featureclasses!B:C,2,FALSE)</f>
        <v>Ja</v>
      </c>
    </row>
    <row r="1373" spans="1:6" x14ac:dyDescent="0.3">
      <c r="A1373" s="7" t="str">
        <f t="shared" si="44"/>
        <v>kunstwerkdeel_lHOOGTE</v>
      </c>
      <c r="B1373" s="8">
        <f t="shared" si="45"/>
        <v>22</v>
      </c>
      <c r="C1373" s="1" t="s">
        <v>418</v>
      </c>
      <c r="D1373" s="1" t="s">
        <v>68</v>
      </c>
      <c r="E1373" s="1" t="s">
        <v>507</v>
      </c>
      <c r="F1373" t="str">
        <f>VLOOKUP(C1373,Featureclasses!B:C,2,FALSE)</f>
        <v>Ja</v>
      </c>
    </row>
    <row r="1374" spans="1:6" x14ac:dyDescent="0.3">
      <c r="A1374" s="7" t="str">
        <f t="shared" si="44"/>
        <v>kunstwerkdeel_lBREEDTE</v>
      </c>
      <c r="B1374" s="8">
        <f t="shared" si="45"/>
        <v>23</v>
      </c>
      <c r="C1374" s="1" t="s">
        <v>418</v>
      </c>
      <c r="D1374" s="1" t="s">
        <v>140</v>
      </c>
      <c r="E1374" s="1" t="s">
        <v>509</v>
      </c>
      <c r="F1374" t="str">
        <f>VLOOKUP(C1374,Featureclasses!B:C,2,FALSE)</f>
        <v>Ja</v>
      </c>
    </row>
    <row r="1375" spans="1:6" x14ac:dyDescent="0.3">
      <c r="A1375" s="7" t="str">
        <f t="shared" si="44"/>
        <v>kunstwerkdeel_lPROFIEL</v>
      </c>
      <c r="B1375" s="8">
        <f t="shared" si="45"/>
        <v>24</v>
      </c>
      <c r="C1375" s="1" t="s">
        <v>418</v>
      </c>
      <c r="D1375" s="1" t="s">
        <v>224</v>
      </c>
      <c r="E1375" s="1" t="s">
        <v>507</v>
      </c>
      <c r="F1375" t="str">
        <f>VLOOKUP(C1375,Featureclasses!B:C,2,FALSE)</f>
        <v>Ja</v>
      </c>
    </row>
    <row r="1376" spans="1:6" x14ac:dyDescent="0.3">
      <c r="A1376" s="7" t="str">
        <f t="shared" si="44"/>
        <v>kunstwerkdeel_lBOUWJAAR</v>
      </c>
      <c r="B1376" s="8">
        <f t="shared" si="45"/>
        <v>25</v>
      </c>
      <c r="C1376" s="1" t="s">
        <v>418</v>
      </c>
      <c r="D1376" s="1" t="s">
        <v>220</v>
      </c>
      <c r="E1376" s="1" t="s">
        <v>507</v>
      </c>
      <c r="F1376" t="str">
        <f>VLOOKUP(C1376,Featureclasses!B:C,2,FALSE)</f>
        <v>Ja</v>
      </c>
    </row>
    <row r="1377" spans="1:6" x14ac:dyDescent="0.3">
      <c r="A1377" s="7" t="str">
        <f t="shared" si="44"/>
        <v>kunstwerkdeel_lMATERIAALTYPE</v>
      </c>
      <c r="B1377" s="8">
        <f t="shared" si="45"/>
        <v>26</v>
      </c>
      <c r="C1377" s="1" t="s">
        <v>418</v>
      </c>
      <c r="D1377" s="1" t="s">
        <v>92</v>
      </c>
      <c r="E1377" s="1" t="s">
        <v>507</v>
      </c>
      <c r="F1377" t="str">
        <f>VLOOKUP(C1377,Featureclasses!B:C,2,FALSE)</f>
        <v>Ja</v>
      </c>
    </row>
    <row r="1378" spans="1:6" x14ac:dyDescent="0.3">
      <c r="A1378" s="7" t="str">
        <f t="shared" si="44"/>
        <v>kunstwerkdeel_lGEMEENTE</v>
      </c>
      <c r="B1378" s="8">
        <f t="shared" si="45"/>
        <v>27</v>
      </c>
      <c r="C1378" s="1" t="s">
        <v>418</v>
      </c>
      <c r="D1378" s="1" t="s">
        <v>80</v>
      </c>
      <c r="E1378" s="1" t="s">
        <v>507</v>
      </c>
      <c r="F1378" t="str">
        <f>VLOOKUP(C1378,Featureclasses!B:C,2,FALSE)</f>
        <v>Ja</v>
      </c>
    </row>
    <row r="1379" spans="1:6" x14ac:dyDescent="0.3">
      <c r="A1379" s="7" t="str">
        <f t="shared" si="44"/>
        <v>kunstwerkdeel_lNENBEHEEROBJECT</v>
      </c>
      <c r="B1379" s="8">
        <f t="shared" si="45"/>
        <v>28</v>
      </c>
      <c r="C1379" s="1" t="s">
        <v>418</v>
      </c>
      <c r="D1379" s="1" t="s">
        <v>208</v>
      </c>
      <c r="E1379" s="1" t="s">
        <v>508</v>
      </c>
      <c r="F1379" t="str">
        <f>VLOOKUP(C1379,Featureclasses!B:C,2,FALSE)</f>
        <v>Ja</v>
      </c>
    </row>
    <row r="1380" spans="1:6" x14ac:dyDescent="0.3">
      <c r="A1380" s="7" t="str">
        <f t="shared" si="44"/>
        <v>kunstwerkdeel_lDUIKERBINNENONDERK</v>
      </c>
      <c r="B1380" s="8">
        <f t="shared" si="45"/>
        <v>29</v>
      </c>
      <c r="C1380" s="1" t="s">
        <v>418</v>
      </c>
      <c r="D1380" s="1" t="s">
        <v>221</v>
      </c>
      <c r="E1380" s="1" t="s">
        <v>507</v>
      </c>
      <c r="F1380" t="str">
        <f>VLOOKUP(C1380,Featureclasses!B:C,2,FALSE)</f>
        <v>Ja</v>
      </c>
    </row>
    <row r="1381" spans="1:6" x14ac:dyDescent="0.3">
      <c r="A1381" s="7" t="str">
        <f t="shared" si="44"/>
        <v>kunstwerkdeel_lGEDEELDBEHEER</v>
      </c>
      <c r="B1381" s="8">
        <f t="shared" si="45"/>
        <v>30</v>
      </c>
      <c r="C1381" s="1" t="s">
        <v>418</v>
      </c>
      <c r="D1381" s="1" t="s">
        <v>199</v>
      </c>
      <c r="E1381" s="1" t="s">
        <v>507</v>
      </c>
      <c r="F1381" t="str">
        <f>VLOOKUP(C1381,Featureclasses!B:C,2,FALSE)</f>
        <v>Ja</v>
      </c>
    </row>
    <row r="1382" spans="1:6" x14ac:dyDescent="0.3">
      <c r="A1382" s="7" t="str">
        <f t="shared" si="44"/>
        <v>kunstwerkdeel_lVAARWEG</v>
      </c>
      <c r="B1382" s="8">
        <f t="shared" si="45"/>
        <v>31</v>
      </c>
      <c r="C1382" s="1" t="s">
        <v>418</v>
      </c>
      <c r="D1382" s="1" t="s">
        <v>107</v>
      </c>
      <c r="E1382" s="1" t="s">
        <v>507</v>
      </c>
      <c r="F1382" t="str">
        <f>VLOOKUP(C1382,Featureclasses!B:C,2,FALSE)</f>
        <v>Ja</v>
      </c>
    </row>
    <row r="1383" spans="1:6" x14ac:dyDescent="0.3">
      <c r="A1383" s="7" t="str">
        <f t="shared" si="44"/>
        <v>kunstwerkdeel_lTRAJECT</v>
      </c>
      <c r="B1383" s="8">
        <f t="shared" si="45"/>
        <v>32</v>
      </c>
      <c r="C1383" s="1" t="s">
        <v>418</v>
      </c>
      <c r="D1383" s="1" t="s">
        <v>32</v>
      </c>
      <c r="E1383" s="1" t="s">
        <v>507</v>
      </c>
      <c r="F1383" t="str">
        <f>VLOOKUP(C1383,Featureclasses!B:C,2,FALSE)</f>
        <v>Ja</v>
      </c>
    </row>
    <row r="1384" spans="1:6" x14ac:dyDescent="0.3">
      <c r="A1384" s="7" t="str">
        <f t="shared" si="44"/>
        <v>kunstwerkdeel_lDATALEVERANCIER</v>
      </c>
      <c r="B1384" s="8">
        <f t="shared" si="45"/>
        <v>33</v>
      </c>
      <c r="C1384" s="1" t="s">
        <v>418</v>
      </c>
      <c r="D1384" s="1" t="s">
        <v>4</v>
      </c>
      <c r="E1384" s="1" t="s">
        <v>507</v>
      </c>
      <c r="F1384" t="str">
        <f>VLOOKUP(C1384,Featureclasses!B:C,2,FALSE)</f>
        <v>Ja</v>
      </c>
    </row>
    <row r="1385" spans="1:6" x14ac:dyDescent="0.3">
      <c r="A1385" s="7" t="str">
        <f t="shared" si="44"/>
        <v>kunstwerkdeel_lINONDERZOEK</v>
      </c>
      <c r="B1385" s="8">
        <f t="shared" si="45"/>
        <v>34</v>
      </c>
      <c r="C1385" s="1" t="s">
        <v>418</v>
      </c>
      <c r="D1385" s="1" t="s">
        <v>25</v>
      </c>
      <c r="E1385" s="1" t="s">
        <v>508</v>
      </c>
      <c r="F1385" t="str">
        <f>VLOOKUP(C1385,Featureclasses!B:C,2,FALSE)</f>
        <v>Ja</v>
      </c>
    </row>
    <row r="1386" spans="1:6" x14ac:dyDescent="0.3">
      <c r="A1386" s="7" t="str">
        <f t="shared" si="44"/>
        <v>kunstwerkdeel_lTIJDSTIPREGISTRATIE</v>
      </c>
      <c r="B1386" s="8">
        <f t="shared" si="45"/>
        <v>35</v>
      </c>
      <c r="C1386" s="1" t="s">
        <v>418</v>
      </c>
      <c r="D1386" s="1" t="s">
        <v>31</v>
      </c>
      <c r="E1386" s="1" t="s">
        <v>508</v>
      </c>
      <c r="F1386" t="str">
        <f>VLOOKUP(C1386,Featureclasses!B:C,2,FALSE)</f>
        <v>Ja</v>
      </c>
    </row>
    <row r="1387" spans="1:6" x14ac:dyDescent="0.3">
      <c r="A1387" s="7" t="str">
        <f t="shared" si="44"/>
        <v>kunstwerkdeel_lEINDREGISTRATIE</v>
      </c>
      <c r="B1387" s="8">
        <f t="shared" si="45"/>
        <v>36</v>
      </c>
      <c r="C1387" s="1" t="s">
        <v>418</v>
      </c>
      <c r="D1387" s="1" t="s">
        <v>23</v>
      </c>
      <c r="E1387" s="1" t="s">
        <v>508</v>
      </c>
      <c r="F1387" t="str">
        <f>VLOOKUP(C1387,Featureclasses!B:C,2,FALSE)</f>
        <v>Ja</v>
      </c>
    </row>
    <row r="1388" spans="1:6" x14ac:dyDescent="0.3">
      <c r="A1388" s="7" t="str">
        <f t="shared" si="44"/>
        <v>kunstwerkdeel_lLV_PUBLICATIEDATUM</v>
      </c>
      <c r="B1388" s="8">
        <f t="shared" si="45"/>
        <v>37</v>
      </c>
      <c r="C1388" s="1" t="s">
        <v>418</v>
      </c>
      <c r="D1388" s="1" t="s">
        <v>26</v>
      </c>
      <c r="E1388" s="1" t="s">
        <v>508</v>
      </c>
      <c r="F1388" t="str">
        <f>VLOOKUP(C1388,Featureclasses!B:C,2,FALSE)</f>
        <v>Ja</v>
      </c>
    </row>
    <row r="1389" spans="1:6" x14ac:dyDescent="0.3">
      <c r="A1389" s="7" t="str">
        <f t="shared" si="44"/>
        <v>kunstwerkdeel_lCREATED_USER</v>
      </c>
      <c r="B1389" s="8">
        <f t="shared" si="45"/>
        <v>38</v>
      </c>
      <c r="C1389" s="1" t="s">
        <v>418</v>
      </c>
      <c r="D1389" s="1" t="s">
        <v>3</v>
      </c>
      <c r="E1389" s="1" t="s">
        <v>510</v>
      </c>
      <c r="F1389" t="str">
        <f>VLOOKUP(C1389,Featureclasses!B:C,2,FALSE)</f>
        <v>Ja</v>
      </c>
    </row>
    <row r="1390" spans="1:6" x14ac:dyDescent="0.3">
      <c r="A1390" s="7" t="str">
        <f t="shared" si="44"/>
        <v>kunstwerkdeel_lCREATED_DATE</v>
      </c>
      <c r="B1390" s="8">
        <f t="shared" si="45"/>
        <v>39</v>
      </c>
      <c r="C1390" s="1" t="s">
        <v>418</v>
      </c>
      <c r="D1390" s="1" t="s">
        <v>2</v>
      </c>
      <c r="E1390" s="1" t="s">
        <v>510</v>
      </c>
      <c r="F1390" t="str">
        <f>VLOOKUP(C1390,Featureclasses!B:C,2,FALSE)</f>
        <v>Ja</v>
      </c>
    </row>
    <row r="1391" spans="1:6" x14ac:dyDescent="0.3">
      <c r="A1391" s="7" t="str">
        <f t="shared" si="44"/>
        <v>kunstwerkdeel_lLAST_EDITED_USER</v>
      </c>
      <c r="B1391" s="8">
        <f t="shared" si="45"/>
        <v>40</v>
      </c>
      <c r="C1391" s="1" t="s">
        <v>418</v>
      </c>
      <c r="D1391" s="1" t="s">
        <v>10</v>
      </c>
      <c r="E1391" s="1" t="s">
        <v>510</v>
      </c>
      <c r="F1391" t="str">
        <f>VLOOKUP(C1391,Featureclasses!B:C,2,FALSE)</f>
        <v>Ja</v>
      </c>
    </row>
    <row r="1392" spans="1:6" x14ac:dyDescent="0.3">
      <c r="A1392" s="7" t="str">
        <f t="shared" si="44"/>
        <v>kunstwerkdeel_lLAST_EDITED_DATE</v>
      </c>
      <c r="B1392" s="8">
        <f t="shared" si="45"/>
        <v>41</v>
      </c>
      <c r="C1392" s="1" t="s">
        <v>418</v>
      </c>
      <c r="D1392" s="1" t="s">
        <v>9</v>
      </c>
      <c r="E1392" s="1" t="s">
        <v>510</v>
      </c>
      <c r="F1392" t="str">
        <f>VLOOKUP(C1392,Featureclasses!B:C,2,FALSE)</f>
        <v>Ja</v>
      </c>
    </row>
    <row r="1393" spans="1:6" x14ac:dyDescent="0.3">
      <c r="A1393" s="7" t="str">
        <f t="shared" si="44"/>
        <v>kunstwerkdeel_lSHAPE</v>
      </c>
      <c r="B1393" s="8">
        <f t="shared" si="45"/>
        <v>42</v>
      </c>
      <c r="C1393" s="1" t="s">
        <v>418</v>
      </c>
      <c r="D1393" s="1" t="s">
        <v>15</v>
      </c>
      <c r="E1393" s="1" t="s">
        <v>510</v>
      </c>
      <c r="F1393" t="str">
        <f>VLOOKUP(C1393,Featureclasses!B:C,2,FALSE)</f>
        <v>Ja</v>
      </c>
    </row>
    <row r="1394" spans="1:6" x14ac:dyDescent="0.3">
      <c r="A1394" s="7" t="str">
        <f t="shared" si="44"/>
        <v>kunstwerkdeel_lSHAPE_Length</v>
      </c>
      <c r="B1394" s="8">
        <f t="shared" si="45"/>
        <v>43</v>
      </c>
      <c r="C1394" s="1" t="s">
        <v>418</v>
      </c>
      <c r="D1394" s="1" t="s">
        <v>382</v>
      </c>
      <c r="E1394" s="1" t="s">
        <v>510</v>
      </c>
      <c r="F1394" t="str">
        <f>VLOOKUP(C1394,Featureclasses!B:C,2,FALSE)</f>
        <v>Ja</v>
      </c>
    </row>
    <row r="1395" spans="1:6" x14ac:dyDescent="0.3">
      <c r="A1395" s="7" t="str">
        <f t="shared" si="44"/>
        <v>kunstwerkdeel_lLENGTE</v>
      </c>
      <c r="B1395" s="8">
        <f t="shared" si="45"/>
        <v>44</v>
      </c>
      <c r="C1395" s="1" t="s">
        <v>418</v>
      </c>
      <c r="D1395" s="1" t="s">
        <v>43</v>
      </c>
      <c r="E1395" s="15" t="s">
        <v>510</v>
      </c>
      <c r="F1395" t="str">
        <f>VLOOKUP(C1395,Featureclasses!B:C,2,FALSE)</f>
        <v>Ja</v>
      </c>
    </row>
    <row r="1396" spans="1:6" x14ac:dyDescent="0.3">
      <c r="A1396" s="7" t="str">
        <f t="shared" si="44"/>
        <v>kunstwerkdeel_lOPMERKING</v>
      </c>
      <c r="B1396" s="8">
        <f t="shared" si="45"/>
        <v>45</v>
      </c>
      <c r="C1396" s="1" t="s">
        <v>418</v>
      </c>
      <c r="D1396" s="1" t="s">
        <v>57</v>
      </c>
      <c r="E1396" s="1" t="s">
        <v>653</v>
      </c>
      <c r="F1396" t="str">
        <f>VLOOKUP(C1396,Featureclasses!B:C,2,FALSE)</f>
        <v>Ja</v>
      </c>
    </row>
    <row r="1397" spans="1:6" x14ac:dyDescent="0.3">
      <c r="A1397" s="7" t="str">
        <f t="shared" si="44"/>
        <v>kunstwerkdeel_lBERICHT_ID</v>
      </c>
      <c r="B1397" s="8">
        <f t="shared" si="45"/>
        <v>46</v>
      </c>
      <c r="C1397" s="1" t="s">
        <v>418</v>
      </c>
      <c r="D1397" s="1" t="s">
        <v>594</v>
      </c>
      <c r="E1397" s="1" t="s">
        <v>508</v>
      </c>
      <c r="F1397" t="str">
        <f>VLOOKUP(C1397,Featureclasses!B:C,2,FALSE)</f>
        <v>Ja</v>
      </c>
    </row>
    <row r="1398" spans="1:6" x14ac:dyDescent="0.3">
      <c r="A1398" s="7" t="str">
        <f t="shared" si="44"/>
        <v>kunstwerkdeel_mpOBJECTID</v>
      </c>
      <c r="B1398" s="8">
        <f t="shared" si="45"/>
        <v>1</v>
      </c>
      <c r="C1398" s="1" t="s">
        <v>405</v>
      </c>
      <c r="D1398" s="1" t="s">
        <v>13</v>
      </c>
      <c r="E1398" s="1" t="s">
        <v>510</v>
      </c>
      <c r="F1398" t="str">
        <f>VLOOKUP(C1398,Featureclasses!B:C,2,FALSE)</f>
        <v>Ja</v>
      </c>
    </row>
    <row r="1399" spans="1:6" x14ac:dyDescent="0.3">
      <c r="A1399" s="7" t="str">
        <f t="shared" si="44"/>
        <v>kunstwerkdeel_mpGLOBALID</v>
      </c>
      <c r="B1399" s="8">
        <f t="shared" si="45"/>
        <v>2</v>
      </c>
      <c r="C1399" s="1" t="s">
        <v>405</v>
      </c>
      <c r="D1399" s="1" t="s">
        <v>6</v>
      </c>
      <c r="E1399" s="1" t="s">
        <v>510</v>
      </c>
      <c r="F1399" t="str">
        <f>VLOOKUP(C1399,Featureclasses!B:C,2,FALSE)</f>
        <v>Ja</v>
      </c>
    </row>
    <row r="1400" spans="1:6" x14ac:dyDescent="0.3">
      <c r="A1400" s="7" t="str">
        <f t="shared" si="44"/>
        <v>kunstwerkdeel_mpAD_ID</v>
      </c>
      <c r="B1400" s="8">
        <f t="shared" si="45"/>
        <v>3</v>
      </c>
      <c r="C1400" s="1" t="s">
        <v>405</v>
      </c>
      <c r="D1400" s="1" t="s">
        <v>1</v>
      </c>
      <c r="E1400" s="1" t="s">
        <v>507</v>
      </c>
      <c r="F1400" t="str">
        <f>VLOOKUP(C1400,Featureclasses!B:C,2,FALSE)</f>
        <v>Ja</v>
      </c>
    </row>
    <row r="1401" spans="1:6" x14ac:dyDescent="0.3">
      <c r="A1401" s="7" t="str">
        <f t="shared" si="44"/>
        <v>kunstwerkdeel_mpGISIB_ID</v>
      </c>
      <c r="B1401" s="8">
        <f t="shared" si="45"/>
        <v>4</v>
      </c>
      <c r="C1401" s="1" t="s">
        <v>405</v>
      </c>
      <c r="D1401" s="1" t="s">
        <v>5</v>
      </c>
      <c r="E1401" s="1" t="s">
        <v>508</v>
      </c>
      <c r="F1401" t="str">
        <f>VLOOKUP(C1401,Featureclasses!B:C,2,FALSE)</f>
        <v>Ja</v>
      </c>
    </row>
    <row r="1402" spans="1:6" x14ac:dyDescent="0.3">
      <c r="A1402" s="7" t="str">
        <f t="shared" si="44"/>
        <v>kunstwerkdeel_mpIDENTIFICATIE</v>
      </c>
      <c r="B1402" s="8">
        <f t="shared" si="45"/>
        <v>5</v>
      </c>
      <c r="C1402" s="1" t="s">
        <v>405</v>
      </c>
      <c r="D1402" s="1" t="s">
        <v>7</v>
      </c>
      <c r="E1402" s="1" t="s">
        <v>508</v>
      </c>
      <c r="F1402" t="str">
        <f>VLOOKUP(C1402,Featureclasses!B:C,2,FALSE)</f>
        <v>Ja</v>
      </c>
    </row>
    <row r="1403" spans="1:6" x14ac:dyDescent="0.3">
      <c r="A1403" s="7" t="str">
        <f t="shared" si="44"/>
        <v>kunstwerkdeel_mpSTATUS</v>
      </c>
      <c r="B1403" s="8">
        <f t="shared" si="45"/>
        <v>6</v>
      </c>
      <c r="C1403" s="1" t="s">
        <v>405</v>
      </c>
      <c r="D1403" s="1" t="s">
        <v>30</v>
      </c>
      <c r="E1403" s="1" t="s">
        <v>508</v>
      </c>
      <c r="F1403" t="str">
        <f>VLOOKUP(C1403,Featureclasses!B:C,2,FALSE)</f>
        <v>Ja</v>
      </c>
    </row>
    <row r="1404" spans="1:6" x14ac:dyDescent="0.3">
      <c r="A1404" s="7" t="str">
        <f t="shared" si="44"/>
        <v>kunstwerkdeel_mpOBJECTBEGINTIJD</v>
      </c>
      <c r="B1404" s="8">
        <f t="shared" si="45"/>
        <v>7</v>
      </c>
      <c r="C1404" s="1" t="s">
        <v>405</v>
      </c>
      <c r="D1404" s="1" t="s">
        <v>11</v>
      </c>
      <c r="E1404" s="1" t="s">
        <v>507</v>
      </c>
      <c r="F1404" t="str">
        <f>VLOOKUP(C1404,Featureclasses!B:C,2,FALSE)</f>
        <v>Ja</v>
      </c>
    </row>
    <row r="1405" spans="1:6" x14ac:dyDescent="0.3">
      <c r="A1405" s="7" t="str">
        <f t="shared" si="44"/>
        <v>kunstwerkdeel_mpOBJECTEINDTIJD</v>
      </c>
      <c r="B1405" s="8">
        <f t="shared" si="45"/>
        <v>8</v>
      </c>
      <c r="C1405" s="1" t="s">
        <v>405</v>
      </c>
      <c r="D1405" s="1" t="s">
        <v>12</v>
      </c>
      <c r="E1405" s="1" t="s">
        <v>507</v>
      </c>
      <c r="F1405" t="str">
        <f>VLOOKUP(C1405,Featureclasses!B:C,2,FALSE)</f>
        <v>Ja</v>
      </c>
    </row>
    <row r="1406" spans="1:6" x14ac:dyDescent="0.3">
      <c r="A1406" s="7" t="str">
        <f t="shared" si="44"/>
        <v>kunstwerkdeel_mpRELATIEVEHOOGTELIGGING</v>
      </c>
      <c r="B1406" s="8">
        <f t="shared" si="45"/>
        <v>9</v>
      </c>
      <c r="C1406" s="1" t="s">
        <v>405</v>
      </c>
      <c r="D1406" s="1" t="s">
        <v>29</v>
      </c>
      <c r="E1406" s="1" t="s">
        <v>507</v>
      </c>
      <c r="F1406" t="str">
        <f>VLOOKUP(C1406,Featureclasses!B:C,2,FALSE)</f>
        <v>Ja</v>
      </c>
    </row>
    <row r="1407" spans="1:6" x14ac:dyDescent="0.3">
      <c r="A1407" s="7" t="str">
        <f t="shared" si="44"/>
        <v>kunstwerkdeel_mpBRONHOUDER</v>
      </c>
      <c r="B1407" s="8">
        <f t="shared" si="45"/>
        <v>10</v>
      </c>
      <c r="C1407" s="1" t="s">
        <v>405</v>
      </c>
      <c r="D1407" s="1" t="s">
        <v>21</v>
      </c>
      <c r="E1407" s="1" t="s">
        <v>508</v>
      </c>
      <c r="F1407" t="str">
        <f>VLOOKUP(C1407,Featureclasses!B:C,2,FALSE)</f>
        <v>Ja</v>
      </c>
    </row>
    <row r="1408" spans="1:6" x14ac:dyDescent="0.3">
      <c r="A1408" s="7" t="str">
        <f t="shared" si="44"/>
        <v>kunstwerkdeel_mpDATALEVERANCIER</v>
      </c>
      <c r="B1408" s="8">
        <f t="shared" si="45"/>
        <v>11</v>
      </c>
      <c r="C1408" s="1" t="s">
        <v>405</v>
      </c>
      <c r="D1408" s="1" t="s">
        <v>4</v>
      </c>
      <c r="E1408" s="1" t="s">
        <v>507</v>
      </c>
      <c r="F1408" t="str">
        <f>VLOOKUP(C1408,Featureclasses!B:C,2,FALSE)</f>
        <v>Ja</v>
      </c>
    </row>
    <row r="1409" spans="1:6" x14ac:dyDescent="0.3">
      <c r="A1409" s="7" t="str">
        <f t="shared" si="44"/>
        <v>kunstwerkdeel_mpBGTPLUSTYPE</v>
      </c>
      <c r="B1409" s="8">
        <f t="shared" si="45"/>
        <v>12</v>
      </c>
      <c r="C1409" s="1" t="s">
        <v>405</v>
      </c>
      <c r="D1409" s="1" t="s">
        <v>20</v>
      </c>
      <c r="E1409" s="1" t="s">
        <v>507</v>
      </c>
      <c r="F1409" t="str">
        <f>VLOOKUP(C1409,Featureclasses!B:C,2,FALSE)</f>
        <v>Ja</v>
      </c>
    </row>
    <row r="1410" spans="1:6" x14ac:dyDescent="0.3">
      <c r="A1410" s="7" t="str">
        <f t="shared" si="44"/>
        <v>kunstwerkdeel_mpINONDERZOEK</v>
      </c>
      <c r="B1410" s="8">
        <f t="shared" si="45"/>
        <v>13</v>
      </c>
      <c r="C1410" s="1" t="s">
        <v>405</v>
      </c>
      <c r="D1410" s="1" t="s">
        <v>25</v>
      </c>
      <c r="E1410" s="1" t="s">
        <v>508</v>
      </c>
      <c r="F1410" t="str">
        <f>VLOOKUP(C1410,Featureclasses!B:C,2,FALSE)</f>
        <v>Ja</v>
      </c>
    </row>
    <row r="1411" spans="1:6" x14ac:dyDescent="0.3">
      <c r="A1411" s="7" t="str">
        <f t="shared" si="44"/>
        <v>kunstwerkdeel_mpTIJDSTIPREGISTRATIE</v>
      </c>
      <c r="B1411" s="8">
        <f t="shared" si="45"/>
        <v>14</v>
      </c>
      <c r="C1411" s="1" t="s">
        <v>405</v>
      </c>
      <c r="D1411" s="1" t="s">
        <v>31</v>
      </c>
      <c r="E1411" s="1" t="s">
        <v>508</v>
      </c>
      <c r="F1411" t="str">
        <f>VLOOKUP(C1411,Featureclasses!B:C,2,FALSE)</f>
        <v>Ja</v>
      </c>
    </row>
    <row r="1412" spans="1:6" x14ac:dyDescent="0.3">
      <c r="A1412" s="7" t="str">
        <f t="shared" si="44"/>
        <v>kunstwerkdeel_mpEINDREGISTRATIE</v>
      </c>
      <c r="B1412" s="8">
        <f t="shared" si="45"/>
        <v>15</v>
      </c>
      <c r="C1412" s="1" t="s">
        <v>405</v>
      </c>
      <c r="D1412" s="1" t="s">
        <v>23</v>
      </c>
      <c r="E1412" s="1" t="s">
        <v>508</v>
      </c>
      <c r="F1412" t="str">
        <f>VLOOKUP(C1412,Featureclasses!B:C,2,FALSE)</f>
        <v>Ja</v>
      </c>
    </row>
    <row r="1413" spans="1:6" x14ac:dyDescent="0.3">
      <c r="A1413" s="7" t="str">
        <f t="shared" si="44"/>
        <v>kunstwerkdeel_mpLV_PUBLICATIEDATUM</v>
      </c>
      <c r="B1413" s="8">
        <f t="shared" si="45"/>
        <v>16</v>
      </c>
      <c r="C1413" s="1" t="s">
        <v>405</v>
      </c>
      <c r="D1413" s="1" t="s">
        <v>26</v>
      </c>
      <c r="E1413" s="1" t="s">
        <v>508</v>
      </c>
      <c r="F1413" t="str">
        <f>VLOOKUP(C1413,Featureclasses!B:C,2,FALSE)</f>
        <v>Ja</v>
      </c>
    </row>
    <row r="1414" spans="1:6" x14ac:dyDescent="0.3">
      <c r="A1414" s="7" t="str">
        <f t="shared" si="44"/>
        <v>kunstwerkdeel_mpCREATED_USER</v>
      </c>
      <c r="B1414" s="8">
        <f t="shared" si="45"/>
        <v>17</v>
      </c>
      <c r="C1414" s="1" t="s">
        <v>405</v>
      </c>
      <c r="D1414" s="1" t="s">
        <v>3</v>
      </c>
      <c r="E1414" s="1" t="s">
        <v>510</v>
      </c>
      <c r="F1414" t="str">
        <f>VLOOKUP(C1414,Featureclasses!B:C,2,FALSE)</f>
        <v>Ja</v>
      </c>
    </row>
    <row r="1415" spans="1:6" x14ac:dyDescent="0.3">
      <c r="A1415" s="7" t="str">
        <f t="shared" si="44"/>
        <v>kunstwerkdeel_mpCREATED_DATE</v>
      </c>
      <c r="B1415" s="8">
        <f t="shared" si="45"/>
        <v>18</v>
      </c>
      <c r="C1415" s="1" t="s">
        <v>405</v>
      </c>
      <c r="D1415" s="1" t="s">
        <v>2</v>
      </c>
      <c r="E1415" s="1" t="s">
        <v>510</v>
      </c>
      <c r="F1415" t="str">
        <f>VLOOKUP(C1415,Featureclasses!B:C,2,FALSE)</f>
        <v>Ja</v>
      </c>
    </row>
    <row r="1416" spans="1:6" x14ac:dyDescent="0.3">
      <c r="A1416" s="7" t="str">
        <f t="shared" si="44"/>
        <v>kunstwerkdeel_mpLAST_EDITED_USER</v>
      </c>
      <c r="B1416" s="8">
        <f t="shared" si="45"/>
        <v>19</v>
      </c>
      <c r="C1416" s="1" t="s">
        <v>405</v>
      </c>
      <c r="D1416" s="1" t="s">
        <v>10</v>
      </c>
      <c r="E1416" s="1" t="s">
        <v>510</v>
      </c>
      <c r="F1416" t="str">
        <f>VLOOKUP(C1416,Featureclasses!B:C,2,FALSE)</f>
        <v>Ja</v>
      </c>
    </row>
    <row r="1417" spans="1:6" x14ac:dyDescent="0.3">
      <c r="A1417" s="7" t="str">
        <f t="shared" si="44"/>
        <v>kunstwerkdeel_mpLAST_EDITED_DATE</v>
      </c>
      <c r="B1417" s="8">
        <f t="shared" si="45"/>
        <v>20</v>
      </c>
      <c r="C1417" s="1" t="s">
        <v>405</v>
      </c>
      <c r="D1417" s="1" t="s">
        <v>9</v>
      </c>
      <c r="E1417" s="1" t="s">
        <v>510</v>
      </c>
      <c r="F1417" t="str">
        <f>VLOOKUP(C1417,Featureclasses!B:C,2,FALSE)</f>
        <v>Ja</v>
      </c>
    </row>
    <row r="1418" spans="1:6" x14ac:dyDescent="0.3">
      <c r="A1418" s="7" t="str">
        <f t="shared" si="44"/>
        <v>kunstwerkdeel_mpSHAPE</v>
      </c>
      <c r="B1418" s="8">
        <f t="shared" si="45"/>
        <v>21</v>
      </c>
      <c r="C1418" s="1" t="s">
        <v>405</v>
      </c>
      <c r="D1418" s="1" t="s">
        <v>15</v>
      </c>
      <c r="E1418" s="1" t="s">
        <v>510</v>
      </c>
      <c r="F1418" t="str">
        <f>VLOOKUP(C1418,Featureclasses!B:C,2,FALSE)</f>
        <v>Ja</v>
      </c>
    </row>
    <row r="1419" spans="1:6" x14ac:dyDescent="0.3">
      <c r="A1419" s="7" t="str">
        <f t="shared" si="44"/>
        <v>kunstwerkdeel_mpVERWERKINGSSTATUS</v>
      </c>
      <c r="B1419" s="8">
        <f t="shared" si="45"/>
        <v>22</v>
      </c>
      <c r="C1419" s="1" t="s">
        <v>405</v>
      </c>
      <c r="D1419" s="1" t="s">
        <v>16</v>
      </c>
      <c r="E1419" s="1" t="s">
        <v>507</v>
      </c>
      <c r="F1419" t="str">
        <f>VLOOKUP(C1419,Featureclasses!B:C,2,FALSE)</f>
        <v>Ja</v>
      </c>
    </row>
    <row r="1420" spans="1:6" x14ac:dyDescent="0.3">
      <c r="A1420" s="7" t="str">
        <f t="shared" si="44"/>
        <v>kunstwerkdeel_mpBERICHT_ID</v>
      </c>
      <c r="B1420" s="8">
        <f t="shared" si="45"/>
        <v>23</v>
      </c>
      <c r="C1420" s="1" t="s">
        <v>405</v>
      </c>
      <c r="D1420" s="1" t="s">
        <v>594</v>
      </c>
      <c r="E1420" s="1" t="s">
        <v>508</v>
      </c>
      <c r="F1420" t="str">
        <f>VLOOKUP(C1420,Featureclasses!B:C,2,FALSE)</f>
        <v>Ja</v>
      </c>
    </row>
    <row r="1421" spans="1:6" x14ac:dyDescent="0.3">
      <c r="A1421" s="7" t="str">
        <f t="shared" si="44"/>
        <v>kunstwerkdeel_vOBJECTID</v>
      </c>
      <c r="B1421" s="8">
        <f t="shared" si="45"/>
        <v>1</v>
      </c>
      <c r="C1421" s="1" t="s">
        <v>474</v>
      </c>
      <c r="D1421" s="1" t="s">
        <v>13</v>
      </c>
      <c r="E1421" s="1" t="s">
        <v>510</v>
      </c>
      <c r="F1421" t="str">
        <f>VLOOKUP(C1421,Featureclasses!B:C,2,FALSE)</f>
        <v>Ja</v>
      </c>
    </row>
    <row r="1422" spans="1:6" x14ac:dyDescent="0.3">
      <c r="A1422" s="7" t="str">
        <f t="shared" si="44"/>
        <v>kunstwerkdeel_vGLOBALID</v>
      </c>
      <c r="B1422" s="8">
        <f t="shared" si="45"/>
        <v>2</v>
      </c>
      <c r="C1422" s="1" t="s">
        <v>474</v>
      </c>
      <c r="D1422" s="1" t="s">
        <v>6</v>
      </c>
      <c r="E1422" s="1" t="s">
        <v>510</v>
      </c>
      <c r="F1422" t="str">
        <f>VLOOKUP(C1422,Featureclasses!B:C,2,FALSE)</f>
        <v>Ja</v>
      </c>
    </row>
    <row r="1423" spans="1:6" x14ac:dyDescent="0.3">
      <c r="A1423" s="7" t="str">
        <f t="shared" ref="A1423:A1486" si="46">C1423&amp;D1423</f>
        <v>kunstwerkdeel_vAD_ID</v>
      </c>
      <c r="B1423" s="8">
        <f t="shared" ref="B1423:B1486" si="47">IF(C1423=C1422,B1422+1,1)</f>
        <v>3</v>
      </c>
      <c r="C1423" s="1" t="s">
        <v>474</v>
      </c>
      <c r="D1423" s="1" t="s">
        <v>1</v>
      </c>
      <c r="E1423" s="1" t="s">
        <v>507</v>
      </c>
      <c r="F1423" t="str">
        <f>VLOOKUP(C1423,Featureclasses!B:C,2,FALSE)</f>
        <v>Ja</v>
      </c>
    </row>
    <row r="1424" spans="1:6" x14ac:dyDescent="0.3">
      <c r="A1424" s="7" t="str">
        <f t="shared" si="46"/>
        <v>kunstwerkdeel_vGISIB_ID</v>
      </c>
      <c r="B1424" s="8">
        <f t="shared" si="47"/>
        <v>4</v>
      </c>
      <c r="C1424" s="1" t="s">
        <v>474</v>
      </c>
      <c r="D1424" s="1" t="s">
        <v>5</v>
      </c>
      <c r="E1424" s="1" t="s">
        <v>508</v>
      </c>
      <c r="F1424" t="str">
        <f>VLOOKUP(C1424,Featureclasses!B:C,2,FALSE)</f>
        <v>Ja</v>
      </c>
    </row>
    <row r="1425" spans="1:6" x14ac:dyDescent="0.3">
      <c r="A1425" s="7" t="str">
        <f t="shared" si="46"/>
        <v>kunstwerkdeel_vIDENTIFICATIE</v>
      </c>
      <c r="B1425" s="8">
        <f t="shared" si="47"/>
        <v>5</v>
      </c>
      <c r="C1425" s="1" t="s">
        <v>474</v>
      </c>
      <c r="D1425" s="1" t="s">
        <v>7</v>
      </c>
      <c r="E1425" s="1" t="s">
        <v>508</v>
      </c>
      <c r="F1425" t="str">
        <f>VLOOKUP(C1425,Featureclasses!B:C,2,FALSE)</f>
        <v>Ja</v>
      </c>
    </row>
    <row r="1426" spans="1:6" x14ac:dyDescent="0.3">
      <c r="A1426" s="7" t="str">
        <f t="shared" si="46"/>
        <v>kunstwerkdeel_vSTATUS</v>
      </c>
      <c r="B1426" s="8">
        <f t="shared" si="47"/>
        <v>6</v>
      </c>
      <c r="C1426" s="1" t="s">
        <v>474</v>
      </c>
      <c r="D1426" s="1" t="s">
        <v>30</v>
      </c>
      <c r="E1426" s="1" t="s">
        <v>508</v>
      </c>
      <c r="F1426" t="str">
        <f>VLOOKUP(C1426,Featureclasses!B:C,2,FALSE)</f>
        <v>Ja</v>
      </c>
    </row>
    <row r="1427" spans="1:6" x14ac:dyDescent="0.3">
      <c r="A1427" s="7" t="str">
        <f t="shared" si="46"/>
        <v>kunstwerkdeel_vVERWERKINGSSTATUS</v>
      </c>
      <c r="B1427" s="8">
        <f t="shared" si="47"/>
        <v>7</v>
      </c>
      <c r="C1427" s="1" t="s">
        <v>474</v>
      </c>
      <c r="D1427" s="1" t="s">
        <v>16</v>
      </c>
      <c r="E1427" s="1" t="s">
        <v>507</v>
      </c>
      <c r="F1427" t="str">
        <f>VLOOKUP(C1427,Featureclasses!B:C,2,FALSE)</f>
        <v>Ja</v>
      </c>
    </row>
    <row r="1428" spans="1:6" x14ac:dyDescent="0.3">
      <c r="A1428" s="7" t="str">
        <f t="shared" si="46"/>
        <v>kunstwerkdeel_vOBJECTBEGINTIJD</v>
      </c>
      <c r="B1428" s="8">
        <f t="shared" si="47"/>
        <v>8</v>
      </c>
      <c r="C1428" s="1" t="s">
        <v>474</v>
      </c>
      <c r="D1428" s="1" t="s">
        <v>11</v>
      </c>
      <c r="E1428" s="1" t="s">
        <v>507</v>
      </c>
      <c r="F1428" t="str">
        <f>VLOOKUP(C1428,Featureclasses!B:C,2,FALSE)</f>
        <v>Ja</v>
      </c>
    </row>
    <row r="1429" spans="1:6" x14ac:dyDescent="0.3">
      <c r="A1429" s="7" t="str">
        <f t="shared" si="46"/>
        <v>kunstwerkdeel_vOBJECTEINDTIJD</v>
      </c>
      <c r="B1429" s="8">
        <f t="shared" si="47"/>
        <v>9</v>
      </c>
      <c r="C1429" s="1" t="s">
        <v>474</v>
      </c>
      <c r="D1429" s="1" t="s">
        <v>12</v>
      </c>
      <c r="E1429" s="1" t="s">
        <v>507</v>
      </c>
      <c r="F1429" t="str">
        <f>VLOOKUP(C1429,Featureclasses!B:C,2,FALSE)</f>
        <v>Ja</v>
      </c>
    </row>
    <row r="1430" spans="1:6" x14ac:dyDescent="0.3">
      <c r="A1430" s="7" t="str">
        <f t="shared" si="46"/>
        <v>kunstwerkdeel_vRELATIEVEHOOGTELIGGING</v>
      </c>
      <c r="B1430" s="8">
        <f t="shared" si="47"/>
        <v>10</v>
      </c>
      <c r="C1430" s="1" t="s">
        <v>474</v>
      </c>
      <c r="D1430" s="1" t="s">
        <v>29</v>
      </c>
      <c r="E1430" s="1" t="s">
        <v>507</v>
      </c>
      <c r="F1430" t="str">
        <f>VLOOKUP(C1430,Featureclasses!B:C,2,FALSE)</f>
        <v>Ja</v>
      </c>
    </row>
    <row r="1431" spans="1:6" x14ac:dyDescent="0.3">
      <c r="A1431" s="7" t="str">
        <f t="shared" si="46"/>
        <v>kunstwerkdeel_vBEHEERDER</v>
      </c>
      <c r="B1431" s="8">
        <f t="shared" si="47"/>
        <v>11</v>
      </c>
      <c r="C1431" s="1" t="s">
        <v>474</v>
      </c>
      <c r="D1431" s="1" t="s">
        <v>19</v>
      </c>
      <c r="E1431" s="1" t="s">
        <v>508</v>
      </c>
      <c r="F1431" t="str">
        <f>VLOOKUP(C1431,Featureclasses!B:C,2,FALSE)</f>
        <v>Ja</v>
      </c>
    </row>
    <row r="1432" spans="1:6" x14ac:dyDescent="0.3">
      <c r="A1432" s="7" t="str">
        <f t="shared" si="46"/>
        <v>kunstwerkdeel_vONDERHOUDER</v>
      </c>
      <c r="B1432" s="8">
        <f t="shared" si="47"/>
        <v>12</v>
      </c>
      <c r="C1432" s="1" t="s">
        <v>474</v>
      </c>
      <c r="D1432" s="1" t="s">
        <v>27</v>
      </c>
      <c r="E1432" s="1" t="s">
        <v>507</v>
      </c>
      <c r="F1432" t="str">
        <f>VLOOKUP(C1432,Featureclasses!B:C,2,FALSE)</f>
        <v>Ja</v>
      </c>
    </row>
    <row r="1433" spans="1:6" x14ac:dyDescent="0.3">
      <c r="A1433" s="7" t="str">
        <f t="shared" si="46"/>
        <v>kunstwerkdeel_vEIGENAAR</v>
      </c>
      <c r="B1433" s="8">
        <f t="shared" si="47"/>
        <v>13</v>
      </c>
      <c r="C1433" s="1" t="s">
        <v>474</v>
      </c>
      <c r="D1433" s="1" t="s">
        <v>22</v>
      </c>
      <c r="E1433" s="1" t="s">
        <v>508</v>
      </c>
      <c r="F1433" t="str">
        <f>VLOOKUP(C1433,Featureclasses!B:C,2,FALSE)</f>
        <v>Ja</v>
      </c>
    </row>
    <row r="1434" spans="1:6" x14ac:dyDescent="0.3">
      <c r="A1434" s="7" t="str">
        <f t="shared" si="46"/>
        <v>kunstwerkdeel_vBRONHOUDER</v>
      </c>
      <c r="B1434" s="8">
        <f t="shared" si="47"/>
        <v>14</v>
      </c>
      <c r="C1434" s="1" t="s">
        <v>474</v>
      </c>
      <c r="D1434" s="1" t="s">
        <v>21</v>
      </c>
      <c r="E1434" s="1" t="s">
        <v>508</v>
      </c>
      <c r="F1434" t="str">
        <f>VLOOKUP(C1434,Featureclasses!B:C,2,FALSE)</f>
        <v>Ja</v>
      </c>
    </row>
    <row r="1435" spans="1:6" x14ac:dyDescent="0.3">
      <c r="A1435" s="7" t="str">
        <f t="shared" si="46"/>
        <v>kunstwerkdeel_vTYPESPEC</v>
      </c>
      <c r="B1435" s="8">
        <f t="shared" si="47"/>
        <v>15</v>
      </c>
      <c r="C1435" s="1" t="s">
        <v>474</v>
      </c>
      <c r="D1435" s="1" t="s">
        <v>33</v>
      </c>
      <c r="E1435" s="1" t="s">
        <v>507</v>
      </c>
      <c r="F1435" t="str">
        <f>VLOOKUP(C1435,Featureclasses!B:C,2,FALSE)</f>
        <v>Ja</v>
      </c>
    </row>
    <row r="1436" spans="1:6" x14ac:dyDescent="0.3">
      <c r="A1436" s="7" t="str">
        <f t="shared" si="46"/>
        <v>kunstwerkdeel_vBGTPLUSTYPE</v>
      </c>
      <c r="B1436" s="8">
        <f t="shared" si="47"/>
        <v>16</v>
      </c>
      <c r="C1436" s="1" t="s">
        <v>474</v>
      </c>
      <c r="D1436" s="1" t="s">
        <v>20</v>
      </c>
      <c r="E1436" s="1" t="s">
        <v>507</v>
      </c>
      <c r="F1436" t="str">
        <f>VLOOKUP(C1436,Featureclasses!B:C,2,FALSE)</f>
        <v>Ja</v>
      </c>
    </row>
    <row r="1437" spans="1:6" x14ac:dyDescent="0.3">
      <c r="A1437" s="7" t="str">
        <f t="shared" si="46"/>
        <v>kunstwerkdeel_vFUNCTIE</v>
      </c>
      <c r="B1437" s="8">
        <f t="shared" si="47"/>
        <v>17</v>
      </c>
      <c r="C1437" s="1" t="s">
        <v>474</v>
      </c>
      <c r="D1437" s="1" t="s">
        <v>227</v>
      </c>
      <c r="E1437" s="1" t="s">
        <v>507</v>
      </c>
      <c r="F1437" t="str">
        <f>VLOOKUP(C1437,Featureclasses!B:C,2,FALSE)</f>
        <v>Ja</v>
      </c>
    </row>
    <row r="1438" spans="1:6" x14ac:dyDescent="0.3">
      <c r="A1438" s="7" t="str">
        <f t="shared" si="46"/>
        <v>kunstwerkdeel_vAANLEGJAAR</v>
      </c>
      <c r="B1438" s="8">
        <f t="shared" si="47"/>
        <v>18</v>
      </c>
      <c r="C1438" s="1" t="s">
        <v>474</v>
      </c>
      <c r="D1438" s="1" t="s">
        <v>97</v>
      </c>
      <c r="E1438" s="1" t="s">
        <v>507</v>
      </c>
      <c r="F1438" t="str">
        <f>VLOOKUP(C1438,Featureclasses!B:C,2,FALSE)</f>
        <v>Ja</v>
      </c>
    </row>
    <row r="1439" spans="1:6" x14ac:dyDescent="0.3">
      <c r="A1439" s="7" t="str">
        <f t="shared" si="46"/>
        <v>kunstwerkdeel_vFOTO</v>
      </c>
      <c r="B1439" s="8">
        <f t="shared" si="47"/>
        <v>19</v>
      </c>
      <c r="C1439" s="1" t="s">
        <v>474</v>
      </c>
      <c r="D1439" s="1" t="s">
        <v>66</v>
      </c>
      <c r="E1439" s="1" t="s">
        <v>511</v>
      </c>
      <c r="F1439" t="str">
        <f>VLOOKUP(C1439,Featureclasses!B:C,2,FALSE)</f>
        <v>Ja</v>
      </c>
    </row>
    <row r="1440" spans="1:6" x14ac:dyDescent="0.3">
      <c r="A1440" s="7" t="str">
        <f t="shared" si="46"/>
        <v>kunstwerkdeel_vHECTOMETER</v>
      </c>
      <c r="B1440" s="8">
        <f t="shared" si="47"/>
        <v>20</v>
      </c>
      <c r="C1440" s="1" t="s">
        <v>474</v>
      </c>
      <c r="D1440" s="1" t="s">
        <v>24</v>
      </c>
      <c r="E1440" s="1" t="s">
        <v>507</v>
      </c>
      <c r="F1440" t="str">
        <f>VLOOKUP(C1440,Featureclasses!B:C,2,FALSE)</f>
        <v>Ja</v>
      </c>
    </row>
    <row r="1441" spans="1:6" x14ac:dyDescent="0.3">
      <c r="A1441" s="7" t="str">
        <f t="shared" si="46"/>
        <v>kunstwerkdeel_vKERENDEHOOGTE</v>
      </c>
      <c r="B1441" s="8">
        <f t="shared" si="47"/>
        <v>21</v>
      </c>
      <c r="C1441" s="1" t="s">
        <v>474</v>
      </c>
      <c r="D1441" s="1" t="s">
        <v>229</v>
      </c>
      <c r="E1441" s="1" t="s">
        <v>507</v>
      </c>
      <c r="F1441" t="str">
        <f>VLOOKUP(C1441,Featureclasses!B:C,2,FALSE)</f>
        <v>Ja</v>
      </c>
    </row>
    <row r="1442" spans="1:6" x14ac:dyDescent="0.3">
      <c r="A1442" s="7" t="str">
        <f t="shared" si="46"/>
        <v>kunstwerkdeel_vOPMERKINGMBTONDERH</v>
      </c>
      <c r="B1442" s="8">
        <f t="shared" si="47"/>
        <v>22</v>
      </c>
      <c r="C1442" s="1" t="s">
        <v>474</v>
      </c>
      <c r="D1442" s="1" t="s">
        <v>46</v>
      </c>
      <c r="E1442" s="1" t="s">
        <v>653</v>
      </c>
      <c r="F1442" t="str">
        <f>VLOOKUP(C1442,Featureclasses!B:C,2,FALSE)</f>
        <v>Ja</v>
      </c>
    </row>
    <row r="1443" spans="1:6" x14ac:dyDescent="0.3">
      <c r="A1443" s="7" t="str">
        <f t="shared" si="46"/>
        <v>kunstwerkdeel_vPLANJAAR</v>
      </c>
      <c r="B1443" s="8">
        <f t="shared" si="47"/>
        <v>23</v>
      </c>
      <c r="C1443" s="1" t="s">
        <v>474</v>
      </c>
      <c r="D1443" s="1" t="s">
        <v>48</v>
      </c>
      <c r="E1443" s="1" t="s">
        <v>507</v>
      </c>
      <c r="F1443" t="str">
        <f>VLOOKUP(C1443,Featureclasses!B:C,2,FALSE)</f>
        <v>Ja</v>
      </c>
    </row>
    <row r="1444" spans="1:6" x14ac:dyDescent="0.3">
      <c r="A1444" s="7" t="str">
        <f t="shared" si="46"/>
        <v>kunstwerkdeel_vVASTOFBEWEEGBAAR</v>
      </c>
      <c r="B1444" s="8">
        <f t="shared" si="47"/>
        <v>24</v>
      </c>
      <c r="C1444" s="1" t="s">
        <v>474</v>
      </c>
      <c r="D1444" s="1" t="s">
        <v>231</v>
      </c>
      <c r="E1444" s="1" t="s">
        <v>507</v>
      </c>
      <c r="F1444" t="str">
        <f>VLOOKUP(C1444,Featureclasses!B:C,2,FALSE)</f>
        <v>Ja</v>
      </c>
    </row>
    <row r="1445" spans="1:6" x14ac:dyDescent="0.3">
      <c r="A1445" s="7" t="str">
        <f t="shared" si="46"/>
        <v>kunstwerkdeel_vMATERIAALTYPE</v>
      </c>
      <c r="B1445" s="8">
        <f t="shared" si="47"/>
        <v>25</v>
      </c>
      <c r="C1445" s="1" t="s">
        <v>474</v>
      </c>
      <c r="D1445" s="1" t="s">
        <v>92</v>
      </c>
      <c r="E1445" s="1" t="s">
        <v>507</v>
      </c>
      <c r="F1445" t="str">
        <f>VLOOKUP(C1445,Featureclasses!B:C,2,FALSE)</f>
        <v>Ja</v>
      </c>
    </row>
    <row r="1446" spans="1:6" x14ac:dyDescent="0.3">
      <c r="A1446" s="7" t="str">
        <f t="shared" si="46"/>
        <v>kunstwerkdeel_vBESTEMMING</v>
      </c>
      <c r="B1446" s="8">
        <f t="shared" si="47"/>
        <v>26</v>
      </c>
      <c r="C1446" s="1" t="s">
        <v>474</v>
      </c>
      <c r="D1446" s="1" t="s">
        <v>225</v>
      </c>
      <c r="E1446" s="1" t="s">
        <v>508</v>
      </c>
      <c r="F1446" t="str">
        <f>VLOOKUP(C1446,Featureclasses!B:C,2,FALSE)</f>
        <v>Ja</v>
      </c>
    </row>
    <row r="1447" spans="1:6" x14ac:dyDescent="0.3">
      <c r="A1447" s="7" t="str">
        <f t="shared" si="46"/>
        <v>kunstwerkdeel_vCONSTRUCTIE</v>
      </c>
      <c r="B1447" s="8">
        <f t="shared" si="47"/>
        <v>27</v>
      </c>
      <c r="C1447" s="1" t="s">
        <v>474</v>
      </c>
      <c r="D1447" s="1" t="s">
        <v>226</v>
      </c>
      <c r="E1447" s="1" t="s">
        <v>507</v>
      </c>
      <c r="F1447" t="str">
        <f>VLOOKUP(C1447,Featureclasses!B:C,2,FALSE)</f>
        <v>Ja</v>
      </c>
    </row>
    <row r="1448" spans="1:6" x14ac:dyDescent="0.3">
      <c r="A1448" s="7" t="str">
        <f t="shared" si="46"/>
        <v>kunstwerkdeel_vHOOGTEBOVENNAP</v>
      </c>
      <c r="B1448" s="8">
        <f t="shared" si="47"/>
        <v>28</v>
      </c>
      <c r="C1448" s="1" t="s">
        <v>474</v>
      </c>
      <c r="D1448" s="1" t="s">
        <v>228</v>
      </c>
      <c r="E1448" s="1" t="s">
        <v>507</v>
      </c>
      <c r="F1448" t="str">
        <f>VLOOKUP(C1448,Featureclasses!B:C,2,FALSE)</f>
        <v>Ja</v>
      </c>
    </row>
    <row r="1449" spans="1:6" x14ac:dyDescent="0.3">
      <c r="A1449" s="7" t="str">
        <f t="shared" si="46"/>
        <v>kunstwerkdeel_vLOOPDEK</v>
      </c>
      <c r="B1449" s="8">
        <f t="shared" si="47"/>
        <v>29</v>
      </c>
      <c r="C1449" s="1" t="s">
        <v>474</v>
      </c>
      <c r="D1449" s="1" t="s">
        <v>230</v>
      </c>
      <c r="E1449" s="1" t="s">
        <v>507</v>
      </c>
      <c r="F1449" t="str">
        <f>VLOOKUP(C1449,Featureclasses!B:C,2,FALSE)</f>
        <v>Ja</v>
      </c>
    </row>
    <row r="1450" spans="1:6" x14ac:dyDescent="0.3">
      <c r="A1450" s="7" t="str">
        <f t="shared" si="46"/>
        <v>kunstwerkdeel_vTRAJECT</v>
      </c>
      <c r="B1450" s="8">
        <f t="shared" si="47"/>
        <v>30</v>
      </c>
      <c r="C1450" s="1" t="s">
        <v>474</v>
      </c>
      <c r="D1450" s="1" t="s">
        <v>32</v>
      </c>
      <c r="E1450" s="1" t="s">
        <v>507</v>
      </c>
      <c r="F1450" t="str">
        <f>VLOOKUP(C1450,Featureclasses!B:C,2,FALSE)</f>
        <v>Ja</v>
      </c>
    </row>
    <row r="1451" spans="1:6" x14ac:dyDescent="0.3">
      <c r="A1451" s="7" t="str">
        <f t="shared" si="46"/>
        <v>kunstwerkdeel_vINONDERZOEK</v>
      </c>
      <c r="B1451" s="8">
        <f t="shared" si="47"/>
        <v>31</v>
      </c>
      <c r="C1451" s="1" t="s">
        <v>474</v>
      </c>
      <c r="D1451" s="1" t="s">
        <v>25</v>
      </c>
      <c r="E1451" s="1" t="s">
        <v>508</v>
      </c>
      <c r="F1451" t="str">
        <f>VLOOKUP(C1451,Featureclasses!B:C,2,FALSE)</f>
        <v>Ja</v>
      </c>
    </row>
    <row r="1452" spans="1:6" x14ac:dyDescent="0.3">
      <c r="A1452" s="7" t="str">
        <f t="shared" si="46"/>
        <v>kunstwerkdeel_vTIJDSTIPREGISTRATIE</v>
      </c>
      <c r="B1452" s="8">
        <f t="shared" si="47"/>
        <v>32</v>
      </c>
      <c r="C1452" s="1" t="s">
        <v>474</v>
      </c>
      <c r="D1452" s="1" t="s">
        <v>31</v>
      </c>
      <c r="E1452" s="1" t="s">
        <v>508</v>
      </c>
      <c r="F1452" t="str">
        <f>VLOOKUP(C1452,Featureclasses!B:C,2,FALSE)</f>
        <v>Ja</v>
      </c>
    </row>
    <row r="1453" spans="1:6" x14ac:dyDescent="0.3">
      <c r="A1453" s="7" t="str">
        <f t="shared" si="46"/>
        <v>kunstwerkdeel_vEINDREGISTRATIE</v>
      </c>
      <c r="B1453" s="8">
        <f t="shared" si="47"/>
        <v>33</v>
      </c>
      <c r="C1453" s="1" t="s">
        <v>474</v>
      </c>
      <c r="D1453" s="1" t="s">
        <v>23</v>
      </c>
      <c r="E1453" s="1" t="s">
        <v>508</v>
      </c>
      <c r="F1453" t="str">
        <f>VLOOKUP(C1453,Featureclasses!B:C,2,FALSE)</f>
        <v>Ja</v>
      </c>
    </row>
    <row r="1454" spans="1:6" x14ac:dyDescent="0.3">
      <c r="A1454" s="7" t="str">
        <f t="shared" si="46"/>
        <v>kunstwerkdeel_vLV_PUBLICATIEDATUM</v>
      </c>
      <c r="B1454" s="8">
        <f t="shared" si="47"/>
        <v>34</v>
      </c>
      <c r="C1454" s="1" t="s">
        <v>474</v>
      </c>
      <c r="D1454" s="1" t="s">
        <v>26</v>
      </c>
      <c r="E1454" s="1" t="s">
        <v>508</v>
      </c>
      <c r="F1454" t="str">
        <f>VLOOKUP(C1454,Featureclasses!B:C,2,FALSE)</f>
        <v>Ja</v>
      </c>
    </row>
    <row r="1455" spans="1:6" x14ac:dyDescent="0.3">
      <c r="A1455" s="7" t="str">
        <f t="shared" si="46"/>
        <v>kunstwerkdeel_vDATALEVERANCIER</v>
      </c>
      <c r="B1455" s="8">
        <f t="shared" si="47"/>
        <v>35</v>
      </c>
      <c r="C1455" s="1" t="s">
        <v>474</v>
      </c>
      <c r="D1455" s="1" t="s">
        <v>4</v>
      </c>
      <c r="E1455" s="1" t="s">
        <v>507</v>
      </c>
      <c r="F1455" t="str">
        <f>VLOOKUP(C1455,Featureclasses!B:C,2,FALSE)</f>
        <v>Ja</v>
      </c>
    </row>
    <row r="1456" spans="1:6" x14ac:dyDescent="0.3">
      <c r="A1456" s="7" t="str">
        <f t="shared" si="46"/>
        <v>kunstwerkdeel_vCREATED_USER</v>
      </c>
      <c r="B1456" s="8">
        <f t="shared" si="47"/>
        <v>36</v>
      </c>
      <c r="C1456" s="1" t="s">
        <v>474</v>
      </c>
      <c r="D1456" s="1" t="s">
        <v>3</v>
      </c>
      <c r="E1456" s="1" t="s">
        <v>510</v>
      </c>
      <c r="F1456" t="str">
        <f>VLOOKUP(C1456,Featureclasses!B:C,2,FALSE)</f>
        <v>Ja</v>
      </c>
    </row>
    <row r="1457" spans="1:6" x14ac:dyDescent="0.3">
      <c r="A1457" s="7" t="str">
        <f t="shared" si="46"/>
        <v>kunstwerkdeel_vCREATED_DATE</v>
      </c>
      <c r="B1457" s="8">
        <f t="shared" si="47"/>
        <v>37</v>
      </c>
      <c r="C1457" s="1" t="s">
        <v>474</v>
      </c>
      <c r="D1457" s="1" t="s">
        <v>2</v>
      </c>
      <c r="E1457" s="1" t="s">
        <v>510</v>
      </c>
      <c r="F1457" t="str">
        <f>VLOOKUP(C1457,Featureclasses!B:C,2,FALSE)</f>
        <v>Ja</v>
      </c>
    </row>
    <row r="1458" spans="1:6" x14ac:dyDescent="0.3">
      <c r="A1458" s="7" t="str">
        <f t="shared" si="46"/>
        <v>kunstwerkdeel_vLAST_EDITED_USER</v>
      </c>
      <c r="B1458" s="8">
        <f t="shared" si="47"/>
        <v>38</v>
      </c>
      <c r="C1458" s="1" t="s">
        <v>474</v>
      </c>
      <c r="D1458" s="1" t="s">
        <v>10</v>
      </c>
      <c r="E1458" s="1" t="s">
        <v>510</v>
      </c>
      <c r="F1458" t="str">
        <f>VLOOKUP(C1458,Featureclasses!B:C,2,FALSE)</f>
        <v>Ja</v>
      </c>
    </row>
    <row r="1459" spans="1:6" x14ac:dyDescent="0.3">
      <c r="A1459" s="7" t="str">
        <f t="shared" si="46"/>
        <v>kunstwerkdeel_vLAST_EDITED_DATE</v>
      </c>
      <c r="B1459" s="8">
        <f t="shared" si="47"/>
        <v>39</v>
      </c>
      <c r="C1459" s="1" t="s">
        <v>474</v>
      </c>
      <c r="D1459" s="1" t="s">
        <v>9</v>
      </c>
      <c r="E1459" s="1" t="s">
        <v>510</v>
      </c>
      <c r="F1459" t="str">
        <f>VLOOKUP(C1459,Featureclasses!B:C,2,FALSE)</f>
        <v>Ja</v>
      </c>
    </row>
    <row r="1460" spans="1:6" x14ac:dyDescent="0.3">
      <c r="A1460" s="7" t="str">
        <f t="shared" si="46"/>
        <v>kunstwerkdeel_vSHAPE</v>
      </c>
      <c r="B1460" s="8">
        <f t="shared" si="47"/>
        <v>40</v>
      </c>
      <c r="C1460" s="1" t="s">
        <v>474</v>
      </c>
      <c r="D1460" s="1" t="s">
        <v>15</v>
      </c>
      <c r="E1460" s="1" t="s">
        <v>510</v>
      </c>
      <c r="F1460" t="str">
        <f>VLOOKUP(C1460,Featureclasses!B:C,2,FALSE)</f>
        <v>Ja</v>
      </c>
    </row>
    <row r="1461" spans="1:6" x14ac:dyDescent="0.3">
      <c r="A1461" s="7" t="str">
        <f t="shared" si="46"/>
        <v>kunstwerkdeel_vSHAPE_Length</v>
      </c>
      <c r="B1461" s="8">
        <f t="shared" si="47"/>
        <v>41</v>
      </c>
      <c r="C1461" s="1" t="s">
        <v>474</v>
      </c>
      <c r="D1461" s="1" t="s">
        <v>382</v>
      </c>
      <c r="E1461" s="1" t="s">
        <v>510</v>
      </c>
      <c r="F1461" t="str">
        <f>VLOOKUP(C1461,Featureclasses!B:C,2,FALSE)</f>
        <v>Ja</v>
      </c>
    </row>
    <row r="1462" spans="1:6" x14ac:dyDescent="0.3">
      <c r="A1462" s="7" t="str">
        <f t="shared" si="46"/>
        <v>kunstwerkdeel_vSHAPE_Area</v>
      </c>
      <c r="B1462" s="8">
        <f t="shared" si="47"/>
        <v>42</v>
      </c>
      <c r="C1462" s="1" t="s">
        <v>474</v>
      </c>
      <c r="D1462" s="1" t="s">
        <v>383</v>
      </c>
      <c r="E1462" s="1" t="s">
        <v>510</v>
      </c>
      <c r="F1462" t="str">
        <f>VLOOKUP(C1462,Featureclasses!B:C,2,FALSE)</f>
        <v>Ja</v>
      </c>
    </row>
    <row r="1463" spans="1:6" x14ac:dyDescent="0.3">
      <c r="A1463" s="7" t="str">
        <f t="shared" si="46"/>
        <v>kunstwerkdeel_vOMTREK</v>
      </c>
      <c r="B1463" s="8">
        <f t="shared" si="47"/>
        <v>43</v>
      </c>
      <c r="C1463" s="1" t="s">
        <v>474</v>
      </c>
      <c r="D1463" s="1" t="s">
        <v>595</v>
      </c>
      <c r="E1463" s="15" t="s">
        <v>510</v>
      </c>
      <c r="F1463" t="str">
        <f>VLOOKUP(C1463,Featureclasses!B:C,2,FALSE)</f>
        <v>Ja</v>
      </c>
    </row>
    <row r="1464" spans="1:6" x14ac:dyDescent="0.3">
      <c r="A1464" s="7" t="str">
        <f t="shared" si="46"/>
        <v>kunstwerkdeel_vOPPERVLAKTE</v>
      </c>
      <c r="B1464" s="8">
        <f t="shared" si="47"/>
        <v>44</v>
      </c>
      <c r="C1464" s="1" t="s">
        <v>474</v>
      </c>
      <c r="D1464" s="1" t="s">
        <v>55</v>
      </c>
      <c r="E1464" s="15" t="s">
        <v>510</v>
      </c>
      <c r="F1464" t="str">
        <f>VLOOKUP(C1464,Featureclasses!B:C,2,FALSE)</f>
        <v>Ja</v>
      </c>
    </row>
    <row r="1465" spans="1:6" x14ac:dyDescent="0.3">
      <c r="A1465" s="7" t="str">
        <f t="shared" si="46"/>
        <v>kunstwerkdeel_vOPMERKING</v>
      </c>
      <c r="B1465" s="8">
        <f t="shared" si="47"/>
        <v>45</v>
      </c>
      <c r="C1465" s="1" t="s">
        <v>474</v>
      </c>
      <c r="D1465" s="1" t="s">
        <v>57</v>
      </c>
      <c r="E1465" s="1" t="s">
        <v>653</v>
      </c>
      <c r="F1465" t="str">
        <f>VLOOKUP(C1465,Featureclasses!B:C,2,FALSE)</f>
        <v>Ja</v>
      </c>
    </row>
    <row r="1466" spans="1:6" x14ac:dyDescent="0.3">
      <c r="A1466" s="7" t="str">
        <f t="shared" si="46"/>
        <v>kunstwerkdeel_vBERICHT_ID</v>
      </c>
      <c r="B1466" s="8">
        <f t="shared" si="47"/>
        <v>46</v>
      </c>
      <c r="C1466" s="1" t="s">
        <v>474</v>
      </c>
      <c r="D1466" s="1" t="s">
        <v>594</v>
      </c>
      <c r="E1466" s="1" t="s">
        <v>508</v>
      </c>
      <c r="F1466" t="str">
        <f>VLOOKUP(C1466,Featureclasses!B:C,2,FALSE)</f>
        <v>Ja</v>
      </c>
    </row>
    <row r="1467" spans="1:6" x14ac:dyDescent="0.3">
      <c r="A1467" s="7" t="str">
        <f t="shared" si="46"/>
        <v>kwElement_tblMATERIAALTYPE</v>
      </c>
      <c r="B1467" s="8">
        <f t="shared" si="47"/>
        <v>1</v>
      </c>
      <c r="C1467" s="1" t="s">
        <v>521</v>
      </c>
      <c r="D1467" s="1" t="s">
        <v>92</v>
      </c>
      <c r="E1467" s="1" t="s">
        <v>507</v>
      </c>
      <c r="F1467" t="str">
        <f>VLOOKUP(C1467,Featureclasses!B:C,2,FALSE)</f>
        <v>Ja</v>
      </c>
    </row>
    <row r="1468" spans="1:6" x14ac:dyDescent="0.3">
      <c r="A1468" s="7" t="str">
        <f t="shared" si="46"/>
        <v>kwElement_tblBOUWELEMENTTYPESPE</v>
      </c>
      <c r="B1468" s="8">
        <f t="shared" si="47"/>
        <v>2</v>
      </c>
      <c r="C1468" s="1" t="s">
        <v>521</v>
      </c>
      <c r="D1468" s="1" t="s">
        <v>233</v>
      </c>
      <c r="E1468" s="1" t="s">
        <v>507</v>
      </c>
      <c r="F1468" t="str">
        <f>VLOOKUP(C1468,Featureclasses!B:C,2,FALSE)</f>
        <v>Ja</v>
      </c>
    </row>
    <row r="1469" spans="1:6" x14ac:dyDescent="0.3">
      <c r="A1469" s="7" t="str">
        <f t="shared" si="46"/>
        <v>kwElement_tblCONFORMNEN</v>
      </c>
      <c r="B1469" s="8">
        <f t="shared" si="47"/>
        <v>3</v>
      </c>
      <c r="C1469" s="1" t="s">
        <v>521</v>
      </c>
      <c r="D1469" s="1" t="s">
        <v>179</v>
      </c>
      <c r="E1469" s="1" t="s">
        <v>508</v>
      </c>
      <c r="F1469" t="str">
        <f>VLOOKUP(C1469,Featureclasses!B:C,2,FALSE)</f>
        <v>Ja</v>
      </c>
    </row>
    <row r="1470" spans="1:6" x14ac:dyDescent="0.3">
      <c r="A1470" s="7" t="str">
        <f t="shared" si="46"/>
        <v>kwElement_tblOMSCHRIJVING</v>
      </c>
      <c r="B1470" s="8">
        <f t="shared" si="47"/>
        <v>4</v>
      </c>
      <c r="C1470" s="1" t="s">
        <v>521</v>
      </c>
      <c r="D1470" s="1" t="s">
        <v>14</v>
      </c>
      <c r="E1470" s="1" t="s">
        <v>507</v>
      </c>
      <c r="F1470" t="str">
        <f>VLOOKUP(C1470,Featureclasses!B:C,2,FALSE)</f>
        <v>Ja</v>
      </c>
    </row>
    <row r="1471" spans="1:6" x14ac:dyDescent="0.3">
      <c r="A1471" s="7" t="str">
        <f t="shared" si="46"/>
        <v>kwElement_tblOPMERKING</v>
      </c>
      <c r="B1471" s="8">
        <f t="shared" si="47"/>
        <v>5</v>
      </c>
      <c r="C1471" s="1" t="s">
        <v>521</v>
      </c>
      <c r="D1471" s="1" t="s">
        <v>57</v>
      </c>
      <c r="E1471" s="1" t="s">
        <v>653</v>
      </c>
      <c r="F1471" t="str">
        <f>VLOOKUP(C1471,Featureclasses!B:C,2,FALSE)</f>
        <v>Ja</v>
      </c>
    </row>
    <row r="1472" spans="1:6" x14ac:dyDescent="0.3">
      <c r="A1472" s="7" t="str">
        <f t="shared" si="46"/>
        <v>kwElement_tblCONDITIESCORE</v>
      </c>
      <c r="B1472" s="8">
        <f t="shared" si="47"/>
        <v>6</v>
      </c>
      <c r="C1472" s="1" t="s">
        <v>521</v>
      </c>
      <c r="D1472" s="1" t="s">
        <v>98</v>
      </c>
      <c r="E1472" s="1" t="s">
        <v>507</v>
      </c>
      <c r="F1472" t="str">
        <f>VLOOKUP(C1472,Featureclasses!B:C,2,FALSE)</f>
        <v>Ja</v>
      </c>
    </row>
    <row r="1473" spans="1:6" x14ac:dyDescent="0.3">
      <c r="A1473" s="7" t="str">
        <f t="shared" si="46"/>
        <v>kwElement_tblCONDITIESCORE_DATUM</v>
      </c>
      <c r="B1473" s="8">
        <f t="shared" si="47"/>
        <v>7</v>
      </c>
      <c r="C1473" s="1" t="s">
        <v>521</v>
      </c>
      <c r="D1473" s="1" t="s">
        <v>99</v>
      </c>
      <c r="E1473" s="1" t="s">
        <v>507</v>
      </c>
      <c r="F1473" t="str">
        <f>VLOOKUP(C1473,Featureclasses!B:C,2,FALSE)</f>
        <v>Ja</v>
      </c>
    </row>
    <row r="1474" spans="1:6" x14ac:dyDescent="0.3">
      <c r="A1474" s="7" t="str">
        <f t="shared" si="46"/>
        <v>kwElement_tblCONDITIESCORE_OPM</v>
      </c>
      <c r="B1474" s="8">
        <f t="shared" si="47"/>
        <v>8</v>
      </c>
      <c r="C1474" s="1" t="s">
        <v>521</v>
      </c>
      <c r="D1474" s="1" t="s">
        <v>100</v>
      </c>
      <c r="E1474" s="1" t="s">
        <v>507</v>
      </c>
      <c r="F1474" t="str">
        <f>VLOOKUP(C1474,Featureclasses!B:C,2,FALSE)</f>
        <v>Ja</v>
      </c>
    </row>
    <row r="1475" spans="1:6" x14ac:dyDescent="0.3">
      <c r="A1475" s="7" t="str">
        <f t="shared" si="46"/>
        <v>kwElement_tblKRITISCH</v>
      </c>
      <c r="B1475" s="8">
        <f t="shared" si="47"/>
        <v>9</v>
      </c>
      <c r="C1475" s="1" t="s">
        <v>521</v>
      </c>
      <c r="D1475" s="1" t="s">
        <v>234</v>
      </c>
      <c r="E1475" s="1" t="s">
        <v>508</v>
      </c>
      <c r="F1475" t="str">
        <f>VLOOKUP(C1475,Featureclasses!B:C,2,FALSE)</f>
        <v>Ja</v>
      </c>
    </row>
    <row r="1476" spans="1:6" x14ac:dyDescent="0.3">
      <c r="A1476" s="7" t="str">
        <f t="shared" si="46"/>
        <v>kwElement_tblIDENTIFICATIE</v>
      </c>
      <c r="B1476" s="8">
        <f t="shared" si="47"/>
        <v>10</v>
      </c>
      <c r="C1476" s="1" t="s">
        <v>521</v>
      </c>
      <c r="D1476" s="1" t="s">
        <v>7</v>
      </c>
      <c r="E1476" s="1" t="s">
        <v>508</v>
      </c>
      <c r="F1476" t="str">
        <f>VLOOKUP(C1476,Featureclasses!B:C,2,FALSE)</f>
        <v>Ja</v>
      </c>
    </row>
    <row r="1477" spans="1:6" x14ac:dyDescent="0.3">
      <c r="A1477" s="7" t="str">
        <f t="shared" si="46"/>
        <v>kwElement_tblTYPESPEC</v>
      </c>
      <c r="B1477" s="8">
        <f t="shared" si="47"/>
        <v>11</v>
      </c>
      <c r="C1477" s="1" t="s">
        <v>521</v>
      </c>
      <c r="D1477" s="1" t="s">
        <v>33</v>
      </c>
      <c r="E1477" s="1" t="s">
        <v>507</v>
      </c>
      <c r="F1477" t="str">
        <f>VLOOKUP(C1477,Featureclasses!B:C,2,FALSE)</f>
        <v>Ja</v>
      </c>
    </row>
    <row r="1478" spans="1:6" x14ac:dyDescent="0.3">
      <c r="A1478" s="7" t="str">
        <f t="shared" si="46"/>
        <v>kwElement_tblVERWERKINGSSTATUS</v>
      </c>
      <c r="B1478" s="8">
        <f t="shared" si="47"/>
        <v>12</v>
      </c>
      <c r="C1478" s="1" t="s">
        <v>521</v>
      </c>
      <c r="D1478" s="1" t="s">
        <v>16</v>
      </c>
      <c r="E1478" s="1" t="s">
        <v>507</v>
      </c>
      <c r="F1478" t="str">
        <f>VLOOKUP(C1478,Featureclasses!B:C,2,FALSE)</f>
        <v>Ja</v>
      </c>
    </row>
    <row r="1479" spans="1:6" x14ac:dyDescent="0.3">
      <c r="A1479" s="7" t="str">
        <f t="shared" si="46"/>
        <v>kwElement_tblOBJECTID</v>
      </c>
      <c r="B1479" s="8">
        <f t="shared" si="47"/>
        <v>13</v>
      </c>
      <c r="C1479" s="1" t="s">
        <v>521</v>
      </c>
      <c r="D1479" s="1" t="s">
        <v>13</v>
      </c>
      <c r="E1479" s="1" t="s">
        <v>510</v>
      </c>
      <c r="F1479" t="str">
        <f>VLOOKUP(C1479,Featureclasses!B:C,2,FALSE)</f>
        <v>Ja</v>
      </c>
    </row>
    <row r="1480" spans="1:6" x14ac:dyDescent="0.3">
      <c r="A1480" s="7" t="str">
        <f t="shared" si="46"/>
        <v>kwElement_tblGLOBALID</v>
      </c>
      <c r="B1480" s="8">
        <f t="shared" si="47"/>
        <v>14</v>
      </c>
      <c r="C1480" s="1" t="s">
        <v>521</v>
      </c>
      <c r="D1480" s="1" t="s">
        <v>6</v>
      </c>
      <c r="E1480" s="1" t="s">
        <v>510</v>
      </c>
      <c r="F1480" t="str">
        <f>VLOOKUP(C1480,Featureclasses!B:C,2,FALSE)</f>
        <v>Ja</v>
      </c>
    </row>
    <row r="1481" spans="1:6" x14ac:dyDescent="0.3">
      <c r="A1481" s="7" t="str">
        <f t="shared" si="46"/>
        <v>kwElement_tblGISIB_ID</v>
      </c>
      <c r="B1481" s="8">
        <f t="shared" si="47"/>
        <v>15</v>
      </c>
      <c r="C1481" s="1" t="s">
        <v>521</v>
      </c>
      <c r="D1481" s="1" t="s">
        <v>5</v>
      </c>
      <c r="E1481" s="1" t="s">
        <v>508</v>
      </c>
      <c r="F1481" t="str">
        <f>VLOOKUP(C1481,Featureclasses!B:C,2,FALSE)</f>
        <v>Ja</v>
      </c>
    </row>
    <row r="1482" spans="1:6" x14ac:dyDescent="0.3">
      <c r="A1482" s="7" t="str">
        <f t="shared" si="46"/>
        <v>kwElement_tblAD_ID</v>
      </c>
      <c r="B1482" s="8">
        <f t="shared" si="47"/>
        <v>16</v>
      </c>
      <c r="C1482" s="1" t="s">
        <v>521</v>
      </c>
      <c r="D1482" s="1" t="s">
        <v>1</v>
      </c>
      <c r="E1482" s="1" t="s">
        <v>507</v>
      </c>
      <c r="F1482" t="str">
        <f>VLOOKUP(C1482,Featureclasses!B:C,2,FALSE)</f>
        <v>Ja</v>
      </c>
    </row>
    <row r="1483" spans="1:6" x14ac:dyDescent="0.3">
      <c r="A1483" s="7" t="str">
        <f t="shared" si="46"/>
        <v>kwElement_tblOBJECTBEGINTIJD</v>
      </c>
      <c r="B1483" s="8">
        <f t="shared" si="47"/>
        <v>17</v>
      </c>
      <c r="C1483" s="1" t="s">
        <v>521</v>
      </c>
      <c r="D1483" s="1" t="s">
        <v>11</v>
      </c>
      <c r="E1483" s="1" t="s">
        <v>507</v>
      </c>
      <c r="F1483" t="str">
        <f>VLOOKUP(C1483,Featureclasses!B:C,2,FALSE)</f>
        <v>Ja</v>
      </c>
    </row>
    <row r="1484" spans="1:6" x14ac:dyDescent="0.3">
      <c r="A1484" s="7" t="str">
        <f t="shared" si="46"/>
        <v>kwElement_tblOBJECTEINDTIJD</v>
      </c>
      <c r="B1484" s="8">
        <f t="shared" si="47"/>
        <v>18</v>
      </c>
      <c r="C1484" s="1" t="s">
        <v>521</v>
      </c>
      <c r="D1484" s="1" t="s">
        <v>12</v>
      </c>
      <c r="E1484" s="1" t="s">
        <v>507</v>
      </c>
      <c r="F1484" t="str">
        <f>VLOOKUP(C1484,Featureclasses!B:C,2,FALSE)</f>
        <v>Ja</v>
      </c>
    </row>
    <row r="1485" spans="1:6" x14ac:dyDescent="0.3">
      <c r="A1485" s="7" t="str">
        <f t="shared" si="46"/>
        <v>kwElement_tblCREATED_USER</v>
      </c>
      <c r="B1485" s="8">
        <f t="shared" si="47"/>
        <v>19</v>
      </c>
      <c r="C1485" s="1" t="s">
        <v>521</v>
      </c>
      <c r="D1485" s="1" t="s">
        <v>3</v>
      </c>
      <c r="E1485" s="1" t="s">
        <v>510</v>
      </c>
      <c r="F1485" t="str">
        <f>VLOOKUP(C1485,Featureclasses!B:C,2,FALSE)</f>
        <v>Ja</v>
      </c>
    </row>
    <row r="1486" spans="1:6" x14ac:dyDescent="0.3">
      <c r="A1486" s="7" t="str">
        <f t="shared" si="46"/>
        <v>kwElement_tblCREATED_DATE</v>
      </c>
      <c r="B1486" s="8">
        <f t="shared" si="47"/>
        <v>20</v>
      </c>
      <c r="C1486" s="1" t="s">
        <v>521</v>
      </c>
      <c r="D1486" s="1" t="s">
        <v>2</v>
      </c>
      <c r="E1486" s="1" t="s">
        <v>510</v>
      </c>
      <c r="F1486" t="str">
        <f>VLOOKUP(C1486,Featureclasses!B:C,2,FALSE)</f>
        <v>Ja</v>
      </c>
    </row>
    <row r="1487" spans="1:6" x14ac:dyDescent="0.3">
      <c r="A1487" s="7" t="str">
        <f t="shared" ref="A1487:A1550" si="48">C1487&amp;D1487</f>
        <v>kwElement_tblLAST_EDITED_USER</v>
      </c>
      <c r="B1487" s="8">
        <f t="shared" ref="B1487:B1550" si="49">IF(C1487=C1486,B1486+1,1)</f>
        <v>21</v>
      </c>
      <c r="C1487" s="1" t="s">
        <v>521</v>
      </c>
      <c r="D1487" s="1" t="s">
        <v>10</v>
      </c>
      <c r="E1487" s="1" t="s">
        <v>510</v>
      </c>
      <c r="F1487" t="str">
        <f>VLOOKUP(C1487,Featureclasses!B:C,2,FALSE)</f>
        <v>Ja</v>
      </c>
    </row>
    <row r="1488" spans="1:6" x14ac:dyDescent="0.3">
      <c r="A1488" s="7" t="str">
        <f t="shared" si="48"/>
        <v>kwElement_tblLAST_EDITED_DATE</v>
      </c>
      <c r="B1488" s="8">
        <f t="shared" si="49"/>
        <v>22</v>
      </c>
      <c r="C1488" s="1" t="s">
        <v>521</v>
      </c>
      <c r="D1488" s="1" t="s">
        <v>9</v>
      </c>
      <c r="E1488" s="1" t="s">
        <v>510</v>
      </c>
      <c r="F1488" t="str">
        <f>VLOOKUP(C1488,Featureclasses!B:C,2,FALSE)</f>
        <v>Ja</v>
      </c>
    </row>
    <row r="1489" spans="1:6" x14ac:dyDescent="0.3">
      <c r="A1489" s="7" t="str">
        <f t="shared" si="48"/>
        <v>kwElement_tblBEHEERDER</v>
      </c>
      <c r="B1489" s="8">
        <f t="shared" si="49"/>
        <v>23</v>
      </c>
      <c r="C1489" s="1" t="s">
        <v>521</v>
      </c>
      <c r="D1489" s="1" t="s">
        <v>19</v>
      </c>
      <c r="E1489" s="1" t="s">
        <v>508</v>
      </c>
      <c r="F1489" t="str">
        <f>VLOOKUP(C1489,Featureclasses!B:C,2,FALSE)</f>
        <v>Ja</v>
      </c>
    </row>
    <row r="1490" spans="1:6" x14ac:dyDescent="0.3">
      <c r="A1490" s="7" t="str">
        <f t="shared" si="48"/>
        <v>kwElement_tblONDERHOUDER</v>
      </c>
      <c r="B1490" s="8">
        <f t="shared" si="49"/>
        <v>24</v>
      </c>
      <c r="C1490" s="1" t="s">
        <v>521</v>
      </c>
      <c r="D1490" s="1" t="s">
        <v>27</v>
      </c>
      <c r="E1490" s="1" t="s">
        <v>507</v>
      </c>
      <c r="F1490" t="str">
        <f>VLOOKUP(C1490,Featureclasses!B:C,2,FALSE)</f>
        <v>Ja</v>
      </c>
    </row>
    <row r="1491" spans="1:6" x14ac:dyDescent="0.3">
      <c r="A1491" s="7" t="str">
        <f t="shared" si="48"/>
        <v>kwElement_tblEIGENAAR</v>
      </c>
      <c r="B1491" s="8">
        <f t="shared" si="49"/>
        <v>25</v>
      </c>
      <c r="C1491" s="1" t="s">
        <v>521</v>
      </c>
      <c r="D1491" s="1" t="s">
        <v>22</v>
      </c>
      <c r="E1491" s="1" t="s">
        <v>508</v>
      </c>
      <c r="F1491" t="str">
        <f>VLOOKUP(C1491,Featureclasses!B:C,2,FALSE)</f>
        <v>Ja</v>
      </c>
    </row>
    <row r="1492" spans="1:6" x14ac:dyDescent="0.3">
      <c r="A1492" s="7" t="str">
        <f t="shared" si="48"/>
        <v>kwElement_tblDATALEVERANCIER</v>
      </c>
      <c r="B1492" s="8">
        <f t="shared" si="49"/>
        <v>26</v>
      </c>
      <c r="C1492" s="1" t="s">
        <v>521</v>
      </c>
      <c r="D1492" s="1" t="s">
        <v>4</v>
      </c>
      <c r="E1492" s="1" t="s">
        <v>507</v>
      </c>
      <c r="F1492" t="str">
        <f>VLOOKUP(C1492,Featureclasses!B:C,2,FALSE)</f>
        <v>Ja</v>
      </c>
    </row>
    <row r="1493" spans="1:6" x14ac:dyDescent="0.3">
      <c r="A1493" s="7" t="str">
        <f t="shared" si="48"/>
        <v>kwElement_tblKUNSTWERK</v>
      </c>
      <c r="B1493" s="8">
        <f t="shared" si="49"/>
        <v>27</v>
      </c>
      <c r="C1493" s="1" t="s">
        <v>521</v>
      </c>
      <c r="D1493" s="1" t="s">
        <v>635</v>
      </c>
      <c r="E1493" s="15" t="s">
        <v>507</v>
      </c>
      <c r="F1493" t="str">
        <f>VLOOKUP(C1493,Featureclasses!B:C,2,FALSE)</f>
        <v>Ja</v>
      </c>
    </row>
    <row r="1494" spans="1:6" x14ac:dyDescent="0.3">
      <c r="A1494" s="7" t="str">
        <f t="shared" si="48"/>
        <v>lamp_pOBJECTID</v>
      </c>
      <c r="B1494" s="8">
        <f t="shared" si="49"/>
        <v>1</v>
      </c>
      <c r="C1494" s="1" t="s">
        <v>432</v>
      </c>
      <c r="D1494" s="1" t="s">
        <v>13</v>
      </c>
      <c r="E1494" s="1" t="s">
        <v>510</v>
      </c>
      <c r="F1494" t="str">
        <f>VLOOKUP(C1494,Featureclasses!B:C,2,FALSE)</f>
        <v>Ja</v>
      </c>
    </row>
    <row r="1495" spans="1:6" x14ac:dyDescent="0.3">
      <c r="A1495" s="7" t="str">
        <f t="shared" si="48"/>
        <v>lamp_pGLOBALID</v>
      </c>
      <c r="B1495" s="8">
        <f t="shared" si="49"/>
        <v>2</v>
      </c>
      <c r="C1495" s="1" t="s">
        <v>432</v>
      </c>
      <c r="D1495" s="1" t="s">
        <v>6</v>
      </c>
      <c r="E1495" s="1" t="s">
        <v>510</v>
      </c>
      <c r="F1495" t="str">
        <f>VLOOKUP(C1495,Featureclasses!B:C,2,FALSE)</f>
        <v>Ja</v>
      </c>
    </row>
    <row r="1496" spans="1:6" x14ac:dyDescent="0.3">
      <c r="A1496" s="7" t="str">
        <f t="shared" si="48"/>
        <v>lamp_pAD_ID</v>
      </c>
      <c r="B1496" s="8">
        <f t="shared" si="49"/>
        <v>3</v>
      </c>
      <c r="C1496" s="1" t="s">
        <v>432</v>
      </c>
      <c r="D1496" s="1" t="s">
        <v>1</v>
      </c>
      <c r="E1496" s="1" t="s">
        <v>507</v>
      </c>
      <c r="F1496" t="str">
        <f>VLOOKUP(C1496,Featureclasses!B:C,2,FALSE)</f>
        <v>Ja</v>
      </c>
    </row>
    <row r="1497" spans="1:6" x14ac:dyDescent="0.3">
      <c r="A1497" s="7" t="str">
        <f t="shared" si="48"/>
        <v>lamp_pGISIB_ID</v>
      </c>
      <c r="B1497" s="8">
        <f t="shared" si="49"/>
        <v>4</v>
      </c>
      <c r="C1497" s="1" t="s">
        <v>432</v>
      </c>
      <c r="D1497" s="1" t="s">
        <v>5</v>
      </c>
      <c r="E1497" s="1" t="s">
        <v>508</v>
      </c>
      <c r="F1497" t="str">
        <f>VLOOKUP(C1497,Featureclasses!B:C,2,FALSE)</f>
        <v>Ja</v>
      </c>
    </row>
    <row r="1498" spans="1:6" x14ac:dyDescent="0.3">
      <c r="A1498" s="7" t="str">
        <f t="shared" si="48"/>
        <v>lamp_pIDENTIFICATIE</v>
      </c>
      <c r="B1498" s="8">
        <f t="shared" si="49"/>
        <v>5</v>
      </c>
      <c r="C1498" s="1" t="s">
        <v>432</v>
      </c>
      <c r="D1498" s="1" t="s">
        <v>7</v>
      </c>
      <c r="E1498" s="1" t="s">
        <v>508</v>
      </c>
      <c r="F1498" t="str">
        <f>VLOOKUP(C1498,Featureclasses!B:C,2,FALSE)</f>
        <v>Ja</v>
      </c>
    </row>
    <row r="1499" spans="1:6" x14ac:dyDescent="0.3">
      <c r="A1499" s="7" t="str">
        <f t="shared" si="48"/>
        <v>lamp_pTYPESPEC</v>
      </c>
      <c r="B1499" s="8">
        <f t="shared" si="49"/>
        <v>6</v>
      </c>
      <c r="C1499" s="1" t="s">
        <v>432</v>
      </c>
      <c r="D1499" s="1" t="s">
        <v>33</v>
      </c>
      <c r="E1499" s="1" t="s">
        <v>507</v>
      </c>
      <c r="F1499" t="str">
        <f>VLOOKUP(C1499,Featureclasses!B:C,2,FALSE)</f>
        <v>Ja</v>
      </c>
    </row>
    <row r="1500" spans="1:6" x14ac:dyDescent="0.3">
      <c r="A1500" s="7" t="str">
        <f t="shared" si="48"/>
        <v>lamp_pVERWERKINGSSTATUS</v>
      </c>
      <c r="B1500" s="8">
        <f t="shared" si="49"/>
        <v>7</v>
      </c>
      <c r="C1500" s="1" t="s">
        <v>432</v>
      </c>
      <c r="D1500" s="1" t="s">
        <v>16</v>
      </c>
      <c r="E1500" s="1" t="s">
        <v>507</v>
      </c>
      <c r="F1500" t="str">
        <f>VLOOKUP(C1500,Featureclasses!B:C,2,FALSE)</f>
        <v>Ja</v>
      </c>
    </row>
    <row r="1501" spans="1:6" x14ac:dyDescent="0.3">
      <c r="A1501" s="7" t="str">
        <f t="shared" si="48"/>
        <v>lamp_pOBJECTBEGINTIJD</v>
      </c>
      <c r="B1501" s="8">
        <f t="shared" si="49"/>
        <v>8</v>
      </c>
      <c r="C1501" s="1" t="s">
        <v>432</v>
      </c>
      <c r="D1501" s="1" t="s">
        <v>11</v>
      </c>
      <c r="E1501" s="1" t="s">
        <v>507</v>
      </c>
      <c r="F1501" t="str">
        <f>VLOOKUP(C1501,Featureclasses!B:C,2,FALSE)</f>
        <v>Ja</v>
      </c>
    </row>
    <row r="1502" spans="1:6" x14ac:dyDescent="0.3">
      <c r="A1502" s="7" t="str">
        <f t="shared" si="48"/>
        <v>lamp_pOBJECTEINDTIJD</v>
      </c>
      <c r="B1502" s="8">
        <f t="shared" si="49"/>
        <v>9</v>
      </c>
      <c r="C1502" s="1" t="s">
        <v>432</v>
      </c>
      <c r="D1502" s="1" t="s">
        <v>12</v>
      </c>
      <c r="E1502" s="1" t="s">
        <v>507</v>
      </c>
      <c r="F1502" t="str">
        <f>VLOOKUP(C1502,Featureclasses!B:C,2,FALSE)</f>
        <v>Ja</v>
      </c>
    </row>
    <row r="1503" spans="1:6" x14ac:dyDescent="0.3">
      <c r="A1503" s="7" t="str">
        <f t="shared" si="48"/>
        <v>lamp_pBEHEERDER</v>
      </c>
      <c r="B1503" s="8">
        <f t="shared" si="49"/>
        <v>10</v>
      </c>
      <c r="C1503" s="1" t="s">
        <v>432</v>
      </c>
      <c r="D1503" s="1" t="s">
        <v>19</v>
      </c>
      <c r="E1503" s="1" t="s">
        <v>508</v>
      </c>
      <c r="F1503" t="str">
        <f>VLOOKUP(C1503,Featureclasses!B:C,2,FALSE)</f>
        <v>Ja</v>
      </c>
    </row>
    <row r="1504" spans="1:6" x14ac:dyDescent="0.3">
      <c r="A1504" s="7" t="str">
        <f t="shared" si="48"/>
        <v>lamp_pONDERHOUDER</v>
      </c>
      <c r="B1504" s="8">
        <f t="shared" si="49"/>
        <v>11</v>
      </c>
      <c r="C1504" s="1" t="s">
        <v>432</v>
      </c>
      <c r="D1504" s="1" t="s">
        <v>27</v>
      </c>
      <c r="E1504" s="1" t="s">
        <v>507</v>
      </c>
      <c r="F1504" t="str">
        <f>VLOOKUP(C1504,Featureclasses!B:C,2,FALSE)</f>
        <v>Ja</v>
      </c>
    </row>
    <row r="1505" spans="1:6" x14ac:dyDescent="0.3">
      <c r="A1505" s="7" t="str">
        <f t="shared" si="48"/>
        <v>lamp_pEIGENAAR</v>
      </c>
      <c r="B1505" s="8">
        <f t="shared" si="49"/>
        <v>12</v>
      </c>
      <c r="C1505" s="1" t="s">
        <v>432</v>
      </c>
      <c r="D1505" s="1" t="s">
        <v>22</v>
      </c>
      <c r="E1505" s="1" t="s">
        <v>508</v>
      </c>
      <c r="F1505" t="str">
        <f>VLOOKUP(C1505,Featureclasses!B:C,2,FALSE)</f>
        <v>Ja</v>
      </c>
    </row>
    <row r="1506" spans="1:6" x14ac:dyDescent="0.3">
      <c r="A1506" s="7" t="str">
        <f t="shared" si="48"/>
        <v>lamp_pAANTAL</v>
      </c>
      <c r="B1506" s="8">
        <f t="shared" si="49"/>
        <v>13</v>
      </c>
      <c r="C1506" s="1" t="s">
        <v>432</v>
      </c>
      <c r="D1506" s="1" t="s">
        <v>235</v>
      </c>
      <c r="E1506" s="1" t="s">
        <v>507</v>
      </c>
      <c r="F1506" t="str">
        <f>VLOOKUP(C1506,Featureclasses!B:C,2,FALSE)</f>
        <v>Ja</v>
      </c>
    </row>
    <row r="1507" spans="1:6" x14ac:dyDescent="0.3">
      <c r="A1507" s="7" t="str">
        <f t="shared" si="48"/>
        <v>lamp_pDATUMPLAATSING</v>
      </c>
      <c r="B1507" s="8">
        <f t="shared" si="49"/>
        <v>14</v>
      </c>
      <c r="C1507" s="1" t="s">
        <v>432</v>
      </c>
      <c r="D1507" s="1" t="s">
        <v>65</v>
      </c>
      <c r="E1507" s="1" t="s">
        <v>507</v>
      </c>
      <c r="F1507" t="str">
        <f>VLOOKUP(C1507,Featureclasses!B:C,2,FALSE)</f>
        <v>Ja</v>
      </c>
    </row>
    <row r="1508" spans="1:6" x14ac:dyDescent="0.3">
      <c r="A1508" s="7" t="str">
        <f t="shared" si="48"/>
        <v>lamp_pLEVENSVERWACHTING</v>
      </c>
      <c r="B1508" s="8">
        <f t="shared" si="49"/>
        <v>15</v>
      </c>
      <c r="C1508" s="1" t="s">
        <v>432</v>
      </c>
      <c r="D1508" s="1" t="s">
        <v>44</v>
      </c>
      <c r="E1508" s="1" t="s">
        <v>507</v>
      </c>
      <c r="F1508" t="str">
        <f>VLOOKUP(C1508,Featureclasses!B:C,2,FALSE)</f>
        <v>Ja</v>
      </c>
    </row>
    <row r="1509" spans="1:6" x14ac:dyDescent="0.3">
      <c r="A1509" s="7" t="str">
        <f t="shared" si="48"/>
        <v>lamp_pPLANJAAR</v>
      </c>
      <c r="B1509" s="8">
        <f t="shared" si="49"/>
        <v>16</v>
      </c>
      <c r="C1509" s="1" t="s">
        <v>432</v>
      </c>
      <c r="D1509" s="1" t="s">
        <v>48</v>
      </c>
      <c r="E1509" s="1" t="s">
        <v>507</v>
      </c>
      <c r="F1509" t="str">
        <f>VLOOKUP(C1509,Featureclasses!B:C,2,FALSE)</f>
        <v>Ja</v>
      </c>
    </row>
    <row r="1510" spans="1:6" x14ac:dyDescent="0.3">
      <c r="A1510" s="7" t="str">
        <f t="shared" si="48"/>
        <v>lamp_pFABRIKANTTYPECODE</v>
      </c>
      <c r="B1510" s="8">
        <f t="shared" si="49"/>
        <v>17</v>
      </c>
      <c r="C1510" s="1" t="s">
        <v>432</v>
      </c>
      <c r="D1510" s="1" t="s">
        <v>89</v>
      </c>
      <c r="E1510" s="1" t="s">
        <v>507</v>
      </c>
      <c r="F1510" t="str">
        <f>VLOOKUP(C1510,Featureclasses!B:C,2,FALSE)</f>
        <v>Ja</v>
      </c>
    </row>
    <row r="1511" spans="1:6" x14ac:dyDescent="0.3">
      <c r="A1511" s="7" t="str">
        <f t="shared" si="48"/>
        <v>lamp_pARMATUUR</v>
      </c>
      <c r="B1511" s="8">
        <f t="shared" si="49"/>
        <v>18</v>
      </c>
      <c r="C1511" s="1" t="s">
        <v>432</v>
      </c>
      <c r="D1511" s="1" t="s">
        <v>236</v>
      </c>
      <c r="E1511" s="1" t="s">
        <v>507</v>
      </c>
      <c r="F1511" t="str">
        <f>VLOOKUP(C1511,Featureclasses!B:C,2,FALSE)</f>
        <v>Ja</v>
      </c>
    </row>
    <row r="1512" spans="1:6" x14ac:dyDescent="0.3">
      <c r="A1512" s="7" t="str">
        <f t="shared" si="48"/>
        <v>lamp_pDATALEVERANCIER</v>
      </c>
      <c r="B1512" s="8">
        <f t="shared" si="49"/>
        <v>19</v>
      </c>
      <c r="C1512" s="1" t="s">
        <v>432</v>
      </c>
      <c r="D1512" s="1" t="s">
        <v>4</v>
      </c>
      <c r="E1512" s="1" t="s">
        <v>507</v>
      </c>
      <c r="F1512" t="str">
        <f>VLOOKUP(C1512,Featureclasses!B:C,2,FALSE)</f>
        <v>Ja</v>
      </c>
    </row>
    <row r="1513" spans="1:6" x14ac:dyDescent="0.3">
      <c r="A1513" s="7" t="str">
        <f t="shared" si="48"/>
        <v>lamp_pSHAPE</v>
      </c>
      <c r="B1513" s="8">
        <f t="shared" si="49"/>
        <v>20</v>
      </c>
      <c r="C1513" s="1" t="s">
        <v>432</v>
      </c>
      <c r="D1513" s="1" t="s">
        <v>15</v>
      </c>
      <c r="E1513" s="1" t="s">
        <v>510</v>
      </c>
      <c r="F1513" t="str">
        <f>VLOOKUP(C1513,Featureclasses!B:C,2,FALSE)</f>
        <v>Ja</v>
      </c>
    </row>
    <row r="1514" spans="1:6" x14ac:dyDescent="0.3">
      <c r="A1514" s="7" t="str">
        <f t="shared" si="48"/>
        <v>lamp_pCREATED_USER</v>
      </c>
      <c r="B1514" s="8">
        <f t="shared" si="49"/>
        <v>21</v>
      </c>
      <c r="C1514" s="1" t="s">
        <v>432</v>
      </c>
      <c r="D1514" s="1" t="s">
        <v>3</v>
      </c>
      <c r="E1514" s="1" t="s">
        <v>510</v>
      </c>
      <c r="F1514" t="str">
        <f>VLOOKUP(C1514,Featureclasses!B:C,2,FALSE)</f>
        <v>Ja</v>
      </c>
    </row>
    <row r="1515" spans="1:6" x14ac:dyDescent="0.3">
      <c r="A1515" s="7" t="str">
        <f t="shared" si="48"/>
        <v>lamp_pCREATED_DATE</v>
      </c>
      <c r="B1515" s="8">
        <f t="shared" si="49"/>
        <v>22</v>
      </c>
      <c r="C1515" s="1" t="s">
        <v>432</v>
      </c>
      <c r="D1515" s="1" t="s">
        <v>2</v>
      </c>
      <c r="E1515" s="1" t="s">
        <v>510</v>
      </c>
      <c r="F1515" t="str">
        <f>VLOOKUP(C1515,Featureclasses!B:C,2,FALSE)</f>
        <v>Ja</v>
      </c>
    </row>
    <row r="1516" spans="1:6" x14ac:dyDescent="0.3">
      <c r="A1516" s="7" t="str">
        <f t="shared" si="48"/>
        <v>lamp_pLAST_EDITED_USER</v>
      </c>
      <c r="B1516" s="8">
        <f t="shared" si="49"/>
        <v>23</v>
      </c>
      <c r="C1516" s="1" t="s">
        <v>432</v>
      </c>
      <c r="D1516" s="1" t="s">
        <v>10</v>
      </c>
      <c r="E1516" s="1" t="s">
        <v>510</v>
      </c>
      <c r="F1516" t="str">
        <f>VLOOKUP(C1516,Featureclasses!B:C,2,FALSE)</f>
        <v>Ja</v>
      </c>
    </row>
    <row r="1517" spans="1:6" x14ac:dyDescent="0.3">
      <c r="A1517" s="7" t="str">
        <f t="shared" si="48"/>
        <v>lamp_pLAST_EDITED_DATE</v>
      </c>
      <c r="B1517" s="8">
        <f t="shared" si="49"/>
        <v>24</v>
      </c>
      <c r="C1517" s="1" t="s">
        <v>432</v>
      </c>
      <c r="D1517" s="1" t="s">
        <v>9</v>
      </c>
      <c r="E1517" s="1" t="s">
        <v>510</v>
      </c>
      <c r="F1517" t="str">
        <f>VLOOKUP(C1517,Featureclasses!B:C,2,FALSE)</f>
        <v>Ja</v>
      </c>
    </row>
    <row r="1518" spans="1:6" x14ac:dyDescent="0.3">
      <c r="A1518" s="7" t="str">
        <f t="shared" si="48"/>
        <v>lamp_pOPMERKING</v>
      </c>
      <c r="B1518" s="8">
        <f t="shared" si="49"/>
        <v>25</v>
      </c>
      <c r="C1518" s="1" t="s">
        <v>432</v>
      </c>
      <c r="D1518" s="1" t="s">
        <v>57</v>
      </c>
      <c r="E1518" s="1" t="s">
        <v>653</v>
      </c>
      <c r="F1518" t="str">
        <f>VLOOKUP(C1518,Featureclasses!B:C,2,FALSE)</f>
        <v>Ja</v>
      </c>
    </row>
    <row r="1519" spans="1:6" x14ac:dyDescent="0.3">
      <c r="A1519" s="7" t="str">
        <f t="shared" si="48"/>
        <v>lamp_pLANTAARN</v>
      </c>
      <c r="B1519" s="8">
        <f t="shared" si="49"/>
        <v>26</v>
      </c>
      <c r="C1519" s="1" t="s">
        <v>432</v>
      </c>
      <c r="D1519" s="1" t="s">
        <v>636</v>
      </c>
      <c r="E1519" s="17" t="s">
        <v>507</v>
      </c>
      <c r="F1519" t="str">
        <f>VLOOKUP(C1519,Featureclasses!B:C,2,FALSE)</f>
        <v>Ja</v>
      </c>
    </row>
    <row r="1520" spans="1:6" x14ac:dyDescent="0.3">
      <c r="A1520" s="7" t="str">
        <f t="shared" si="48"/>
        <v>lantaarn_pOBJECTID</v>
      </c>
      <c r="B1520" s="8">
        <f t="shared" si="49"/>
        <v>1</v>
      </c>
      <c r="C1520" s="1" t="s">
        <v>411</v>
      </c>
      <c r="D1520" s="1" t="s">
        <v>13</v>
      </c>
      <c r="E1520" s="1" t="s">
        <v>510</v>
      </c>
      <c r="F1520" t="str">
        <f>VLOOKUP(C1520,Featureclasses!B:C,2,FALSE)</f>
        <v>Ja</v>
      </c>
    </row>
    <row r="1521" spans="1:6" x14ac:dyDescent="0.3">
      <c r="A1521" s="7" t="str">
        <f t="shared" si="48"/>
        <v>lantaarn_pGLOBALID</v>
      </c>
      <c r="B1521" s="8">
        <f t="shared" si="49"/>
        <v>2</v>
      </c>
      <c r="C1521" s="1" t="s">
        <v>411</v>
      </c>
      <c r="D1521" s="1" t="s">
        <v>6</v>
      </c>
      <c r="E1521" s="1" t="s">
        <v>510</v>
      </c>
      <c r="F1521" t="str">
        <f>VLOOKUP(C1521,Featureclasses!B:C,2,FALSE)</f>
        <v>Ja</v>
      </c>
    </row>
    <row r="1522" spans="1:6" x14ac:dyDescent="0.3">
      <c r="A1522" s="7" t="str">
        <f t="shared" si="48"/>
        <v>lantaarn_pAD_ID</v>
      </c>
      <c r="B1522" s="8">
        <f t="shared" si="49"/>
        <v>3</v>
      </c>
      <c r="C1522" s="1" t="s">
        <v>411</v>
      </c>
      <c r="D1522" s="1" t="s">
        <v>1</v>
      </c>
      <c r="E1522" s="1" t="s">
        <v>507</v>
      </c>
      <c r="F1522" t="str">
        <f>VLOOKUP(C1522,Featureclasses!B:C,2,FALSE)</f>
        <v>Ja</v>
      </c>
    </row>
    <row r="1523" spans="1:6" x14ac:dyDescent="0.3">
      <c r="A1523" s="7" t="str">
        <f t="shared" si="48"/>
        <v>lantaarn_pGISIB_ID</v>
      </c>
      <c r="B1523" s="8">
        <f t="shared" si="49"/>
        <v>4</v>
      </c>
      <c r="C1523" s="1" t="s">
        <v>411</v>
      </c>
      <c r="D1523" s="1" t="s">
        <v>5</v>
      </c>
      <c r="E1523" s="1" t="s">
        <v>508</v>
      </c>
      <c r="F1523" t="str">
        <f>VLOOKUP(C1523,Featureclasses!B:C,2,FALSE)</f>
        <v>Ja</v>
      </c>
    </row>
    <row r="1524" spans="1:6" x14ac:dyDescent="0.3">
      <c r="A1524" s="7" t="str">
        <f t="shared" si="48"/>
        <v>lantaarn_pVERWERKINGSSTATUS</v>
      </c>
      <c r="B1524" s="8">
        <f t="shared" si="49"/>
        <v>5</v>
      </c>
      <c r="C1524" s="1" t="s">
        <v>411</v>
      </c>
      <c r="D1524" s="1" t="s">
        <v>16</v>
      </c>
      <c r="E1524" s="1" t="s">
        <v>507</v>
      </c>
      <c r="F1524" t="str">
        <f>VLOOKUP(C1524,Featureclasses!B:C,2,FALSE)</f>
        <v>Ja</v>
      </c>
    </row>
    <row r="1525" spans="1:6" x14ac:dyDescent="0.3">
      <c r="A1525" s="7" t="str">
        <f t="shared" si="48"/>
        <v>lantaarn_pOBJECTBEGINTIJD</v>
      </c>
      <c r="B1525" s="8">
        <f t="shared" si="49"/>
        <v>6</v>
      </c>
      <c r="C1525" s="1" t="s">
        <v>411</v>
      </c>
      <c r="D1525" s="1" t="s">
        <v>11</v>
      </c>
      <c r="E1525" s="1" t="s">
        <v>507</v>
      </c>
      <c r="F1525" t="str">
        <f>VLOOKUP(C1525,Featureclasses!B:C,2,FALSE)</f>
        <v>Ja</v>
      </c>
    </row>
    <row r="1526" spans="1:6" x14ac:dyDescent="0.3">
      <c r="A1526" s="7" t="str">
        <f t="shared" si="48"/>
        <v>lantaarn_pOBJECTEINDTIJD</v>
      </c>
      <c r="B1526" s="8">
        <f t="shared" si="49"/>
        <v>7</v>
      </c>
      <c r="C1526" s="1" t="s">
        <v>411</v>
      </c>
      <c r="D1526" s="1" t="s">
        <v>12</v>
      </c>
      <c r="E1526" s="1" t="s">
        <v>507</v>
      </c>
      <c r="F1526" t="str">
        <f>VLOOKUP(C1526,Featureclasses!B:C,2,FALSE)</f>
        <v>Ja</v>
      </c>
    </row>
    <row r="1527" spans="1:6" x14ac:dyDescent="0.3">
      <c r="A1527" s="7" t="str">
        <f t="shared" si="48"/>
        <v>lantaarn_pBEHEERDER</v>
      </c>
      <c r="B1527" s="8">
        <f t="shared" si="49"/>
        <v>8</v>
      </c>
      <c r="C1527" s="1" t="s">
        <v>411</v>
      </c>
      <c r="D1527" s="1" t="s">
        <v>19</v>
      </c>
      <c r="E1527" s="1" t="s">
        <v>508</v>
      </c>
      <c r="F1527" t="str">
        <f>VLOOKUP(C1527,Featureclasses!B:C,2,FALSE)</f>
        <v>Ja</v>
      </c>
    </row>
    <row r="1528" spans="1:6" x14ac:dyDescent="0.3">
      <c r="A1528" s="7" t="str">
        <f t="shared" si="48"/>
        <v>lantaarn_pONDERHOUDER</v>
      </c>
      <c r="B1528" s="8">
        <f t="shared" si="49"/>
        <v>9</v>
      </c>
      <c r="C1528" s="1" t="s">
        <v>411</v>
      </c>
      <c r="D1528" s="1" t="s">
        <v>27</v>
      </c>
      <c r="E1528" s="1" t="s">
        <v>507</v>
      </c>
      <c r="F1528" t="str">
        <f>VLOOKUP(C1528,Featureclasses!B:C,2,FALSE)</f>
        <v>Ja</v>
      </c>
    </row>
    <row r="1529" spans="1:6" x14ac:dyDescent="0.3">
      <c r="A1529" s="7" t="str">
        <f t="shared" si="48"/>
        <v>lantaarn_pEIGENAAR</v>
      </c>
      <c r="B1529" s="8">
        <f t="shared" si="49"/>
        <v>10</v>
      </c>
      <c r="C1529" s="1" t="s">
        <v>411</v>
      </c>
      <c r="D1529" s="1" t="s">
        <v>22</v>
      </c>
      <c r="E1529" s="1" t="s">
        <v>508</v>
      </c>
      <c r="F1529" t="str">
        <f>VLOOKUP(C1529,Featureclasses!B:C,2,FALSE)</f>
        <v>Ja</v>
      </c>
    </row>
    <row r="1530" spans="1:6" x14ac:dyDescent="0.3">
      <c r="A1530" s="7" t="str">
        <f t="shared" si="48"/>
        <v>lantaarn_pTYPESPEC</v>
      </c>
      <c r="B1530" s="8">
        <f t="shared" si="49"/>
        <v>11</v>
      </c>
      <c r="C1530" s="1" t="s">
        <v>411</v>
      </c>
      <c r="D1530" s="1" t="s">
        <v>33</v>
      </c>
      <c r="E1530" s="1" t="s">
        <v>507</v>
      </c>
      <c r="F1530" t="str">
        <f>VLOOKUP(C1530,Featureclasses!B:C,2,FALSE)</f>
        <v>Ja</v>
      </c>
    </row>
    <row r="1531" spans="1:6" x14ac:dyDescent="0.3">
      <c r="A1531" s="7" t="str">
        <f t="shared" si="48"/>
        <v>lantaarn_pMONTAGEWIJZE</v>
      </c>
      <c r="B1531" s="8">
        <f t="shared" si="49"/>
        <v>12</v>
      </c>
      <c r="C1531" s="1" t="s">
        <v>411</v>
      </c>
      <c r="D1531" s="1" t="s">
        <v>239</v>
      </c>
      <c r="E1531" s="1" t="s">
        <v>507</v>
      </c>
      <c r="F1531" t="str">
        <f>VLOOKUP(C1531,Featureclasses!B:C,2,FALSE)</f>
        <v>Ja</v>
      </c>
    </row>
    <row r="1532" spans="1:6" x14ac:dyDescent="0.3">
      <c r="A1532" s="7" t="str">
        <f t="shared" si="48"/>
        <v>lantaarn_pACHTERGRONDSCHILD</v>
      </c>
      <c r="B1532" s="8">
        <f t="shared" si="49"/>
        <v>13</v>
      </c>
      <c r="C1532" s="1" t="s">
        <v>411</v>
      </c>
      <c r="D1532" s="1" t="s">
        <v>237</v>
      </c>
      <c r="E1532" s="1" t="s">
        <v>507</v>
      </c>
      <c r="F1532" t="str">
        <f>VLOOKUP(C1532,Featureclasses!B:C,2,FALSE)</f>
        <v>Ja</v>
      </c>
    </row>
    <row r="1533" spans="1:6" x14ac:dyDescent="0.3">
      <c r="A1533" s="7" t="str">
        <f t="shared" si="48"/>
        <v>lantaarn_pDATUMPLAATSING</v>
      </c>
      <c r="B1533" s="8">
        <f t="shared" si="49"/>
        <v>14</v>
      </c>
      <c r="C1533" s="1" t="s">
        <v>411</v>
      </c>
      <c r="D1533" s="1" t="s">
        <v>65</v>
      </c>
      <c r="E1533" s="1" t="s">
        <v>507</v>
      </c>
      <c r="F1533" t="str">
        <f>VLOOKUP(C1533,Featureclasses!B:C,2,FALSE)</f>
        <v>Ja</v>
      </c>
    </row>
    <row r="1534" spans="1:6" x14ac:dyDescent="0.3">
      <c r="A1534" s="7" t="str">
        <f t="shared" si="48"/>
        <v>lantaarn_pLANTAARNNUMMER</v>
      </c>
      <c r="B1534" s="8">
        <f t="shared" si="49"/>
        <v>15</v>
      </c>
      <c r="C1534" s="1" t="s">
        <v>411</v>
      </c>
      <c r="D1534" s="1" t="s">
        <v>238</v>
      </c>
      <c r="E1534" s="1" t="s">
        <v>507</v>
      </c>
      <c r="F1534" t="str">
        <f>VLOOKUP(C1534,Featureclasses!B:C,2,FALSE)</f>
        <v>Ja</v>
      </c>
    </row>
    <row r="1535" spans="1:6" x14ac:dyDescent="0.3">
      <c r="A1535" s="7" t="str">
        <f t="shared" si="48"/>
        <v>lantaarn_pLEVENSVERWACHTING</v>
      </c>
      <c r="B1535" s="8">
        <f t="shared" si="49"/>
        <v>16</v>
      </c>
      <c r="C1535" s="1" t="s">
        <v>411</v>
      </c>
      <c r="D1535" s="1" t="s">
        <v>44</v>
      </c>
      <c r="E1535" s="1" t="s">
        <v>507</v>
      </c>
      <c r="F1535" t="str">
        <f>VLOOKUP(C1535,Featureclasses!B:C,2,FALSE)</f>
        <v>Ja</v>
      </c>
    </row>
    <row r="1536" spans="1:6" x14ac:dyDescent="0.3">
      <c r="A1536" s="7" t="str">
        <f t="shared" si="48"/>
        <v>lantaarn_pPLANJAAR</v>
      </c>
      <c r="B1536" s="8">
        <f t="shared" si="49"/>
        <v>17</v>
      </c>
      <c r="C1536" s="1" t="s">
        <v>411</v>
      </c>
      <c r="D1536" s="1" t="s">
        <v>48</v>
      </c>
      <c r="E1536" s="1" t="s">
        <v>507</v>
      </c>
      <c r="F1536" t="str">
        <f>VLOOKUP(C1536,Featureclasses!B:C,2,FALSE)</f>
        <v>Ja</v>
      </c>
    </row>
    <row r="1537" spans="1:6" x14ac:dyDescent="0.3">
      <c r="A1537" s="7" t="str">
        <f t="shared" si="48"/>
        <v>lantaarn_pFABRIKANTTYPECODE</v>
      </c>
      <c r="B1537" s="8">
        <f t="shared" si="49"/>
        <v>18</v>
      </c>
      <c r="C1537" s="1" t="s">
        <v>411</v>
      </c>
      <c r="D1537" s="1" t="s">
        <v>89</v>
      </c>
      <c r="E1537" s="1" t="s">
        <v>507</v>
      </c>
      <c r="F1537" t="str">
        <f>VLOOKUP(C1537,Featureclasses!B:C,2,FALSE)</f>
        <v>Ja</v>
      </c>
    </row>
    <row r="1538" spans="1:6" x14ac:dyDescent="0.3">
      <c r="A1538" s="7" t="str">
        <f t="shared" si="48"/>
        <v>lantaarn_pPAAL</v>
      </c>
      <c r="B1538" s="8">
        <f t="shared" si="49"/>
        <v>19</v>
      </c>
      <c r="C1538" s="1" t="s">
        <v>411</v>
      </c>
      <c r="D1538" s="1" t="s">
        <v>412</v>
      </c>
      <c r="E1538" s="1" t="s">
        <v>507</v>
      </c>
      <c r="F1538" t="str">
        <f>VLOOKUP(C1538,Featureclasses!B:C,2,FALSE)</f>
        <v>Ja</v>
      </c>
    </row>
    <row r="1539" spans="1:6" x14ac:dyDescent="0.3">
      <c r="A1539" s="7" t="str">
        <f t="shared" si="48"/>
        <v>lantaarn_pUITLEGGERPORTAAL</v>
      </c>
      <c r="B1539" s="8">
        <f t="shared" si="49"/>
        <v>20</v>
      </c>
      <c r="C1539" s="1" t="s">
        <v>411</v>
      </c>
      <c r="D1539" s="1" t="s">
        <v>96</v>
      </c>
      <c r="E1539" s="1" t="s">
        <v>507</v>
      </c>
      <c r="F1539" t="str">
        <f>VLOOKUP(C1539,Featureclasses!B:C,2,FALSE)</f>
        <v>Ja</v>
      </c>
    </row>
    <row r="1540" spans="1:6" x14ac:dyDescent="0.3">
      <c r="A1540" s="7" t="str">
        <f t="shared" si="48"/>
        <v>lantaarn_pTRAJECT</v>
      </c>
      <c r="B1540" s="8">
        <f t="shared" si="49"/>
        <v>21</v>
      </c>
      <c r="C1540" s="1" t="s">
        <v>411</v>
      </c>
      <c r="D1540" s="1" t="s">
        <v>32</v>
      </c>
      <c r="E1540" s="1" t="s">
        <v>507</v>
      </c>
      <c r="F1540" t="str">
        <f>VLOOKUP(C1540,Featureclasses!B:C,2,FALSE)</f>
        <v>Ja</v>
      </c>
    </row>
    <row r="1541" spans="1:6" x14ac:dyDescent="0.3">
      <c r="A1541" s="7" t="str">
        <f t="shared" si="48"/>
        <v>lantaarn_pDATALEVERANCIER</v>
      </c>
      <c r="B1541" s="8">
        <f t="shared" si="49"/>
        <v>22</v>
      </c>
      <c r="C1541" s="1" t="s">
        <v>411</v>
      </c>
      <c r="D1541" s="1" t="s">
        <v>4</v>
      </c>
      <c r="E1541" s="1" t="s">
        <v>507</v>
      </c>
      <c r="F1541" t="str">
        <f>VLOOKUP(C1541,Featureclasses!B:C,2,FALSE)</f>
        <v>Ja</v>
      </c>
    </row>
    <row r="1542" spans="1:6" x14ac:dyDescent="0.3">
      <c r="A1542" s="7" t="str">
        <f t="shared" si="48"/>
        <v>lantaarn_pCREATED_USER</v>
      </c>
      <c r="B1542" s="8">
        <f t="shared" si="49"/>
        <v>23</v>
      </c>
      <c r="C1542" s="1" t="s">
        <v>411</v>
      </c>
      <c r="D1542" s="1" t="s">
        <v>3</v>
      </c>
      <c r="E1542" s="1" t="s">
        <v>510</v>
      </c>
      <c r="F1542" t="str">
        <f>VLOOKUP(C1542,Featureclasses!B:C,2,FALSE)</f>
        <v>Ja</v>
      </c>
    </row>
    <row r="1543" spans="1:6" x14ac:dyDescent="0.3">
      <c r="A1543" s="7" t="str">
        <f t="shared" si="48"/>
        <v>lantaarn_pCREATED_DATE</v>
      </c>
      <c r="B1543" s="8">
        <f t="shared" si="49"/>
        <v>24</v>
      </c>
      <c r="C1543" s="1" t="s">
        <v>411</v>
      </c>
      <c r="D1543" s="1" t="s">
        <v>2</v>
      </c>
      <c r="E1543" s="1" t="s">
        <v>510</v>
      </c>
      <c r="F1543" t="str">
        <f>VLOOKUP(C1543,Featureclasses!B:C,2,FALSE)</f>
        <v>Ja</v>
      </c>
    </row>
    <row r="1544" spans="1:6" x14ac:dyDescent="0.3">
      <c r="A1544" s="7" t="str">
        <f t="shared" si="48"/>
        <v>lantaarn_pLAST_EDITED_USER</v>
      </c>
      <c r="B1544" s="8">
        <f t="shared" si="49"/>
        <v>25</v>
      </c>
      <c r="C1544" s="1" t="s">
        <v>411</v>
      </c>
      <c r="D1544" s="1" t="s">
        <v>10</v>
      </c>
      <c r="E1544" s="1" t="s">
        <v>510</v>
      </c>
      <c r="F1544" t="str">
        <f>VLOOKUP(C1544,Featureclasses!B:C,2,FALSE)</f>
        <v>Ja</v>
      </c>
    </row>
    <row r="1545" spans="1:6" x14ac:dyDescent="0.3">
      <c r="A1545" s="7" t="str">
        <f t="shared" si="48"/>
        <v>lantaarn_pLAST_EDITED_DATE</v>
      </c>
      <c r="B1545" s="8">
        <f t="shared" si="49"/>
        <v>26</v>
      </c>
      <c r="C1545" s="1" t="s">
        <v>411</v>
      </c>
      <c r="D1545" s="1" t="s">
        <v>9</v>
      </c>
      <c r="E1545" s="1" t="s">
        <v>510</v>
      </c>
      <c r="F1545" t="str">
        <f>VLOOKUP(C1545,Featureclasses!B:C,2,FALSE)</f>
        <v>Ja</v>
      </c>
    </row>
    <row r="1546" spans="1:6" x14ac:dyDescent="0.3">
      <c r="A1546" s="7" t="str">
        <f t="shared" si="48"/>
        <v>lantaarn_pSHAPE</v>
      </c>
      <c r="B1546" s="8">
        <f t="shared" si="49"/>
        <v>27</v>
      </c>
      <c r="C1546" s="1" t="s">
        <v>411</v>
      </c>
      <c r="D1546" s="1" t="s">
        <v>15</v>
      </c>
      <c r="E1546" s="1" t="s">
        <v>510</v>
      </c>
      <c r="F1546" t="str">
        <f>VLOOKUP(C1546,Featureclasses!B:C,2,FALSE)</f>
        <v>Ja</v>
      </c>
    </row>
    <row r="1547" spans="1:6" x14ac:dyDescent="0.3">
      <c r="A1547" s="7" t="str">
        <f t="shared" si="48"/>
        <v>lantaarn_pOPMERKING</v>
      </c>
      <c r="B1547" s="8">
        <f t="shared" si="49"/>
        <v>28</v>
      </c>
      <c r="C1547" s="1" t="s">
        <v>411</v>
      </c>
      <c r="D1547" s="1" t="s">
        <v>57</v>
      </c>
      <c r="E1547" s="1" t="s">
        <v>653</v>
      </c>
      <c r="F1547" t="str">
        <f>VLOOKUP(C1547,Featureclasses!B:C,2,FALSE)</f>
        <v>Ja</v>
      </c>
    </row>
    <row r="1548" spans="1:6" x14ac:dyDescent="0.3">
      <c r="A1548" s="7" t="str">
        <f t="shared" si="48"/>
        <v>leidingelement_pOBJECTID</v>
      </c>
      <c r="B1548" s="8">
        <f t="shared" si="49"/>
        <v>1</v>
      </c>
      <c r="C1548" s="1" t="s">
        <v>446</v>
      </c>
      <c r="D1548" s="1" t="s">
        <v>13</v>
      </c>
      <c r="E1548" s="1" t="s">
        <v>510</v>
      </c>
      <c r="F1548" t="str">
        <f>VLOOKUP(C1548,Featureclasses!B:C,2,FALSE)</f>
        <v>Ja</v>
      </c>
    </row>
    <row r="1549" spans="1:6" x14ac:dyDescent="0.3">
      <c r="A1549" s="7" t="str">
        <f t="shared" si="48"/>
        <v>leidingelement_pGLOBALID</v>
      </c>
      <c r="B1549" s="8">
        <f t="shared" si="49"/>
        <v>2</v>
      </c>
      <c r="C1549" s="1" t="s">
        <v>446</v>
      </c>
      <c r="D1549" s="1" t="s">
        <v>6</v>
      </c>
      <c r="E1549" s="1" t="s">
        <v>510</v>
      </c>
      <c r="F1549" t="str">
        <f>VLOOKUP(C1549,Featureclasses!B:C,2,FALSE)</f>
        <v>Ja</v>
      </c>
    </row>
    <row r="1550" spans="1:6" x14ac:dyDescent="0.3">
      <c r="A1550" s="7" t="str">
        <f t="shared" si="48"/>
        <v>leidingelement_pAD_ID</v>
      </c>
      <c r="B1550" s="8">
        <f t="shared" si="49"/>
        <v>3</v>
      </c>
      <c r="C1550" s="1" t="s">
        <v>446</v>
      </c>
      <c r="D1550" s="1" t="s">
        <v>1</v>
      </c>
      <c r="E1550" s="1" t="s">
        <v>507</v>
      </c>
      <c r="F1550" t="str">
        <f>VLOOKUP(C1550,Featureclasses!B:C,2,FALSE)</f>
        <v>Ja</v>
      </c>
    </row>
    <row r="1551" spans="1:6" x14ac:dyDescent="0.3">
      <c r="A1551" s="7" t="str">
        <f t="shared" ref="A1551:A1614" si="50">C1551&amp;D1551</f>
        <v>leidingelement_pGISIB_ID</v>
      </c>
      <c r="B1551" s="8">
        <f t="shared" ref="B1551:B1614" si="51">IF(C1551=C1550,B1550+1,1)</f>
        <v>4</v>
      </c>
      <c r="C1551" s="1" t="s">
        <v>446</v>
      </c>
      <c r="D1551" s="1" t="s">
        <v>5</v>
      </c>
      <c r="E1551" s="1" t="s">
        <v>508</v>
      </c>
      <c r="F1551" t="str">
        <f>VLOOKUP(C1551,Featureclasses!B:C,2,FALSE)</f>
        <v>Ja</v>
      </c>
    </row>
    <row r="1552" spans="1:6" x14ac:dyDescent="0.3">
      <c r="A1552" s="7" t="str">
        <f t="shared" si="50"/>
        <v>leidingelement_pIDENTIFICATIE</v>
      </c>
      <c r="B1552" s="8">
        <f t="shared" si="51"/>
        <v>5</v>
      </c>
      <c r="C1552" s="1" t="s">
        <v>446</v>
      </c>
      <c r="D1552" s="1" t="s">
        <v>7</v>
      </c>
      <c r="E1552" s="1" t="s">
        <v>508</v>
      </c>
      <c r="F1552" t="str">
        <f>VLOOKUP(C1552,Featureclasses!B:C,2,FALSE)</f>
        <v>Ja</v>
      </c>
    </row>
    <row r="1553" spans="1:6" x14ac:dyDescent="0.3">
      <c r="A1553" s="7" t="str">
        <f t="shared" si="50"/>
        <v>leidingelement_pVERWERKINGSSTATUS</v>
      </c>
      <c r="B1553" s="8">
        <f t="shared" si="51"/>
        <v>6</v>
      </c>
      <c r="C1553" s="1" t="s">
        <v>446</v>
      </c>
      <c r="D1553" s="1" t="s">
        <v>16</v>
      </c>
      <c r="E1553" s="1" t="s">
        <v>507</v>
      </c>
      <c r="F1553" t="str">
        <f>VLOOKUP(C1553,Featureclasses!B:C,2,FALSE)</f>
        <v>Ja</v>
      </c>
    </row>
    <row r="1554" spans="1:6" x14ac:dyDescent="0.3">
      <c r="A1554" s="7" t="str">
        <f t="shared" si="50"/>
        <v>leidingelement_pSTATUS</v>
      </c>
      <c r="B1554" s="8">
        <f t="shared" si="51"/>
        <v>7</v>
      </c>
      <c r="C1554" s="1" t="s">
        <v>446</v>
      </c>
      <c r="D1554" s="1" t="s">
        <v>30</v>
      </c>
      <c r="E1554" s="1" t="s">
        <v>508</v>
      </c>
      <c r="F1554" t="str">
        <f>VLOOKUP(C1554,Featureclasses!B:C,2,FALSE)</f>
        <v>Ja</v>
      </c>
    </row>
    <row r="1555" spans="1:6" x14ac:dyDescent="0.3">
      <c r="A1555" s="7" t="str">
        <f t="shared" si="50"/>
        <v>leidingelement_pHUIDIGESTATUS</v>
      </c>
      <c r="B1555" s="8">
        <f t="shared" si="51"/>
        <v>8</v>
      </c>
      <c r="C1555" s="1" t="s">
        <v>446</v>
      </c>
      <c r="D1555" s="1" t="s">
        <v>115</v>
      </c>
      <c r="E1555" s="1" t="s">
        <v>507</v>
      </c>
      <c r="F1555" t="str">
        <f>VLOOKUP(C1555,Featureclasses!B:C,2,FALSE)</f>
        <v>Ja</v>
      </c>
    </row>
    <row r="1556" spans="1:6" x14ac:dyDescent="0.3">
      <c r="A1556" s="7" t="str">
        <f t="shared" si="50"/>
        <v>leidingelement_pOBJECTBEGINTIJD</v>
      </c>
      <c r="B1556" s="8">
        <f t="shared" si="51"/>
        <v>9</v>
      </c>
      <c r="C1556" s="1" t="s">
        <v>446</v>
      </c>
      <c r="D1556" s="1" t="s">
        <v>11</v>
      </c>
      <c r="E1556" s="1" t="s">
        <v>507</v>
      </c>
      <c r="F1556" t="str">
        <f>VLOOKUP(C1556,Featureclasses!B:C,2,FALSE)</f>
        <v>Ja</v>
      </c>
    </row>
    <row r="1557" spans="1:6" x14ac:dyDescent="0.3">
      <c r="A1557" s="7" t="str">
        <f t="shared" si="50"/>
        <v>leidingelement_pOBJECTEINDTIJD</v>
      </c>
      <c r="B1557" s="8">
        <f t="shared" si="51"/>
        <v>10</v>
      </c>
      <c r="C1557" s="1" t="s">
        <v>446</v>
      </c>
      <c r="D1557" s="1" t="s">
        <v>12</v>
      </c>
      <c r="E1557" s="1" t="s">
        <v>507</v>
      </c>
      <c r="F1557" t="str">
        <f>VLOOKUP(C1557,Featureclasses!B:C,2,FALSE)</f>
        <v>Ja</v>
      </c>
    </row>
    <row r="1558" spans="1:6" x14ac:dyDescent="0.3">
      <c r="A1558" s="7" t="str">
        <f t="shared" si="50"/>
        <v>leidingelement_pBOVENGRONDSZICHTBAAR</v>
      </c>
      <c r="B1558" s="8">
        <f t="shared" si="51"/>
        <v>11</v>
      </c>
      <c r="C1558" s="1" t="s">
        <v>446</v>
      </c>
      <c r="D1558" s="1" t="s">
        <v>637</v>
      </c>
      <c r="E1558" s="1" t="s">
        <v>516</v>
      </c>
      <c r="F1558" t="str">
        <f>VLOOKUP(C1558,Featureclasses!B:C,2,FALSE)</f>
        <v>Ja</v>
      </c>
    </row>
    <row r="1559" spans="1:6" x14ac:dyDescent="0.3">
      <c r="A1559" s="7" t="str">
        <f t="shared" si="50"/>
        <v>leidingelement_pBEHEERDER</v>
      </c>
      <c r="B1559" s="8">
        <f t="shared" si="51"/>
        <v>12</v>
      </c>
      <c r="C1559" s="1" t="s">
        <v>446</v>
      </c>
      <c r="D1559" s="1" t="s">
        <v>19</v>
      </c>
      <c r="E1559" s="1" t="s">
        <v>508</v>
      </c>
      <c r="F1559" t="str">
        <f>VLOOKUP(C1559,Featureclasses!B:C,2,FALSE)</f>
        <v>Ja</v>
      </c>
    </row>
    <row r="1560" spans="1:6" x14ac:dyDescent="0.3">
      <c r="A1560" s="7" t="str">
        <f t="shared" si="50"/>
        <v>leidingelement_pONDERHOUDER</v>
      </c>
      <c r="B1560" s="8">
        <f t="shared" si="51"/>
        <v>13</v>
      </c>
      <c r="C1560" s="1" t="s">
        <v>446</v>
      </c>
      <c r="D1560" s="1" t="s">
        <v>27</v>
      </c>
      <c r="E1560" s="1" t="s">
        <v>507</v>
      </c>
      <c r="F1560" t="str">
        <f>VLOOKUP(C1560,Featureclasses!B:C,2,FALSE)</f>
        <v>Ja</v>
      </c>
    </row>
    <row r="1561" spans="1:6" x14ac:dyDescent="0.3">
      <c r="A1561" s="7" t="str">
        <f t="shared" si="50"/>
        <v>leidingelement_pEIGENAAR</v>
      </c>
      <c r="B1561" s="8">
        <f t="shared" si="51"/>
        <v>14</v>
      </c>
      <c r="C1561" s="1" t="s">
        <v>446</v>
      </c>
      <c r="D1561" s="1" t="s">
        <v>22</v>
      </c>
      <c r="E1561" s="1" t="s">
        <v>508</v>
      </c>
      <c r="F1561" t="str">
        <f>VLOOKUP(C1561,Featureclasses!B:C,2,FALSE)</f>
        <v>Ja</v>
      </c>
    </row>
    <row r="1562" spans="1:6" x14ac:dyDescent="0.3">
      <c r="A1562" s="7" t="str">
        <f t="shared" si="50"/>
        <v>leidingelement_pTYPESPEC</v>
      </c>
      <c r="B1562" s="8">
        <f t="shared" si="51"/>
        <v>15</v>
      </c>
      <c r="C1562" s="1" t="s">
        <v>446</v>
      </c>
      <c r="D1562" s="1" t="s">
        <v>33</v>
      </c>
      <c r="E1562" s="1" t="s">
        <v>507</v>
      </c>
      <c r="F1562" t="str">
        <f>VLOOKUP(C1562,Featureclasses!B:C,2,FALSE)</f>
        <v>Ja</v>
      </c>
    </row>
    <row r="1563" spans="1:6" x14ac:dyDescent="0.3">
      <c r="A1563" s="7" t="str">
        <f t="shared" si="50"/>
        <v>leidingelement_pDATUMPLAATSING</v>
      </c>
      <c r="B1563" s="8">
        <f t="shared" si="51"/>
        <v>16</v>
      </c>
      <c r="C1563" s="1" t="s">
        <v>446</v>
      </c>
      <c r="D1563" s="1" t="s">
        <v>65</v>
      </c>
      <c r="E1563" s="1" t="s">
        <v>507</v>
      </c>
      <c r="F1563" t="str">
        <f>VLOOKUP(C1563,Featureclasses!B:C,2,FALSE)</f>
        <v>Ja</v>
      </c>
    </row>
    <row r="1564" spans="1:6" x14ac:dyDescent="0.3">
      <c r="A1564" s="7" t="str">
        <f t="shared" si="50"/>
        <v>leidingelement_pOPMERKING</v>
      </c>
      <c r="B1564" s="8">
        <f t="shared" si="51"/>
        <v>17</v>
      </c>
      <c r="C1564" s="1" t="s">
        <v>446</v>
      </c>
      <c r="D1564" s="1" t="s">
        <v>57</v>
      </c>
      <c r="E1564" s="1" t="s">
        <v>653</v>
      </c>
      <c r="F1564" t="str">
        <f>VLOOKUP(C1564,Featureclasses!B:C,2,FALSE)</f>
        <v>Ja</v>
      </c>
    </row>
    <row r="1565" spans="1:6" x14ac:dyDescent="0.3">
      <c r="A1565" s="7" t="str">
        <f t="shared" si="50"/>
        <v>leidingelement_pPLANJAAR</v>
      </c>
      <c r="B1565" s="8">
        <f t="shared" si="51"/>
        <v>18</v>
      </c>
      <c r="C1565" s="1" t="s">
        <v>446</v>
      </c>
      <c r="D1565" s="1" t="s">
        <v>48</v>
      </c>
      <c r="E1565" s="1" t="s">
        <v>507</v>
      </c>
      <c r="F1565" t="str">
        <f>VLOOKUP(C1565,Featureclasses!B:C,2,FALSE)</f>
        <v>Ja</v>
      </c>
    </row>
    <row r="1566" spans="1:6" x14ac:dyDescent="0.3">
      <c r="A1566" s="7" t="str">
        <f t="shared" si="50"/>
        <v>leidingelement_pVERHOOGDRISICO</v>
      </c>
      <c r="B1566" s="8">
        <f t="shared" si="51"/>
        <v>19</v>
      </c>
      <c r="C1566" s="1" t="s">
        <v>446</v>
      </c>
      <c r="D1566" s="1" t="s">
        <v>17</v>
      </c>
      <c r="E1566" s="1" t="s">
        <v>508</v>
      </c>
      <c r="F1566" t="str">
        <f>VLOOKUP(C1566,Featureclasses!B:C,2,FALSE)</f>
        <v>Ja</v>
      </c>
    </row>
    <row r="1567" spans="1:6" x14ac:dyDescent="0.3">
      <c r="A1567" s="7" t="str">
        <f t="shared" si="50"/>
        <v>leidingelement_pMATERIAALTYPE</v>
      </c>
      <c r="B1567" s="8">
        <f t="shared" si="51"/>
        <v>20</v>
      </c>
      <c r="C1567" s="1" t="s">
        <v>446</v>
      </c>
      <c r="D1567" s="1" t="s">
        <v>92</v>
      </c>
      <c r="E1567" s="1" t="s">
        <v>507</v>
      </c>
      <c r="F1567" t="str">
        <f>VLOOKUP(C1567,Featureclasses!B:C,2,FALSE)</f>
        <v>Ja</v>
      </c>
    </row>
    <row r="1568" spans="1:6" x14ac:dyDescent="0.3">
      <c r="A1568" s="7" t="str">
        <f t="shared" si="50"/>
        <v>leidingelement_pCONSTRUCTIEGEGEVEN</v>
      </c>
      <c r="B1568" s="8">
        <f t="shared" si="51"/>
        <v>21</v>
      </c>
      <c r="C1568" s="1" t="s">
        <v>446</v>
      </c>
      <c r="D1568" s="1" t="s">
        <v>240</v>
      </c>
      <c r="E1568" s="1" t="s">
        <v>507</v>
      </c>
      <c r="F1568" t="str">
        <f>VLOOKUP(C1568,Featureclasses!B:C,2,FALSE)</f>
        <v>Ja</v>
      </c>
    </row>
    <row r="1569" spans="1:6" x14ac:dyDescent="0.3">
      <c r="A1569" s="7" t="str">
        <f t="shared" si="50"/>
        <v>leidingelement_pVERTICALE_POSITIE</v>
      </c>
      <c r="B1569" s="8">
        <f t="shared" si="51"/>
        <v>22</v>
      </c>
      <c r="C1569" s="1" t="s">
        <v>446</v>
      </c>
      <c r="D1569" s="1" t="s">
        <v>119</v>
      </c>
      <c r="E1569" s="1" t="s">
        <v>507</v>
      </c>
      <c r="F1569" t="str">
        <f>VLOOKUP(C1569,Featureclasses!B:C,2,FALSE)</f>
        <v>Ja</v>
      </c>
    </row>
    <row r="1570" spans="1:6" x14ac:dyDescent="0.3">
      <c r="A1570" s="7" t="str">
        <f t="shared" si="50"/>
        <v>leidingelement_pDIEPTELEGGING</v>
      </c>
      <c r="B1570" s="8">
        <f t="shared" si="51"/>
        <v>23</v>
      </c>
      <c r="C1570" s="1" t="s">
        <v>446</v>
      </c>
      <c r="D1570" s="1" t="s">
        <v>113</v>
      </c>
      <c r="E1570" s="1" t="s">
        <v>507</v>
      </c>
      <c r="F1570" t="str">
        <f>VLOOKUP(C1570,Featureclasses!B:C,2,FALSE)</f>
        <v>Ja</v>
      </c>
    </row>
    <row r="1571" spans="1:6" x14ac:dyDescent="0.3">
      <c r="A1571" s="7" t="str">
        <f t="shared" si="50"/>
        <v>leidingelement_pINNETWERK</v>
      </c>
      <c r="B1571" s="8">
        <f t="shared" si="51"/>
        <v>24</v>
      </c>
      <c r="C1571" s="1" t="s">
        <v>446</v>
      </c>
      <c r="D1571" s="1" t="s">
        <v>8</v>
      </c>
      <c r="E1571" s="1" t="s">
        <v>507</v>
      </c>
      <c r="F1571" t="str">
        <f>VLOOKUP(C1571,Featureclasses!B:C,2,FALSE)</f>
        <v>Ja</v>
      </c>
    </row>
    <row r="1572" spans="1:6" x14ac:dyDescent="0.3">
      <c r="A1572" s="7" t="str">
        <f t="shared" si="50"/>
        <v>leidingelement_pGEONAUWKEURIGHEIDXY</v>
      </c>
      <c r="B1572" s="8">
        <f t="shared" si="51"/>
        <v>25</v>
      </c>
      <c r="C1572" s="1" t="s">
        <v>446</v>
      </c>
      <c r="D1572" s="1" t="s">
        <v>114</v>
      </c>
      <c r="E1572" s="1" t="s">
        <v>507</v>
      </c>
      <c r="F1572" t="str">
        <f>VLOOKUP(C1572,Featureclasses!B:C,2,FALSE)</f>
        <v>Ja</v>
      </c>
    </row>
    <row r="1573" spans="1:6" x14ac:dyDescent="0.3">
      <c r="A1573" s="7" t="str">
        <f t="shared" si="50"/>
        <v>leidingelement_pDATALEVERANCIER</v>
      </c>
      <c r="B1573" s="8">
        <f t="shared" si="51"/>
        <v>26</v>
      </c>
      <c r="C1573" s="1" t="s">
        <v>446</v>
      </c>
      <c r="D1573" s="1" t="s">
        <v>4</v>
      </c>
      <c r="E1573" s="1" t="s">
        <v>507</v>
      </c>
      <c r="F1573" t="str">
        <f>VLOOKUP(C1573,Featureclasses!B:C,2,FALSE)</f>
        <v>Ja</v>
      </c>
    </row>
    <row r="1574" spans="1:6" x14ac:dyDescent="0.3">
      <c r="A1574" s="7" t="str">
        <f t="shared" si="50"/>
        <v>leidingelement_pCREATED_USER</v>
      </c>
      <c r="B1574" s="8">
        <f t="shared" si="51"/>
        <v>27</v>
      </c>
      <c r="C1574" s="1" t="s">
        <v>446</v>
      </c>
      <c r="D1574" s="1" t="s">
        <v>3</v>
      </c>
      <c r="E1574" s="1" t="s">
        <v>510</v>
      </c>
      <c r="F1574" t="str">
        <f>VLOOKUP(C1574,Featureclasses!B:C,2,FALSE)</f>
        <v>Ja</v>
      </c>
    </row>
    <row r="1575" spans="1:6" x14ac:dyDescent="0.3">
      <c r="A1575" s="7" t="str">
        <f t="shared" si="50"/>
        <v>leidingelement_pCREATED_DATE</v>
      </c>
      <c r="B1575" s="8">
        <f t="shared" si="51"/>
        <v>28</v>
      </c>
      <c r="C1575" s="1" t="s">
        <v>446</v>
      </c>
      <c r="D1575" s="1" t="s">
        <v>2</v>
      </c>
      <c r="E1575" s="1" t="s">
        <v>510</v>
      </c>
      <c r="F1575" t="str">
        <f>VLOOKUP(C1575,Featureclasses!B:C,2,FALSE)</f>
        <v>Ja</v>
      </c>
    </row>
    <row r="1576" spans="1:6" x14ac:dyDescent="0.3">
      <c r="A1576" s="7" t="str">
        <f t="shared" si="50"/>
        <v>leidingelement_pLAST_EDITED_USER</v>
      </c>
      <c r="B1576" s="8">
        <f t="shared" si="51"/>
        <v>29</v>
      </c>
      <c r="C1576" s="1" t="s">
        <v>446</v>
      </c>
      <c r="D1576" s="1" t="s">
        <v>10</v>
      </c>
      <c r="E1576" s="1" t="s">
        <v>510</v>
      </c>
      <c r="F1576" t="str">
        <f>VLOOKUP(C1576,Featureclasses!B:C,2,FALSE)</f>
        <v>Ja</v>
      </c>
    </row>
    <row r="1577" spans="1:6" x14ac:dyDescent="0.3">
      <c r="A1577" s="7" t="str">
        <f t="shared" si="50"/>
        <v>leidingelement_pLAST_EDITED_DATE</v>
      </c>
      <c r="B1577" s="8">
        <f t="shared" si="51"/>
        <v>30</v>
      </c>
      <c r="C1577" s="1" t="s">
        <v>446</v>
      </c>
      <c r="D1577" s="1" t="s">
        <v>9</v>
      </c>
      <c r="E1577" s="1" t="s">
        <v>510</v>
      </c>
      <c r="F1577" t="str">
        <f>VLOOKUP(C1577,Featureclasses!B:C,2,FALSE)</f>
        <v>Ja</v>
      </c>
    </row>
    <row r="1578" spans="1:6" x14ac:dyDescent="0.3">
      <c r="A1578" s="7" t="str">
        <f t="shared" si="50"/>
        <v>leidingelement_pSHAPE</v>
      </c>
      <c r="B1578" s="8">
        <f t="shared" si="51"/>
        <v>31</v>
      </c>
      <c r="C1578" s="1" t="s">
        <v>446</v>
      </c>
      <c r="D1578" s="1" t="s">
        <v>15</v>
      </c>
      <c r="E1578" s="1" t="s">
        <v>510</v>
      </c>
      <c r="F1578" t="str">
        <f>VLOOKUP(C1578,Featureclasses!B:C,2,FALSE)</f>
        <v>Ja</v>
      </c>
    </row>
    <row r="1579" spans="1:6" x14ac:dyDescent="0.3">
      <c r="A1579" s="7" t="str">
        <f t="shared" si="50"/>
        <v>leidingelement_pRELATIEVEHOOGTELIGGING</v>
      </c>
      <c r="B1579" s="8">
        <f t="shared" si="51"/>
        <v>32</v>
      </c>
      <c r="C1579" s="1" t="s">
        <v>446</v>
      </c>
      <c r="D1579" s="1" t="s">
        <v>29</v>
      </c>
      <c r="E1579" s="1" t="s">
        <v>507</v>
      </c>
      <c r="F1579" t="str">
        <f>VLOOKUP(C1579,Featureclasses!B:C,2,FALSE)</f>
        <v>Ja</v>
      </c>
    </row>
    <row r="1580" spans="1:6" x14ac:dyDescent="0.3">
      <c r="A1580" s="7" t="str">
        <f t="shared" si="50"/>
        <v>leidingelement_pEISVOORZORGSMAATRBUFFER</v>
      </c>
      <c r="B1580" s="8">
        <f t="shared" si="51"/>
        <v>33</v>
      </c>
      <c r="C1580" s="1" t="s">
        <v>446</v>
      </c>
      <c r="D1580" s="1" t="s">
        <v>606</v>
      </c>
      <c r="E1580" s="15" t="s">
        <v>508</v>
      </c>
      <c r="F1580" t="str">
        <f>VLOOKUP(C1580,Featureclasses!B:C,2,FALSE)</f>
        <v>Ja</v>
      </c>
    </row>
    <row r="1581" spans="1:6" x14ac:dyDescent="0.3">
      <c r="A1581" s="7" t="str">
        <f t="shared" si="50"/>
        <v>leidingelement_pIMKL_InNetwork</v>
      </c>
      <c r="B1581" s="8">
        <f t="shared" si="51"/>
        <v>34</v>
      </c>
      <c r="C1581" s="1" t="s">
        <v>446</v>
      </c>
      <c r="D1581" s="1" t="s">
        <v>603</v>
      </c>
      <c r="E1581" s="15" t="s">
        <v>508</v>
      </c>
      <c r="F1581" t="str">
        <f>VLOOKUP(C1581,Featureclasses!B:C,2,FALSE)</f>
        <v>Ja</v>
      </c>
    </row>
    <row r="1582" spans="1:6" x14ac:dyDescent="0.3">
      <c r="A1582" s="7" t="str">
        <f t="shared" si="50"/>
        <v>ligplaatsstrook_vOBJECTID</v>
      </c>
      <c r="B1582" s="8">
        <f t="shared" si="51"/>
        <v>1</v>
      </c>
      <c r="C1582" s="1" t="s">
        <v>399</v>
      </c>
      <c r="D1582" s="1" t="s">
        <v>13</v>
      </c>
      <c r="E1582" s="1" t="s">
        <v>510</v>
      </c>
      <c r="F1582" t="str">
        <f>VLOOKUP(C1582,Featureclasses!B:C,2,FALSE)</f>
        <v>Ja</v>
      </c>
    </row>
    <row r="1583" spans="1:6" x14ac:dyDescent="0.3">
      <c r="A1583" s="7" t="str">
        <f t="shared" si="50"/>
        <v>ligplaatsstrook_vGLOBALID</v>
      </c>
      <c r="B1583" s="8">
        <f t="shared" si="51"/>
        <v>2</v>
      </c>
      <c r="C1583" s="1" t="s">
        <v>399</v>
      </c>
      <c r="D1583" s="1" t="s">
        <v>6</v>
      </c>
      <c r="E1583" s="1" t="s">
        <v>510</v>
      </c>
      <c r="F1583" t="str">
        <f>VLOOKUP(C1583,Featureclasses!B:C,2,FALSE)</f>
        <v>Ja</v>
      </c>
    </row>
    <row r="1584" spans="1:6" x14ac:dyDescent="0.3">
      <c r="A1584" s="7" t="str">
        <f t="shared" si="50"/>
        <v>ligplaatsstrook_vAD_ID</v>
      </c>
      <c r="B1584" s="8">
        <f t="shared" si="51"/>
        <v>3</v>
      </c>
      <c r="C1584" s="1" t="s">
        <v>399</v>
      </c>
      <c r="D1584" s="1" t="s">
        <v>1</v>
      </c>
      <c r="E1584" s="1" t="s">
        <v>507</v>
      </c>
      <c r="F1584" t="str">
        <f>VLOOKUP(C1584,Featureclasses!B:C,2,FALSE)</f>
        <v>Ja</v>
      </c>
    </row>
    <row r="1585" spans="1:6" x14ac:dyDescent="0.3">
      <c r="A1585" s="7" t="str">
        <f t="shared" si="50"/>
        <v>ligplaatsstrook_vGISIB_ID</v>
      </c>
      <c r="B1585" s="8">
        <f t="shared" si="51"/>
        <v>4</v>
      </c>
      <c r="C1585" s="1" t="s">
        <v>399</v>
      </c>
      <c r="D1585" s="1" t="s">
        <v>5</v>
      </c>
      <c r="E1585" s="1" t="s">
        <v>508</v>
      </c>
      <c r="F1585" t="str">
        <f>VLOOKUP(C1585,Featureclasses!B:C,2,FALSE)</f>
        <v>Ja</v>
      </c>
    </row>
    <row r="1586" spans="1:6" x14ac:dyDescent="0.3">
      <c r="A1586" s="7" t="str">
        <f t="shared" si="50"/>
        <v>ligplaatsstrook_vVERWERKINGSSTATUS</v>
      </c>
      <c r="B1586" s="8">
        <f t="shared" si="51"/>
        <v>5</v>
      </c>
      <c r="C1586" s="1" t="s">
        <v>399</v>
      </c>
      <c r="D1586" s="1" t="s">
        <v>16</v>
      </c>
      <c r="E1586" s="1" t="s">
        <v>507</v>
      </c>
      <c r="F1586" t="str">
        <f>VLOOKUP(C1586,Featureclasses!B:C,2,FALSE)</f>
        <v>Ja</v>
      </c>
    </row>
    <row r="1587" spans="1:6" x14ac:dyDescent="0.3">
      <c r="A1587" s="7" t="str">
        <f t="shared" si="50"/>
        <v>ligplaatsstrook_vOBJECTBEGINTIJD</v>
      </c>
      <c r="B1587" s="8">
        <f t="shared" si="51"/>
        <v>6</v>
      </c>
      <c r="C1587" s="1" t="s">
        <v>399</v>
      </c>
      <c r="D1587" s="1" t="s">
        <v>11</v>
      </c>
      <c r="E1587" s="1" t="s">
        <v>507</v>
      </c>
      <c r="F1587" t="str">
        <f>VLOOKUP(C1587,Featureclasses!B:C,2,FALSE)</f>
        <v>Ja</v>
      </c>
    </row>
    <row r="1588" spans="1:6" x14ac:dyDescent="0.3">
      <c r="A1588" s="7" t="str">
        <f t="shared" si="50"/>
        <v>ligplaatsstrook_vOBJECTEINDTIJD</v>
      </c>
      <c r="B1588" s="8">
        <f t="shared" si="51"/>
        <v>7</v>
      </c>
      <c r="C1588" s="1" t="s">
        <v>399</v>
      </c>
      <c r="D1588" s="1" t="s">
        <v>12</v>
      </c>
      <c r="E1588" s="1" t="s">
        <v>507</v>
      </c>
      <c r="F1588" t="str">
        <f>VLOOKUP(C1588,Featureclasses!B:C,2,FALSE)</f>
        <v>Ja</v>
      </c>
    </row>
    <row r="1589" spans="1:6" x14ac:dyDescent="0.3">
      <c r="A1589" s="7" t="str">
        <f t="shared" si="50"/>
        <v>ligplaatsstrook_vBEHEERDER</v>
      </c>
      <c r="B1589" s="8">
        <f t="shared" si="51"/>
        <v>8</v>
      </c>
      <c r="C1589" s="1" t="s">
        <v>399</v>
      </c>
      <c r="D1589" s="1" t="s">
        <v>19</v>
      </c>
      <c r="E1589" s="1" t="s">
        <v>508</v>
      </c>
      <c r="F1589" t="str">
        <f>VLOOKUP(C1589,Featureclasses!B:C,2,FALSE)</f>
        <v>Ja</v>
      </c>
    </row>
    <row r="1590" spans="1:6" x14ac:dyDescent="0.3">
      <c r="A1590" s="7" t="str">
        <f t="shared" si="50"/>
        <v>ligplaatsstrook_vONDERHOUDER</v>
      </c>
      <c r="B1590" s="8">
        <f t="shared" si="51"/>
        <v>9</v>
      </c>
      <c r="C1590" s="1" t="s">
        <v>399</v>
      </c>
      <c r="D1590" s="1" t="s">
        <v>27</v>
      </c>
      <c r="E1590" s="1" t="s">
        <v>507</v>
      </c>
      <c r="F1590" t="str">
        <f>VLOOKUP(C1590,Featureclasses!B:C,2,FALSE)</f>
        <v>Ja</v>
      </c>
    </row>
    <row r="1591" spans="1:6" x14ac:dyDescent="0.3">
      <c r="A1591" s="7" t="str">
        <f t="shared" si="50"/>
        <v>ligplaatsstrook_vEIGENAAR</v>
      </c>
      <c r="B1591" s="8">
        <f t="shared" si="51"/>
        <v>10</v>
      </c>
      <c r="C1591" s="1" t="s">
        <v>399</v>
      </c>
      <c r="D1591" s="1" t="s">
        <v>22</v>
      </c>
      <c r="E1591" s="1" t="s">
        <v>508</v>
      </c>
      <c r="F1591" t="str">
        <f>VLOOKUP(C1591,Featureclasses!B:C,2,FALSE)</f>
        <v>Ja</v>
      </c>
    </row>
    <row r="1592" spans="1:6" x14ac:dyDescent="0.3">
      <c r="A1592" s="7" t="str">
        <f t="shared" si="50"/>
        <v>ligplaatsstrook_vZIJDE</v>
      </c>
      <c r="B1592" s="8">
        <f t="shared" si="51"/>
        <v>11</v>
      </c>
      <c r="C1592" s="1" t="s">
        <v>399</v>
      </c>
      <c r="D1592" s="1" t="s">
        <v>34</v>
      </c>
      <c r="E1592" s="1" t="s">
        <v>507</v>
      </c>
      <c r="F1592" t="str">
        <f>VLOOKUP(C1592,Featureclasses!B:C,2,FALSE)</f>
        <v>Ja</v>
      </c>
    </row>
    <row r="1593" spans="1:6" x14ac:dyDescent="0.3">
      <c r="A1593" s="7" t="str">
        <f t="shared" si="50"/>
        <v>ligplaatsstrook_vCULTUURHISTORISCHE</v>
      </c>
      <c r="B1593" s="8">
        <f t="shared" si="51"/>
        <v>12</v>
      </c>
      <c r="C1593" s="1" t="s">
        <v>399</v>
      </c>
      <c r="D1593" s="1" t="s">
        <v>241</v>
      </c>
      <c r="E1593" s="1" t="s">
        <v>507</v>
      </c>
      <c r="F1593" t="str">
        <f>VLOOKUP(C1593,Featureclasses!B:C,2,FALSE)</f>
        <v>Ja</v>
      </c>
    </row>
    <row r="1594" spans="1:6" x14ac:dyDescent="0.3">
      <c r="A1594" s="7" t="str">
        <f t="shared" si="50"/>
        <v>ligplaatsstrook_vGEMIDDELDEBREEDTE</v>
      </c>
      <c r="B1594" s="8">
        <f t="shared" si="51"/>
        <v>13</v>
      </c>
      <c r="C1594" s="1" t="s">
        <v>399</v>
      </c>
      <c r="D1594" s="1" t="s">
        <v>244</v>
      </c>
      <c r="E1594" s="1" t="s">
        <v>507</v>
      </c>
      <c r="F1594" t="str">
        <f>VLOOKUP(C1594,Featureclasses!B:C,2,FALSE)</f>
        <v>Ja</v>
      </c>
    </row>
    <row r="1595" spans="1:6" x14ac:dyDescent="0.3">
      <c r="A1595" s="7" t="str">
        <f t="shared" si="50"/>
        <v>ligplaatsstrook_vHMBEGIN</v>
      </c>
      <c r="B1595" s="8">
        <f t="shared" si="51"/>
        <v>14</v>
      </c>
      <c r="C1595" s="1" t="s">
        <v>399</v>
      </c>
      <c r="D1595" s="1" t="s">
        <v>41</v>
      </c>
      <c r="E1595" s="1" t="s">
        <v>507</v>
      </c>
      <c r="F1595" t="str">
        <f>VLOOKUP(C1595,Featureclasses!B:C,2,FALSE)</f>
        <v>Ja</v>
      </c>
    </row>
    <row r="1596" spans="1:6" x14ac:dyDescent="0.3">
      <c r="A1596" s="7" t="str">
        <f t="shared" si="50"/>
        <v>ligplaatsstrook_vHMEIND</v>
      </c>
      <c r="B1596" s="8">
        <f t="shared" si="51"/>
        <v>15</v>
      </c>
      <c r="C1596" s="1" t="s">
        <v>399</v>
      </c>
      <c r="D1596" s="1" t="s">
        <v>42</v>
      </c>
      <c r="E1596" s="1" t="s">
        <v>507</v>
      </c>
      <c r="F1596" t="str">
        <f>VLOOKUP(C1596,Featureclasses!B:C,2,FALSE)</f>
        <v>Ja</v>
      </c>
    </row>
    <row r="1597" spans="1:6" x14ac:dyDescent="0.3">
      <c r="A1597" s="7" t="str">
        <f t="shared" si="50"/>
        <v>ligplaatsstrook_vLENGTE</v>
      </c>
      <c r="B1597" s="8">
        <f t="shared" si="51"/>
        <v>16</v>
      </c>
      <c r="C1597" s="1" t="s">
        <v>399</v>
      </c>
      <c r="D1597" s="1" t="s">
        <v>43</v>
      </c>
      <c r="E1597" s="1" t="s">
        <v>507</v>
      </c>
      <c r="F1597" t="str">
        <f>VLOOKUP(C1597,Featureclasses!B:C,2,FALSE)</f>
        <v>Ja</v>
      </c>
    </row>
    <row r="1598" spans="1:6" x14ac:dyDescent="0.3">
      <c r="A1598" s="7" t="str">
        <f t="shared" si="50"/>
        <v>ligplaatsstrook_vLIGPLAATSSTROOKLIN</v>
      </c>
      <c r="B1598" s="8">
        <f t="shared" si="51"/>
        <v>17</v>
      </c>
      <c r="C1598" s="1" t="s">
        <v>399</v>
      </c>
      <c r="D1598" s="1" t="s">
        <v>245</v>
      </c>
      <c r="E1598" s="1" t="s">
        <v>507</v>
      </c>
      <c r="F1598" t="str">
        <f>VLOOKUP(C1598,Featureclasses!B:C,2,FALSE)</f>
        <v>Ja</v>
      </c>
    </row>
    <row r="1599" spans="1:6" x14ac:dyDescent="0.3">
      <c r="A1599" s="7" t="str">
        <f t="shared" si="50"/>
        <v>ligplaatsstrook_vLIGPLAATSSTROOKREC</v>
      </c>
      <c r="B1599" s="8">
        <f t="shared" si="51"/>
        <v>18</v>
      </c>
      <c r="C1599" s="1" t="s">
        <v>399</v>
      </c>
      <c r="D1599" s="1" t="s">
        <v>246</v>
      </c>
      <c r="E1599" s="1" t="s">
        <v>507</v>
      </c>
      <c r="F1599" t="str">
        <f>VLOOKUP(C1599,Featureclasses!B:C,2,FALSE)</f>
        <v>Ja</v>
      </c>
    </row>
    <row r="1600" spans="1:6" x14ac:dyDescent="0.3">
      <c r="A1600" s="7" t="str">
        <f t="shared" si="50"/>
        <v>ligplaatsstrook_vOPMERKING</v>
      </c>
      <c r="B1600" s="8">
        <f t="shared" si="51"/>
        <v>19</v>
      </c>
      <c r="C1600" s="1" t="s">
        <v>399</v>
      </c>
      <c r="D1600" s="1" t="s">
        <v>57</v>
      </c>
      <c r="E1600" s="1" t="s">
        <v>653</v>
      </c>
      <c r="F1600" t="str">
        <f>VLOOKUP(C1600,Featureclasses!B:C,2,FALSE)</f>
        <v>Ja</v>
      </c>
    </row>
    <row r="1601" spans="1:6" x14ac:dyDescent="0.3">
      <c r="A1601" s="7" t="str">
        <f t="shared" si="50"/>
        <v>ligplaatsstrook_vRESTRUIMTE</v>
      </c>
      <c r="B1601" s="8">
        <f t="shared" si="51"/>
        <v>20</v>
      </c>
      <c r="C1601" s="1" t="s">
        <v>399</v>
      </c>
      <c r="D1601" s="1" t="s">
        <v>247</v>
      </c>
      <c r="E1601" s="1" t="s">
        <v>507</v>
      </c>
      <c r="F1601" t="str">
        <f>VLOOKUP(C1601,Featureclasses!B:C,2,FALSE)</f>
        <v>Ja</v>
      </c>
    </row>
    <row r="1602" spans="1:6" x14ac:dyDescent="0.3">
      <c r="A1602" s="7" t="str">
        <f t="shared" si="50"/>
        <v>ligplaatsstrook_vDATALEVERANCIER</v>
      </c>
      <c r="B1602" s="8">
        <f t="shared" si="51"/>
        <v>21</v>
      </c>
      <c r="C1602" s="1" t="s">
        <v>399</v>
      </c>
      <c r="D1602" s="1" t="s">
        <v>4</v>
      </c>
      <c r="E1602" s="1" t="s">
        <v>507</v>
      </c>
      <c r="F1602" t="str">
        <f>VLOOKUP(C1602,Featureclasses!B:C,2,FALSE)</f>
        <v>Ja</v>
      </c>
    </row>
    <row r="1603" spans="1:6" x14ac:dyDescent="0.3">
      <c r="A1603" s="7" t="str">
        <f t="shared" si="50"/>
        <v>ligplaatsstrook_vCREATED_USER</v>
      </c>
      <c r="B1603" s="8">
        <f t="shared" si="51"/>
        <v>22</v>
      </c>
      <c r="C1603" s="1" t="s">
        <v>399</v>
      </c>
      <c r="D1603" s="1" t="s">
        <v>3</v>
      </c>
      <c r="E1603" s="1" t="s">
        <v>510</v>
      </c>
      <c r="F1603" t="str">
        <f>VLOOKUP(C1603,Featureclasses!B:C,2,FALSE)</f>
        <v>Ja</v>
      </c>
    </row>
    <row r="1604" spans="1:6" x14ac:dyDescent="0.3">
      <c r="A1604" s="7" t="str">
        <f t="shared" si="50"/>
        <v>ligplaatsstrook_vCREATED_DATE</v>
      </c>
      <c r="B1604" s="8">
        <f t="shared" si="51"/>
        <v>23</v>
      </c>
      <c r="C1604" s="1" t="s">
        <v>399</v>
      </c>
      <c r="D1604" s="1" t="s">
        <v>2</v>
      </c>
      <c r="E1604" s="1" t="s">
        <v>510</v>
      </c>
      <c r="F1604" t="str">
        <f>VLOOKUP(C1604,Featureclasses!B:C,2,FALSE)</f>
        <v>Ja</v>
      </c>
    </row>
    <row r="1605" spans="1:6" x14ac:dyDescent="0.3">
      <c r="A1605" s="7" t="str">
        <f t="shared" si="50"/>
        <v>ligplaatsstrook_vLAST_EDITED_USER</v>
      </c>
      <c r="B1605" s="8">
        <f t="shared" si="51"/>
        <v>24</v>
      </c>
      <c r="C1605" s="1" t="s">
        <v>399</v>
      </c>
      <c r="D1605" s="1" t="s">
        <v>10</v>
      </c>
      <c r="E1605" s="1" t="s">
        <v>510</v>
      </c>
      <c r="F1605" t="str">
        <f>VLOOKUP(C1605,Featureclasses!B:C,2,FALSE)</f>
        <v>Ja</v>
      </c>
    </row>
    <row r="1606" spans="1:6" x14ac:dyDescent="0.3">
      <c r="A1606" s="7" t="str">
        <f t="shared" si="50"/>
        <v>ligplaatsstrook_vLAST_EDITED_DATE</v>
      </c>
      <c r="B1606" s="8">
        <f t="shared" si="51"/>
        <v>25</v>
      </c>
      <c r="C1606" s="1" t="s">
        <v>399</v>
      </c>
      <c r="D1606" s="1" t="s">
        <v>9</v>
      </c>
      <c r="E1606" s="1" t="s">
        <v>510</v>
      </c>
      <c r="F1606" t="str">
        <f>VLOOKUP(C1606,Featureclasses!B:C,2,FALSE)</f>
        <v>Ja</v>
      </c>
    </row>
    <row r="1607" spans="1:6" x14ac:dyDescent="0.3">
      <c r="A1607" s="7" t="str">
        <f t="shared" si="50"/>
        <v>ligplaatsstrook_vSHAPE</v>
      </c>
      <c r="B1607" s="8">
        <f t="shared" si="51"/>
        <v>26</v>
      </c>
      <c r="C1607" s="1" t="s">
        <v>399</v>
      </c>
      <c r="D1607" s="1" t="s">
        <v>15</v>
      </c>
      <c r="E1607" s="1" t="s">
        <v>510</v>
      </c>
      <c r="F1607" t="str">
        <f>VLOOKUP(C1607,Featureclasses!B:C,2,FALSE)</f>
        <v>Ja</v>
      </c>
    </row>
    <row r="1608" spans="1:6" x14ac:dyDescent="0.3">
      <c r="A1608" s="7" t="str">
        <f t="shared" si="50"/>
        <v>ligplaatsstrook_vSHAPE_Length</v>
      </c>
      <c r="B1608" s="8">
        <f t="shared" si="51"/>
        <v>27</v>
      </c>
      <c r="C1608" s="1" t="s">
        <v>399</v>
      </c>
      <c r="D1608" s="1" t="s">
        <v>382</v>
      </c>
      <c r="E1608" s="1" t="s">
        <v>510</v>
      </c>
      <c r="F1608" t="str">
        <f>VLOOKUP(C1608,Featureclasses!B:C,2,FALSE)</f>
        <v>Ja</v>
      </c>
    </row>
    <row r="1609" spans="1:6" x14ac:dyDescent="0.3">
      <c r="A1609" s="7" t="str">
        <f t="shared" si="50"/>
        <v>ligplaatsstrook_vSHAPE_Area</v>
      </c>
      <c r="B1609" s="8">
        <f t="shared" si="51"/>
        <v>28</v>
      </c>
      <c r="C1609" s="1" t="s">
        <v>399</v>
      </c>
      <c r="D1609" s="1" t="s">
        <v>383</v>
      </c>
      <c r="E1609" s="1" t="s">
        <v>510</v>
      </c>
      <c r="F1609" t="str">
        <f>VLOOKUP(C1609,Featureclasses!B:C,2,FALSE)</f>
        <v>Ja</v>
      </c>
    </row>
    <row r="1610" spans="1:6" x14ac:dyDescent="0.3">
      <c r="A1610" s="7" t="str">
        <f t="shared" si="50"/>
        <v>ligplaatsstrook_vOMTREK</v>
      </c>
      <c r="B1610" s="8">
        <f t="shared" si="51"/>
        <v>29</v>
      </c>
      <c r="C1610" s="1" t="s">
        <v>399</v>
      </c>
      <c r="D1610" s="1" t="s">
        <v>595</v>
      </c>
      <c r="E1610" s="15" t="s">
        <v>510</v>
      </c>
      <c r="F1610" t="str">
        <f>VLOOKUP(C1610,Featureclasses!B:C,2,FALSE)</f>
        <v>Ja</v>
      </c>
    </row>
    <row r="1611" spans="1:6" x14ac:dyDescent="0.3">
      <c r="A1611" s="7" t="str">
        <f t="shared" si="50"/>
        <v>ligplaatsstrook_vOPPERVLAKTE</v>
      </c>
      <c r="B1611" s="8">
        <f t="shared" si="51"/>
        <v>30</v>
      </c>
      <c r="C1611" s="1" t="s">
        <v>399</v>
      </c>
      <c r="D1611" s="1" t="s">
        <v>55</v>
      </c>
      <c r="E1611" s="15" t="s">
        <v>510</v>
      </c>
      <c r="F1611" t="str">
        <f>VLOOKUP(C1611,Featureclasses!B:C,2,FALSE)</f>
        <v>Ja</v>
      </c>
    </row>
    <row r="1612" spans="1:6" x14ac:dyDescent="0.3">
      <c r="A1612" s="7" t="str">
        <f t="shared" si="50"/>
        <v>ligplaatsstrook_vECOLOGISCHEHOOFDST</v>
      </c>
      <c r="B1612" s="8">
        <f t="shared" si="51"/>
        <v>31</v>
      </c>
      <c r="C1612" s="1" t="s">
        <v>399</v>
      </c>
      <c r="D1612" s="1" t="s">
        <v>242</v>
      </c>
      <c r="E1612" s="1" t="s">
        <v>507</v>
      </c>
      <c r="F1612" t="str">
        <f>VLOOKUP(C1612,Featureclasses!B:C,2,FALSE)</f>
        <v>Ja</v>
      </c>
    </row>
    <row r="1613" spans="1:6" x14ac:dyDescent="0.3">
      <c r="A1613" s="7" t="str">
        <f t="shared" si="50"/>
        <v>ligplaatsstrook_vECOLOGISCHEVERBIND</v>
      </c>
      <c r="B1613" s="8">
        <f t="shared" si="51"/>
        <v>32</v>
      </c>
      <c r="C1613" s="1" t="s">
        <v>399</v>
      </c>
      <c r="D1613" s="1" t="s">
        <v>243</v>
      </c>
      <c r="E1613" s="1" t="s">
        <v>507</v>
      </c>
      <c r="F1613" t="str">
        <f>VLOOKUP(C1613,Featureclasses!B:C,2,FALSE)</f>
        <v>Ja</v>
      </c>
    </row>
    <row r="1614" spans="1:6" x14ac:dyDescent="0.3">
      <c r="A1614" s="7" t="str">
        <f t="shared" si="50"/>
        <v>ligplaatsstrook_vVAARWEGDEELTRAJECT</v>
      </c>
      <c r="B1614" s="8">
        <f t="shared" si="51"/>
        <v>33</v>
      </c>
      <c r="C1614" s="1" t="s">
        <v>399</v>
      </c>
      <c r="D1614" s="1" t="s">
        <v>62</v>
      </c>
      <c r="E1614" s="1" t="s">
        <v>507</v>
      </c>
      <c r="F1614" t="str">
        <f>VLOOKUP(C1614,Featureclasses!B:C,2,FALSE)</f>
        <v>Ja</v>
      </c>
    </row>
    <row r="1615" spans="1:6" x14ac:dyDescent="0.3">
      <c r="A1615" s="7" t="str">
        <f t="shared" ref="A1615:A1678" si="52">C1615&amp;D1615</f>
        <v>ligplaatsstrook_vTYPESPEC</v>
      </c>
      <c r="B1615" s="8">
        <f t="shared" ref="B1615:B1678" si="53">IF(C1615=C1614,B1614+1,1)</f>
        <v>34</v>
      </c>
      <c r="C1615" s="1" t="s">
        <v>399</v>
      </c>
      <c r="D1615" s="1" t="s">
        <v>33</v>
      </c>
      <c r="E1615" s="1" t="s">
        <v>507</v>
      </c>
      <c r="F1615" t="str">
        <f>VLOOKUP(C1615,Featureclasses!B:C,2,FALSE)</f>
        <v>Ja</v>
      </c>
    </row>
    <row r="1616" spans="1:6" x14ac:dyDescent="0.3">
      <c r="A1616" s="7" t="str">
        <f t="shared" si="52"/>
        <v>ligplaatsstrook_vOPENBAAR</v>
      </c>
      <c r="B1616" s="8">
        <f t="shared" si="53"/>
        <v>35</v>
      </c>
      <c r="C1616" s="1" t="s">
        <v>399</v>
      </c>
      <c r="D1616" s="1" t="s">
        <v>638</v>
      </c>
      <c r="E1616" s="1" t="s">
        <v>507</v>
      </c>
      <c r="F1616" t="str">
        <f>VLOOKUP(C1616,Featureclasses!B:C,2,FALSE)</f>
        <v>Ja</v>
      </c>
    </row>
    <row r="1617" spans="1:6" x14ac:dyDescent="0.3">
      <c r="A1617" s="7" t="str">
        <f t="shared" si="52"/>
        <v>mantelbuis_vOBJECTID</v>
      </c>
      <c r="B1617" s="8">
        <f t="shared" si="53"/>
        <v>1</v>
      </c>
      <c r="C1617" s="1" t="s">
        <v>404</v>
      </c>
      <c r="D1617" s="1" t="s">
        <v>13</v>
      </c>
      <c r="E1617" s="1" t="s">
        <v>510</v>
      </c>
      <c r="F1617" t="str">
        <f>VLOOKUP(C1617,Featureclasses!B:C,2,FALSE)</f>
        <v>Ja</v>
      </c>
    </row>
    <row r="1618" spans="1:6" x14ac:dyDescent="0.3">
      <c r="A1618" s="7" t="str">
        <f t="shared" si="52"/>
        <v>mantelbuis_vGLOBALID</v>
      </c>
      <c r="B1618" s="8">
        <f t="shared" si="53"/>
        <v>2</v>
      </c>
      <c r="C1618" s="1" t="s">
        <v>404</v>
      </c>
      <c r="D1618" s="1" t="s">
        <v>6</v>
      </c>
      <c r="E1618" s="1" t="s">
        <v>510</v>
      </c>
      <c r="F1618" t="str">
        <f>VLOOKUP(C1618,Featureclasses!B:C,2,FALSE)</f>
        <v>Ja</v>
      </c>
    </row>
    <row r="1619" spans="1:6" x14ac:dyDescent="0.3">
      <c r="A1619" s="7" t="str">
        <f t="shared" si="52"/>
        <v>mantelbuis_vAD_ID</v>
      </c>
      <c r="B1619" s="8">
        <f t="shared" si="53"/>
        <v>3</v>
      </c>
      <c r="C1619" s="1" t="s">
        <v>404</v>
      </c>
      <c r="D1619" s="1" t="s">
        <v>1</v>
      </c>
      <c r="E1619" s="1" t="s">
        <v>507</v>
      </c>
      <c r="F1619" t="str">
        <f>VLOOKUP(C1619,Featureclasses!B:C,2,FALSE)</f>
        <v>Ja</v>
      </c>
    </row>
    <row r="1620" spans="1:6" x14ac:dyDescent="0.3">
      <c r="A1620" s="7" t="str">
        <f t="shared" si="52"/>
        <v>mantelbuis_vGISIB_ID</v>
      </c>
      <c r="B1620" s="8">
        <f t="shared" si="53"/>
        <v>4</v>
      </c>
      <c r="C1620" s="1" t="s">
        <v>404</v>
      </c>
      <c r="D1620" s="1" t="s">
        <v>5</v>
      </c>
      <c r="E1620" s="1" t="s">
        <v>508</v>
      </c>
      <c r="F1620" t="str">
        <f>VLOOKUP(C1620,Featureclasses!B:C,2,FALSE)</f>
        <v>Ja</v>
      </c>
    </row>
    <row r="1621" spans="1:6" x14ac:dyDescent="0.3">
      <c r="A1621" s="7" t="str">
        <f t="shared" si="52"/>
        <v>mantelbuis_vIDENTIFICATIE</v>
      </c>
      <c r="B1621" s="8">
        <f t="shared" si="53"/>
        <v>5</v>
      </c>
      <c r="C1621" s="1" t="s">
        <v>404</v>
      </c>
      <c r="D1621" s="1" t="s">
        <v>7</v>
      </c>
      <c r="E1621" s="1" t="s">
        <v>508</v>
      </c>
      <c r="F1621" t="str">
        <f>VLOOKUP(C1621,Featureclasses!B:C,2,FALSE)</f>
        <v>Ja</v>
      </c>
    </row>
    <row r="1622" spans="1:6" x14ac:dyDescent="0.3">
      <c r="A1622" s="7" t="str">
        <f t="shared" si="52"/>
        <v>mantelbuis_vVERWERKINGSSTATUS</v>
      </c>
      <c r="B1622" s="8">
        <f t="shared" si="53"/>
        <v>6</v>
      </c>
      <c r="C1622" s="1" t="s">
        <v>404</v>
      </c>
      <c r="D1622" s="1" t="s">
        <v>16</v>
      </c>
      <c r="E1622" s="1" t="s">
        <v>507</v>
      </c>
      <c r="F1622" t="str">
        <f>VLOOKUP(C1622,Featureclasses!B:C,2,FALSE)</f>
        <v>Ja</v>
      </c>
    </row>
    <row r="1623" spans="1:6" x14ac:dyDescent="0.3">
      <c r="A1623" s="7" t="str">
        <f t="shared" si="52"/>
        <v>mantelbuis_vOBJECTBEGINTIJD</v>
      </c>
      <c r="B1623" s="8">
        <f t="shared" si="53"/>
        <v>7</v>
      </c>
      <c r="C1623" s="1" t="s">
        <v>404</v>
      </c>
      <c r="D1623" s="1" t="s">
        <v>11</v>
      </c>
      <c r="E1623" s="1" t="s">
        <v>507</v>
      </c>
      <c r="F1623" t="str">
        <f>VLOOKUP(C1623,Featureclasses!B:C,2,FALSE)</f>
        <v>Ja</v>
      </c>
    </row>
    <row r="1624" spans="1:6" x14ac:dyDescent="0.3">
      <c r="A1624" s="7" t="str">
        <f t="shared" si="52"/>
        <v>mantelbuis_vOBJECTEINDTIJD</v>
      </c>
      <c r="B1624" s="8">
        <f t="shared" si="53"/>
        <v>8</v>
      </c>
      <c r="C1624" s="1" t="s">
        <v>404</v>
      </c>
      <c r="D1624" s="1" t="s">
        <v>12</v>
      </c>
      <c r="E1624" s="1" t="s">
        <v>507</v>
      </c>
      <c r="F1624" t="str">
        <f>VLOOKUP(C1624,Featureclasses!B:C,2,FALSE)</f>
        <v>Ja</v>
      </c>
    </row>
    <row r="1625" spans="1:6" x14ac:dyDescent="0.3">
      <c r="A1625" s="7" t="str">
        <f t="shared" si="52"/>
        <v>mantelbuis_vBEHEERDER</v>
      </c>
      <c r="B1625" s="8">
        <f t="shared" si="53"/>
        <v>9</v>
      </c>
      <c r="C1625" s="1" t="s">
        <v>404</v>
      </c>
      <c r="D1625" s="1" t="s">
        <v>19</v>
      </c>
      <c r="E1625" s="1" t="s">
        <v>508</v>
      </c>
      <c r="F1625" t="str">
        <f>VLOOKUP(C1625,Featureclasses!B:C,2,FALSE)</f>
        <v>Ja</v>
      </c>
    </row>
    <row r="1626" spans="1:6" x14ac:dyDescent="0.3">
      <c r="A1626" s="7" t="str">
        <f t="shared" si="52"/>
        <v>mantelbuis_vONDERHOUDER</v>
      </c>
      <c r="B1626" s="8">
        <f t="shared" si="53"/>
        <v>10</v>
      </c>
      <c r="C1626" s="1" t="s">
        <v>404</v>
      </c>
      <c r="D1626" s="1" t="s">
        <v>27</v>
      </c>
      <c r="E1626" s="1" t="s">
        <v>507</v>
      </c>
      <c r="F1626" t="str">
        <f>VLOOKUP(C1626,Featureclasses!B:C,2,FALSE)</f>
        <v>Ja</v>
      </c>
    </row>
    <row r="1627" spans="1:6" x14ac:dyDescent="0.3">
      <c r="A1627" s="7" t="str">
        <f t="shared" si="52"/>
        <v>mantelbuis_vEIGENAAR</v>
      </c>
      <c r="B1627" s="8">
        <f t="shared" si="53"/>
        <v>11</v>
      </c>
      <c r="C1627" s="1" t="s">
        <v>404</v>
      </c>
      <c r="D1627" s="1" t="s">
        <v>22</v>
      </c>
      <c r="E1627" s="1" t="s">
        <v>508</v>
      </c>
      <c r="F1627" t="str">
        <f>VLOOKUP(C1627,Featureclasses!B:C,2,FALSE)</f>
        <v>Ja</v>
      </c>
    </row>
    <row r="1628" spans="1:6" x14ac:dyDescent="0.3">
      <c r="A1628" s="7" t="str">
        <f t="shared" si="52"/>
        <v>mantelbuis_vTYPESPEC</v>
      </c>
      <c r="B1628" s="8">
        <f t="shared" si="53"/>
        <v>12</v>
      </c>
      <c r="C1628" s="1" t="s">
        <v>404</v>
      </c>
      <c r="D1628" s="1" t="s">
        <v>33</v>
      </c>
      <c r="E1628" s="1" t="s">
        <v>507</v>
      </c>
      <c r="F1628" t="str">
        <f>VLOOKUP(C1628,Featureclasses!B:C,2,FALSE)</f>
        <v>Ja</v>
      </c>
    </row>
    <row r="1629" spans="1:6" x14ac:dyDescent="0.3">
      <c r="A1629" s="7" t="str">
        <f t="shared" si="52"/>
        <v>mantelbuis_vMATERIAALTYPE</v>
      </c>
      <c r="B1629" s="8">
        <f t="shared" si="53"/>
        <v>13</v>
      </c>
      <c r="C1629" s="1" t="s">
        <v>404</v>
      </c>
      <c r="D1629" s="1" t="s">
        <v>92</v>
      </c>
      <c r="E1629" s="1" t="s">
        <v>507</v>
      </c>
      <c r="F1629" t="str">
        <f>VLOOKUP(C1629,Featureclasses!B:C,2,FALSE)</f>
        <v>Ja</v>
      </c>
    </row>
    <row r="1630" spans="1:6" x14ac:dyDescent="0.3">
      <c r="A1630" s="7" t="str">
        <f t="shared" si="52"/>
        <v>mantelbuis_vOPMERKING</v>
      </c>
      <c r="B1630" s="8">
        <f t="shared" si="53"/>
        <v>14</v>
      </c>
      <c r="C1630" s="1" t="s">
        <v>404</v>
      </c>
      <c r="D1630" s="1" t="s">
        <v>57</v>
      </c>
      <c r="E1630" s="1" t="s">
        <v>653</v>
      </c>
      <c r="F1630" t="str">
        <f>VLOOKUP(C1630,Featureclasses!B:C,2,FALSE)</f>
        <v>Ja</v>
      </c>
    </row>
    <row r="1631" spans="1:6" x14ac:dyDescent="0.3">
      <c r="A1631" s="7" t="str">
        <f t="shared" si="52"/>
        <v>mantelbuis_vPLANJAAR</v>
      </c>
      <c r="B1631" s="8">
        <f t="shared" si="53"/>
        <v>15</v>
      </c>
      <c r="C1631" s="1" t="s">
        <v>404</v>
      </c>
      <c r="D1631" s="1" t="s">
        <v>48</v>
      </c>
      <c r="E1631" s="1" t="s">
        <v>508</v>
      </c>
      <c r="F1631" t="str">
        <f>VLOOKUP(C1631,Featureclasses!B:C,2,FALSE)</f>
        <v>Ja</v>
      </c>
    </row>
    <row r="1632" spans="1:6" x14ac:dyDescent="0.3">
      <c r="A1632" s="7" t="str">
        <f t="shared" si="52"/>
        <v>mantelbuis_vHUIDIGESTATUS</v>
      </c>
      <c r="B1632" s="8">
        <f t="shared" si="53"/>
        <v>16</v>
      </c>
      <c r="C1632" s="1" t="s">
        <v>404</v>
      </c>
      <c r="D1632" s="1" t="s">
        <v>115</v>
      </c>
      <c r="E1632" s="1" t="s">
        <v>507</v>
      </c>
      <c r="F1632" t="str">
        <f>VLOOKUP(C1632,Featureclasses!B:C,2,FALSE)</f>
        <v>Ja</v>
      </c>
    </row>
    <row r="1633" spans="1:6" x14ac:dyDescent="0.3">
      <c r="A1633" s="7" t="str">
        <f t="shared" si="52"/>
        <v>mantelbuis_vGEONAUWKEURIGHEIDXY</v>
      </c>
      <c r="B1633" s="8">
        <f t="shared" si="53"/>
        <v>17</v>
      </c>
      <c r="C1633" s="1" t="s">
        <v>404</v>
      </c>
      <c r="D1633" s="1" t="s">
        <v>114</v>
      </c>
      <c r="E1633" s="1" t="s">
        <v>507</v>
      </c>
      <c r="F1633" t="str">
        <f>VLOOKUP(C1633,Featureclasses!B:C,2,FALSE)</f>
        <v>Ja</v>
      </c>
    </row>
    <row r="1634" spans="1:6" x14ac:dyDescent="0.3">
      <c r="A1634" s="7" t="str">
        <f t="shared" si="52"/>
        <v>mantelbuis_vDIEPTELEGGING</v>
      </c>
      <c r="B1634" s="8">
        <f t="shared" si="53"/>
        <v>18</v>
      </c>
      <c r="C1634" s="1" t="s">
        <v>404</v>
      </c>
      <c r="D1634" s="1" t="s">
        <v>113</v>
      </c>
      <c r="E1634" s="1" t="s">
        <v>507</v>
      </c>
      <c r="F1634" t="str">
        <f>VLOOKUP(C1634,Featureclasses!B:C,2,FALSE)</f>
        <v>Ja</v>
      </c>
    </row>
    <row r="1635" spans="1:6" x14ac:dyDescent="0.3">
      <c r="A1635" s="7" t="str">
        <f t="shared" si="52"/>
        <v>mantelbuis_vINNETWERK</v>
      </c>
      <c r="B1635" s="8">
        <f t="shared" si="53"/>
        <v>19</v>
      </c>
      <c r="C1635" s="1" t="s">
        <v>404</v>
      </c>
      <c r="D1635" s="1" t="s">
        <v>8</v>
      </c>
      <c r="E1635" s="1" t="s">
        <v>507</v>
      </c>
      <c r="F1635" t="str">
        <f>VLOOKUP(C1635,Featureclasses!B:C,2,FALSE)</f>
        <v>Ja</v>
      </c>
    </row>
    <row r="1636" spans="1:6" x14ac:dyDescent="0.3">
      <c r="A1636" s="7" t="str">
        <f t="shared" si="52"/>
        <v>mantelbuis_vDATALEVERANCIER</v>
      </c>
      <c r="B1636" s="8">
        <f t="shared" si="53"/>
        <v>20</v>
      </c>
      <c r="C1636" s="1" t="s">
        <v>404</v>
      </c>
      <c r="D1636" s="1" t="s">
        <v>4</v>
      </c>
      <c r="E1636" s="1" t="s">
        <v>507</v>
      </c>
      <c r="F1636" t="str">
        <f>VLOOKUP(C1636,Featureclasses!B:C,2,FALSE)</f>
        <v>Ja</v>
      </c>
    </row>
    <row r="1637" spans="1:6" x14ac:dyDescent="0.3">
      <c r="A1637" s="7" t="str">
        <f t="shared" si="52"/>
        <v>mantelbuis_vCREATED_USER</v>
      </c>
      <c r="B1637" s="8">
        <f t="shared" si="53"/>
        <v>21</v>
      </c>
      <c r="C1637" s="1" t="s">
        <v>404</v>
      </c>
      <c r="D1637" s="1" t="s">
        <v>3</v>
      </c>
      <c r="E1637" s="1" t="s">
        <v>510</v>
      </c>
      <c r="F1637" t="str">
        <f>VLOOKUP(C1637,Featureclasses!B:C,2,FALSE)</f>
        <v>Ja</v>
      </c>
    </row>
    <row r="1638" spans="1:6" x14ac:dyDescent="0.3">
      <c r="A1638" s="7" t="str">
        <f t="shared" si="52"/>
        <v>mantelbuis_vCREATED_DATE</v>
      </c>
      <c r="B1638" s="8">
        <f t="shared" si="53"/>
        <v>22</v>
      </c>
      <c r="C1638" s="1" t="s">
        <v>404</v>
      </c>
      <c r="D1638" s="1" t="s">
        <v>2</v>
      </c>
      <c r="E1638" s="1" t="s">
        <v>510</v>
      </c>
      <c r="F1638" t="str">
        <f>VLOOKUP(C1638,Featureclasses!B:C,2,FALSE)</f>
        <v>Ja</v>
      </c>
    </row>
    <row r="1639" spans="1:6" x14ac:dyDescent="0.3">
      <c r="A1639" s="7" t="str">
        <f t="shared" si="52"/>
        <v>mantelbuis_vLAST_EDITED_USER</v>
      </c>
      <c r="B1639" s="8">
        <f t="shared" si="53"/>
        <v>23</v>
      </c>
      <c r="C1639" s="1" t="s">
        <v>404</v>
      </c>
      <c r="D1639" s="1" t="s">
        <v>10</v>
      </c>
      <c r="E1639" s="1" t="s">
        <v>510</v>
      </c>
      <c r="F1639" t="str">
        <f>VLOOKUP(C1639,Featureclasses!B:C,2,FALSE)</f>
        <v>Ja</v>
      </c>
    </row>
    <row r="1640" spans="1:6" x14ac:dyDescent="0.3">
      <c r="A1640" s="7" t="str">
        <f t="shared" si="52"/>
        <v>mantelbuis_vLAST_EDITED_DATE</v>
      </c>
      <c r="B1640" s="8">
        <f t="shared" si="53"/>
        <v>24</v>
      </c>
      <c r="C1640" s="1" t="s">
        <v>404</v>
      </c>
      <c r="D1640" s="1" t="s">
        <v>9</v>
      </c>
      <c r="E1640" s="1" t="s">
        <v>510</v>
      </c>
      <c r="F1640" t="str">
        <f>VLOOKUP(C1640,Featureclasses!B:C,2,FALSE)</f>
        <v>Ja</v>
      </c>
    </row>
    <row r="1641" spans="1:6" x14ac:dyDescent="0.3">
      <c r="A1641" s="7" t="str">
        <f t="shared" si="52"/>
        <v>mantelbuis_vSHAPE</v>
      </c>
      <c r="B1641" s="8">
        <f t="shared" si="53"/>
        <v>25</v>
      </c>
      <c r="C1641" s="1" t="s">
        <v>404</v>
      </c>
      <c r="D1641" s="1" t="s">
        <v>15</v>
      </c>
      <c r="E1641" s="1" t="s">
        <v>510</v>
      </c>
      <c r="F1641" t="str">
        <f>VLOOKUP(C1641,Featureclasses!B:C,2,FALSE)</f>
        <v>Ja</v>
      </c>
    </row>
    <row r="1642" spans="1:6" x14ac:dyDescent="0.3">
      <c r="A1642" s="7" t="str">
        <f t="shared" si="52"/>
        <v>mantelbuis_vSHAPE_Length</v>
      </c>
      <c r="B1642" s="8">
        <f t="shared" si="53"/>
        <v>26</v>
      </c>
      <c r="C1642" s="1" t="s">
        <v>404</v>
      </c>
      <c r="D1642" s="1" t="s">
        <v>382</v>
      </c>
      <c r="E1642" s="1" t="s">
        <v>510</v>
      </c>
      <c r="F1642" t="str">
        <f>VLOOKUP(C1642,Featureclasses!B:C,2,FALSE)</f>
        <v>Ja</v>
      </c>
    </row>
    <row r="1643" spans="1:6" x14ac:dyDescent="0.3">
      <c r="A1643" s="7" t="str">
        <f t="shared" si="52"/>
        <v>mantelbuis_vSHAPE_Area</v>
      </c>
      <c r="B1643" s="8">
        <f t="shared" si="53"/>
        <v>27</v>
      </c>
      <c r="C1643" s="1" t="s">
        <v>404</v>
      </c>
      <c r="D1643" s="1" t="s">
        <v>383</v>
      </c>
      <c r="E1643" s="1" t="s">
        <v>510</v>
      </c>
      <c r="F1643" t="str">
        <f>VLOOKUP(C1643,Featureclasses!B:C,2,FALSE)</f>
        <v>Ja</v>
      </c>
    </row>
    <row r="1644" spans="1:6" x14ac:dyDescent="0.3">
      <c r="A1644" s="7" t="str">
        <f t="shared" si="52"/>
        <v>mantelbuis_vVERTICALE_POSITIE</v>
      </c>
      <c r="B1644" s="8">
        <f t="shared" si="53"/>
        <v>28</v>
      </c>
      <c r="C1644" s="1" t="s">
        <v>404</v>
      </c>
      <c r="D1644" s="1" t="s">
        <v>119</v>
      </c>
      <c r="E1644" s="1" t="s">
        <v>507</v>
      </c>
      <c r="F1644" t="str">
        <f>VLOOKUP(C1644,Featureclasses!B:C,2,FALSE)</f>
        <v>Ja</v>
      </c>
    </row>
    <row r="1645" spans="1:6" x14ac:dyDescent="0.3">
      <c r="A1645" s="7" t="str">
        <f t="shared" si="52"/>
        <v>mantelbuis_vDIAMETERCM</v>
      </c>
      <c r="B1645" s="8">
        <f t="shared" si="53"/>
        <v>29</v>
      </c>
      <c r="C1645" s="1" t="s">
        <v>404</v>
      </c>
      <c r="D1645" s="1" t="s">
        <v>102</v>
      </c>
      <c r="E1645" s="15" t="s">
        <v>507</v>
      </c>
      <c r="F1645" t="str">
        <f>VLOOKUP(C1645,Featureclasses!B:C,2,FALSE)</f>
        <v>Ja</v>
      </c>
    </row>
    <row r="1646" spans="1:6" x14ac:dyDescent="0.3">
      <c r="A1646" s="7" t="str">
        <f t="shared" si="52"/>
        <v>mantelbuis_vINDICATIEVELIGGING</v>
      </c>
      <c r="B1646" s="8">
        <f t="shared" si="53"/>
        <v>30</v>
      </c>
      <c r="C1646" s="1" t="s">
        <v>404</v>
      </c>
      <c r="D1646" s="1" t="s">
        <v>605</v>
      </c>
      <c r="E1646" s="15" t="s">
        <v>507</v>
      </c>
      <c r="F1646" t="str">
        <f>VLOOKUP(C1646,Featureclasses!B:C,2,FALSE)</f>
        <v>Ja</v>
      </c>
    </row>
    <row r="1647" spans="1:6" x14ac:dyDescent="0.3">
      <c r="A1647" s="7" t="str">
        <f t="shared" si="52"/>
        <v>mantelbuis_vEISVOORZORGSMAATRBUFFER</v>
      </c>
      <c r="B1647" s="8">
        <f t="shared" si="53"/>
        <v>31</v>
      </c>
      <c r="C1647" s="1" t="s">
        <v>404</v>
      </c>
      <c r="D1647" s="1" t="s">
        <v>606</v>
      </c>
      <c r="E1647" s="15" t="s">
        <v>508</v>
      </c>
      <c r="F1647" t="str">
        <f>VLOOKUP(C1647,Featureclasses!B:C,2,FALSE)</f>
        <v>Ja</v>
      </c>
    </row>
    <row r="1648" spans="1:6" x14ac:dyDescent="0.3">
      <c r="A1648" s="7" t="str">
        <f t="shared" si="52"/>
        <v>mantelbuis_vIMKL_InNetwork</v>
      </c>
      <c r="B1648" s="8">
        <f t="shared" si="53"/>
        <v>32</v>
      </c>
      <c r="C1648" s="1" t="s">
        <v>404</v>
      </c>
      <c r="D1648" s="1" t="s">
        <v>603</v>
      </c>
      <c r="E1648" s="15" t="s">
        <v>508</v>
      </c>
      <c r="F1648" t="str">
        <f>VLOOKUP(C1648,Featureclasses!B:C,2,FALSE)</f>
        <v>Ja</v>
      </c>
    </row>
    <row r="1649" spans="1:6" x14ac:dyDescent="0.3">
      <c r="A1649" s="7" t="str">
        <f t="shared" si="52"/>
        <v>mastDraagconstructie_pOBJECTID</v>
      </c>
      <c r="B1649" s="8">
        <f t="shared" si="53"/>
        <v>1</v>
      </c>
      <c r="C1649" s="1" t="s">
        <v>429</v>
      </c>
      <c r="D1649" s="1" t="s">
        <v>13</v>
      </c>
      <c r="E1649" s="1" t="s">
        <v>510</v>
      </c>
      <c r="F1649" t="str">
        <f>VLOOKUP(C1649,Featureclasses!B:C,2,FALSE)</f>
        <v>Ja</v>
      </c>
    </row>
    <row r="1650" spans="1:6" x14ac:dyDescent="0.3">
      <c r="A1650" s="7" t="str">
        <f t="shared" si="52"/>
        <v>mastDraagconstructie_pGLOBALID</v>
      </c>
      <c r="B1650" s="8">
        <f t="shared" si="53"/>
        <v>2</v>
      </c>
      <c r="C1650" s="1" t="s">
        <v>429</v>
      </c>
      <c r="D1650" s="1" t="s">
        <v>6</v>
      </c>
      <c r="E1650" s="1" t="s">
        <v>510</v>
      </c>
      <c r="F1650" t="str">
        <f>VLOOKUP(C1650,Featureclasses!B:C,2,FALSE)</f>
        <v>Ja</v>
      </c>
    </row>
    <row r="1651" spans="1:6" x14ac:dyDescent="0.3">
      <c r="A1651" s="7" t="str">
        <f t="shared" si="52"/>
        <v>mastDraagconstructie_pAD_ID</v>
      </c>
      <c r="B1651" s="8">
        <f t="shared" si="53"/>
        <v>3</v>
      </c>
      <c r="C1651" s="1" t="s">
        <v>429</v>
      </c>
      <c r="D1651" s="1" t="s">
        <v>1</v>
      </c>
      <c r="E1651" s="1" t="s">
        <v>507</v>
      </c>
      <c r="F1651" t="str">
        <f>VLOOKUP(C1651,Featureclasses!B:C,2,FALSE)</f>
        <v>Ja</v>
      </c>
    </row>
    <row r="1652" spans="1:6" x14ac:dyDescent="0.3">
      <c r="A1652" s="7" t="str">
        <f t="shared" si="52"/>
        <v>mastDraagconstructie_pGISIB_ID</v>
      </c>
      <c r="B1652" s="8">
        <f t="shared" si="53"/>
        <v>4</v>
      </c>
      <c r="C1652" s="1" t="s">
        <v>429</v>
      </c>
      <c r="D1652" s="1" t="s">
        <v>5</v>
      </c>
      <c r="E1652" s="1" t="s">
        <v>508</v>
      </c>
      <c r="F1652" t="str">
        <f>VLOOKUP(C1652,Featureclasses!B:C,2,FALSE)</f>
        <v>Ja</v>
      </c>
    </row>
    <row r="1653" spans="1:6" x14ac:dyDescent="0.3">
      <c r="A1653" s="7" t="str">
        <f t="shared" si="52"/>
        <v>mastDraagconstructie_pIDENTIFICATIE</v>
      </c>
      <c r="B1653" s="8">
        <f t="shared" si="53"/>
        <v>5</v>
      </c>
      <c r="C1653" s="1" t="s">
        <v>429</v>
      </c>
      <c r="D1653" s="1" t="s">
        <v>7</v>
      </c>
      <c r="E1653" s="1" t="s">
        <v>508</v>
      </c>
      <c r="F1653" t="str">
        <f>VLOOKUP(C1653,Featureclasses!B:C,2,FALSE)</f>
        <v>Ja</v>
      </c>
    </row>
    <row r="1654" spans="1:6" x14ac:dyDescent="0.3">
      <c r="A1654" s="7" t="str">
        <f t="shared" si="52"/>
        <v>mastDraagconstructie_pVERWERKINGSSTATUS</v>
      </c>
      <c r="B1654" s="8">
        <f t="shared" si="53"/>
        <v>6</v>
      </c>
      <c r="C1654" s="1" t="s">
        <v>429</v>
      </c>
      <c r="D1654" s="1" t="s">
        <v>16</v>
      </c>
      <c r="E1654" s="1" t="s">
        <v>507</v>
      </c>
      <c r="F1654" t="str">
        <f>VLOOKUP(C1654,Featureclasses!B:C,2,FALSE)</f>
        <v>Ja</v>
      </c>
    </row>
    <row r="1655" spans="1:6" x14ac:dyDescent="0.3">
      <c r="A1655" s="7" t="str">
        <f t="shared" si="52"/>
        <v>mastDraagconstructie_pSTATUS</v>
      </c>
      <c r="B1655" s="8">
        <f t="shared" si="53"/>
        <v>7</v>
      </c>
      <c r="C1655" s="1" t="s">
        <v>429</v>
      </c>
      <c r="D1655" s="1" t="s">
        <v>30</v>
      </c>
      <c r="E1655" s="1" t="s">
        <v>508</v>
      </c>
      <c r="F1655" t="str">
        <f>VLOOKUP(C1655,Featureclasses!B:C,2,FALSE)</f>
        <v>Ja</v>
      </c>
    </row>
    <row r="1656" spans="1:6" x14ac:dyDescent="0.3">
      <c r="A1656" s="7" t="str">
        <f t="shared" si="52"/>
        <v>mastDraagconstructie_pOBJECTBEGINTIJD</v>
      </c>
      <c r="B1656" s="8">
        <f t="shared" si="53"/>
        <v>8</v>
      </c>
      <c r="C1656" s="1" t="s">
        <v>429</v>
      </c>
      <c r="D1656" s="1" t="s">
        <v>11</v>
      </c>
      <c r="E1656" s="1" t="s">
        <v>507</v>
      </c>
      <c r="F1656" t="str">
        <f>VLOOKUP(C1656,Featureclasses!B:C,2,FALSE)</f>
        <v>Ja</v>
      </c>
    </row>
    <row r="1657" spans="1:6" x14ac:dyDescent="0.3">
      <c r="A1657" s="7" t="str">
        <f t="shared" si="52"/>
        <v>mastDraagconstructie_pOBJECTEINDTIJD</v>
      </c>
      <c r="B1657" s="8">
        <f t="shared" si="53"/>
        <v>9</v>
      </c>
      <c r="C1657" s="1" t="s">
        <v>429</v>
      </c>
      <c r="D1657" s="1" t="s">
        <v>12</v>
      </c>
      <c r="E1657" s="1" t="s">
        <v>507</v>
      </c>
      <c r="F1657" t="str">
        <f>VLOOKUP(C1657,Featureclasses!B:C,2,FALSE)</f>
        <v>Ja</v>
      </c>
    </row>
    <row r="1658" spans="1:6" x14ac:dyDescent="0.3">
      <c r="A1658" s="7" t="str">
        <f t="shared" si="52"/>
        <v>mastDraagconstructie_pRELATIEVEHOOGTELIGGING</v>
      </c>
      <c r="B1658" s="8">
        <f t="shared" si="53"/>
        <v>10</v>
      </c>
      <c r="C1658" s="1" t="s">
        <v>429</v>
      </c>
      <c r="D1658" s="1" t="s">
        <v>29</v>
      </c>
      <c r="E1658" s="1" t="s">
        <v>507</v>
      </c>
      <c r="F1658" t="str">
        <f>VLOOKUP(C1658,Featureclasses!B:C,2,FALSE)</f>
        <v>Ja</v>
      </c>
    </row>
    <row r="1659" spans="1:6" x14ac:dyDescent="0.3">
      <c r="A1659" s="7" t="str">
        <f t="shared" si="52"/>
        <v>mastDraagconstructie_pBEHEERDER</v>
      </c>
      <c r="B1659" s="8">
        <f t="shared" si="53"/>
        <v>11</v>
      </c>
      <c r="C1659" s="1" t="s">
        <v>429</v>
      </c>
      <c r="D1659" s="1" t="s">
        <v>19</v>
      </c>
      <c r="E1659" s="1" t="s">
        <v>508</v>
      </c>
      <c r="F1659" t="str">
        <f>VLOOKUP(C1659,Featureclasses!B:C,2,FALSE)</f>
        <v>Ja</v>
      </c>
    </row>
    <row r="1660" spans="1:6" x14ac:dyDescent="0.3">
      <c r="A1660" s="7" t="str">
        <f t="shared" si="52"/>
        <v>mastDraagconstructie_pONDERHOUDER</v>
      </c>
      <c r="B1660" s="8">
        <f t="shared" si="53"/>
        <v>12</v>
      </c>
      <c r="C1660" s="1" t="s">
        <v>429</v>
      </c>
      <c r="D1660" s="1" t="s">
        <v>27</v>
      </c>
      <c r="E1660" s="1" t="s">
        <v>507</v>
      </c>
      <c r="F1660" t="str">
        <f>VLOOKUP(C1660,Featureclasses!B:C,2,FALSE)</f>
        <v>Ja</v>
      </c>
    </row>
    <row r="1661" spans="1:6" x14ac:dyDescent="0.3">
      <c r="A1661" s="7" t="str">
        <f t="shared" si="52"/>
        <v>mastDraagconstructie_pEIGENAAR</v>
      </c>
      <c r="B1661" s="8">
        <f t="shared" si="53"/>
        <v>13</v>
      </c>
      <c r="C1661" s="1" t="s">
        <v>429</v>
      </c>
      <c r="D1661" s="1" t="s">
        <v>22</v>
      </c>
      <c r="E1661" s="1" t="s">
        <v>508</v>
      </c>
      <c r="F1661" t="str">
        <f>VLOOKUP(C1661,Featureclasses!B:C,2,FALSE)</f>
        <v>Ja</v>
      </c>
    </row>
    <row r="1662" spans="1:6" x14ac:dyDescent="0.3">
      <c r="A1662" s="7" t="str">
        <f t="shared" si="52"/>
        <v>mastDraagconstructie_pBRONHOUDER</v>
      </c>
      <c r="B1662" s="8">
        <f t="shared" si="53"/>
        <v>14</v>
      </c>
      <c r="C1662" s="1" t="s">
        <v>429</v>
      </c>
      <c r="D1662" s="1" t="s">
        <v>21</v>
      </c>
      <c r="E1662" s="1" t="s">
        <v>508</v>
      </c>
      <c r="F1662" t="str">
        <f>VLOOKUP(C1662,Featureclasses!B:C,2,FALSE)</f>
        <v>Ja</v>
      </c>
    </row>
    <row r="1663" spans="1:6" x14ac:dyDescent="0.3">
      <c r="A1663" s="7" t="str">
        <f t="shared" si="52"/>
        <v>mastDraagconstructie_pTYPESPEC</v>
      </c>
      <c r="B1663" s="8">
        <f t="shared" si="53"/>
        <v>15</v>
      </c>
      <c r="C1663" s="1" t="s">
        <v>429</v>
      </c>
      <c r="D1663" s="1" t="s">
        <v>33</v>
      </c>
      <c r="E1663" s="1" t="s">
        <v>507</v>
      </c>
      <c r="F1663" t="str">
        <f>VLOOKUP(C1663,Featureclasses!B:C,2,FALSE)</f>
        <v>Ja</v>
      </c>
    </row>
    <row r="1664" spans="1:6" x14ac:dyDescent="0.3">
      <c r="A1664" s="7" t="str">
        <f t="shared" si="52"/>
        <v>mastDraagconstructie_pBGTPLUSTYPE</v>
      </c>
      <c r="B1664" s="8">
        <f t="shared" si="53"/>
        <v>16</v>
      </c>
      <c r="C1664" s="1" t="s">
        <v>429</v>
      </c>
      <c r="D1664" s="1" t="s">
        <v>20</v>
      </c>
      <c r="E1664" s="1" t="s">
        <v>507</v>
      </c>
      <c r="F1664" t="str">
        <f>VLOOKUP(C1664,Featureclasses!B:C,2,FALSE)</f>
        <v>Ja</v>
      </c>
    </row>
    <row r="1665" spans="1:6" x14ac:dyDescent="0.3">
      <c r="A1665" s="7" t="str">
        <f t="shared" si="52"/>
        <v>mastDraagconstructie_pFABRIKANTTYPECODE</v>
      </c>
      <c r="B1665" s="8">
        <f t="shared" si="53"/>
        <v>17</v>
      </c>
      <c r="C1665" s="1" t="s">
        <v>429</v>
      </c>
      <c r="D1665" s="1" t="s">
        <v>89</v>
      </c>
      <c r="E1665" s="1" t="s">
        <v>507</v>
      </c>
      <c r="F1665" t="str">
        <f>VLOOKUP(C1665,Featureclasses!B:C,2,FALSE)</f>
        <v>Ja</v>
      </c>
    </row>
    <row r="1666" spans="1:6" x14ac:dyDescent="0.3">
      <c r="A1666" s="7" t="str">
        <f t="shared" si="52"/>
        <v>mastDraagconstructie_pMATERIAALTYPE</v>
      </c>
      <c r="B1666" s="8">
        <f t="shared" si="53"/>
        <v>18</v>
      </c>
      <c r="C1666" s="1" t="s">
        <v>429</v>
      </c>
      <c r="D1666" s="1" t="s">
        <v>92</v>
      </c>
      <c r="E1666" s="1" t="s">
        <v>507</v>
      </c>
      <c r="F1666" t="str">
        <f>VLOOKUP(C1666,Featureclasses!B:C,2,FALSE)</f>
        <v>Ja</v>
      </c>
    </row>
    <row r="1667" spans="1:6" x14ac:dyDescent="0.3">
      <c r="A1667" s="7" t="str">
        <f t="shared" si="52"/>
        <v>mastDraagconstructie_pHECTOMETER</v>
      </c>
      <c r="B1667" s="8">
        <f t="shared" si="53"/>
        <v>19</v>
      </c>
      <c r="C1667" s="1" t="s">
        <v>429</v>
      </c>
      <c r="D1667" s="1" t="s">
        <v>24</v>
      </c>
      <c r="E1667" s="1" t="s">
        <v>507</v>
      </c>
      <c r="F1667" t="str">
        <f>VLOOKUP(C1667,Featureclasses!B:C,2,FALSE)</f>
        <v>Ja</v>
      </c>
    </row>
    <row r="1668" spans="1:6" x14ac:dyDescent="0.3">
      <c r="A1668" s="7" t="str">
        <f t="shared" si="52"/>
        <v>mastDraagconstructie_pDATUMPLAATSING</v>
      </c>
      <c r="B1668" s="8">
        <f t="shared" si="53"/>
        <v>20</v>
      </c>
      <c r="C1668" s="1" t="s">
        <v>429</v>
      </c>
      <c r="D1668" s="1" t="s">
        <v>65</v>
      </c>
      <c r="E1668" s="1" t="s">
        <v>507</v>
      </c>
      <c r="F1668" t="str">
        <f>VLOOKUP(C1668,Featureclasses!B:C,2,FALSE)</f>
        <v>Ja</v>
      </c>
    </row>
    <row r="1669" spans="1:6" x14ac:dyDescent="0.3">
      <c r="A1669" s="7" t="str">
        <f t="shared" si="52"/>
        <v>mastDraagconstructie_pHOOGTE</v>
      </c>
      <c r="B1669" s="8">
        <f t="shared" si="53"/>
        <v>21</v>
      </c>
      <c r="C1669" s="1" t="s">
        <v>429</v>
      </c>
      <c r="D1669" s="1" t="s">
        <v>68</v>
      </c>
      <c r="E1669" s="1" t="s">
        <v>507</v>
      </c>
      <c r="F1669" t="str">
        <f>VLOOKUP(C1669,Featureclasses!B:C,2,FALSE)</f>
        <v>Ja</v>
      </c>
    </row>
    <row r="1670" spans="1:6" x14ac:dyDescent="0.3">
      <c r="A1670" s="7" t="str">
        <f t="shared" si="52"/>
        <v>mastDraagconstructie_pLENGTEUITHOUDER1</v>
      </c>
      <c r="B1670" s="8">
        <f t="shared" si="53"/>
        <v>22</v>
      </c>
      <c r="C1670" s="1" t="s">
        <v>429</v>
      </c>
      <c r="D1670" s="1" t="s">
        <v>250</v>
      </c>
      <c r="E1670" s="1" t="s">
        <v>507</v>
      </c>
      <c r="F1670" t="str">
        <f>VLOOKUP(C1670,Featureclasses!B:C,2,FALSE)</f>
        <v>Ja</v>
      </c>
    </row>
    <row r="1671" spans="1:6" x14ac:dyDescent="0.3">
      <c r="A1671" s="7" t="str">
        <f t="shared" si="52"/>
        <v>mastDraagconstructie_pMASTNUMMER</v>
      </c>
      <c r="B1671" s="8">
        <f t="shared" si="53"/>
        <v>23</v>
      </c>
      <c r="C1671" s="1" t="s">
        <v>429</v>
      </c>
      <c r="D1671" s="1" t="s">
        <v>252</v>
      </c>
      <c r="E1671" s="1" t="s">
        <v>507</v>
      </c>
      <c r="F1671" t="str">
        <f>VLOOKUP(C1671,Featureclasses!B:C,2,FALSE)</f>
        <v>Ja</v>
      </c>
    </row>
    <row r="1672" spans="1:6" x14ac:dyDescent="0.3">
      <c r="A1672" s="7" t="str">
        <f t="shared" si="52"/>
        <v>mastDraagconstructie_pOPMERKING</v>
      </c>
      <c r="B1672" s="8">
        <f t="shared" si="53"/>
        <v>24</v>
      </c>
      <c r="C1672" s="1" t="s">
        <v>429</v>
      </c>
      <c r="D1672" s="1" t="s">
        <v>57</v>
      </c>
      <c r="E1672" s="1" t="s">
        <v>653</v>
      </c>
      <c r="F1672" t="str">
        <f>VLOOKUP(C1672,Featureclasses!B:C,2,FALSE)</f>
        <v>Ja</v>
      </c>
    </row>
    <row r="1673" spans="1:6" x14ac:dyDescent="0.3">
      <c r="A1673" s="7" t="str">
        <f t="shared" si="52"/>
        <v>mastDraagconstructie_pRALKLEUR</v>
      </c>
      <c r="B1673" s="8">
        <f t="shared" si="53"/>
        <v>25</v>
      </c>
      <c r="C1673" s="1" t="s">
        <v>429</v>
      </c>
      <c r="D1673" s="1" t="s">
        <v>152</v>
      </c>
      <c r="E1673" s="1" t="s">
        <v>507</v>
      </c>
      <c r="F1673" t="str">
        <f>VLOOKUP(C1673,Featureclasses!B:C,2,FALSE)</f>
        <v>Ja</v>
      </c>
    </row>
    <row r="1674" spans="1:6" x14ac:dyDescent="0.3">
      <c r="A1674" s="7" t="str">
        <f t="shared" si="52"/>
        <v>mastDraagconstructie_pOPMERKING</v>
      </c>
      <c r="B1674" s="8">
        <f t="shared" si="53"/>
        <v>26</v>
      </c>
      <c r="C1674" s="1" t="s">
        <v>429</v>
      </c>
      <c r="D1674" s="1" t="s">
        <v>57</v>
      </c>
      <c r="E1674" s="1" t="s">
        <v>653</v>
      </c>
      <c r="F1674" t="str">
        <f>VLOOKUP(C1674,Featureclasses!B:C,2,FALSE)</f>
        <v>Ja</v>
      </c>
    </row>
    <row r="1675" spans="1:6" x14ac:dyDescent="0.3">
      <c r="A1675" s="7" t="str">
        <f t="shared" si="52"/>
        <v>mastDraagconstructie_pLEVENSVERWACHTING</v>
      </c>
      <c r="B1675" s="8">
        <f t="shared" si="53"/>
        <v>27</v>
      </c>
      <c r="C1675" s="1" t="s">
        <v>429</v>
      </c>
      <c r="D1675" s="1" t="s">
        <v>44</v>
      </c>
      <c r="E1675" s="1" t="s">
        <v>507</v>
      </c>
      <c r="F1675" t="str">
        <f>VLOOKUP(C1675,Featureclasses!B:C,2,FALSE)</f>
        <v>Ja</v>
      </c>
    </row>
    <row r="1676" spans="1:6" x14ac:dyDescent="0.3">
      <c r="A1676" s="7" t="str">
        <f t="shared" si="52"/>
        <v>mastDraagconstructie_pPLANJAAR</v>
      </c>
      <c r="B1676" s="8">
        <f t="shared" si="53"/>
        <v>28</v>
      </c>
      <c r="C1676" s="1" t="s">
        <v>429</v>
      </c>
      <c r="D1676" s="1" t="s">
        <v>48</v>
      </c>
      <c r="E1676" s="1" t="s">
        <v>507</v>
      </c>
      <c r="F1676" t="str">
        <f>VLOOKUP(C1676,Featureclasses!B:C,2,FALSE)</f>
        <v>Ja</v>
      </c>
    </row>
    <row r="1677" spans="1:6" x14ac:dyDescent="0.3">
      <c r="A1677" s="7" t="str">
        <f t="shared" si="52"/>
        <v>mastDraagconstructie_pRESTLEVENSDUUR</v>
      </c>
      <c r="B1677" s="8">
        <f t="shared" si="53"/>
        <v>29</v>
      </c>
      <c r="C1677" s="1" t="s">
        <v>429</v>
      </c>
      <c r="D1677" s="1" t="s">
        <v>49</v>
      </c>
      <c r="E1677" s="1" t="s">
        <v>507</v>
      </c>
      <c r="F1677" t="str">
        <f>VLOOKUP(C1677,Featureclasses!B:C,2,FALSE)</f>
        <v>Ja</v>
      </c>
    </row>
    <row r="1678" spans="1:6" x14ac:dyDescent="0.3">
      <c r="A1678" s="7" t="str">
        <f t="shared" si="52"/>
        <v>mastDraagconstructie_pLENGTEUITHOUDER2</v>
      </c>
      <c r="B1678" s="8">
        <f t="shared" si="53"/>
        <v>30</v>
      </c>
      <c r="C1678" s="1" t="s">
        <v>429</v>
      </c>
      <c r="D1678" s="1" t="s">
        <v>251</v>
      </c>
      <c r="E1678" s="1" t="s">
        <v>507</v>
      </c>
      <c r="F1678" t="str">
        <f>VLOOKUP(C1678,Featureclasses!B:C,2,FALSE)</f>
        <v>Ja</v>
      </c>
    </row>
    <row r="1679" spans="1:6" x14ac:dyDescent="0.3">
      <c r="A1679" s="7" t="str">
        <f t="shared" ref="A1679:A1742" si="54">C1679&amp;D1679</f>
        <v>mastDraagconstructie_pINNETWERK</v>
      </c>
      <c r="B1679" s="8">
        <f t="shared" ref="B1679:B1742" si="55">IF(C1679=C1678,B1678+1,1)</f>
        <v>31</v>
      </c>
      <c r="C1679" s="1" t="s">
        <v>429</v>
      </c>
      <c r="D1679" s="1" t="s">
        <v>8</v>
      </c>
      <c r="E1679" s="1" t="s">
        <v>507</v>
      </c>
      <c r="F1679" t="str">
        <f>VLOOKUP(C1679,Featureclasses!B:C,2,FALSE)</f>
        <v>Ja</v>
      </c>
    </row>
    <row r="1680" spans="1:6" x14ac:dyDescent="0.3">
      <c r="A1680" s="7" t="str">
        <f t="shared" si="54"/>
        <v>mastDraagconstructie_pTRAJECT</v>
      </c>
      <c r="B1680" s="8">
        <f t="shared" si="55"/>
        <v>32</v>
      </c>
      <c r="C1680" s="1" t="s">
        <v>429</v>
      </c>
      <c r="D1680" s="1" t="s">
        <v>32</v>
      </c>
      <c r="E1680" s="1" t="s">
        <v>507</v>
      </c>
      <c r="F1680" t="str">
        <f>VLOOKUP(C1680,Featureclasses!B:C,2,FALSE)</f>
        <v>Ja</v>
      </c>
    </row>
    <row r="1681" spans="1:6" x14ac:dyDescent="0.3">
      <c r="A1681" s="7" t="str">
        <f t="shared" si="54"/>
        <v>mastDraagconstructie_pDATALEVERANCIER</v>
      </c>
      <c r="B1681" s="8">
        <f t="shared" si="55"/>
        <v>33</v>
      </c>
      <c r="C1681" s="1" t="s">
        <v>429</v>
      </c>
      <c r="D1681" s="1" t="s">
        <v>4</v>
      </c>
      <c r="E1681" s="1" t="s">
        <v>507</v>
      </c>
      <c r="F1681" t="str">
        <f>VLOOKUP(C1681,Featureclasses!B:C,2,FALSE)</f>
        <v>Ja</v>
      </c>
    </row>
    <row r="1682" spans="1:6" x14ac:dyDescent="0.3">
      <c r="A1682" s="7" t="str">
        <f t="shared" si="54"/>
        <v>mastDraagconstructie_pINONDERZOEK</v>
      </c>
      <c r="B1682" s="8">
        <f t="shared" si="55"/>
        <v>34</v>
      </c>
      <c r="C1682" s="1" t="s">
        <v>429</v>
      </c>
      <c r="D1682" s="1" t="s">
        <v>25</v>
      </c>
      <c r="E1682" s="1" t="s">
        <v>508</v>
      </c>
      <c r="F1682" t="str">
        <f>VLOOKUP(C1682,Featureclasses!B:C,2,FALSE)</f>
        <v>Ja</v>
      </c>
    </row>
    <row r="1683" spans="1:6" x14ac:dyDescent="0.3">
      <c r="A1683" s="7" t="str">
        <f t="shared" si="54"/>
        <v>mastDraagconstructie_pTIJDSTIPREGISTRATIE</v>
      </c>
      <c r="B1683" s="8">
        <f t="shared" si="55"/>
        <v>35</v>
      </c>
      <c r="C1683" s="1" t="s">
        <v>429</v>
      </c>
      <c r="D1683" s="1" t="s">
        <v>31</v>
      </c>
      <c r="E1683" s="1" t="s">
        <v>508</v>
      </c>
      <c r="F1683" t="str">
        <f>VLOOKUP(C1683,Featureclasses!B:C,2,FALSE)</f>
        <v>Ja</v>
      </c>
    </row>
    <row r="1684" spans="1:6" x14ac:dyDescent="0.3">
      <c r="A1684" s="7" t="str">
        <f t="shared" si="54"/>
        <v>mastDraagconstructie_pEINDREGISTRATIE</v>
      </c>
      <c r="B1684" s="8">
        <f t="shared" si="55"/>
        <v>36</v>
      </c>
      <c r="C1684" s="1" t="s">
        <v>429</v>
      </c>
      <c r="D1684" s="1" t="s">
        <v>23</v>
      </c>
      <c r="E1684" s="1" t="s">
        <v>508</v>
      </c>
      <c r="F1684" t="str">
        <f>VLOOKUP(C1684,Featureclasses!B:C,2,FALSE)</f>
        <v>Ja</v>
      </c>
    </row>
    <row r="1685" spans="1:6" x14ac:dyDescent="0.3">
      <c r="A1685" s="7" t="str">
        <f t="shared" si="54"/>
        <v>mastDraagconstructie_pLV_PUBLICATIEDATUM</v>
      </c>
      <c r="B1685" s="8">
        <f t="shared" si="55"/>
        <v>37</v>
      </c>
      <c r="C1685" s="1" t="s">
        <v>429</v>
      </c>
      <c r="D1685" s="1" t="s">
        <v>26</v>
      </c>
      <c r="E1685" s="1" t="s">
        <v>508</v>
      </c>
      <c r="F1685" t="str">
        <f>VLOOKUP(C1685,Featureclasses!B:C,2,FALSE)</f>
        <v>Ja</v>
      </c>
    </row>
    <row r="1686" spans="1:6" x14ac:dyDescent="0.3">
      <c r="A1686" s="7" t="str">
        <f t="shared" si="54"/>
        <v>mastDraagconstructie_pCREATED_USER</v>
      </c>
      <c r="B1686" s="8">
        <f t="shared" si="55"/>
        <v>38</v>
      </c>
      <c r="C1686" s="1" t="s">
        <v>429</v>
      </c>
      <c r="D1686" s="1" t="s">
        <v>3</v>
      </c>
      <c r="E1686" s="1" t="s">
        <v>510</v>
      </c>
      <c r="F1686" t="str">
        <f>VLOOKUP(C1686,Featureclasses!B:C,2,FALSE)</f>
        <v>Ja</v>
      </c>
    </row>
    <row r="1687" spans="1:6" x14ac:dyDescent="0.3">
      <c r="A1687" s="7" t="str">
        <f t="shared" si="54"/>
        <v>mastDraagconstructie_pCREATED_DATE</v>
      </c>
      <c r="B1687" s="8">
        <f t="shared" si="55"/>
        <v>39</v>
      </c>
      <c r="C1687" s="1" t="s">
        <v>429</v>
      </c>
      <c r="D1687" s="1" t="s">
        <v>2</v>
      </c>
      <c r="E1687" s="1" t="s">
        <v>510</v>
      </c>
      <c r="F1687" t="str">
        <f>VLOOKUP(C1687,Featureclasses!B:C,2,FALSE)</f>
        <v>Ja</v>
      </c>
    </row>
    <row r="1688" spans="1:6" x14ac:dyDescent="0.3">
      <c r="A1688" s="7" t="str">
        <f t="shared" si="54"/>
        <v>mastDraagconstructie_pLAST_EDITED_USER</v>
      </c>
      <c r="B1688" s="8">
        <f t="shared" si="55"/>
        <v>40</v>
      </c>
      <c r="C1688" s="1" t="s">
        <v>429</v>
      </c>
      <c r="D1688" s="1" t="s">
        <v>10</v>
      </c>
      <c r="E1688" s="1" t="s">
        <v>510</v>
      </c>
      <c r="F1688" t="str">
        <f>VLOOKUP(C1688,Featureclasses!B:C,2,FALSE)</f>
        <v>Ja</v>
      </c>
    </row>
    <row r="1689" spans="1:6" x14ac:dyDescent="0.3">
      <c r="A1689" s="7" t="str">
        <f t="shared" si="54"/>
        <v>mastDraagconstructie_pLAST_EDITED_DATE</v>
      </c>
      <c r="B1689" s="8">
        <f t="shared" si="55"/>
        <v>41</v>
      </c>
      <c r="C1689" s="1" t="s">
        <v>429</v>
      </c>
      <c r="D1689" s="1" t="s">
        <v>9</v>
      </c>
      <c r="E1689" s="1" t="s">
        <v>510</v>
      </c>
      <c r="F1689" t="str">
        <f>VLOOKUP(C1689,Featureclasses!B:C,2,FALSE)</f>
        <v>Ja</v>
      </c>
    </row>
    <row r="1690" spans="1:6" x14ac:dyDescent="0.3">
      <c r="A1690" s="7" t="str">
        <f t="shared" si="54"/>
        <v>mastDraagconstructie_pSHAPE</v>
      </c>
      <c r="B1690" s="8">
        <f t="shared" si="55"/>
        <v>42</v>
      </c>
      <c r="C1690" s="1" t="s">
        <v>429</v>
      </c>
      <c r="D1690" s="1" t="s">
        <v>15</v>
      </c>
      <c r="E1690" s="1" t="s">
        <v>510</v>
      </c>
      <c r="F1690" t="str">
        <f>VLOOKUP(C1690,Featureclasses!B:C,2,FALSE)</f>
        <v>Ja</v>
      </c>
    </row>
    <row r="1691" spans="1:6" x14ac:dyDescent="0.3">
      <c r="A1691" s="7" t="str">
        <f t="shared" si="54"/>
        <v>mastDraagconstructie_pBERICHT_ID</v>
      </c>
      <c r="B1691" s="8">
        <f t="shared" si="55"/>
        <v>43</v>
      </c>
      <c r="C1691" s="1" t="s">
        <v>429</v>
      </c>
      <c r="D1691" s="1" t="s">
        <v>594</v>
      </c>
      <c r="E1691" s="1" t="s">
        <v>508</v>
      </c>
      <c r="F1691" t="str">
        <f>VLOOKUP(C1691,Featureclasses!B:C,2,FALSE)</f>
        <v>Ja</v>
      </c>
    </row>
    <row r="1692" spans="1:6" x14ac:dyDescent="0.3">
      <c r="A1692" s="7" t="str">
        <f t="shared" si="54"/>
        <v>nenConditiescore_tblVERWERKINGSSTATUS</v>
      </c>
      <c r="B1692" s="8">
        <f t="shared" si="55"/>
        <v>1</v>
      </c>
      <c r="C1692" s="1" t="s">
        <v>529</v>
      </c>
      <c r="D1692" s="1" t="s">
        <v>16</v>
      </c>
      <c r="E1692" s="1" t="s">
        <v>507</v>
      </c>
      <c r="F1692" t="str">
        <f>VLOOKUP(C1692,Featureclasses!B:C,2,FALSE)</f>
        <v>Ja</v>
      </c>
    </row>
    <row r="1693" spans="1:6" x14ac:dyDescent="0.3">
      <c r="A1693" s="7" t="str">
        <f t="shared" si="54"/>
        <v>nenConditiescore_tblCONDITIESCORE</v>
      </c>
      <c r="B1693" s="8">
        <f t="shared" si="55"/>
        <v>2</v>
      </c>
      <c r="C1693" s="1" t="s">
        <v>529</v>
      </c>
      <c r="D1693" s="1" t="s">
        <v>98</v>
      </c>
      <c r="E1693" s="1" t="s">
        <v>507</v>
      </c>
      <c r="F1693" t="str">
        <f>VLOOKUP(C1693,Featureclasses!B:C,2,FALSE)</f>
        <v>Ja</v>
      </c>
    </row>
    <row r="1694" spans="1:6" x14ac:dyDescent="0.3">
      <c r="A1694" s="7" t="str">
        <f t="shared" si="54"/>
        <v>nenConditiescore_tblOPMERKING</v>
      </c>
      <c r="B1694" s="8">
        <f t="shared" si="55"/>
        <v>3</v>
      </c>
      <c r="C1694" s="1" t="s">
        <v>529</v>
      </c>
      <c r="D1694" s="1" t="s">
        <v>57</v>
      </c>
      <c r="E1694" s="1" t="s">
        <v>653</v>
      </c>
      <c r="F1694" t="str">
        <f>VLOOKUP(C1694,Featureclasses!B:C,2,FALSE)</f>
        <v>Ja</v>
      </c>
    </row>
    <row r="1695" spans="1:6" x14ac:dyDescent="0.3">
      <c r="A1695" s="7" t="str">
        <f t="shared" si="54"/>
        <v>nenConditiescore_tblKW_ELEMENT_ID</v>
      </c>
      <c r="B1695" s="8">
        <f t="shared" si="55"/>
        <v>4</v>
      </c>
      <c r="C1695" s="1" t="s">
        <v>529</v>
      </c>
      <c r="D1695" s="1" t="s">
        <v>571</v>
      </c>
      <c r="E1695" s="1" t="s">
        <v>507</v>
      </c>
      <c r="F1695" t="str">
        <f>VLOOKUP(C1695,Featureclasses!B:C,2,FALSE)</f>
        <v>Ja</v>
      </c>
    </row>
    <row r="1696" spans="1:6" x14ac:dyDescent="0.3">
      <c r="A1696" s="7" t="str">
        <f t="shared" si="54"/>
        <v>nenConditiescore_tblBOUWDEEL_ID</v>
      </c>
      <c r="B1696" s="8">
        <f t="shared" si="55"/>
        <v>5</v>
      </c>
      <c r="C1696" s="1" t="s">
        <v>529</v>
      </c>
      <c r="D1696" s="1" t="s">
        <v>572</v>
      </c>
      <c r="E1696" s="1" t="s">
        <v>507</v>
      </c>
      <c r="F1696" t="str">
        <f>VLOOKUP(C1696,Featureclasses!B:C,2,FALSE)</f>
        <v>Ja</v>
      </c>
    </row>
    <row r="1697" spans="1:6" x14ac:dyDescent="0.3">
      <c r="A1697" s="7" t="str">
        <f t="shared" si="54"/>
        <v>nenConditiescore_tblINSP_ID</v>
      </c>
      <c r="B1697" s="8">
        <f t="shared" si="55"/>
        <v>6</v>
      </c>
      <c r="C1697" s="1" t="s">
        <v>529</v>
      </c>
      <c r="D1697" s="1" t="s">
        <v>573</v>
      </c>
      <c r="E1697" s="1" t="s">
        <v>507</v>
      </c>
      <c r="F1697" t="str">
        <f>VLOOKUP(C1697,Featureclasses!B:C,2,FALSE)</f>
        <v>Ja</v>
      </c>
    </row>
    <row r="1698" spans="1:6" x14ac:dyDescent="0.3">
      <c r="A1698" s="7" t="str">
        <f t="shared" si="54"/>
        <v>nenConditiescore_tblOEVERVAK_ID</v>
      </c>
      <c r="B1698" s="8">
        <f t="shared" si="55"/>
        <v>7</v>
      </c>
      <c r="C1698" s="1" t="s">
        <v>529</v>
      </c>
      <c r="D1698" s="1" t="s">
        <v>574</v>
      </c>
      <c r="E1698" s="1" t="s">
        <v>507</v>
      </c>
      <c r="F1698" t="str">
        <f>VLOOKUP(C1698,Featureclasses!B:C,2,FALSE)</f>
        <v>Ja</v>
      </c>
    </row>
    <row r="1699" spans="1:6" x14ac:dyDescent="0.3">
      <c r="A1699" s="7" t="str">
        <f t="shared" si="54"/>
        <v>nenConditiescore_tblDATALEVERANCIER</v>
      </c>
      <c r="B1699" s="8">
        <f t="shared" si="55"/>
        <v>8</v>
      </c>
      <c r="C1699" s="1" t="s">
        <v>529</v>
      </c>
      <c r="D1699" s="1" t="s">
        <v>4</v>
      </c>
      <c r="E1699" s="1" t="s">
        <v>507</v>
      </c>
      <c r="F1699" t="str">
        <f>VLOOKUP(C1699,Featureclasses!B:C,2,FALSE)</f>
        <v>Ja</v>
      </c>
    </row>
    <row r="1700" spans="1:6" x14ac:dyDescent="0.3">
      <c r="A1700" s="7" t="str">
        <f t="shared" si="54"/>
        <v>nenConditiescore_tblIDENTIFICATIE</v>
      </c>
      <c r="B1700" s="8">
        <f t="shared" si="55"/>
        <v>9</v>
      </c>
      <c r="C1700" s="1" t="s">
        <v>529</v>
      </c>
      <c r="D1700" s="1" t="s">
        <v>7</v>
      </c>
      <c r="E1700" s="1" t="s">
        <v>508</v>
      </c>
      <c r="F1700" t="str">
        <f>VLOOKUP(C1700,Featureclasses!B:C,2,FALSE)</f>
        <v>Ja</v>
      </c>
    </row>
    <row r="1701" spans="1:6" x14ac:dyDescent="0.3">
      <c r="A1701" s="7" t="str">
        <f t="shared" si="54"/>
        <v>nenConditiescore_tblOBJECTID</v>
      </c>
      <c r="B1701" s="8">
        <f t="shared" si="55"/>
        <v>10</v>
      </c>
      <c r="C1701" s="1" t="s">
        <v>529</v>
      </c>
      <c r="D1701" s="1" t="s">
        <v>13</v>
      </c>
      <c r="E1701" s="1" t="s">
        <v>510</v>
      </c>
      <c r="F1701" t="str">
        <f>VLOOKUP(C1701,Featureclasses!B:C,2,FALSE)</f>
        <v>Ja</v>
      </c>
    </row>
    <row r="1702" spans="1:6" x14ac:dyDescent="0.3">
      <c r="A1702" s="7" t="str">
        <f t="shared" si="54"/>
        <v>nenConditiescore_tblGLOBALID</v>
      </c>
      <c r="B1702" s="8">
        <f t="shared" si="55"/>
        <v>11</v>
      </c>
      <c r="C1702" s="1" t="s">
        <v>529</v>
      </c>
      <c r="D1702" s="1" t="s">
        <v>6</v>
      </c>
      <c r="E1702" s="1" t="s">
        <v>510</v>
      </c>
      <c r="F1702" t="str">
        <f>VLOOKUP(C1702,Featureclasses!B:C,2,FALSE)</f>
        <v>Ja</v>
      </c>
    </row>
    <row r="1703" spans="1:6" x14ac:dyDescent="0.3">
      <c r="A1703" s="7" t="str">
        <f t="shared" si="54"/>
        <v>nenConditiescore_tblGISIB_ID</v>
      </c>
      <c r="B1703" s="8">
        <f t="shared" si="55"/>
        <v>12</v>
      </c>
      <c r="C1703" s="1" t="s">
        <v>529</v>
      </c>
      <c r="D1703" s="1" t="s">
        <v>5</v>
      </c>
      <c r="E1703" s="1" t="s">
        <v>508</v>
      </c>
      <c r="F1703" t="str">
        <f>VLOOKUP(C1703,Featureclasses!B:C,2,FALSE)</f>
        <v>Ja</v>
      </c>
    </row>
    <row r="1704" spans="1:6" x14ac:dyDescent="0.3">
      <c r="A1704" s="7" t="str">
        <f t="shared" si="54"/>
        <v>nenConditiescore_tblAD_ID</v>
      </c>
      <c r="B1704" s="8">
        <f t="shared" si="55"/>
        <v>13</v>
      </c>
      <c r="C1704" s="1" t="s">
        <v>529</v>
      </c>
      <c r="D1704" s="1" t="s">
        <v>1</v>
      </c>
      <c r="E1704" s="1" t="s">
        <v>507</v>
      </c>
      <c r="F1704" t="str">
        <f>VLOOKUP(C1704,Featureclasses!B:C,2,FALSE)</f>
        <v>Ja</v>
      </c>
    </row>
    <row r="1705" spans="1:6" x14ac:dyDescent="0.3">
      <c r="A1705" s="7" t="str">
        <f t="shared" si="54"/>
        <v>nenConditiescore_tblOBJECTBEGINTIJD</v>
      </c>
      <c r="B1705" s="8">
        <f t="shared" si="55"/>
        <v>14</v>
      </c>
      <c r="C1705" s="1" t="s">
        <v>529</v>
      </c>
      <c r="D1705" s="1" t="s">
        <v>11</v>
      </c>
      <c r="E1705" s="1" t="s">
        <v>507</v>
      </c>
      <c r="F1705" t="str">
        <f>VLOOKUP(C1705,Featureclasses!B:C,2,FALSE)</f>
        <v>Ja</v>
      </c>
    </row>
    <row r="1706" spans="1:6" x14ac:dyDescent="0.3">
      <c r="A1706" s="7" t="str">
        <f t="shared" si="54"/>
        <v>nenConditiescore_tblOBJECTEINDTIJD</v>
      </c>
      <c r="B1706" s="8">
        <f t="shared" si="55"/>
        <v>15</v>
      </c>
      <c r="C1706" s="1" t="s">
        <v>529</v>
      </c>
      <c r="D1706" s="1" t="s">
        <v>12</v>
      </c>
      <c r="E1706" s="1" t="s">
        <v>507</v>
      </c>
      <c r="F1706" t="str">
        <f>VLOOKUP(C1706,Featureclasses!B:C,2,FALSE)</f>
        <v>Ja</v>
      </c>
    </row>
    <row r="1707" spans="1:6" x14ac:dyDescent="0.3">
      <c r="A1707" s="7" t="str">
        <f t="shared" si="54"/>
        <v>nenConditiescore_tblCREATED_USER</v>
      </c>
      <c r="B1707" s="8">
        <f t="shared" si="55"/>
        <v>16</v>
      </c>
      <c r="C1707" s="1" t="s">
        <v>529</v>
      </c>
      <c r="D1707" s="1" t="s">
        <v>3</v>
      </c>
      <c r="E1707" s="1" t="s">
        <v>510</v>
      </c>
      <c r="F1707" t="str">
        <f>VLOOKUP(C1707,Featureclasses!B:C,2,FALSE)</f>
        <v>Ja</v>
      </c>
    </row>
    <row r="1708" spans="1:6" x14ac:dyDescent="0.3">
      <c r="A1708" s="7" t="str">
        <f t="shared" si="54"/>
        <v>nenConditiescore_tblCREATED_DATE</v>
      </c>
      <c r="B1708" s="8">
        <f t="shared" si="55"/>
        <v>17</v>
      </c>
      <c r="C1708" s="1" t="s">
        <v>529</v>
      </c>
      <c r="D1708" s="1" t="s">
        <v>2</v>
      </c>
      <c r="E1708" s="1" t="s">
        <v>510</v>
      </c>
      <c r="F1708" t="str">
        <f>VLOOKUP(C1708,Featureclasses!B:C,2,FALSE)</f>
        <v>Ja</v>
      </c>
    </row>
    <row r="1709" spans="1:6" x14ac:dyDescent="0.3">
      <c r="A1709" s="7" t="str">
        <f t="shared" si="54"/>
        <v>nenConditiescore_tblLAST_EDITED_USER</v>
      </c>
      <c r="B1709" s="8">
        <f t="shared" si="55"/>
        <v>18</v>
      </c>
      <c r="C1709" s="1" t="s">
        <v>529</v>
      </c>
      <c r="D1709" s="1" t="s">
        <v>10</v>
      </c>
      <c r="E1709" s="1" t="s">
        <v>510</v>
      </c>
      <c r="F1709" t="str">
        <f>VLOOKUP(C1709,Featureclasses!B:C,2,FALSE)</f>
        <v>Ja</v>
      </c>
    </row>
    <row r="1710" spans="1:6" x14ac:dyDescent="0.3">
      <c r="A1710" s="7" t="str">
        <f t="shared" si="54"/>
        <v>nenConditiescore_tblLAST_EDITED_DATE</v>
      </c>
      <c r="B1710" s="8">
        <f t="shared" si="55"/>
        <v>19</v>
      </c>
      <c r="C1710" s="1" t="s">
        <v>529</v>
      </c>
      <c r="D1710" s="1" t="s">
        <v>9</v>
      </c>
      <c r="E1710" s="1" t="s">
        <v>510</v>
      </c>
      <c r="F1710" t="str">
        <f>VLOOKUP(C1710,Featureclasses!B:C,2,FALSE)</f>
        <v>Ja</v>
      </c>
    </row>
    <row r="1711" spans="1:6" x14ac:dyDescent="0.3">
      <c r="A1711" s="7" t="str">
        <f t="shared" si="54"/>
        <v>nenConditiescore_tblSCHEIDINGWATER</v>
      </c>
      <c r="B1711" s="8">
        <f t="shared" si="55"/>
        <v>20</v>
      </c>
      <c r="C1711" s="1" t="s">
        <v>529</v>
      </c>
      <c r="D1711" s="1" t="s">
        <v>600</v>
      </c>
      <c r="E1711" s="15" t="s">
        <v>507</v>
      </c>
      <c r="F1711" t="str">
        <f>VLOOKUP(C1711,Featureclasses!B:C,2,FALSE)</f>
        <v>Ja</v>
      </c>
    </row>
    <row r="1712" spans="1:6" x14ac:dyDescent="0.3">
      <c r="A1712" s="7" t="str">
        <f t="shared" si="54"/>
        <v>nenInspectie_tblVERWERKINGSSTATUS</v>
      </c>
      <c r="B1712" s="8">
        <f t="shared" si="55"/>
        <v>1</v>
      </c>
      <c r="C1712" s="1" t="s">
        <v>523</v>
      </c>
      <c r="D1712" s="1" t="s">
        <v>16</v>
      </c>
      <c r="E1712" s="1" t="s">
        <v>507</v>
      </c>
      <c r="F1712" t="str">
        <f>VLOOKUP(C1712,Featureclasses!B:C,2,FALSE)</f>
        <v>Ja</v>
      </c>
    </row>
    <row r="1713" spans="1:6" x14ac:dyDescent="0.3">
      <c r="A1713" s="7" t="str">
        <f t="shared" si="54"/>
        <v>nenInspectie_tblDATUM</v>
      </c>
      <c r="B1713" s="8">
        <f t="shared" si="55"/>
        <v>2</v>
      </c>
      <c r="C1713" s="1" t="s">
        <v>523</v>
      </c>
      <c r="D1713" s="1" t="s">
        <v>540</v>
      </c>
      <c r="E1713" s="1" t="s">
        <v>507</v>
      </c>
      <c r="F1713" t="str">
        <f>VLOOKUP(C1713,Featureclasses!B:C,2,FALSE)</f>
        <v>Ja</v>
      </c>
    </row>
    <row r="1714" spans="1:6" x14ac:dyDescent="0.3">
      <c r="A1714" s="7" t="str">
        <f t="shared" si="54"/>
        <v>nenInspectie_tblBRON</v>
      </c>
      <c r="B1714" s="8">
        <f t="shared" si="55"/>
        <v>3</v>
      </c>
      <c r="C1714" s="1" t="s">
        <v>523</v>
      </c>
      <c r="D1714" s="1" t="s">
        <v>549</v>
      </c>
      <c r="E1714" s="1" t="s">
        <v>507</v>
      </c>
      <c r="F1714" t="str">
        <f>VLOOKUP(C1714,Featureclasses!B:C,2,FALSE)</f>
        <v>Ja</v>
      </c>
    </row>
    <row r="1715" spans="1:6" x14ac:dyDescent="0.3">
      <c r="A1715" s="7" t="str">
        <f t="shared" si="54"/>
        <v>nenInspectie_tblMETHODE</v>
      </c>
      <c r="B1715" s="8">
        <f t="shared" si="55"/>
        <v>4</v>
      </c>
      <c r="C1715" s="1" t="s">
        <v>523</v>
      </c>
      <c r="D1715" s="1" t="s">
        <v>550</v>
      </c>
      <c r="E1715" s="1" t="s">
        <v>507</v>
      </c>
      <c r="F1715" t="str">
        <f>VLOOKUP(C1715,Featureclasses!B:C,2,FALSE)</f>
        <v>Ja</v>
      </c>
    </row>
    <row r="1716" spans="1:6" x14ac:dyDescent="0.3">
      <c r="A1716" s="7" t="str">
        <f t="shared" si="54"/>
        <v>nenInspectie_tblOPMERKING</v>
      </c>
      <c r="B1716" s="8">
        <f t="shared" si="55"/>
        <v>5</v>
      </c>
      <c r="C1716" s="1" t="s">
        <v>523</v>
      </c>
      <c r="D1716" s="1" t="s">
        <v>57</v>
      </c>
      <c r="E1716" s="1" t="s">
        <v>653</v>
      </c>
      <c r="F1716" t="str">
        <f>VLOOKUP(C1716,Featureclasses!B:C,2,FALSE)</f>
        <v>Ja</v>
      </c>
    </row>
    <row r="1717" spans="1:6" x14ac:dyDescent="0.3">
      <c r="A1717" s="7" t="str">
        <f t="shared" si="54"/>
        <v>nenInspectie_tblHYPERLINK</v>
      </c>
      <c r="B1717" s="8">
        <f t="shared" si="55"/>
        <v>6</v>
      </c>
      <c r="C1717" s="1" t="s">
        <v>523</v>
      </c>
      <c r="D1717" s="1" t="s">
        <v>104</v>
      </c>
      <c r="E1717" s="1" t="s">
        <v>508</v>
      </c>
      <c r="F1717" t="str">
        <f>VLOOKUP(C1717,Featureclasses!B:C,2,FALSE)</f>
        <v>Ja</v>
      </c>
    </row>
    <row r="1718" spans="1:6" x14ac:dyDescent="0.3">
      <c r="A1718" s="7" t="str">
        <f t="shared" si="54"/>
        <v>nenInspectie_tblIDENTIFICATIE</v>
      </c>
      <c r="B1718" s="8">
        <f t="shared" si="55"/>
        <v>7</v>
      </c>
      <c r="C1718" s="1" t="s">
        <v>523</v>
      </c>
      <c r="D1718" s="1" t="s">
        <v>7</v>
      </c>
      <c r="E1718" s="1" t="s">
        <v>508</v>
      </c>
      <c r="F1718" t="str">
        <f>VLOOKUP(C1718,Featureclasses!B:C,2,FALSE)</f>
        <v>Ja</v>
      </c>
    </row>
    <row r="1719" spans="1:6" x14ac:dyDescent="0.3">
      <c r="A1719" s="7" t="str">
        <f t="shared" si="54"/>
        <v>nenInspectie_tblOBJECTID</v>
      </c>
      <c r="B1719" s="8">
        <f t="shared" si="55"/>
        <v>8</v>
      </c>
      <c r="C1719" s="1" t="s">
        <v>523</v>
      </c>
      <c r="D1719" s="1" t="s">
        <v>13</v>
      </c>
      <c r="E1719" s="1" t="s">
        <v>510</v>
      </c>
      <c r="F1719" t="str">
        <f>VLOOKUP(C1719,Featureclasses!B:C,2,FALSE)</f>
        <v>Ja</v>
      </c>
    </row>
    <row r="1720" spans="1:6" x14ac:dyDescent="0.3">
      <c r="A1720" s="7" t="str">
        <f t="shared" si="54"/>
        <v>nenInspectie_tblGLOBALID</v>
      </c>
      <c r="B1720" s="8">
        <f t="shared" si="55"/>
        <v>9</v>
      </c>
      <c r="C1720" s="1" t="s">
        <v>523</v>
      </c>
      <c r="D1720" s="1" t="s">
        <v>6</v>
      </c>
      <c r="E1720" s="1" t="s">
        <v>510</v>
      </c>
      <c r="F1720" t="str">
        <f>VLOOKUP(C1720,Featureclasses!B:C,2,FALSE)</f>
        <v>Ja</v>
      </c>
    </row>
    <row r="1721" spans="1:6" x14ac:dyDescent="0.3">
      <c r="A1721" s="7" t="str">
        <f t="shared" si="54"/>
        <v>nenInspectie_tblDATALEVERANCIER</v>
      </c>
      <c r="B1721" s="8">
        <f t="shared" si="55"/>
        <v>10</v>
      </c>
      <c r="C1721" s="1" t="s">
        <v>523</v>
      </c>
      <c r="D1721" s="1" t="s">
        <v>4</v>
      </c>
      <c r="E1721" s="1" t="s">
        <v>507</v>
      </c>
      <c r="F1721" t="str">
        <f>VLOOKUP(C1721,Featureclasses!B:C,2,FALSE)</f>
        <v>Ja</v>
      </c>
    </row>
    <row r="1722" spans="1:6" x14ac:dyDescent="0.3">
      <c r="A1722" s="7" t="str">
        <f t="shared" si="54"/>
        <v>nenInspectie_tblGISIB_ID</v>
      </c>
      <c r="B1722" s="8">
        <f t="shared" si="55"/>
        <v>11</v>
      </c>
      <c r="C1722" s="1" t="s">
        <v>523</v>
      </c>
      <c r="D1722" s="1" t="s">
        <v>5</v>
      </c>
      <c r="E1722" s="1" t="s">
        <v>508</v>
      </c>
      <c r="F1722" t="str">
        <f>VLOOKUP(C1722,Featureclasses!B:C,2,FALSE)</f>
        <v>Ja</v>
      </c>
    </row>
    <row r="1723" spans="1:6" x14ac:dyDescent="0.3">
      <c r="A1723" s="7" t="str">
        <f t="shared" si="54"/>
        <v>nenInspectie_tblAD_ID</v>
      </c>
      <c r="B1723" s="8">
        <f t="shared" si="55"/>
        <v>12</v>
      </c>
      <c r="C1723" s="1" t="s">
        <v>523</v>
      </c>
      <c r="D1723" s="1" t="s">
        <v>1</v>
      </c>
      <c r="E1723" s="1" t="s">
        <v>507</v>
      </c>
      <c r="F1723" t="str">
        <f>VLOOKUP(C1723,Featureclasses!B:C,2,FALSE)</f>
        <v>Ja</v>
      </c>
    </row>
    <row r="1724" spans="1:6" x14ac:dyDescent="0.3">
      <c r="A1724" s="7" t="str">
        <f t="shared" si="54"/>
        <v>nenInspectie_tblOBJECTBEGINTIJD</v>
      </c>
      <c r="B1724" s="8">
        <f t="shared" si="55"/>
        <v>13</v>
      </c>
      <c r="C1724" s="1" t="s">
        <v>523</v>
      </c>
      <c r="D1724" s="1" t="s">
        <v>11</v>
      </c>
      <c r="E1724" s="1" t="s">
        <v>507</v>
      </c>
      <c r="F1724" t="str">
        <f>VLOOKUP(C1724,Featureclasses!B:C,2,FALSE)</f>
        <v>Ja</v>
      </c>
    </row>
    <row r="1725" spans="1:6" x14ac:dyDescent="0.3">
      <c r="A1725" s="7" t="str">
        <f t="shared" si="54"/>
        <v>nenInspectie_tblOBJECTEINDTIJD</v>
      </c>
      <c r="B1725" s="8">
        <f t="shared" si="55"/>
        <v>14</v>
      </c>
      <c r="C1725" s="1" t="s">
        <v>523</v>
      </c>
      <c r="D1725" s="1" t="s">
        <v>12</v>
      </c>
      <c r="E1725" s="1" t="s">
        <v>507</v>
      </c>
      <c r="F1725" t="str">
        <f>VLOOKUP(C1725,Featureclasses!B:C,2,FALSE)</f>
        <v>Ja</v>
      </c>
    </row>
    <row r="1726" spans="1:6" x14ac:dyDescent="0.3">
      <c r="A1726" s="7" t="str">
        <f t="shared" si="54"/>
        <v>nenInspectie_tblCREATED_USER</v>
      </c>
      <c r="B1726" s="8">
        <f t="shared" si="55"/>
        <v>15</v>
      </c>
      <c r="C1726" s="1" t="s">
        <v>523</v>
      </c>
      <c r="D1726" s="1" t="s">
        <v>3</v>
      </c>
      <c r="E1726" s="1" t="s">
        <v>510</v>
      </c>
      <c r="F1726" t="str">
        <f>VLOOKUP(C1726,Featureclasses!B:C,2,FALSE)</f>
        <v>Ja</v>
      </c>
    </row>
    <row r="1727" spans="1:6" x14ac:dyDescent="0.3">
      <c r="A1727" s="7" t="str">
        <f t="shared" si="54"/>
        <v>nenInspectie_tblCREATED_DATE</v>
      </c>
      <c r="B1727" s="8">
        <f t="shared" si="55"/>
        <v>16</v>
      </c>
      <c r="C1727" s="1" t="s">
        <v>523</v>
      </c>
      <c r="D1727" s="1" t="s">
        <v>2</v>
      </c>
      <c r="E1727" s="1" t="s">
        <v>510</v>
      </c>
      <c r="F1727" t="str">
        <f>VLOOKUP(C1727,Featureclasses!B:C,2,FALSE)</f>
        <v>Ja</v>
      </c>
    </row>
    <row r="1728" spans="1:6" x14ac:dyDescent="0.3">
      <c r="A1728" s="7" t="str">
        <f t="shared" si="54"/>
        <v>nenInspectie_tblLAST_EDITED_USER</v>
      </c>
      <c r="B1728" s="8">
        <f t="shared" si="55"/>
        <v>17</v>
      </c>
      <c r="C1728" s="1" t="s">
        <v>523</v>
      </c>
      <c r="D1728" s="1" t="s">
        <v>10</v>
      </c>
      <c r="E1728" s="1" t="s">
        <v>510</v>
      </c>
      <c r="F1728" t="str">
        <f>VLOOKUP(C1728,Featureclasses!B:C,2,FALSE)</f>
        <v>Ja</v>
      </c>
    </row>
    <row r="1729" spans="1:6" x14ac:dyDescent="0.3">
      <c r="A1729" s="7" t="str">
        <f t="shared" si="54"/>
        <v>nenInspectie_tblLAST_EDITED_DATE</v>
      </c>
      <c r="B1729" s="8">
        <f t="shared" si="55"/>
        <v>18</v>
      </c>
      <c r="C1729" s="1" t="s">
        <v>523</v>
      </c>
      <c r="D1729" s="1" t="s">
        <v>9</v>
      </c>
      <c r="E1729" s="1" t="s">
        <v>510</v>
      </c>
      <c r="F1729" t="str">
        <f>VLOOKUP(C1729,Featureclasses!B:C,2,FALSE)</f>
        <v>Ja</v>
      </c>
    </row>
    <row r="1730" spans="1:6" x14ac:dyDescent="0.3">
      <c r="A1730" s="7" t="str">
        <f t="shared" si="54"/>
        <v>oeverReparatie_pOBJECTID</v>
      </c>
      <c r="B1730" s="8">
        <f t="shared" si="55"/>
        <v>1</v>
      </c>
      <c r="C1730" s="1" t="s">
        <v>398</v>
      </c>
      <c r="D1730" s="1" t="s">
        <v>13</v>
      </c>
      <c r="E1730" s="1" t="s">
        <v>510</v>
      </c>
      <c r="F1730" t="str">
        <f>VLOOKUP(C1730,Featureclasses!B:C,2,FALSE)</f>
        <v>Ja</v>
      </c>
    </row>
    <row r="1731" spans="1:6" x14ac:dyDescent="0.3">
      <c r="A1731" s="7" t="str">
        <f t="shared" si="54"/>
        <v>oeverReparatie_pGLOBALID</v>
      </c>
      <c r="B1731" s="8">
        <f t="shared" si="55"/>
        <v>2</v>
      </c>
      <c r="C1731" s="1" t="s">
        <v>398</v>
      </c>
      <c r="D1731" s="1" t="s">
        <v>6</v>
      </c>
      <c r="E1731" s="1" t="s">
        <v>510</v>
      </c>
      <c r="F1731" t="str">
        <f>VLOOKUP(C1731,Featureclasses!B:C,2,FALSE)</f>
        <v>Ja</v>
      </c>
    </row>
    <row r="1732" spans="1:6" x14ac:dyDescent="0.3">
      <c r="A1732" s="7" t="str">
        <f t="shared" si="54"/>
        <v>oeverReparatie_pAD_ID</v>
      </c>
      <c r="B1732" s="8">
        <f t="shared" si="55"/>
        <v>3</v>
      </c>
      <c r="C1732" s="1" t="s">
        <v>398</v>
      </c>
      <c r="D1732" s="1" t="s">
        <v>1</v>
      </c>
      <c r="E1732" s="1" t="s">
        <v>507</v>
      </c>
      <c r="F1732" t="str">
        <f>VLOOKUP(C1732,Featureclasses!B:C,2,FALSE)</f>
        <v>Ja</v>
      </c>
    </row>
    <row r="1733" spans="1:6" x14ac:dyDescent="0.3">
      <c r="A1733" s="7" t="str">
        <f t="shared" si="54"/>
        <v>oeverReparatie_pGISIB_ID</v>
      </c>
      <c r="B1733" s="8">
        <f t="shared" si="55"/>
        <v>4</v>
      </c>
      <c r="C1733" s="1" t="s">
        <v>398</v>
      </c>
      <c r="D1733" s="1" t="s">
        <v>5</v>
      </c>
      <c r="E1733" s="1" t="s">
        <v>508</v>
      </c>
      <c r="F1733" t="str">
        <f>VLOOKUP(C1733,Featureclasses!B:C,2,FALSE)</f>
        <v>Ja</v>
      </c>
    </row>
    <row r="1734" spans="1:6" x14ac:dyDescent="0.3">
      <c r="A1734" s="7" t="str">
        <f t="shared" si="54"/>
        <v>oeverReparatie_pVERWERKINGSSTATUS</v>
      </c>
      <c r="B1734" s="8">
        <f t="shared" si="55"/>
        <v>5</v>
      </c>
      <c r="C1734" s="1" t="s">
        <v>398</v>
      </c>
      <c r="D1734" s="1" t="s">
        <v>16</v>
      </c>
      <c r="E1734" s="1" t="s">
        <v>507</v>
      </c>
      <c r="F1734" t="str">
        <f>VLOOKUP(C1734,Featureclasses!B:C,2,FALSE)</f>
        <v>Ja</v>
      </c>
    </row>
    <row r="1735" spans="1:6" x14ac:dyDescent="0.3">
      <c r="A1735" s="7" t="str">
        <f t="shared" si="54"/>
        <v>oeverReparatie_pOBJECTBEGINTIJD</v>
      </c>
      <c r="B1735" s="8">
        <f t="shared" si="55"/>
        <v>6</v>
      </c>
      <c r="C1735" s="1" t="s">
        <v>398</v>
      </c>
      <c r="D1735" s="1" t="s">
        <v>11</v>
      </c>
      <c r="E1735" s="1" t="s">
        <v>507</v>
      </c>
      <c r="F1735" t="str">
        <f>VLOOKUP(C1735,Featureclasses!B:C,2,FALSE)</f>
        <v>Ja</v>
      </c>
    </row>
    <row r="1736" spans="1:6" x14ac:dyDescent="0.3">
      <c r="A1736" s="7" t="str">
        <f t="shared" si="54"/>
        <v>oeverReparatie_pOBJECTEINDTIJD</v>
      </c>
      <c r="B1736" s="8">
        <f t="shared" si="55"/>
        <v>7</v>
      </c>
      <c r="C1736" s="1" t="s">
        <v>398</v>
      </c>
      <c r="D1736" s="1" t="s">
        <v>12</v>
      </c>
      <c r="E1736" s="1" t="s">
        <v>507</v>
      </c>
      <c r="F1736" t="str">
        <f>VLOOKUP(C1736,Featureclasses!B:C,2,FALSE)</f>
        <v>Ja</v>
      </c>
    </row>
    <row r="1737" spans="1:6" x14ac:dyDescent="0.3">
      <c r="A1737" s="7" t="str">
        <f t="shared" si="54"/>
        <v>oeverReparatie_pJAAR</v>
      </c>
      <c r="B1737" s="8">
        <f t="shared" si="55"/>
        <v>8</v>
      </c>
      <c r="C1737" s="1" t="s">
        <v>398</v>
      </c>
      <c r="D1737" s="1" t="s">
        <v>253</v>
      </c>
      <c r="E1737" s="1" t="s">
        <v>507</v>
      </c>
      <c r="F1737" t="str">
        <f>VLOOKUP(C1737,Featureclasses!B:C,2,FALSE)</f>
        <v>Ja</v>
      </c>
    </row>
    <row r="1738" spans="1:6" x14ac:dyDescent="0.3">
      <c r="A1738" s="7" t="str">
        <f t="shared" si="54"/>
        <v>oeverReparatie_pRAPPORT</v>
      </c>
      <c r="B1738" s="8">
        <f t="shared" si="55"/>
        <v>9</v>
      </c>
      <c r="C1738" s="1" t="s">
        <v>398</v>
      </c>
      <c r="D1738" s="1" t="s">
        <v>254</v>
      </c>
      <c r="E1738" s="1" t="s">
        <v>507</v>
      </c>
      <c r="F1738" t="str">
        <f>VLOOKUP(C1738,Featureclasses!B:C,2,FALSE)</f>
        <v>Ja</v>
      </c>
    </row>
    <row r="1739" spans="1:6" x14ac:dyDescent="0.3">
      <c r="A1739" s="7" t="str">
        <f t="shared" si="54"/>
        <v>oeverReparatie_pDATALEVERANCIER</v>
      </c>
      <c r="B1739" s="8">
        <f t="shared" si="55"/>
        <v>10</v>
      </c>
      <c r="C1739" s="1" t="s">
        <v>398</v>
      </c>
      <c r="D1739" s="1" t="s">
        <v>4</v>
      </c>
      <c r="E1739" s="1" t="s">
        <v>507</v>
      </c>
      <c r="F1739" t="str">
        <f>VLOOKUP(C1739,Featureclasses!B:C,2,FALSE)</f>
        <v>Ja</v>
      </c>
    </row>
    <row r="1740" spans="1:6" x14ac:dyDescent="0.3">
      <c r="A1740" s="7" t="str">
        <f t="shared" si="54"/>
        <v>oeverReparatie_pCREATED_USER</v>
      </c>
      <c r="B1740" s="8">
        <f t="shared" si="55"/>
        <v>11</v>
      </c>
      <c r="C1740" s="1" t="s">
        <v>398</v>
      </c>
      <c r="D1740" s="1" t="s">
        <v>3</v>
      </c>
      <c r="E1740" s="1" t="s">
        <v>510</v>
      </c>
      <c r="F1740" t="str">
        <f>VLOOKUP(C1740,Featureclasses!B:C,2,FALSE)</f>
        <v>Ja</v>
      </c>
    </row>
    <row r="1741" spans="1:6" x14ac:dyDescent="0.3">
      <c r="A1741" s="7" t="str">
        <f t="shared" si="54"/>
        <v>oeverReparatie_pCREATED_DATE</v>
      </c>
      <c r="B1741" s="8">
        <f t="shared" si="55"/>
        <v>12</v>
      </c>
      <c r="C1741" s="1" t="s">
        <v>398</v>
      </c>
      <c r="D1741" s="1" t="s">
        <v>2</v>
      </c>
      <c r="E1741" s="1" t="s">
        <v>510</v>
      </c>
      <c r="F1741" t="str">
        <f>VLOOKUP(C1741,Featureclasses!B:C,2,FALSE)</f>
        <v>Ja</v>
      </c>
    </row>
    <row r="1742" spans="1:6" x14ac:dyDescent="0.3">
      <c r="A1742" s="7" t="str">
        <f t="shared" si="54"/>
        <v>oeverReparatie_pLAST_EDITED_USER</v>
      </c>
      <c r="B1742" s="8">
        <f t="shared" si="55"/>
        <v>13</v>
      </c>
      <c r="C1742" s="1" t="s">
        <v>398</v>
      </c>
      <c r="D1742" s="1" t="s">
        <v>10</v>
      </c>
      <c r="E1742" s="1" t="s">
        <v>510</v>
      </c>
      <c r="F1742" t="str">
        <f>VLOOKUP(C1742,Featureclasses!B:C,2,FALSE)</f>
        <v>Ja</v>
      </c>
    </row>
    <row r="1743" spans="1:6" x14ac:dyDescent="0.3">
      <c r="A1743" s="7" t="str">
        <f t="shared" ref="A1743:A1806" si="56">C1743&amp;D1743</f>
        <v>oeverReparatie_pLAST_EDITED_DATE</v>
      </c>
      <c r="B1743" s="8">
        <f t="shared" ref="B1743:B1806" si="57">IF(C1743=C1742,B1742+1,1)</f>
        <v>14</v>
      </c>
      <c r="C1743" s="1" t="s">
        <v>398</v>
      </c>
      <c r="D1743" s="1" t="s">
        <v>9</v>
      </c>
      <c r="E1743" s="1" t="s">
        <v>510</v>
      </c>
      <c r="F1743" t="str">
        <f>VLOOKUP(C1743,Featureclasses!B:C,2,FALSE)</f>
        <v>Ja</v>
      </c>
    </row>
    <row r="1744" spans="1:6" x14ac:dyDescent="0.3">
      <c r="A1744" s="7" t="str">
        <f t="shared" si="56"/>
        <v>oeverReparatie_pSHAPE</v>
      </c>
      <c r="B1744" s="8">
        <f t="shared" si="57"/>
        <v>15</v>
      </c>
      <c r="C1744" s="1" t="s">
        <v>398</v>
      </c>
      <c r="D1744" s="1" t="s">
        <v>15</v>
      </c>
      <c r="E1744" s="1" t="s">
        <v>510</v>
      </c>
      <c r="F1744" t="str">
        <f>VLOOKUP(C1744,Featureclasses!B:C,2,FALSE)</f>
        <v>Ja</v>
      </c>
    </row>
    <row r="1745" spans="1:6" x14ac:dyDescent="0.3">
      <c r="A1745" s="7" t="str">
        <f t="shared" si="56"/>
        <v>oeverReparatie_pOEVERVAK</v>
      </c>
      <c r="B1745" s="8">
        <f t="shared" si="57"/>
        <v>16</v>
      </c>
      <c r="C1745" s="1" t="s">
        <v>398</v>
      </c>
      <c r="D1745" s="1" t="s">
        <v>45</v>
      </c>
      <c r="E1745" s="1" t="s">
        <v>507</v>
      </c>
      <c r="F1745" t="str">
        <f>VLOOKUP(C1745,Featureclasses!B:C,2,FALSE)</f>
        <v>Ja</v>
      </c>
    </row>
    <row r="1746" spans="1:6" x14ac:dyDescent="0.3">
      <c r="A1746" s="7" t="str">
        <f t="shared" si="56"/>
        <v>oevervak_vOBJECTID</v>
      </c>
      <c r="B1746" s="8">
        <f t="shared" si="57"/>
        <v>1</v>
      </c>
      <c r="C1746" s="1" t="s">
        <v>384</v>
      </c>
      <c r="D1746" s="1" t="s">
        <v>13</v>
      </c>
      <c r="E1746" s="1" t="s">
        <v>510</v>
      </c>
      <c r="F1746" t="str">
        <f>VLOOKUP(C1746,Featureclasses!B:C,2,FALSE)</f>
        <v>Ja</v>
      </c>
    </row>
    <row r="1747" spans="1:6" x14ac:dyDescent="0.3">
      <c r="A1747" s="7" t="str">
        <f t="shared" si="56"/>
        <v>oevervak_vGLOBALID</v>
      </c>
      <c r="B1747" s="8">
        <f t="shared" si="57"/>
        <v>2</v>
      </c>
      <c r="C1747" s="1" t="s">
        <v>384</v>
      </c>
      <c r="D1747" s="1" t="s">
        <v>6</v>
      </c>
      <c r="E1747" s="1" t="s">
        <v>510</v>
      </c>
      <c r="F1747" t="str">
        <f>VLOOKUP(C1747,Featureclasses!B:C,2,FALSE)</f>
        <v>Ja</v>
      </c>
    </row>
    <row r="1748" spans="1:6" x14ac:dyDescent="0.3">
      <c r="A1748" s="7" t="str">
        <f t="shared" si="56"/>
        <v>oevervak_vAD_ID</v>
      </c>
      <c r="B1748" s="8">
        <f t="shared" si="57"/>
        <v>3</v>
      </c>
      <c r="C1748" s="1" t="s">
        <v>384</v>
      </c>
      <c r="D1748" s="1" t="s">
        <v>1</v>
      </c>
      <c r="E1748" s="1" t="s">
        <v>507</v>
      </c>
      <c r="F1748" t="str">
        <f>VLOOKUP(C1748,Featureclasses!B:C,2,FALSE)</f>
        <v>Ja</v>
      </c>
    </row>
    <row r="1749" spans="1:6" x14ac:dyDescent="0.3">
      <c r="A1749" s="7" t="str">
        <f t="shared" si="56"/>
        <v>oevervak_vGISIB_ID</v>
      </c>
      <c r="B1749" s="8">
        <f t="shared" si="57"/>
        <v>4</v>
      </c>
      <c r="C1749" s="1" t="s">
        <v>384</v>
      </c>
      <c r="D1749" s="1" t="s">
        <v>5</v>
      </c>
      <c r="E1749" s="1" t="s">
        <v>508</v>
      </c>
      <c r="F1749" t="str">
        <f>VLOOKUP(C1749,Featureclasses!B:C,2,FALSE)</f>
        <v>Ja</v>
      </c>
    </row>
    <row r="1750" spans="1:6" x14ac:dyDescent="0.3">
      <c r="A1750" s="7" t="str">
        <f t="shared" si="56"/>
        <v>oevervak_vVERWERKINGSSTATUS</v>
      </c>
      <c r="B1750" s="8">
        <f t="shared" si="57"/>
        <v>5</v>
      </c>
      <c r="C1750" s="1" t="s">
        <v>384</v>
      </c>
      <c r="D1750" s="1" t="s">
        <v>16</v>
      </c>
      <c r="E1750" s="1" t="s">
        <v>507</v>
      </c>
      <c r="F1750" t="str">
        <f>VLOOKUP(C1750,Featureclasses!B:C,2,FALSE)</f>
        <v>Ja</v>
      </c>
    </row>
    <row r="1751" spans="1:6" x14ac:dyDescent="0.3">
      <c r="A1751" s="7" t="str">
        <f t="shared" si="56"/>
        <v>oevervak_vOBJECTBEGINTIJD</v>
      </c>
      <c r="B1751" s="8">
        <f t="shared" si="57"/>
        <v>6</v>
      </c>
      <c r="C1751" s="1" t="s">
        <v>384</v>
      </c>
      <c r="D1751" s="1" t="s">
        <v>11</v>
      </c>
      <c r="E1751" s="1" t="s">
        <v>507</v>
      </c>
      <c r="F1751" t="str">
        <f>VLOOKUP(C1751,Featureclasses!B:C,2,FALSE)</f>
        <v>Ja</v>
      </c>
    </row>
    <row r="1752" spans="1:6" x14ac:dyDescent="0.3">
      <c r="A1752" s="7" t="str">
        <f t="shared" si="56"/>
        <v>oevervak_vOBJECTEINDTIJD</v>
      </c>
      <c r="B1752" s="8">
        <f t="shared" si="57"/>
        <v>7</v>
      </c>
      <c r="C1752" s="1" t="s">
        <v>384</v>
      </c>
      <c r="D1752" s="1" t="s">
        <v>12</v>
      </c>
      <c r="E1752" s="1" t="s">
        <v>507</v>
      </c>
      <c r="F1752" t="str">
        <f>VLOOKUP(C1752,Featureclasses!B:C,2,FALSE)</f>
        <v>Ja</v>
      </c>
    </row>
    <row r="1753" spans="1:6" x14ac:dyDescent="0.3">
      <c r="A1753" s="7" t="str">
        <f t="shared" si="56"/>
        <v>oevervak_vBEHEERDER</v>
      </c>
      <c r="B1753" s="8">
        <f t="shared" si="57"/>
        <v>8</v>
      </c>
      <c r="C1753" s="1" t="s">
        <v>384</v>
      </c>
      <c r="D1753" s="1" t="s">
        <v>19</v>
      </c>
      <c r="E1753" s="1" t="s">
        <v>508</v>
      </c>
      <c r="F1753" t="str">
        <f>VLOOKUP(C1753,Featureclasses!B:C,2,FALSE)</f>
        <v>Ja</v>
      </c>
    </row>
    <row r="1754" spans="1:6" x14ac:dyDescent="0.3">
      <c r="A1754" s="7" t="str">
        <f t="shared" si="56"/>
        <v>oevervak_vONDERHOUDER</v>
      </c>
      <c r="B1754" s="8">
        <f t="shared" si="57"/>
        <v>9</v>
      </c>
      <c r="C1754" s="1" t="s">
        <v>384</v>
      </c>
      <c r="D1754" s="1" t="s">
        <v>27</v>
      </c>
      <c r="E1754" s="1" t="s">
        <v>507</v>
      </c>
      <c r="F1754" t="str">
        <f>VLOOKUP(C1754,Featureclasses!B:C,2,FALSE)</f>
        <v>Ja</v>
      </c>
    </row>
    <row r="1755" spans="1:6" x14ac:dyDescent="0.3">
      <c r="A1755" s="7" t="str">
        <f t="shared" si="56"/>
        <v>oevervak_vEIGENAAR</v>
      </c>
      <c r="B1755" s="8">
        <f t="shared" si="57"/>
        <v>10</v>
      </c>
      <c r="C1755" s="1" t="s">
        <v>384</v>
      </c>
      <c r="D1755" s="1" t="s">
        <v>22</v>
      </c>
      <c r="E1755" s="1" t="s">
        <v>508</v>
      </c>
      <c r="F1755" t="str">
        <f>VLOOKUP(C1755,Featureclasses!B:C,2,FALSE)</f>
        <v>Ja</v>
      </c>
    </row>
    <row r="1756" spans="1:6" x14ac:dyDescent="0.3">
      <c r="A1756" s="7" t="str">
        <f t="shared" si="56"/>
        <v>oevervak_vTYPESPEC</v>
      </c>
      <c r="B1756" s="8">
        <f t="shared" si="57"/>
        <v>11</v>
      </c>
      <c r="C1756" s="1" t="s">
        <v>384</v>
      </c>
      <c r="D1756" s="1" t="s">
        <v>33</v>
      </c>
      <c r="E1756" s="1" t="s">
        <v>507</v>
      </c>
      <c r="F1756" t="str">
        <f>VLOOKUP(C1756,Featureclasses!B:C,2,FALSE)</f>
        <v>Ja</v>
      </c>
    </row>
    <row r="1757" spans="1:6" x14ac:dyDescent="0.3">
      <c r="A1757" s="7" t="str">
        <f t="shared" si="56"/>
        <v>oevervak_vZIJDE</v>
      </c>
      <c r="B1757" s="8">
        <f t="shared" si="57"/>
        <v>12</v>
      </c>
      <c r="C1757" s="1" t="s">
        <v>384</v>
      </c>
      <c r="D1757" s="1" t="s">
        <v>34</v>
      </c>
      <c r="E1757" s="1" t="s">
        <v>507</v>
      </c>
      <c r="F1757" t="str">
        <f>VLOOKUP(C1757,Featureclasses!B:C,2,FALSE)</f>
        <v>Ja</v>
      </c>
    </row>
    <row r="1758" spans="1:6" x14ac:dyDescent="0.3">
      <c r="A1758" s="7" t="str">
        <f t="shared" si="56"/>
        <v>oevervak_vOPMERKING</v>
      </c>
      <c r="B1758" s="8">
        <f t="shared" si="57"/>
        <v>13</v>
      </c>
      <c r="C1758" s="1" t="s">
        <v>384</v>
      </c>
      <c r="D1758" s="1" t="s">
        <v>57</v>
      </c>
      <c r="E1758" s="1" t="s">
        <v>653</v>
      </c>
      <c r="F1758" t="str">
        <f>VLOOKUP(C1758,Featureclasses!B:C,2,FALSE)</f>
        <v>Ja</v>
      </c>
    </row>
    <row r="1759" spans="1:6" x14ac:dyDescent="0.3">
      <c r="A1759" s="7" t="str">
        <f t="shared" si="56"/>
        <v>oevervak_vGEBRUIK</v>
      </c>
      <c r="B1759" s="8">
        <f t="shared" si="57"/>
        <v>14</v>
      </c>
      <c r="C1759" s="1" t="s">
        <v>384</v>
      </c>
      <c r="D1759" s="1" t="s">
        <v>256</v>
      </c>
      <c r="E1759" s="1" t="s">
        <v>507</v>
      </c>
      <c r="F1759" t="str">
        <f>VLOOKUP(C1759,Featureclasses!B:C,2,FALSE)</f>
        <v>Ja</v>
      </c>
    </row>
    <row r="1760" spans="1:6" x14ac:dyDescent="0.3">
      <c r="A1760" s="7" t="str">
        <f t="shared" si="56"/>
        <v>oevervak_vHMBEGIN</v>
      </c>
      <c r="B1760" s="8">
        <f t="shared" si="57"/>
        <v>15</v>
      </c>
      <c r="C1760" s="1" t="s">
        <v>384</v>
      </c>
      <c r="D1760" s="1" t="s">
        <v>41</v>
      </c>
      <c r="E1760" s="1" t="s">
        <v>507</v>
      </c>
      <c r="F1760" t="str">
        <f>VLOOKUP(C1760,Featureclasses!B:C,2,FALSE)</f>
        <v>Ja</v>
      </c>
    </row>
    <row r="1761" spans="1:6" x14ac:dyDescent="0.3">
      <c r="A1761" s="7" t="str">
        <f t="shared" si="56"/>
        <v>oevervak_vHMEIND</v>
      </c>
      <c r="B1761" s="8">
        <f t="shared" si="57"/>
        <v>16</v>
      </c>
      <c r="C1761" s="1" t="s">
        <v>384</v>
      </c>
      <c r="D1761" s="1" t="s">
        <v>42</v>
      </c>
      <c r="E1761" s="1" t="s">
        <v>507</v>
      </c>
      <c r="F1761" t="str">
        <f>VLOOKUP(C1761,Featureclasses!B:C,2,FALSE)</f>
        <v>Ja</v>
      </c>
    </row>
    <row r="1762" spans="1:6" x14ac:dyDescent="0.3">
      <c r="A1762" s="7" t="str">
        <f t="shared" si="56"/>
        <v>oevervak_vLENGTE</v>
      </c>
      <c r="B1762" s="8">
        <f t="shared" si="57"/>
        <v>17</v>
      </c>
      <c r="C1762" s="1" t="s">
        <v>384</v>
      </c>
      <c r="D1762" s="1" t="s">
        <v>43</v>
      </c>
      <c r="E1762" s="1" t="s">
        <v>507</v>
      </c>
      <c r="F1762" t="str">
        <f>VLOOKUP(C1762,Featureclasses!B:C,2,FALSE)</f>
        <v>Ja</v>
      </c>
    </row>
    <row r="1763" spans="1:6" x14ac:dyDescent="0.3">
      <c r="A1763" s="7" t="str">
        <f t="shared" si="56"/>
        <v>oevervak_vNAAM</v>
      </c>
      <c r="B1763" s="8">
        <f t="shared" si="57"/>
        <v>18</v>
      </c>
      <c r="C1763" s="1" t="s">
        <v>384</v>
      </c>
      <c r="D1763" s="1" t="s">
        <v>103</v>
      </c>
      <c r="E1763" s="1" t="s">
        <v>507</v>
      </c>
      <c r="F1763" t="str">
        <f>VLOOKUP(C1763,Featureclasses!B:C,2,FALSE)</f>
        <v>Ja</v>
      </c>
    </row>
    <row r="1764" spans="1:6" x14ac:dyDescent="0.3">
      <c r="A1764" s="7" t="str">
        <f t="shared" si="56"/>
        <v>oevervak_vFOTO</v>
      </c>
      <c r="B1764" s="8">
        <f t="shared" si="57"/>
        <v>19</v>
      </c>
      <c r="C1764" s="1" t="s">
        <v>384</v>
      </c>
      <c r="D1764" s="1" t="s">
        <v>66</v>
      </c>
      <c r="E1764" s="1" t="s">
        <v>511</v>
      </c>
      <c r="F1764" t="str">
        <f>VLOOKUP(C1764,Featureclasses!B:C,2,FALSE)</f>
        <v>Ja</v>
      </c>
    </row>
    <row r="1765" spans="1:6" x14ac:dyDescent="0.3">
      <c r="A1765" s="7" t="str">
        <f t="shared" si="56"/>
        <v>oevervak_vFOTO2</v>
      </c>
      <c r="B1765" s="8">
        <f t="shared" si="57"/>
        <v>20</v>
      </c>
      <c r="C1765" s="1" t="s">
        <v>384</v>
      </c>
      <c r="D1765" s="1" t="s">
        <v>255</v>
      </c>
      <c r="E1765" s="1" t="s">
        <v>511</v>
      </c>
      <c r="F1765" t="str">
        <f>VLOOKUP(C1765,Featureclasses!B:C,2,FALSE)</f>
        <v>Ja</v>
      </c>
    </row>
    <row r="1766" spans="1:6" x14ac:dyDescent="0.3">
      <c r="A1766" s="7" t="str">
        <f t="shared" si="56"/>
        <v>oevervak_vHYPERLINK</v>
      </c>
      <c r="B1766" s="8">
        <f t="shared" si="57"/>
        <v>21</v>
      </c>
      <c r="C1766" s="1" t="s">
        <v>384</v>
      </c>
      <c r="D1766" s="1" t="s">
        <v>104</v>
      </c>
      <c r="E1766" s="1" t="s">
        <v>508</v>
      </c>
      <c r="F1766" t="str">
        <f>VLOOKUP(C1766,Featureclasses!B:C,2,FALSE)</f>
        <v>Ja</v>
      </c>
    </row>
    <row r="1767" spans="1:6" x14ac:dyDescent="0.3">
      <c r="A1767" s="7" t="str">
        <f t="shared" si="56"/>
        <v>oevervak_vCONDITIESCORE</v>
      </c>
      <c r="B1767" s="8">
        <f t="shared" si="57"/>
        <v>22</v>
      </c>
      <c r="C1767" s="1" t="s">
        <v>384</v>
      </c>
      <c r="D1767" s="1" t="s">
        <v>98</v>
      </c>
      <c r="E1767" s="1" t="s">
        <v>507</v>
      </c>
      <c r="F1767" t="str">
        <f>VLOOKUP(C1767,Featureclasses!B:C,2,FALSE)</f>
        <v>Ja</v>
      </c>
    </row>
    <row r="1768" spans="1:6" x14ac:dyDescent="0.3">
      <c r="A1768" s="7" t="str">
        <f t="shared" si="56"/>
        <v>oevervak_vCONDITIESCORE_DATUM</v>
      </c>
      <c r="B1768" s="8">
        <f t="shared" si="57"/>
        <v>23</v>
      </c>
      <c r="C1768" s="1" t="s">
        <v>384</v>
      </c>
      <c r="D1768" s="1" t="s">
        <v>99</v>
      </c>
      <c r="E1768" s="1" t="s">
        <v>507</v>
      </c>
      <c r="F1768" t="str">
        <f>VLOOKUP(C1768,Featureclasses!B:C,2,FALSE)</f>
        <v>Ja</v>
      </c>
    </row>
    <row r="1769" spans="1:6" x14ac:dyDescent="0.3">
      <c r="A1769" s="7" t="str">
        <f t="shared" si="56"/>
        <v>oevervak_vCONDITIESCORE_OPM</v>
      </c>
      <c r="B1769" s="8">
        <f t="shared" si="57"/>
        <v>24</v>
      </c>
      <c r="C1769" s="1" t="s">
        <v>384</v>
      </c>
      <c r="D1769" s="1" t="s">
        <v>100</v>
      </c>
      <c r="E1769" s="1" t="s">
        <v>507</v>
      </c>
      <c r="F1769" t="str">
        <f>VLOOKUP(C1769,Featureclasses!B:C,2,FALSE)</f>
        <v>Ja</v>
      </c>
    </row>
    <row r="1770" spans="1:6" x14ac:dyDescent="0.3">
      <c r="A1770" s="7" t="str">
        <f t="shared" si="56"/>
        <v>oevervak_vRISICO_WATERKERING</v>
      </c>
      <c r="B1770" s="8">
        <f t="shared" si="57"/>
        <v>25</v>
      </c>
      <c r="C1770" s="1" t="s">
        <v>384</v>
      </c>
      <c r="D1770" s="1" t="s">
        <v>260</v>
      </c>
      <c r="E1770" s="1" t="s">
        <v>507</v>
      </c>
      <c r="F1770" t="str">
        <f>VLOOKUP(C1770,Featureclasses!B:C,2,FALSE)</f>
        <v>Ja</v>
      </c>
    </row>
    <row r="1771" spans="1:6" x14ac:dyDescent="0.3">
      <c r="A1771" s="7" t="str">
        <f t="shared" si="56"/>
        <v>oevervak_vRISICO_AFSTAND_WEG</v>
      </c>
      <c r="B1771" s="8">
        <f t="shared" si="57"/>
        <v>26</v>
      </c>
      <c r="C1771" s="1" t="s">
        <v>384</v>
      </c>
      <c r="D1771" s="1" t="s">
        <v>257</v>
      </c>
      <c r="E1771" s="1" t="s">
        <v>507</v>
      </c>
      <c r="F1771" t="str">
        <f>VLOOKUP(C1771,Featureclasses!B:C,2,FALSE)</f>
        <v>Ja</v>
      </c>
    </row>
    <row r="1772" spans="1:6" x14ac:dyDescent="0.3">
      <c r="A1772" s="7" t="str">
        <f t="shared" si="56"/>
        <v>oevervak_vRISICO_STEILTE_TALUD</v>
      </c>
      <c r="B1772" s="8">
        <f t="shared" si="57"/>
        <v>27</v>
      </c>
      <c r="C1772" s="1" t="s">
        <v>384</v>
      </c>
      <c r="D1772" s="1" t="s">
        <v>258</v>
      </c>
      <c r="E1772" s="1" t="s">
        <v>507</v>
      </c>
      <c r="F1772" t="str">
        <f>VLOOKUP(C1772,Featureclasses!B:C,2,FALSE)</f>
        <v>Ja</v>
      </c>
    </row>
    <row r="1773" spans="1:6" x14ac:dyDescent="0.3">
      <c r="A1773" s="7" t="str">
        <f t="shared" si="56"/>
        <v>oevervak_vRISICO_TOTAAL</v>
      </c>
      <c r="B1773" s="8">
        <f t="shared" si="57"/>
        <v>28</v>
      </c>
      <c r="C1773" s="1" t="s">
        <v>384</v>
      </c>
      <c r="D1773" s="1" t="s">
        <v>259</v>
      </c>
      <c r="E1773" s="1" t="s">
        <v>507</v>
      </c>
      <c r="F1773" t="str">
        <f>VLOOKUP(C1773,Featureclasses!B:C,2,FALSE)</f>
        <v>Ja</v>
      </c>
    </row>
    <row r="1774" spans="1:6" x14ac:dyDescent="0.3">
      <c r="A1774" s="7" t="str">
        <f t="shared" si="56"/>
        <v>oevervak_vDATALEVERANCIER</v>
      </c>
      <c r="B1774" s="8">
        <f t="shared" si="57"/>
        <v>29</v>
      </c>
      <c r="C1774" s="1" t="s">
        <v>384</v>
      </c>
      <c r="D1774" s="1" t="s">
        <v>4</v>
      </c>
      <c r="E1774" s="1" t="s">
        <v>507</v>
      </c>
      <c r="F1774" t="str">
        <f>VLOOKUP(C1774,Featureclasses!B:C,2,FALSE)</f>
        <v>Ja</v>
      </c>
    </row>
    <row r="1775" spans="1:6" x14ac:dyDescent="0.3">
      <c r="A1775" s="7" t="str">
        <f t="shared" si="56"/>
        <v>oevervak_vCREATED_USER</v>
      </c>
      <c r="B1775" s="8">
        <f t="shared" si="57"/>
        <v>30</v>
      </c>
      <c r="C1775" s="1" t="s">
        <v>384</v>
      </c>
      <c r="D1775" s="1" t="s">
        <v>3</v>
      </c>
      <c r="E1775" s="1" t="s">
        <v>510</v>
      </c>
      <c r="F1775" t="str">
        <f>VLOOKUP(C1775,Featureclasses!B:C,2,FALSE)</f>
        <v>Ja</v>
      </c>
    </row>
    <row r="1776" spans="1:6" x14ac:dyDescent="0.3">
      <c r="A1776" s="7" t="str">
        <f t="shared" si="56"/>
        <v>oevervak_vCREATED_DATE</v>
      </c>
      <c r="B1776" s="8">
        <f t="shared" si="57"/>
        <v>31</v>
      </c>
      <c r="C1776" s="1" t="s">
        <v>384</v>
      </c>
      <c r="D1776" s="1" t="s">
        <v>2</v>
      </c>
      <c r="E1776" s="1" t="s">
        <v>510</v>
      </c>
      <c r="F1776" t="str">
        <f>VLOOKUP(C1776,Featureclasses!B:C,2,FALSE)</f>
        <v>Ja</v>
      </c>
    </row>
    <row r="1777" spans="1:6" x14ac:dyDescent="0.3">
      <c r="A1777" s="7" t="str">
        <f t="shared" si="56"/>
        <v>oevervak_vLAST_EDITED_USER</v>
      </c>
      <c r="B1777" s="8">
        <f t="shared" si="57"/>
        <v>32</v>
      </c>
      <c r="C1777" s="1" t="s">
        <v>384</v>
      </c>
      <c r="D1777" s="1" t="s">
        <v>10</v>
      </c>
      <c r="E1777" s="1" t="s">
        <v>510</v>
      </c>
      <c r="F1777" t="str">
        <f>VLOOKUP(C1777,Featureclasses!B:C,2,FALSE)</f>
        <v>Ja</v>
      </c>
    </row>
    <row r="1778" spans="1:6" x14ac:dyDescent="0.3">
      <c r="A1778" s="7" t="str">
        <f t="shared" si="56"/>
        <v>oevervak_vLAST_EDITED_DATE</v>
      </c>
      <c r="B1778" s="8">
        <f t="shared" si="57"/>
        <v>33</v>
      </c>
      <c r="C1778" s="1" t="s">
        <v>384</v>
      </c>
      <c r="D1778" s="1" t="s">
        <v>9</v>
      </c>
      <c r="E1778" s="1" t="s">
        <v>510</v>
      </c>
      <c r="F1778" t="str">
        <f>VLOOKUP(C1778,Featureclasses!B:C,2,FALSE)</f>
        <v>Ja</v>
      </c>
    </row>
    <row r="1779" spans="1:6" x14ac:dyDescent="0.3">
      <c r="A1779" s="7" t="str">
        <f t="shared" si="56"/>
        <v>oevervak_vSHAPE</v>
      </c>
      <c r="B1779" s="8">
        <f t="shared" si="57"/>
        <v>34</v>
      </c>
      <c r="C1779" s="1" t="s">
        <v>384</v>
      </c>
      <c r="D1779" s="1" t="s">
        <v>15</v>
      </c>
      <c r="E1779" s="1" t="s">
        <v>510</v>
      </c>
      <c r="F1779" t="str">
        <f>VLOOKUP(C1779,Featureclasses!B:C,2,FALSE)</f>
        <v>Ja</v>
      </c>
    </row>
    <row r="1780" spans="1:6" x14ac:dyDescent="0.3">
      <c r="A1780" s="7" t="str">
        <f t="shared" si="56"/>
        <v>oevervak_vSHAPE_Length</v>
      </c>
      <c r="B1780" s="8">
        <f t="shared" si="57"/>
        <v>35</v>
      </c>
      <c r="C1780" s="1" t="s">
        <v>384</v>
      </c>
      <c r="D1780" s="1" t="s">
        <v>382</v>
      </c>
      <c r="E1780" s="1" t="s">
        <v>510</v>
      </c>
      <c r="F1780" t="str">
        <f>VLOOKUP(C1780,Featureclasses!B:C,2,FALSE)</f>
        <v>Ja</v>
      </c>
    </row>
    <row r="1781" spans="1:6" x14ac:dyDescent="0.3">
      <c r="A1781" s="7" t="str">
        <f t="shared" si="56"/>
        <v>oevervak_vSHAPE_Area</v>
      </c>
      <c r="B1781" s="8">
        <f t="shared" si="57"/>
        <v>36</v>
      </c>
      <c r="C1781" s="1" t="s">
        <v>384</v>
      </c>
      <c r="D1781" s="1" t="s">
        <v>383</v>
      </c>
      <c r="E1781" s="1" t="s">
        <v>510</v>
      </c>
      <c r="F1781" t="str">
        <f>VLOOKUP(C1781,Featureclasses!B:C,2,FALSE)</f>
        <v>Ja</v>
      </c>
    </row>
    <row r="1782" spans="1:6" x14ac:dyDescent="0.3">
      <c r="A1782" s="7" t="str">
        <f t="shared" si="56"/>
        <v>oevervak_vOMTREK</v>
      </c>
      <c r="B1782" s="8">
        <f t="shared" si="57"/>
        <v>37</v>
      </c>
      <c r="C1782" s="1" t="s">
        <v>384</v>
      </c>
      <c r="D1782" s="1" t="s">
        <v>595</v>
      </c>
      <c r="E1782" s="15" t="s">
        <v>510</v>
      </c>
      <c r="F1782" t="str">
        <f>VLOOKUP(C1782,Featureclasses!B:C,2,FALSE)</f>
        <v>Ja</v>
      </c>
    </row>
    <row r="1783" spans="1:6" x14ac:dyDescent="0.3">
      <c r="A1783" s="7" t="str">
        <f t="shared" si="56"/>
        <v>oevervak_vOPPERVLAKTE</v>
      </c>
      <c r="B1783" s="8">
        <f t="shared" si="57"/>
        <v>38</v>
      </c>
      <c r="C1783" s="1" t="s">
        <v>384</v>
      </c>
      <c r="D1783" s="1" t="s">
        <v>55</v>
      </c>
      <c r="E1783" s="15" t="s">
        <v>510</v>
      </c>
      <c r="F1783" t="str">
        <f>VLOOKUP(C1783,Featureclasses!B:C,2,FALSE)</f>
        <v>Ja</v>
      </c>
    </row>
    <row r="1784" spans="1:6" x14ac:dyDescent="0.3">
      <c r="A1784" s="7" t="str">
        <f t="shared" si="56"/>
        <v>oevervak_vVAARWEGDEELTRAJECT</v>
      </c>
      <c r="B1784" s="8">
        <f t="shared" si="57"/>
        <v>39</v>
      </c>
      <c r="C1784" s="1" t="s">
        <v>384</v>
      </c>
      <c r="D1784" s="1" t="s">
        <v>62</v>
      </c>
      <c r="E1784" s="1" t="s">
        <v>507</v>
      </c>
      <c r="F1784" t="str">
        <f>VLOOKUP(C1784,Featureclasses!B:C,2,FALSE)</f>
        <v>Ja</v>
      </c>
    </row>
    <row r="1785" spans="1:6" x14ac:dyDescent="0.3">
      <c r="A1785" s="7" t="str">
        <f t="shared" si="56"/>
        <v>onbegroeidTerreindeel_vOBJECTID</v>
      </c>
      <c r="B1785" s="8">
        <f t="shared" si="57"/>
        <v>1</v>
      </c>
      <c r="C1785" s="1" t="s">
        <v>472</v>
      </c>
      <c r="D1785" s="1" t="s">
        <v>13</v>
      </c>
      <c r="E1785" s="1" t="s">
        <v>510</v>
      </c>
      <c r="F1785" t="str">
        <f>VLOOKUP(C1785,Featureclasses!B:C,2,FALSE)</f>
        <v>Ja</v>
      </c>
    </row>
    <row r="1786" spans="1:6" x14ac:dyDescent="0.3">
      <c r="A1786" s="7" t="str">
        <f t="shared" si="56"/>
        <v>onbegroeidTerreindeel_vGLOBALID</v>
      </c>
      <c r="B1786" s="8">
        <f t="shared" si="57"/>
        <v>2</v>
      </c>
      <c r="C1786" s="1" t="s">
        <v>472</v>
      </c>
      <c r="D1786" s="1" t="s">
        <v>6</v>
      </c>
      <c r="E1786" s="1" t="s">
        <v>510</v>
      </c>
      <c r="F1786" t="str">
        <f>VLOOKUP(C1786,Featureclasses!B:C,2,FALSE)</f>
        <v>Ja</v>
      </c>
    </row>
    <row r="1787" spans="1:6" x14ac:dyDescent="0.3">
      <c r="A1787" s="7" t="str">
        <f t="shared" si="56"/>
        <v>onbegroeidTerreindeel_vAD_ID</v>
      </c>
      <c r="B1787" s="8">
        <f t="shared" si="57"/>
        <v>3</v>
      </c>
      <c r="C1787" s="1" t="s">
        <v>472</v>
      </c>
      <c r="D1787" s="1" t="s">
        <v>1</v>
      </c>
      <c r="E1787" s="1" t="s">
        <v>507</v>
      </c>
      <c r="F1787" t="str">
        <f>VLOOKUP(C1787,Featureclasses!B:C,2,FALSE)</f>
        <v>Ja</v>
      </c>
    </row>
    <row r="1788" spans="1:6" x14ac:dyDescent="0.3">
      <c r="A1788" s="7" t="str">
        <f t="shared" si="56"/>
        <v>onbegroeidTerreindeel_vGISIB_ID</v>
      </c>
      <c r="B1788" s="8">
        <f t="shared" si="57"/>
        <v>4</v>
      </c>
      <c r="C1788" s="1" t="s">
        <v>472</v>
      </c>
      <c r="D1788" s="1" t="s">
        <v>5</v>
      </c>
      <c r="E1788" s="1" t="s">
        <v>508</v>
      </c>
      <c r="F1788" t="str">
        <f>VLOOKUP(C1788,Featureclasses!B:C,2,FALSE)</f>
        <v>Ja</v>
      </c>
    </row>
    <row r="1789" spans="1:6" x14ac:dyDescent="0.3">
      <c r="A1789" s="7" t="str">
        <f t="shared" si="56"/>
        <v>onbegroeidTerreindeel_vIDENTIFICATIE</v>
      </c>
      <c r="B1789" s="8">
        <f t="shared" si="57"/>
        <v>5</v>
      </c>
      <c r="C1789" s="1" t="s">
        <v>472</v>
      </c>
      <c r="D1789" s="1" t="s">
        <v>7</v>
      </c>
      <c r="E1789" s="1" t="s">
        <v>508</v>
      </c>
      <c r="F1789" t="str">
        <f>VLOOKUP(C1789,Featureclasses!B:C,2,FALSE)</f>
        <v>Ja</v>
      </c>
    </row>
    <row r="1790" spans="1:6" x14ac:dyDescent="0.3">
      <c r="A1790" s="7" t="str">
        <f t="shared" si="56"/>
        <v>onbegroeidTerreindeel_vVERWERKINGSSTATUS</v>
      </c>
      <c r="B1790" s="8">
        <f t="shared" si="57"/>
        <v>6</v>
      </c>
      <c r="C1790" s="1" t="s">
        <v>472</v>
      </c>
      <c r="D1790" s="1" t="s">
        <v>16</v>
      </c>
      <c r="E1790" s="1" t="s">
        <v>507</v>
      </c>
      <c r="F1790" t="str">
        <f>VLOOKUP(C1790,Featureclasses!B:C,2,FALSE)</f>
        <v>Ja</v>
      </c>
    </row>
    <row r="1791" spans="1:6" x14ac:dyDescent="0.3">
      <c r="A1791" s="7" t="str">
        <f t="shared" si="56"/>
        <v>onbegroeidTerreindeel_vSTATUS</v>
      </c>
      <c r="B1791" s="8">
        <f t="shared" si="57"/>
        <v>7</v>
      </c>
      <c r="C1791" s="1" t="s">
        <v>472</v>
      </c>
      <c r="D1791" s="1" t="s">
        <v>30</v>
      </c>
      <c r="E1791" s="1" t="s">
        <v>508</v>
      </c>
      <c r="F1791" t="str">
        <f>VLOOKUP(C1791,Featureclasses!B:C,2,FALSE)</f>
        <v>Ja</v>
      </c>
    </row>
    <row r="1792" spans="1:6" x14ac:dyDescent="0.3">
      <c r="A1792" s="7" t="str">
        <f t="shared" si="56"/>
        <v>onbegroeidTerreindeel_vOBJECTBEGINTIJD</v>
      </c>
      <c r="B1792" s="8">
        <f t="shared" si="57"/>
        <v>8</v>
      </c>
      <c r="C1792" s="1" t="s">
        <v>472</v>
      </c>
      <c r="D1792" s="1" t="s">
        <v>11</v>
      </c>
      <c r="E1792" s="1" t="s">
        <v>507</v>
      </c>
      <c r="F1792" t="str">
        <f>VLOOKUP(C1792,Featureclasses!B:C,2,FALSE)</f>
        <v>Ja</v>
      </c>
    </row>
    <row r="1793" spans="1:6" x14ac:dyDescent="0.3">
      <c r="A1793" s="7" t="str">
        <f t="shared" si="56"/>
        <v>onbegroeidTerreindeel_vOBJECTEINDTIJD</v>
      </c>
      <c r="B1793" s="8">
        <f t="shared" si="57"/>
        <v>9</v>
      </c>
      <c r="C1793" s="1" t="s">
        <v>472</v>
      </c>
      <c r="D1793" s="1" t="s">
        <v>12</v>
      </c>
      <c r="E1793" s="1" t="s">
        <v>507</v>
      </c>
      <c r="F1793" t="str">
        <f>VLOOKUP(C1793,Featureclasses!B:C,2,FALSE)</f>
        <v>Ja</v>
      </c>
    </row>
    <row r="1794" spans="1:6" x14ac:dyDescent="0.3">
      <c r="A1794" s="7" t="str">
        <f t="shared" si="56"/>
        <v>onbegroeidTerreindeel_vRELATIEVEHOOGTELIGGING</v>
      </c>
      <c r="B1794" s="8">
        <f t="shared" si="57"/>
        <v>10</v>
      </c>
      <c r="C1794" s="1" t="s">
        <v>472</v>
      </c>
      <c r="D1794" s="1" t="s">
        <v>29</v>
      </c>
      <c r="E1794" s="1" t="s">
        <v>507</v>
      </c>
      <c r="F1794" t="str">
        <f>VLOOKUP(C1794,Featureclasses!B:C,2,FALSE)</f>
        <v>Ja</v>
      </c>
    </row>
    <row r="1795" spans="1:6" x14ac:dyDescent="0.3">
      <c r="A1795" s="7" t="str">
        <f t="shared" si="56"/>
        <v>onbegroeidTerreindeel_vBRONHOUDER</v>
      </c>
      <c r="B1795" s="8">
        <f t="shared" si="57"/>
        <v>11</v>
      </c>
      <c r="C1795" s="1" t="s">
        <v>472</v>
      </c>
      <c r="D1795" s="1" t="s">
        <v>21</v>
      </c>
      <c r="E1795" s="1" t="s">
        <v>508</v>
      </c>
      <c r="F1795" t="str">
        <f>VLOOKUP(C1795,Featureclasses!B:C,2,FALSE)</f>
        <v>Ja</v>
      </c>
    </row>
    <row r="1796" spans="1:6" x14ac:dyDescent="0.3">
      <c r="A1796" s="7" t="str">
        <f t="shared" si="56"/>
        <v>onbegroeidTerreindeel_vTYPESPEC</v>
      </c>
      <c r="B1796" s="8">
        <f t="shared" si="57"/>
        <v>12</v>
      </c>
      <c r="C1796" s="1" t="s">
        <v>472</v>
      </c>
      <c r="D1796" s="1" t="s">
        <v>33</v>
      </c>
      <c r="E1796" s="1" t="s">
        <v>507</v>
      </c>
      <c r="F1796" t="str">
        <f>VLOOKUP(C1796,Featureclasses!B:C,2,FALSE)</f>
        <v>Ja</v>
      </c>
    </row>
    <row r="1797" spans="1:6" x14ac:dyDescent="0.3">
      <c r="A1797" s="7" t="str">
        <f t="shared" si="56"/>
        <v>onbegroeidTerreindeel_vFYSIEKVOORKOMEN</v>
      </c>
      <c r="B1797" s="8">
        <f t="shared" si="57"/>
        <v>13</v>
      </c>
      <c r="C1797" s="1" t="s">
        <v>472</v>
      </c>
      <c r="D1797" s="1" t="s">
        <v>39</v>
      </c>
      <c r="E1797" s="1" t="s">
        <v>507</v>
      </c>
      <c r="F1797" t="str">
        <f>VLOOKUP(C1797,Featureclasses!B:C,2,FALSE)</f>
        <v>Ja</v>
      </c>
    </row>
    <row r="1798" spans="1:6" x14ac:dyDescent="0.3">
      <c r="A1798" s="7" t="str">
        <f t="shared" si="56"/>
        <v>onbegroeidTerreindeel_vOPTALUD</v>
      </c>
      <c r="B1798" s="8">
        <f t="shared" si="57"/>
        <v>14</v>
      </c>
      <c r="C1798" s="1" t="s">
        <v>472</v>
      </c>
      <c r="D1798" s="1" t="s">
        <v>47</v>
      </c>
      <c r="E1798" s="1" t="s">
        <v>507</v>
      </c>
      <c r="F1798" t="str">
        <f>VLOOKUP(C1798,Featureclasses!B:C,2,FALSE)</f>
        <v>Ja</v>
      </c>
    </row>
    <row r="1799" spans="1:6" x14ac:dyDescent="0.3">
      <c r="A1799" s="7" t="str">
        <f t="shared" si="56"/>
        <v>onbegroeidTerreindeel_vTRAJECT</v>
      </c>
      <c r="B1799" s="8">
        <f t="shared" si="57"/>
        <v>15</v>
      </c>
      <c r="C1799" s="1" t="s">
        <v>472</v>
      </c>
      <c r="D1799" s="1" t="s">
        <v>32</v>
      </c>
      <c r="E1799" s="1" t="s">
        <v>507</v>
      </c>
      <c r="F1799" t="str">
        <f>VLOOKUP(C1799,Featureclasses!B:C,2,FALSE)</f>
        <v>Ja</v>
      </c>
    </row>
    <row r="1800" spans="1:6" x14ac:dyDescent="0.3">
      <c r="A1800" s="7" t="str">
        <f t="shared" si="56"/>
        <v>onbegroeidTerreindeel_vDATALEVERANCIER</v>
      </c>
      <c r="B1800" s="8">
        <f t="shared" si="57"/>
        <v>16</v>
      </c>
      <c r="C1800" s="1" t="s">
        <v>472</v>
      </c>
      <c r="D1800" s="1" t="s">
        <v>4</v>
      </c>
      <c r="E1800" s="1" t="s">
        <v>507</v>
      </c>
      <c r="F1800" t="str">
        <f>VLOOKUP(C1800,Featureclasses!B:C,2,FALSE)</f>
        <v>Ja</v>
      </c>
    </row>
    <row r="1801" spans="1:6" x14ac:dyDescent="0.3">
      <c r="A1801" s="7" t="str">
        <f t="shared" si="56"/>
        <v>onbegroeidTerreindeel_vINONDERZOEK</v>
      </c>
      <c r="B1801" s="8">
        <f t="shared" si="57"/>
        <v>17</v>
      </c>
      <c r="C1801" s="1" t="s">
        <v>472</v>
      </c>
      <c r="D1801" s="1" t="s">
        <v>25</v>
      </c>
      <c r="E1801" s="1" t="s">
        <v>508</v>
      </c>
      <c r="F1801" t="str">
        <f>VLOOKUP(C1801,Featureclasses!B:C,2,FALSE)</f>
        <v>Ja</v>
      </c>
    </row>
    <row r="1802" spans="1:6" x14ac:dyDescent="0.3">
      <c r="A1802" s="7" t="str">
        <f t="shared" si="56"/>
        <v>onbegroeidTerreindeel_vTIJDSTIPREGISTRATIE</v>
      </c>
      <c r="B1802" s="8">
        <f t="shared" si="57"/>
        <v>18</v>
      </c>
      <c r="C1802" s="1" t="s">
        <v>472</v>
      </c>
      <c r="D1802" s="1" t="s">
        <v>31</v>
      </c>
      <c r="E1802" s="1" t="s">
        <v>508</v>
      </c>
      <c r="F1802" t="str">
        <f>VLOOKUP(C1802,Featureclasses!B:C,2,FALSE)</f>
        <v>Ja</v>
      </c>
    </row>
    <row r="1803" spans="1:6" x14ac:dyDescent="0.3">
      <c r="A1803" s="7" t="str">
        <f t="shared" si="56"/>
        <v>onbegroeidTerreindeel_vEINDREGISTRATIE</v>
      </c>
      <c r="B1803" s="8">
        <f t="shared" si="57"/>
        <v>19</v>
      </c>
      <c r="C1803" s="1" t="s">
        <v>472</v>
      </c>
      <c r="D1803" s="1" t="s">
        <v>23</v>
      </c>
      <c r="E1803" s="1" t="s">
        <v>508</v>
      </c>
      <c r="F1803" t="str">
        <f>VLOOKUP(C1803,Featureclasses!B:C,2,FALSE)</f>
        <v>Ja</v>
      </c>
    </row>
    <row r="1804" spans="1:6" x14ac:dyDescent="0.3">
      <c r="A1804" s="7" t="str">
        <f t="shared" si="56"/>
        <v>onbegroeidTerreindeel_vLV_PUBLICATIEDATUM</v>
      </c>
      <c r="B1804" s="8">
        <f t="shared" si="57"/>
        <v>20</v>
      </c>
      <c r="C1804" s="1" t="s">
        <v>472</v>
      </c>
      <c r="D1804" s="1" t="s">
        <v>26</v>
      </c>
      <c r="E1804" s="1" t="s">
        <v>508</v>
      </c>
      <c r="F1804" t="str">
        <f>VLOOKUP(C1804,Featureclasses!B:C,2,FALSE)</f>
        <v>Ja</v>
      </c>
    </row>
    <row r="1805" spans="1:6" x14ac:dyDescent="0.3">
      <c r="A1805" s="7" t="str">
        <f t="shared" si="56"/>
        <v>onbegroeidTerreindeel_vCREATED_USER</v>
      </c>
      <c r="B1805" s="8">
        <f t="shared" si="57"/>
        <v>21</v>
      </c>
      <c r="C1805" s="1" t="s">
        <v>472</v>
      </c>
      <c r="D1805" s="1" t="s">
        <v>3</v>
      </c>
      <c r="E1805" s="1" t="s">
        <v>510</v>
      </c>
      <c r="F1805" t="str">
        <f>VLOOKUP(C1805,Featureclasses!B:C,2,FALSE)</f>
        <v>Ja</v>
      </c>
    </row>
    <row r="1806" spans="1:6" x14ac:dyDescent="0.3">
      <c r="A1806" s="7" t="str">
        <f t="shared" si="56"/>
        <v>onbegroeidTerreindeel_vCREATED_DATE</v>
      </c>
      <c r="B1806" s="8">
        <f t="shared" si="57"/>
        <v>22</v>
      </c>
      <c r="C1806" s="1" t="s">
        <v>472</v>
      </c>
      <c r="D1806" s="1" t="s">
        <v>2</v>
      </c>
      <c r="E1806" s="1" t="s">
        <v>510</v>
      </c>
      <c r="F1806" t="str">
        <f>VLOOKUP(C1806,Featureclasses!B:C,2,FALSE)</f>
        <v>Ja</v>
      </c>
    </row>
    <row r="1807" spans="1:6" x14ac:dyDescent="0.3">
      <c r="A1807" s="7" t="str">
        <f t="shared" ref="A1807:A1870" si="58">C1807&amp;D1807</f>
        <v>onbegroeidTerreindeel_vLAST_EDITED_USER</v>
      </c>
      <c r="B1807" s="8">
        <f t="shared" ref="B1807:B1870" si="59">IF(C1807=C1806,B1806+1,1)</f>
        <v>23</v>
      </c>
      <c r="C1807" s="1" t="s">
        <v>472</v>
      </c>
      <c r="D1807" s="1" t="s">
        <v>10</v>
      </c>
      <c r="E1807" s="1" t="s">
        <v>510</v>
      </c>
      <c r="F1807" t="str">
        <f>VLOOKUP(C1807,Featureclasses!B:C,2,FALSE)</f>
        <v>Ja</v>
      </c>
    </row>
    <row r="1808" spans="1:6" x14ac:dyDescent="0.3">
      <c r="A1808" s="7" t="str">
        <f t="shared" si="58"/>
        <v>onbegroeidTerreindeel_vLAST_EDITED_DATE</v>
      </c>
      <c r="B1808" s="8">
        <f t="shared" si="59"/>
        <v>24</v>
      </c>
      <c r="C1808" s="1" t="s">
        <v>472</v>
      </c>
      <c r="D1808" s="1" t="s">
        <v>9</v>
      </c>
      <c r="E1808" s="1" t="s">
        <v>510</v>
      </c>
      <c r="F1808" t="str">
        <f>VLOOKUP(C1808,Featureclasses!B:C,2,FALSE)</f>
        <v>Ja</v>
      </c>
    </row>
    <row r="1809" spans="1:6" x14ac:dyDescent="0.3">
      <c r="A1809" s="7" t="str">
        <f t="shared" si="58"/>
        <v>onbegroeidTerreindeel_vSHAPE</v>
      </c>
      <c r="B1809" s="8">
        <f t="shared" si="59"/>
        <v>25</v>
      </c>
      <c r="C1809" s="1" t="s">
        <v>472</v>
      </c>
      <c r="D1809" s="1" t="s">
        <v>15</v>
      </c>
      <c r="E1809" s="1" t="s">
        <v>510</v>
      </c>
      <c r="F1809" t="str">
        <f>VLOOKUP(C1809,Featureclasses!B:C,2,FALSE)</f>
        <v>Ja</v>
      </c>
    </row>
    <row r="1810" spans="1:6" x14ac:dyDescent="0.3">
      <c r="A1810" s="7" t="str">
        <f t="shared" si="58"/>
        <v>onbegroeidTerreindeel_vSHAPE_Length</v>
      </c>
      <c r="B1810" s="8">
        <f t="shared" si="59"/>
        <v>26</v>
      </c>
      <c r="C1810" s="1" t="s">
        <v>472</v>
      </c>
      <c r="D1810" s="1" t="s">
        <v>382</v>
      </c>
      <c r="E1810" s="1" t="s">
        <v>510</v>
      </c>
      <c r="F1810" t="str">
        <f>VLOOKUP(C1810,Featureclasses!B:C,2,FALSE)</f>
        <v>Ja</v>
      </c>
    </row>
    <row r="1811" spans="1:6" x14ac:dyDescent="0.3">
      <c r="A1811" s="7" t="str">
        <f t="shared" si="58"/>
        <v>onbegroeidTerreindeel_vSHAPE_Area</v>
      </c>
      <c r="B1811" s="8">
        <f t="shared" si="59"/>
        <v>27</v>
      </c>
      <c r="C1811" s="1" t="s">
        <v>472</v>
      </c>
      <c r="D1811" s="1" t="s">
        <v>383</v>
      </c>
      <c r="E1811" s="1" t="s">
        <v>510</v>
      </c>
      <c r="F1811" t="str">
        <f>VLOOKUP(C1811,Featureclasses!B:C,2,FALSE)</f>
        <v>Ja</v>
      </c>
    </row>
    <row r="1812" spans="1:6" x14ac:dyDescent="0.3">
      <c r="A1812" s="7" t="str">
        <f t="shared" si="58"/>
        <v>onbegroeidTerreindeel_vOMTREK</v>
      </c>
      <c r="B1812" s="8">
        <f t="shared" si="59"/>
        <v>28</v>
      </c>
      <c r="C1812" s="1" t="s">
        <v>472</v>
      </c>
      <c r="D1812" s="1" t="s">
        <v>595</v>
      </c>
      <c r="E1812" s="15" t="s">
        <v>510</v>
      </c>
      <c r="F1812" t="str">
        <f>VLOOKUP(C1812,Featureclasses!B:C,2,FALSE)</f>
        <v>Ja</v>
      </c>
    </row>
    <row r="1813" spans="1:6" x14ac:dyDescent="0.3">
      <c r="A1813" s="7" t="str">
        <f t="shared" si="58"/>
        <v>onbegroeidTerreindeel_vOPPERVLAKTE</v>
      </c>
      <c r="B1813" s="8">
        <f t="shared" si="59"/>
        <v>29</v>
      </c>
      <c r="C1813" s="1" t="s">
        <v>472</v>
      </c>
      <c r="D1813" s="1" t="s">
        <v>55</v>
      </c>
      <c r="E1813" s="15" t="s">
        <v>510</v>
      </c>
      <c r="F1813" t="str">
        <f>VLOOKUP(C1813,Featureclasses!B:C,2,FALSE)</f>
        <v>Ja</v>
      </c>
    </row>
    <row r="1814" spans="1:6" x14ac:dyDescent="0.3">
      <c r="A1814" s="7" t="str">
        <f t="shared" si="58"/>
        <v>onbegroeidTerreindeel_vBERICHT_ID</v>
      </c>
      <c r="B1814" s="8">
        <f t="shared" si="59"/>
        <v>30</v>
      </c>
      <c r="C1814" s="1" t="s">
        <v>472</v>
      </c>
      <c r="D1814" s="1" t="s">
        <v>594</v>
      </c>
      <c r="E1814" s="1" t="s">
        <v>508</v>
      </c>
      <c r="F1814" t="str">
        <f>VLOOKUP(C1814,Featureclasses!B:C,2,FALSE)</f>
        <v>Ja</v>
      </c>
    </row>
    <row r="1815" spans="1:6" x14ac:dyDescent="0.3">
      <c r="A1815" s="7" t="str">
        <f t="shared" si="58"/>
        <v>onbegroeidTerreindeelKruin_lOBJECTID</v>
      </c>
      <c r="B1815" s="8">
        <f t="shared" si="59"/>
        <v>1</v>
      </c>
      <c r="C1815" s="1" t="s">
        <v>470</v>
      </c>
      <c r="D1815" s="1" t="s">
        <v>13</v>
      </c>
      <c r="E1815" s="1" t="s">
        <v>510</v>
      </c>
      <c r="F1815" t="str">
        <f>VLOOKUP(C1815,Featureclasses!B:C,2,FALSE)</f>
        <v>Ja</v>
      </c>
    </row>
    <row r="1816" spans="1:6" x14ac:dyDescent="0.3">
      <c r="A1816" s="7" t="str">
        <f t="shared" si="58"/>
        <v>onbegroeidTerreindeelKruin_lGLOBALID</v>
      </c>
      <c r="B1816" s="8">
        <f t="shared" si="59"/>
        <v>2</v>
      </c>
      <c r="C1816" s="1" t="s">
        <v>470</v>
      </c>
      <c r="D1816" s="1" t="s">
        <v>6</v>
      </c>
      <c r="E1816" s="1" t="s">
        <v>510</v>
      </c>
      <c r="F1816" t="str">
        <f>VLOOKUP(C1816,Featureclasses!B:C,2,FALSE)</f>
        <v>Ja</v>
      </c>
    </row>
    <row r="1817" spans="1:6" x14ac:dyDescent="0.3">
      <c r="A1817" s="7" t="str">
        <f t="shared" si="58"/>
        <v>onbegroeidTerreindeelKruin_lAD_ID</v>
      </c>
      <c r="B1817" s="8">
        <f t="shared" si="59"/>
        <v>3</v>
      </c>
      <c r="C1817" s="1" t="s">
        <v>470</v>
      </c>
      <c r="D1817" s="1" t="s">
        <v>1</v>
      </c>
      <c r="E1817" s="1" t="s">
        <v>507</v>
      </c>
      <c r="F1817" t="str">
        <f>VLOOKUP(C1817,Featureclasses!B:C,2,FALSE)</f>
        <v>Ja</v>
      </c>
    </row>
    <row r="1818" spans="1:6" x14ac:dyDescent="0.3">
      <c r="A1818" s="7" t="str">
        <f t="shared" si="58"/>
        <v>onbegroeidTerreindeelKruin_lGISIB_ID</v>
      </c>
      <c r="B1818" s="8">
        <f t="shared" si="59"/>
        <v>4</v>
      </c>
      <c r="C1818" s="1" t="s">
        <v>470</v>
      </c>
      <c r="D1818" s="1" t="s">
        <v>5</v>
      </c>
      <c r="E1818" s="1" t="s">
        <v>508</v>
      </c>
      <c r="F1818" t="str">
        <f>VLOOKUP(C1818,Featureclasses!B:C,2,FALSE)</f>
        <v>Ja</v>
      </c>
    </row>
    <row r="1819" spans="1:6" x14ac:dyDescent="0.3">
      <c r="A1819" s="7" t="str">
        <f t="shared" si="58"/>
        <v>onbegroeidTerreindeelKruin_lIDENTIFICATIE</v>
      </c>
      <c r="B1819" s="8">
        <f t="shared" si="59"/>
        <v>5</v>
      </c>
      <c r="C1819" s="1" t="s">
        <v>470</v>
      </c>
      <c r="D1819" s="1" t="s">
        <v>7</v>
      </c>
      <c r="E1819" s="1" t="s">
        <v>508</v>
      </c>
      <c r="F1819" t="str">
        <f>VLOOKUP(C1819,Featureclasses!B:C,2,FALSE)</f>
        <v>Ja</v>
      </c>
    </row>
    <row r="1820" spans="1:6" x14ac:dyDescent="0.3">
      <c r="A1820" s="7" t="str">
        <f t="shared" si="58"/>
        <v>onbegroeidTerreindeelKruin_lVERWERKINGSSTATUS</v>
      </c>
      <c r="B1820" s="8">
        <f t="shared" si="59"/>
        <v>6</v>
      </c>
      <c r="C1820" s="1" t="s">
        <v>470</v>
      </c>
      <c r="D1820" s="1" t="s">
        <v>16</v>
      </c>
      <c r="E1820" s="1" t="s">
        <v>507</v>
      </c>
      <c r="F1820" t="str">
        <f>VLOOKUP(C1820,Featureclasses!B:C,2,FALSE)</f>
        <v>Ja</v>
      </c>
    </row>
    <row r="1821" spans="1:6" x14ac:dyDescent="0.3">
      <c r="A1821" s="7" t="str">
        <f t="shared" si="58"/>
        <v>onbegroeidTerreindeelKruin_lOBJECTBEGINTIJD</v>
      </c>
      <c r="B1821" s="8">
        <f t="shared" si="59"/>
        <v>7</v>
      </c>
      <c r="C1821" s="1" t="s">
        <v>470</v>
      </c>
      <c r="D1821" s="1" t="s">
        <v>11</v>
      </c>
      <c r="E1821" s="1" t="s">
        <v>507</v>
      </c>
      <c r="F1821" t="str">
        <f>VLOOKUP(C1821,Featureclasses!B:C,2,FALSE)</f>
        <v>Ja</v>
      </c>
    </row>
    <row r="1822" spans="1:6" x14ac:dyDescent="0.3">
      <c r="A1822" s="7" t="str">
        <f t="shared" si="58"/>
        <v>onbegroeidTerreindeelKruin_lOBJECTEINDTIJD</v>
      </c>
      <c r="B1822" s="8">
        <f t="shared" si="59"/>
        <v>8</v>
      </c>
      <c r="C1822" s="1" t="s">
        <v>470</v>
      </c>
      <c r="D1822" s="1" t="s">
        <v>12</v>
      </c>
      <c r="E1822" s="1" t="s">
        <v>507</v>
      </c>
      <c r="F1822" t="str">
        <f>VLOOKUP(C1822,Featureclasses!B:C,2,FALSE)</f>
        <v>Ja</v>
      </c>
    </row>
    <row r="1823" spans="1:6" x14ac:dyDescent="0.3">
      <c r="A1823" s="7" t="str">
        <f t="shared" si="58"/>
        <v>onbegroeidTerreindeelKruin_lDATALEVERANCIER</v>
      </c>
      <c r="B1823" s="8">
        <f t="shared" si="59"/>
        <v>9</v>
      </c>
      <c r="C1823" s="1" t="s">
        <v>470</v>
      </c>
      <c r="D1823" s="1" t="s">
        <v>4</v>
      </c>
      <c r="E1823" s="1" t="s">
        <v>507</v>
      </c>
      <c r="F1823" t="str">
        <f>VLOOKUP(C1823,Featureclasses!B:C,2,FALSE)</f>
        <v>Ja</v>
      </c>
    </row>
    <row r="1824" spans="1:6" x14ac:dyDescent="0.3">
      <c r="A1824" s="7" t="str">
        <f t="shared" si="58"/>
        <v>onbegroeidTerreindeelKruin_lCREATED_USER</v>
      </c>
      <c r="B1824" s="8">
        <f t="shared" si="59"/>
        <v>10</v>
      </c>
      <c r="C1824" s="1" t="s">
        <v>470</v>
      </c>
      <c r="D1824" s="1" t="s">
        <v>3</v>
      </c>
      <c r="E1824" s="1" t="s">
        <v>510</v>
      </c>
      <c r="F1824" t="str">
        <f>VLOOKUP(C1824,Featureclasses!B:C,2,FALSE)</f>
        <v>Ja</v>
      </c>
    </row>
    <row r="1825" spans="1:6" x14ac:dyDescent="0.3">
      <c r="A1825" s="7" t="str">
        <f t="shared" si="58"/>
        <v>onbegroeidTerreindeelKruin_lCREATED_DATE</v>
      </c>
      <c r="B1825" s="8">
        <f t="shared" si="59"/>
        <v>11</v>
      </c>
      <c r="C1825" s="1" t="s">
        <v>470</v>
      </c>
      <c r="D1825" s="1" t="s">
        <v>2</v>
      </c>
      <c r="E1825" s="1" t="s">
        <v>510</v>
      </c>
      <c r="F1825" t="str">
        <f>VLOOKUP(C1825,Featureclasses!B:C,2,FALSE)</f>
        <v>Ja</v>
      </c>
    </row>
    <row r="1826" spans="1:6" x14ac:dyDescent="0.3">
      <c r="A1826" s="7" t="str">
        <f t="shared" si="58"/>
        <v>onbegroeidTerreindeelKruin_lLAST_EDITED_USER</v>
      </c>
      <c r="B1826" s="8">
        <f t="shared" si="59"/>
        <v>12</v>
      </c>
      <c r="C1826" s="1" t="s">
        <v>470</v>
      </c>
      <c r="D1826" s="1" t="s">
        <v>10</v>
      </c>
      <c r="E1826" s="1" t="s">
        <v>510</v>
      </c>
      <c r="F1826" t="str">
        <f>VLOOKUP(C1826,Featureclasses!B:C,2,FALSE)</f>
        <v>Ja</v>
      </c>
    </row>
    <row r="1827" spans="1:6" x14ac:dyDescent="0.3">
      <c r="A1827" s="7" t="str">
        <f t="shared" si="58"/>
        <v>onbegroeidTerreindeelKruin_lLAST_EDITED_DATE</v>
      </c>
      <c r="B1827" s="8">
        <f t="shared" si="59"/>
        <v>13</v>
      </c>
      <c r="C1827" s="1" t="s">
        <v>470</v>
      </c>
      <c r="D1827" s="1" t="s">
        <v>9</v>
      </c>
      <c r="E1827" s="1" t="s">
        <v>510</v>
      </c>
      <c r="F1827" t="str">
        <f>VLOOKUP(C1827,Featureclasses!B:C,2,FALSE)</f>
        <v>Ja</v>
      </c>
    </row>
    <row r="1828" spans="1:6" x14ac:dyDescent="0.3">
      <c r="A1828" s="7" t="str">
        <f t="shared" si="58"/>
        <v>onbegroeidTerreindeelKruin_lSHAPE</v>
      </c>
      <c r="B1828" s="8">
        <f t="shared" si="59"/>
        <v>14</v>
      </c>
      <c r="C1828" s="1" t="s">
        <v>470</v>
      </c>
      <c r="D1828" s="1" t="s">
        <v>15</v>
      </c>
      <c r="E1828" s="1" t="s">
        <v>510</v>
      </c>
      <c r="F1828" t="str">
        <f>VLOOKUP(C1828,Featureclasses!B:C,2,FALSE)</f>
        <v>Ja</v>
      </c>
    </row>
    <row r="1829" spans="1:6" x14ac:dyDescent="0.3">
      <c r="A1829" s="7" t="str">
        <f t="shared" si="58"/>
        <v>onbegroeidTerreindeelKruin_lSHAPE_Length</v>
      </c>
      <c r="B1829" s="8">
        <f t="shared" si="59"/>
        <v>15</v>
      </c>
      <c r="C1829" s="1" t="s">
        <v>470</v>
      </c>
      <c r="D1829" s="1" t="s">
        <v>382</v>
      </c>
      <c r="E1829" s="1" t="s">
        <v>510</v>
      </c>
      <c r="F1829" t="str">
        <f>VLOOKUP(C1829,Featureclasses!B:C,2,FALSE)</f>
        <v>Ja</v>
      </c>
    </row>
    <row r="1830" spans="1:6" x14ac:dyDescent="0.3">
      <c r="A1830" s="7" t="str">
        <f t="shared" si="58"/>
        <v>onderdeel_tblVERWERKINGSSTATUS</v>
      </c>
      <c r="B1830" s="8">
        <f t="shared" si="59"/>
        <v>1</v>
      </c>
      <c r="C1830" s="1" t="s">
        <v>530</v>
      </c>
      <c r="D1830" s="1" t="s">
        <v>16</v>
      </c>
      <c r="E1830" s="1" t="s">
        <v>507</v>
      </c>
      <c r="F1830" t="str">
        <f>VLOOKUP(C1830,Featureclasses!B:C,2,FALSE)</f>
        <v>Ja</v>
      </c>
    </row>
    <row r="1831" spans="1:6" x14ac:dyDescent="0.3">
      <c r="A1831" s="7" t="str">
        <f t="shared" si="58"/>
        <v>onderdeel_tblDATUMPLAATSING</v>
      </c>
      <c r="B1831" s="8">
        <f t="shared" si="59"/>
        <v>2</v>
      </c>
      <c r="C1831" s="1" t="s">
        <v>530</v>
      </c>
      <c r="D1831" s="1" t="s">
        <v>65</v>
      </c>
      <c r="E1831" s="1" t="s">
        <v>507</v>
      </c>
      <c r="F1831" t="str">
        <f>VLOOKUP(C1831,Featureclasses!B:C,2,FALSE)</f>
        <v>Ja</v>
      </c>
    </row>
    <row r="1832" spans="1:6" x14ac:dyDescent="0.3">
      <c r="A1832" s="7" t="str">
        <f t="shared" si="58"/>
        <v>onderdeel_tblINSTALLATIENUMMER</v>
      </c>
      <c r="B1832" s="8">
        <f t="shared" si="59"/>
        <v>3</v>
      </c>
      <c r="C1832" s="1" t="s">
        <v>530</v>
      </c>
      <c r="D1832" s="1" t="s">
        <v>551</v>
      </c>
      <c r="E1832" s="1" t="s">
        <v>507</v>
      </c>
      <c r="F1832" t="str">
        <f>VLOOKUP(C1832,Featureclasses!B:C,2,FALSE)</f>
        <v>Ja</v>
      </c>
    </row>
    <row r="1833" spans="1:6" x14ac:dyDescent="0.3">
      <c r="A1833" s="7" t="str">
        <f t="shared" si="58"/>
        <v>onderdeel_tblLEVENSVERWACHTING</v>
      </c>
      <c r="B1833" s="8">
        <f t="shared" si="59"/>
        <v>4</v>
      </c>
      <c r="C1833" s="1" t="s">
        <v>530</v>
      </c>
      <c r="D1833" s="1" t="s">
        <v>44</v>
      </c>
      <c r="E1833" s="1" t="s">
        <v>507</v>
      </c>
      <c r="F1833" t="str">
        <f>VLOOKUP(C1833,Featureclasses!B:C,2,FALSE)</f>
        <v>Ja</v>
      </c>
    </row>
    <row r="1834" spans="1:6" x14ac:dyDescent="0.3">
      <c r="A1834" s="7" t="str">
        <f t="shared" si="58"/>
        <v>onderdeel_tblPLANJAAR</v>
      </c>
      <c r="B1834" s="8">
        <f t="shared" si="59"/>
        <v>5</v>
      </c>
      <c r="C1834" s="1" t="s">
        <v>530</v>
      </c>
      <c r="D1834" s="1" t="s">
        <v>48</v>
      </c>
      <c r="E1834" s="1" t="s">
        <v>507</v>
      </c>
      <c r="F1834" t="str">
        <f>VLOOKUP(C1834,Featureclasses!B:C,2,FALSE)</f>
        <v>Ja</v>
      </c>
    </row>
    <row r="1835" spans="1:6" x14ac:dyDescent="0.3">
      <c r="A1835" s="7" t="str">
        <f t="shared" si="58"/>
        <v>onderdeel_tblRESTLEVENSDUUR</v>
      </c>
      <c r="B1835" s="8">
        <f t="shared" si="59"/>
        <v>6</v>
      </c>
      <c r="C1835" s="1" t="s">
        <v>530</v>
      </c>
      <c r="D1835" s="1" t="s">
        <v>49</v>
      </c>
      <c r="E1835" s="1" t="s">
        <v>507</v>
      </c>
      <c r="F1835" t="str">
        <f>VLOOKUP(C1835,Featureclasses!B:C,2,FALSE)</f>
        <v>Ja</v>
      </c>
    </row>
    <row r="1836" spans="1:6" x14ac:dyDescent="0.3">
      <c r="A1836" s="7" t="str">
        <f t="shared" si="58"/>
        <v>onderdeel_tblIDENTIFICATIE</v>
      </c>
      <c r="B1836" s="8">
        <f t="shared" si="59"/>
        <v>7</v>
      </c>
      <c r="C1836" s="1" t="s">
        <v>530</v>
      </c>
      <c r="D1836" s="1" t="s">
        <v>7</v>
      </c>
      <c r="E1836" s="1" t="s">
        <v>508</v>
      </c>
      <c r="F1836" t="str">
        <f>VLOOKUP(C1836,Featureclasses!B:C,2,FALSE)</f>
        <v>Ja</v>
      </c>
    </row>
    <row r="1837" spans="1:6" x14ac:dyDescent="0.3">
      <c r="A1837" s="7" t="str">
        <f t="shared" si="58"/>
        <v>onderdeel_tblOBJECTID</v>
      </c>
      <c r="B1837" s="8">
        <f t="shared" si="59"/>
        <v>8</v>
      </c>
      <c r="C1837" s="1" t="s">
        <v>530</v>
      </c>
      <c r="D1837" s="1" t="s">
        <v>13</v>
      </c>
      <c r="E1837" s="1" t="s">
        <v>510</v>
      </c>
      <c r="F1837" t="str">
        <f>VLOOKUP(C1837,Featureclasses!B:C,2,FALSE)</f>
        <v>Ja</v>
      </c>
    </row>
    <row r="1838" spans="1:6" x14ac:dyDescent="0.3">
      <c r="A1838" s="7" t="str">
        <f t="shared" si="58"/>
        <v>onderdeel_tblGLOBALID</v>
      </c>
      <c r="B1838" s="8">
        <f t="shared" si="59"/>
        <v>9</v>
      </c>
      <c r="C1838" s="1" t="s">
        <v>530</v>
      </c>
      <c r="D1838" s="1" t="s">
        <v>6</v>
      </c>
      <c r="E1838" s="1" t="s">
        <v>510</v>
      </c>
      <c r="F1838" t="str">
        <f>VLOOKUP(C1838,Featureclasses!B:C,2,FALSE)</f>
        <v>Ja</v>
      </c>
    </row>
    <row r="1839" spans="1:6" x14ac:dyDescent="0.3">
      <c r="A1839" s="7" t="str">
        <f t="shared" si="58"/>
        <v>onderdeel_tblGISIB_ID</v>
      </c>
      <c r="B1839" s="8">
        <f t="shared" si="59"/>
        <v>10</v>
      </c>
      <c r="C1839" s="1" t="s">
        <v>530</v>
      </c>
      <c r="D1839" s="1" t="s">
        <v>5</v>
      </c>
      <c r="E1839" s="1" t="s">
        <v>508</v>
      </c>
      <c r="F1839" t="str">
        <f>VLOOKUP(C1839,Featureclasses!B:C,2,FALSE)</f>
        <v>Ja</v>
      </c>
    </row>
    <row r="1840" spans="1:6" x14ac:dyDescent="0.3">
      <c r="A1840" s="7" t="str">
        <f t="shared" si="58"/>
        <v>onderdeel_tblAD_ID</v>
      </c>
      <c r="B1840" s="8">
        <f t="shared" si="59"/>
        <v>11</v>
      </c>
      <c r="C1840" s="1" t="s">
        <v>530</v>
      </c>
      <c r="D1840" s="1" t="s">
        <v>1</v>
      </c>
      <c r="E1840" s="1" t="s">
        <v>507</v>
      </c>
      <c r="F1840" t="str">
        <f>VLOOKUP(C1840,Featureclasses!B:C,2,FALSE)</f>
        <v>Ja</v>
      </c>
    </row>
    <row r="1841" spans="1:6" x14ac:dyDescent="0.3">
      <c r="A1841" s="7" t="str">
        <f t="shared" si="58"/>
        <v>onderdeel_tblOBJECTBEGINTIJD</v>
      </c>
      <c r="B1841" s="8">
        <f t="shared" si="59"/>
        <v>12</v>
      </c>
      <c r="C1841" s="1" t="s">
        <v>530</v>
      </c>
      <c r="D1841" s="1" t="s">
        <v>11</v>
      </c>
      <c r="E1841" s="1" t="s">
        <v>507</v>
      </c>
      <c r="F1841" t="str">
        <f>VLOOKUP(C1841,Featureclasses!B:C,2,FALSE)</f>
        <v>Ja</v>
      </c>
    </row>
    <row r="1842" spans="1:6" x14ac:dyDescent="0.3">
      <c r="A1842" s="7" t="str">
        <f t="shared" si="58"/>
        <v>onderdeel_tblOBJECTEINDTIJD</v>
      </c>
      <c r="B1842" s="8">
        <f t="shared" si="59"/>
        <v>13</v>
      </c>
      <c r="C1842" s="1" t="s">
        <v>530</v>
      </c>
      <c r="D1842" s="1" t="s">
        <v>12</v>
      </c>
      <c r="E1842" s="1" t="s">
        <v>507</v>
      </c>
      <c r="F1842" t="str">
        <f>VLOOKUP(C1842,Featureclasses!B:C,2,FALSE)</f>
        <v>Ja</v>
      </c>
    </row>
    <row r="1843" spans="1:6" x14ac:dyDescent="0.3">
      <c r="A1843" s="7" t="str">
        <f t="shared" si="58"/>
        <v>onderdeel_tblCREATED_USER</v>
      </c>
      <c r="B1843" s="8">
        <f t="shared" si="59"/>
        <v>14</v>
      </c>
      <c r="C1843" s="1" t="s">
        <v>530</v>
      </c>
      <c r="D1843" s="1" t="s">
        <v>3</v>
      </c>
      <c r="E1843" s="1" t="s">
        <v>510</v>
      </c>
      <c r="F1843" t="str">
        <f>VLOOKUP(C1843,Featureclasses!B:C,2,FALSE)</f>
        <v>Ja</v>
      </c>
    </row>
    <row r="1844" spans="1:6" x14ac:dyDescent="0.3">
      <c r="A1844" s="7" t="str">
        <f t="shared" si="58"/>
        <v>onderdeel_tblCREATED_DATE</v>
      </c>
      <c r="B1844" s="8">
        <f t="shared" si="59"/>
        <v>15</v>
      </c>
      <c r="C1844" s="1" t="s">
        <v>530</v>
      </c>
      <c r="D1844" s="1" t="s">
        <v>2</v>
      </c>
      <c r="E1844" s="1" t="s">
        <v>510</v>
      </c>
      <c r="F1844" t="str">
        <f>VLOOKUP(C1844,Featureclasses!B:C,2,FALSE)</f>
        <v>Ja</v>
      </c>
    </row>
    <row r="1845" spans="1:6" x14ac:dyDescent="0.3">
      <c r="A1845" s="7" t="str">
        <f t="shared" si="58"/>
        <v>onderdeel_tblLAST_EDITED_USER</v>
      </c>
      <c r="B1845" s="8">
        <f t="shared" si="59"/>
        <v>16</v>
      </c>
      <c r="C1845" s="1" t="s">
        <v>530</v>
      </c>
      <c r="D1845" s="1" t="s">
        <v>10</v>
      </c>
      <c r="E1845" s="1" t="s">
        <v>510</v>
      </c>
      <c r="F1845" t="str">
        <f>VLOOKUP(C1845,Featureclasses!B:C,2,FALSE)</f>
        <v>Ja</v>
      </c>
    </row>
    <row r="1846" spans="1:6" x14ac:dyDescent="0.3">
      <c r="A1846" s="7" t="str">
        <f t="shared" si="58"/>
        <v>onderdeel_tblLAST_EDITED_DATE</v>
      </c>
      <c r="B1846" s="8">
        <f t="shared" si="59"/>
        <v>17</v>
      </c>
      <c r="C1846" s="1" t="s">
        <v>530</v>
      </c>
      <c r="D1846" s="1" t="s">
        <v>9</v>
      </c>
      <c r="E1846" s="1" t="s">
        <v>510</v>
      </c>
      <c r="F1846" t="str">
        <f>VLOOKUP(C1846,Featureclasses!B:C,2,FALSE)</f>
        <v>Ja</v>
      </c>
    </row>
    <row r="1847" spans="1:6" x14ac:dyDescent="0.3">
      <c r="A1847" s="7" t="str">
        <f t="shared" si="58"/>
        <v>onderdeel_tblBEHEERDER</v>
      </c>
      <c r="B1847" s="8">
        <f t="shared" si="59"/>
        <v>18</v>
      </c>
      <c r="C1847" s="1" t="s">
        <v>530</v>
      </c>
      <c r="D1847" s="1" t="s">
        <v>19</v>
      </c>
      <c r="E1847" s="1" t="s">
        <v>508</v>
      </c>
      <c r="F1847" t="str">
        <f>VLOOKUP(C1847,Featureclasses!B:C,2,FALSE)</f>
        <v>Ja</v>
      </c>
    </row>
    <row r="1848" spans="1:6" x14ac:dyDescent="0.3">
      <c r="A1848" s="7" t="str">
        <f t="shared" si="58"/>
        <v>onderdeel_tblONDERHOUDER</v>
      </c>
      <c r="B1848" s="8">
        <f t="shared" si="59"/>
        <v>19</v>
      </c>
      <c r="C1848" s="1" t="s">
        <v>530</v>
      </c>
      <c r="D1848" s="1" t="s">
        <v>27</v>
      </c>
      <c r="E1848" s="1" t="s">
        <v>507</v>
      </c>
      <c r="F1848" t="str">
        <f>VLOOKUP(C1848,Featureclasses!B:C,2,FALSE)</f>
        <v>Ja</v>
      </c>
    </row>
    <row r="1849" spans="1:6" x14ac:dyDescent="0.3">
      <c r="A1849" s="7" t="str">
        <f t="shared" si="58"/>
        <v>onderdeel_tblEIGENAAR</v>
      </c>
      <c r="B1849" s="8">
        <f t="shared" si="59"/>
        <v>20</v>
      </c>
      <c r="C1849" s="1" t="s">
        <v>530</v>
      </c>
      <c r="D1849" s="1" t="s">
        <v>22</v>
      </c>
      <c r="E1849" s="1" t="s">
        <v>508</v>
      </c>
      <c r="F1849" t="str">
        <f>VLOOKUP(C1849,Featureclasses!B:C,2,FALSE)</f>
        <v>Ja</v>
      </c>
    </row>
    <row r="1850" spans="1:6" x14ac:dyDescent="0.3">
      <c r="A1850" s="7" t="str">
        <f t="shared" si="58"/>
        <v>onderdeel_tblDATALEVERANCIER</v>
      </c>
      <c r="B1850" s="8">
        <f t="shared" si="59"/>
        <v>21</v>
      </c>
      <c r="C1850" s="1" t="s">
        <v>530</v>
      </c>
      <c r="D1850" s="1" t="s">
        <v>4</v>
      </c>
      <c r="E1850" s="1" t="s">
        <v>507</v>
      </c>
      <c r="F1850" t="str">
        <f>VLOOKUP(C1850,Featureclasses!B:C,2,FALSE)</f>
        <v>Ja</v>
      </c>
    </row>
    <row r="1851" spans="1:6" x14ac:dyDescent="0.3">
      <c r="A1851" s="7" t="str">
        <f t="shared" si="58"/>
        <v>onderdeel_tblTYPESPEC</v>
      </c>
      <c r="B1851" s="8">
        <f t="shared" si="59"/>
        <v>22</v>
      </c>
      <c r="C1851" s="1" t="s">
        <v>530</v>
      </c>
      <c r="D1851" s="1" t="s">
        <v>33</v>
      </c>
      <c r="E1851" s="1" t="s">
        <v>507</v>
      </c>
      <c r="F1851" t="str">
        <f>VLOOKUP(C1851,Featureclasses!B:C,2,FALSE)</f>
        <v>Ja</v>
      </c>
    </row>
    <row r="1852" spans="1:6" x14ac:dyDescent="0.3">
      <c r="A1852" s="7" t="str">
        <f t="shared" si="58"/>
        <v>onderdeel_tblDIMBAAR</v>
      </c>
      <c r="B1852" s="8">
        <f t="shared" si="59"/>
        <v>23</v>
      </c>
      <c r="C1852" s="1" t="s">
        <v>530</v>
      </c>
      <c r="D1852" s="1" t="s">
        <v>575</v>
      </c>
      <c r="E1852" s="1" t="s">
        <v>507</v>
      </c>
      <c r="F1852" t="str">
        <f>VLOOKUP(C1852,Featureclasses!B:C,2,FALSE)</f>
        <v>Ja</v>
      </c>
    </row>
    <row r="1853" spans="1:6" x14ac:dyDescent="0.3">
      <c r="A1853" s="7" t="str">
        <f t="shared" si="58"/>
        <v>onderdeel_tblFABRIKANTTYPECODE</v>
      </c>
      <c r="B1853" s="8">
        <f t="shared" si="59"/>
        <v>24</v>
      </c>
      <c r="C1853" s="1" t="s">
        <v>530</v>
      </c>
      <c r="D1853" s="1" t="s">
        <v>89</v>
      </c>
      <c r="E1853" s="1" t="s">
        <v>507</v>
      </c>
      <c r="F1853" t="str">
        <f>VLOOKUP(C1853,Featureclasses!B:C,2,FALSE)</f>
        <v>Ja</v>
      </c>
    </row>
    <row r="1854" spans="1:6" x14ac:dyDescent="0.3">
      <c r="A1854" s="7" t="str">
        <f t="shared" si="58"/>
        <v>onderdeel_tblMAST</v>
      </c>
      <c r="B1854" s="8">
        <f t="shared" si="59"/>
        <v>25</v>
      </c>
      <c r="C1854" s="1" t="s">
        <v>530</v>
      </c>
      <c r="D1854" s="1" t="s">
        <v>576</v>
      </c>
      <c r="E1854" s="1" t="s">
        <v>507</v>
      </c>
      <c r="F1854" t="str">
        <f>VLOOKUP(C1854,Featureclasses!B:C,2,FALSE)</f>
        <v>Ja</v>
      </c>
    </row>
    <row r="1855" spans="1:6" x14ac:dyDescent="0.3">
      <c r="A1855" s="7" t="str">
        <f t="shared" si="58"/>
        <v>ondersteunendWaterdeel_vOBJECTID</v>
      </c>
      <c r="B1855" s="8">
        <f t="shared" si="59"/>
        <v>1</v>
      </c>
      <c r="C1855" s="1" t="s">
        <v>464</v>
      </c>
      <c r="D1855" s="1" t="s">
        <v>13</v>
      </c>
      <c r="E1855" s="1" t="s">
        <v>510</v>
      </c>
      <c r="F1855" t="str">
        <f>VLOOKUP(C1855,Featureclasses!B:C,2,FALSE)</f>
        <v>Ja</v>
      </c>
    </row>
    <row r="1856" spans="1:6" x14ac:dyDescent="0.3">
      <c r="A1856" s="7" t="str">
        <f t="shared" si="58"/>
        <v>ondersteunendWaterdeel_vGLOBALID</v>
      </c>
      <c r="B1856" s="8">
        <f t="shared" si="59"/>
        <v>2</v>
      </c>
      <c r="C1856" s="1" t="s">
        <v>464</v>
      </c>
      <c r="D1856" s="1" t="s">
        <v>6</v>
      </c>
      <c r="E1856" s="1" t="s">
        <v>510</v>
      </c>
      <c r="F1856" t="str">
        <f>VLOOKUP(C1856,Featureclasses!B:C,2,FALSE)</f>
        <v>Ja</v>
      </c>
    </row>
    <row r="1857" spans="1:6" x14ac:dyDescent="0.3">
      <c r="A1857" s="7" t="str">
        <f t="shared" si="58"/>
        <v>ondersteunendWaterdeel_vAD_ID</v>
      </c>
      <c r="B1857" s="8">
        <f t="shared" si="59"/>
        <v>3</v>
      </c>
      <c r="C1857" s="1" t="s">
        <v>464</v>
      </c>
      <c r="D1857" s="1" t="s">
        <v>1</v>
      </c>
      <c r="E1857" s="1" t="s">
        <v>507</v>
      </c>
      <c r="F1857" t="str">
        <f>VLOOKUP(C1857,Featureclasses!B:C,2,FALSE)</f>
        <v>Ja</v>
      </c>
    </row>
    <row r="1858" spans="1:6" x14ac:dyDescent="0.3">
      <c r="A1858" s="7" t="str">
        <f t="shared" si="58"/>
        <v>ondersteunendWaterdeel_vGISIB_ID</v>
      </c>
      <c r="B1858" s="8">
        <f t="shared" si="59"/>
        <v>4</v>
      </c>
      <c r="C1858" s="1" t="s">
        <v>464</v>
      </c>
      <c r="D1858" s="1" t="s">
        <v>5</v>
      </c>
      <c r="E1858" s="1" t="s">
        <v>508</v>
      </c>
      <c r="F1858" t="str">
        <f>VLOOKUP(C1858,Featureclasses!B:C,2,FALSE)</f>
        <v>Ja</v>
      </c>
    </row>
    <row r="1859" spans="1:6" x14ac:dyDescent="0.3">
      <c r="A1859" s="7" t="str">
        <f t="shared" si="58"/>
        <v>ondersteunendWaterdeel_vIDENTIFICATIE</v>
      </c>
      <c r="B1859" s="8">
        <f t="shared" si="59"/>
        <v>5</v>
      </c>
      <c r="C1859" s="1" t="s">
        <v>464</v>
      </c>
      <c r="D1859" s="1" t="s">
        <v>7</v>
      </c>
      <c r="E1859" s="1" t="s">
        <v>508</v>
      </c>
      <c r="F1859" t="str">
        <f>VLOOKUP(C1859,Featureclasses!B:C,2,FALSE)</f>
        <v>Ja</v>
      </c>
    </row>
    <row r="1860" spans="1:6" x14ac:dyDescent="0.3">
      <c r="A1860" s="7" t="str">
        <f t="shared" si="58"/>
        <v>ondersteunendWaterdeel_vVERWERKINGSSTATUS</v>
      </c>
      <c r="B1860" s="8">
        <f t="shared" si="59"/>
        <v>6</v>
      </c>
      <c r="C1860" s="1" t="s">
        <v>464</v>
      </c>
      <c r="D1860" s="1" t="s">
        <v>16</v>
      </c>
      <c r="E1860" s="1" t="s">
        <v>507</v>
      </c>
      <c r="F1860" t="str">
        <f>VLOOKUP(C1860,Featureclasses!B:C,2,FALSE)</f>
        <v>Ja</v>
      </c>
    </row>
    <row r="1861" spans="1:6" x14ac:dyDescent="0.3">
      <c r="A1861" s="7" t="str">
        <f t="shared" si="58"/>
        <v>ondersteunendWaterdeel_vSTATUS</v>
      </c>
      <c r="B1861" s="8">
        <f t="shared" si="59"/>
        <v>7</v>
      </c>
      <c r="C1861" s="1" t="s">
        <v>464</v>
      </c>
      <c r="D1861" s="1" t="s">
        <v>30</v>
      </c>
      <c r="E1861" s="1" t="s">
        <v>508</v>
      </c>
      <c r="F1861" t="str">
        <f>VLOOKUP(C1861,Featureclasses!B:C,2,FALSE)</f>
        <v>Ja</v>
      </c>
    </row>
    <row r="1862" spans="1:6" x14ac:dyDescent="0.3">
      <c r="A1862" s="7" t="str">
        <f t="shared" si="58"/>
        <v>ondersteunendWaterdeel_vOBJECTBEGINTIJD</v>
      </c>
      <c r="B1862" s="8">
        <f t="shared" si="59"/>
        <v>8</v>
      </c>
      <c r="C1862" s="1" t="s">
        <v>464</v>
      </c>
      <c r="D1862" s="1" t="s">
        <v>11</v>
      </c>
      <c r="E1862" s="1" t="s">
        <v>507</v>
      </c>
      <c r="F1862" t="str">
        <f>VLOOKUP(C1862,Featureclasses!B:C,2,FALSE)</f>
        <v>Ja</v>
      </c>
    </row>
    <row r="1863" spans="1:6" x14ac:dyDescent="0.3">
      <c r="A1863" s="7" t="str">
        <f t="shared" si="58"/>
        <v>ondersteunendWaterdeel_vOBJECTEINDTIJD</v>
      </c>
      <c r="B1863" s="8">
        <f t="shared" si="59"/>
        <v>9</v>
      </c>
      <c r="C1863" s="1" t="s">
        <v>464</v>
      </c>
      <c r="D1863" s="1" t="s">
        <v>12</v>
      </c>
      <c r="E1863" s="1" t="s">
        <v>507</v>
      </c>
      <c r="F1863" t="str">
        <f>VLOOKUP(C1863,Featureclasses!B:C,2,FALSE)</f>
        <v>Ja</v>
      </c>
    </row>
    <row r="1864" spans="1:6" x14ac:dyDescent="0.3">
      <c r="A1864" s="7" t="str">
        <f t="shared" si="58"/>
        <v>ondersteunendWaterdeel_vRELATIEVEHOOGTELIGGING</v>
      </c>
      <c r="B1864" s="8">
        <f t="shared" si="59"/>
        <v>10</v>
      </c>
      <c r="C1864" s="1" t="s">
        <v>464</v>
      </c>
      <c r="D1864" s="1" t="s">
        <v>29</v>
      </c>
      <c r="E1864" s="1" t="s">
        <v>507</v>
      </c>
      <c r="F1864" t="str">
        <f>VLOOKUP(C1864,Featureclasses!B:C,2,FALSE)</f>
        <v>Ja</v>
      </c>
    </row>
    <row r="1865" spans="1:6" x14ac:dyDescent="0.3">
      <c r="A1865" s="7" t="str">
        <f t="shared" si="58"/>
        <v>ondersteunendWaterdeel_vBEHEERDER</v>
      </c>
      <c r="B1865" s="8">
        <f t="shared" si="59"/>
        <v>11</v>
      </c>
      <c r="C1865" s="1" t="s">
        <v>464</v>
      </c>
      <c r="D1865" s="1" t="s">
        <v>19</v>
      </c>
      <c r="E1865" s="1" t="s">
        <v>508</v>
      </c>
      <c r="F1865" t="str">
        <f>VLOOKUP(C1865,Featureclasses!B:C,2,FALSE)</f>
        <v>Ja</v>
      </c>
    </row>
    <row r="1866" spans="1:6" x14ac:dyDescent="0.3">
      <c r="A1866" s="7" t="str">
        <f t="shared" si="58"/>
        <v>ondersteunendWaterdeel_vONDERHOUDER</v>
      </c>
      <c r="B1866" s="8">
        <f t="shared" si="59"/>
        <v>12</v>
      </c>
      <c r="C1866" s="1" t="s">
        <v>464</v>
      </c>
      <c r="D1866" s="1" t="s">
        <v>27</v>
      </c>
      <c r="E1866" s="1" t="s">
        <v>507</v>
      </c>
      <c r="F1866" t="str">
        <f>VLOOKUP(C1866,Featureclasses!B:C,2,FALSE)</f>
        <v>Ja</v>
      </c>
    </row>
    <row r="1867" spans="1:6" x14ac:dyDescent="0.3">
      <c r="A1867" s="7" t="str">
        <f t="shared" si="58"/>
        <v>ondersteunendWaterdeel_vEIGENAAR</v>
      </c>
      <c r="B1867" s="8">
        <f t="shared" si="59"/>
        <v>13</v>
      </c>
      <c r="C1867" s="1" t="s">
        <v>464</v>
      </c>
      <c r="D1867" s="1" t="s">
        <v>22</v>
      </c>
      <c r="E1867" s="1" t="s">
        <v>508</v>
      </c>
      <c r="F1867" t="str">
        <f>VLOOKUP(C1867,Featureclasses!B:C,2,FALSE)</f>
        <v>Ja</v>
      </c>
    </row>
    <row r="1868" spans="1:6" x14ac:dyDescent="0.3">
      <c r="A1868" s="7" t="str">
        <f t="shared" si="58"/>
        <v>ondersteunendWaterdeel_vBRONHOUDER</v>
      </c>
      <c r="B1868" s="8">
        <f t="shared" si="59"/>
        <v>14</v>
      </c>
      <c r="C1868" s="1" t="s">
        <v>464</v>
      </c>
      <c r="D1868" s="1" t="s">
        <v>21</v>
      </c>
      <c r="E1868" s="1" t="s">
        <v>508</v>
      </c>
      <c r="F1868" t="str">
        <f>VLOOKUP(C1868,Featureclasses!B:C,2,FALSE)</f>
        <v>Ja</v>
      </c>
    </row>
    <row r="1869" spans="1:6" x14ac:dyDescent="0.3">
      <c r="A1869" s="7" t="str">
        <f t="shared" si="58"/>
        <v>ondersteunendWaterdeel_vTYPESPEC</v>
      </c>
      <c r="B1869" s="8">
        <f t="shared" si="59"/>
        <v>15</v>
      </c>
      <c r="C1869" s="1" t="s">
        <v>464</v>
      </c>
      <c r="D1869" s="1" t="s">
        <v>33</v>
      </c>
      <c r="E1869" s="1" t="s">
        <v>507</v>
      </c>
      <c r="F1869" t="str">
        <f>VLOOKUP(C1869,Featureclasses!B:C,2,FALSE)</f>
        <v>Ja</v>
      </c>
    </row>
    <row r="1870" spans="1:6" x14ac:dyDescent="0.3">
      <c r="A1870" s="7" t="str">
        <f t="shared" si="58"/>
        <v>ondersteunendWaterdeel_vBGTPLUSTYPE</v>
      </c>
      <c r="B1870" s="8">
        <f t="shared" si="59"/>
        <v>16</v>
      </c>
      <c r="C1870" s="1" t="s">
        <v>464</v>
      </c>
      <c r="D1870" s="1" t="s">
        <v>20</v>
      </c>
      <c r="E1870" s="1" t="s">
        <v>507</v>
      </c>
      <c r="F1870" t="str">
        <f>VLOOKUP(C1870,Featureclasses!B:C,2,FALSE)</f>
        <v>Ja</v>
      </c>
    </row>
    <row r="1871" spans="1:6" x14ac:dyDescent="0.3">
      <c r="A1871" s="7" t="str">
        <f t="shared" ref="A1871:A1934" si="60">C1871&amp;D1871</f>
        <v>ondersteunendWaterdeel_vTYPE_BEHEER</v>
      </c>
      <c r="B1871" s="8">
        <f t="shared" ref="B1871:B1934" si="61">IF(C1871=C1870,B1870+1,1)</f>
        <v>17</v>
      </c>
      <c r="C1871" s="1" t="s">
        <v>464</v>
      </c>
      <c r="D1871" s="1" t="s">
        <v>465</v>
      </c>
      <c r="E1871" s="1" t="s">
        <v>507</v>
      </c>
      <c r="F1871" t="str">
        <f>VLOOKUP(C1871,Featureclasses!B:C,2,FALSE)</f>
        <v>Ja</v>
      </c>
    </row>
    <row r="1872" spans="1:6" x14ac:dyDescent="0.3">
      <c r="A1872" s="7" t="str">
        <f t="shared" si="60"/>
        <v>ondersteunendWaterdeel_vTYPEBODEM</v>
      </c>
      <c r="B1872" s="8">
        <f t="shared" si="61"/>
        <v>18</v>
      </c>
      <c r="C1872" s="1" t="s">
        <v>464</v>
      </c>
      <c r="D1872" s="1" t="s">
        <v>261</v>
      </c>
      <c r="E1872" s="1" t="s">
        <v>509</v>
      </c>
      <c r="F1872" t="str">
        <f>VLOOKUP(C1872,Featureclasses!B:C,2,FALSE)</f>
        <v>Ja</v>
      </c>
    </row>
    <row r="1873" spans="1:6" x14ac:dyDescent="0.3">
      <c r="A1873" s="7" t="str">
        <f t="shared" si="60"/>
        <v>ondersteunendWaterdeel_vTYPEPLAAGSOORT</v>
      </c>
      <c r="B1873" s="8">
        <f t="shared" si="61"/>
        <v>19</v>
      </c>
      <c r="C1873" s="1" t="s">
        <v>464</v>
      </c>
      <c r="D1873" s="1" t="s">
        <v>51</v>
      </c>
      <c r="E1873" s="1" t="s">
        <v>507</v>
      </c>
      <c r="F1873" t="str">
        <f>VLOOKUP(C1873,Featureclasses!B:C,2,FALSE)</f>
        <v>Ja</v>
      </c>
    </row>
    <row r="1874" spans="1:6" x14ac:dyDescent="0.3">
      <c r="A1874" s="7" t="str">
        <f t="shared" si="60"/>
        <v>ondersteunendWaterdeel_vACTUEELBEELD</v>
      </c>
      <c r="B1874" s="8">
        <f t="shared" si="61"/>
        <v>20</v>
      </c>
      <c r="C1874" s="1" t="s">
        <v>464</v>
      </c>
      <c r="D1874" s="1" t="s">
        <v>35</v>
      </c>
      <c r="E1874" s="1" t="s">
        <v>507</v>
      </c>
      <c r="F1874" t="str">
        <f>VLOOKUP(C1874,Featureclasses!B:C,2,FALSE)</f>
        <v>Ja</v>
      </c>
    </row>
    <row r="1875" spans="1:6" x14ac:dyDescent="0.3">
      <c r="A1875" s="7" t="str">
        <f t="shared" si="60"/>
        <v>ondersteunendWaterdeel_vBREEDTE</v>
      </c>
      <c r="B1875" s="8">
        <f t="shared" si="61"/>
        <v>21</v>
      </c>
      <c r="C1875" s="1" t="s">
        <v>464</v>
      </c>
      <c r="D1875" s="1" t="s">
        <v>140</v>
      </c>
      <c r="E1875" s="1" t="s">
        <v>509</v>
      </c>
      <c r="F1875" t="str">
        <f>VLOOKUP(C1875,Featureclasses!B:C,2,FALSE)</f>
        <v>Ja</v>
      </c>
    </row>
    <row r="1876" spans="1:6" x14ac:dyDescent="0.3">
      <c r="A1876" s="7" t="str">
        <f t="shared" si="60"/>
        <v>ondersteunendWaterdeel_vJAAR_PLAATSING_AANLEG_GESCHAT</v>
      </c>
      <c r="B1876" s="8">
        <f t="shared" si="61"/>
        <v>22</v>
      </c>
      <c r="C1876" s="1" t="s">
        <v>464</v>
      </c>
      <c r="D1876" s="1" t="s">
        <v>54</v>
      </c>
      <c r="E1876" s="1" t="s">
        <v>507</v>
      </c>
      <c r="F1876" t="str">
        <f>VLOOKUP(C1876,Featureclasses!B:C,2,FALSE)</f>
        <v>Ja</v>
      </c>
    </row>
    <row r="1877" spans="1:6" x14ac:dyDescent="0.3">
      <c r="A1877" s="7" t="str">
        <f t="shared" si="60"/>
        <v>ondersteunendWaterdeel_vHMBEGIN</v>
      </c>
      <c r="B1877" s="8">
        <f t="shared" si="61"/>
        <v>23</v>
      </c>
      <c r="C1877" s="1" t="s">
        <v>464</v>
      </c>
      <c r="D1877" s="1" t="s">
        <v>41</v>
      </c>
      <c r="E1877" s="1" t="s">
        <v>507</v>
      </c>
      <c r="F1877" t="str">
        <f>VLOOKUP(C1877,Featureclasses!B:C,2,FALSE)</f>
        <v>Ja</v>
      </c>
    </row>
    <row r="1878" spans="1:6" x14ac:dyDescent="0.3">
      <c r="A1878" s="7" t="str">
        <f t="shared" si="60"/>
        <v>ondersteunendWaterdeel_vHMEIND</v>
      </c>
      <c r="B1878" s="8">
        <f t="shared" si="61"/>
        <v>24</v>
      </c>
      <c r="C1878" s="1" t="s">
        <v>464</v>
      </c>
      <c r="D1878" s="1" t="s">
        <v>42</v>
      </c>
      <c r="E1878" s="1" t="s">
        <v>507</v>
      </c>
      <c r="F1878" t="str">
        <f>VLOOKUP(C1878,Featureclasses!B:C,2,FALSE)</f>
        <v>Ja</v>
      </c>
    </row>
    <row r="1879" spans="1:6" x14ac:dyDescent="0.3">
      <c r="A1879" s="7" t="str">
        <f t="shared" si="60"/>
        <v>ondersteunendWaterdeel_vLENGTE</v>
      </c>
      <c r="B1879" s="8">
        <f t="shared" si="61"/>
        <v>25</v>
      </c>
      <c r="C1879" s="1" t="s">
        <v>464</v>
      </c>
      <c r="D1879" s="1" t="s">
        <v>43</v>
      </c>
      <c r="E1879" s="1" t="s">
        <v>507</v>
      </c>
      <c r="F1879" t="str">
        <f>VLOOKUP(C1879,Featureclasses!B:C,2,FALSE)</f>
        <v>Ja</v>
      </c>
    </row>
    <row r="1880" spans="1:6" x14ac:dyDescent="0.3">
      <c r="A1880" s="7" t="str">
        <f t="shared" si="60"/>
        <v>ondersteunendWaterdeel_vPLANJAAR</v>
      </c>
      <c r="B1880" s="8">
        <f t="shared" si="61"/>
        <v>26</v>
      </c>
      <c r="C1880" s="1" t="s">
        <v>464</v>
      </c>
      <c r="D1880" s="1" t="s">
        <v>48</v>
      </c>
      <c r="E1880" s="1" t="s">
        <v>516</v>
      </c>
      <c r="F1880" t="str">
        <f>VLOOKUP(C1880,Featureclasses!B:C,2,FALSE)</f>
        <v>Ja</v>
      </c>
    </row>
    <row r="1881" spans="1:6" x14ac:dyDescent="0.3">
      <c r="A1881" s="7" t="str">
        <f t="shared" si="60"/>
        <v>ondersteunendWaterdeel_vSTREEFBEELD</v>
      </c>
      <c r="B1881" s="8">
        <f t="shared" si="61"/>
        <v>27</v>
      </c>
      <c r="C1881" s="1" t="s">
        <v>464</v>
      </c>
      <c r="D1881" s="1" t="s">
        <v>50</v>
      </c>
      <c r="E1881" s="1" t="s">
        <v>509</v>
      </c>
      <c r="F1881" t="str">
        <f>VLOOKUP(C1881,Featureclasses!B:C,2,FALSE)</f>
        <v>Ja</v>
      </c>
    </row>
    <row r="1882" spans="1:6" x14ac:dyDescent="0.3">
      <c r="A1882" s="7" t="str">
        <f t="shared" si="60"/>
        <v>ondersteunendWaterdeel_vZIJDE</v>
      </c>
      <c r="B1882" s="8">
        <f t="shared" si="61"/>
        <v>28</v>
      </c>
      <c r="C1882" s="1" t="s">
        <v>464</v>
      </c>
      <c r="D1882" s="1" t="s">
        <v>34</v>
      </c>
      <c r="E1882" s="1" t="s">
        <v>507</v>
      </c>
      <c r="F1882" t="str">
        <f>VLOOKUP(C1882,Featureclasses!B:C,2,FALSE)</f>
        <v>Ja</v>
      </c>
    </row>
    <row r="1883" spans="1:6" x14ac:dyDescent="0.3">
      <c r="A1883" s="7" t="str">
        <f t="shared" si="60"/>
        <v>ondersteunendWaterdeel_vOEVERVAK</v>
      </c>
      <c r="B1883" s="8">
        <f t="shared" si="61"/>
        <v>29</v>
      </c>
      <c r="C1883" s="1" t="s">
        <v>464</v>
      </c>
      <c r="D1883" s="1" t="s">
        <v>45</v>
      </c>
      <c r="E1883" s="1" t="s">
        <v>507</v>
      </c>
      <c r="F1883" t="str">
        <f>VLOOKUP(C1883,Featureclasses!B:C,2,FALSE)</f>
        <v>Ja</v>
      </c>
    </row>
    <row r="1884" spans="1:6" x14ac:dyDescent="0.3">
      <c r="A1884" s="7" t="str">
        <f t="shared" si="60"/>
        <v>ondersteunendWaterdeel_vTRAJECT</v>
      </c>
      <c r="B1884" s="8">
        <f t="shared" si="61"/>
        <v>30</v>
      </c>
      <c r="C1884" s="1" t="s">
        <v>464</v>
      </c>
      <c r="D1884" s="1" t="s">
        <v>32</v>
      </c>
      <c r="E1884" s="1" t="s">
        <v>507</v>
      </c>
      <c r="F1884" t="str">
        <f>VLOOKUP(C1884,Featureclasses!B:C,2,FALSE)</f>
        <v>Ja</v>
      </c>
    </row>
    <row r="1885" spans="1:6" x14ac:dyDescent="0.3">
      <c r="A1885" s="7" t="str">
        <f t="shared" si="60"/>
        <v>ondersteunendWaterdeel_vINONDERZOEK</v>
      </c>
      <c r="B1885" s="8">
        <f t="shared" si="61"/>
        <v>31</v>
      </c>
      <c r="C1885" s="1" t="s">
        <v>464</v>
      </c>
      <c r="D1885" s="1" t="s">
        <v>25</v>
      </c>
      <c r="E1885" s="1" t="s">
        <v>508</v>
      </c>
      <c r="F1885" t="str">
        <f>VLOOKUP(C1885,Featureclasses!B:C,2,FALSE)</f>
        <v>Ja</v>
      </c>
    </row>
    <row r="1886" spans="1:6" x14ac:dyDescent="0.3">
      <c r="A1886" s="7" t="str">
        <f t="shared" si="60"/>
        <v>ondersteunendWaterdeel_vTIJDSTIPREGISTRATIE</v>
      </c>
      <c r="B1886" s="8">
        <f t="shared" si="61"/>
        <v>32</v>
      </c>
      <c r="C1886" s="1" t="s">
        <v>464</v>
      </c>
      <c r="D1886" s="1" t="s">
        <v>31</v>
      </c>
      <c r="E1886" s="1" t="s">
        <v>508</v>
      </c>
      <c r="F1886" t="str">
        <f>VLOOKUP(C1886,Featureclasses!B:C,2,FALSE)</f>
        <v>Ja</v>
      </c>
    </row>
    <row r="1887" spans="1:6" x14ac:dyDescent="0.3">
      <c r="A1887" s="7" t="str">
        <f t="shared" si="60"/>
        <v>ondersteunendWaterdeel_vEINDREGISTRATIE</v>
      </c>
      <c r="B1887" s="8">
        <f t="shared" si="61"/>
        <v>33</v>
      </c>
      <c r="C1887" s="1" t="s">
        <v>464</v>
      </c>
      <c r="D1887" s="1" t="s">
        <v>23</v>
      </c>
      <c r="E1887" s="1" t="s">
        <v>508</v>
      </c>
      <c r="F1887" t="str">
        <f>VLOOKUP(C1887,Featureclasses!B:C,2,FALSE)</f>
        <v>Ja</v>
      </c>
    </row>
    <row r="1888" spans="1:6" x14ac:dyDescent="0.3">
      <c r="A1888" s="7" t="str">
        <f t="shared" si="60"/>
        <v>ondersteunendWaterdeel_vLV_PUBLICATIEDATUM</v>
      </c>
      <c r="B1888" s="8">
        <f t="shared" si="61"/>
        <v>34</v>
      </c>
      <c r="C1888" s="1" t="s">
        <v>464</v>
      </c>
      <c r="D1888" s="1" t="s">
        <v>26</v>
      </c>
      <c r="E1888" s="1" t="s">
        <v>508</v>
      </c>
      <c r="F1888" t="str">
        <f>VLOOKUP(C1888,Featureclasses!B:C,2,FALSE)</f>
        <v>Ja</v>
      </c>
    </row>
    <row r="1889" spans="1:6" x14ac:dyDescent="0.3">
      <c r="A1889" s="7" t="str">
        <f t="shared" si="60"/>
        <v>ondersteunendWaterdeel_vDATALEVERANCIER</v>
      </c>
      <c r="B1889" s="8">
        <f t="shared" si="61"/>
        <v>35</v>
      </c>
      <c r="C1889" s="1" t="s">
        <v>464</v>
      </c>
      <c r="D1889" s="1" t="s">
        <v>4</v>
      </c>
      <c r="E1889" s="1" t="s">
        <v>507</v>
      </c>
      <c r="F1889" t="str">
        <f>VLOOKUP(C1889,Featureclasses!B:C,2,FALSE)</f>
        <v>Ja</v>
      </c>
    </row>
    <row r="1890" spans="1:6" x14ac:dyDescent="0.3">
      <c r="A1890" s="7" t="str">
        <f t="shared" si="60"/>
        <v>ondersteunendWaterdeel_vCREATED_USER</v>
      </c>
      <c r="B1890" s="8">
        <f t="shared" si="61"/>
        <v>36</v>
      </c>
      <c r="C1890" s="1" t="s">
        <v>464</v>
      </c>
      <c r="D1890" s="1" t="s">
        <v>3</v>
      </c>
      <c r="E1890" s="1" t="s">
        <v>510</v>
      </c>
      <c r="F1890" t="str">
        <f>VLOOKUP(C1890,Featureclasses!B:C,2,FALSE)</f>
        <v>Ja</v>
      </c>
    </row>
    <row r="1891" spans="1:6" x14ac:dyDescent="0.3">
      <c r="A1891" s="7" t="str">
        <f t="shared" si="60"/>
        <v>ondersteunendWaterdeel_vCREATED_DATE</v>
      </c>
      <c r="B1891" s="8">
        <f t="shared" si="61"/>
        <v>37</v>
      </c>
      <c r="C1891" s="1" t="s">
        <v>464</v>
      </c>
      <c r="D1891" s="1" t="s">
        <v>2</v>
      </c>
      <c r="E1891" s="1" t="s">
        <v>510</v>
      </c>
      <c r="F1891" t="str">
        <f>VLOOKUP(C1891,Featureclasses!B:C,2,FALSE)</f>
        <v>Ja</v>
      </c>
    </row>
    <row r="1892" spans="1:6" x14ac:dyDescent="0.3">
      <c r="A1892" s="7" t="str">
        <f t="shared" si="60"/>
        <v>ondersteunendWaterdeel_vLAST_EDITED_USER</v>
      </c>
      <c r="B1892" s="8">
        <f t="shared" si="61"/>
        <v>38</v>
      </c>
      <c r="C1892" s="1" t="s">
        <v>464</v>
      </c>
      <c r="D1892" s="1" t="s">
        <v>10</v>
      </c>
      <c r="E1892" s="1" t="s">
        <v>510</v>
      </c>
      <c r="F1892" t="str">
        <f>VLOOKUP(C1892,Featureclasses!B:C,2,FALSE)</f>
        <v>Ja</v>
      </c>
    </row>
    <row r="1893" spans="1:6" x14ac:dyDescent="0.3">
      <c r="A1893" s="7" t="str">
        <f t="shared" si="60"/>
        <v>ondersteunendWaterdeel_vLAST_EDITED_DATE</v>
      </c>
      <c r="B1893" s="8">
        <f t="shared" si="61"/>
        <v>39</v>
      </c>
      <c r="C1893" s="1" t="s">
        <v>464</v>
      </c>
      <c r="D1893" s="1" t="s">
        <v>9</v>
      </c>
      <c r="E1893" s="1" t="s">
        <v>510</v>
      </c>
      <c r="F1893" t="str">
        <f>VLOOKUP(C1893,Featureclasses!B:C,2,FALSE)</f>
        <v>Ja</v>
      </c>
    </row>
    <row r="1894" spans="1:6" x14ac:dyDescent="0.3">
      <c r="A1894" s="7" t="str">
        <f t="shared" si="60"/>
        <v>ondersteunendWaterdeel_vSHAPE</v>
      </c>
      <c r="B1894" s="8">
        <f t="shared" si="61"/>
        <v>40</v>
      </c>
      <c r="C1894" s="1" t="s">
        <v>464</v>
      </c>
      <c r="D1894" s="1" t="s">
        <v>15</v>
      </c>
      <c r="E1894" s="1" t="s">
        <v>510</v>
      </c>
      <c r="F1894" t="str">
        <f>VLOOKUP(C1894,Featureclasses!B:C,2,FALSE)</f>
        <v>Ja</v>
      </c>
    </row>
    <row r="1895" spans="1:6" x14ac:dyDescent="0.3">
      <c r="A1895" s="7" t="str">
        <f t="shared" si="60"/>
        <v>ondersteunendWaterdeel_vSHAPE_Length</v>
      </c>
      <c r="B1895" s="8">
        <f t="shared" si="61"/>
        <v>41</v>
      </c>
      <c r="C1895" s="1" t="s">
        <v>464</v>
      </c>
      <c r="D1895" s="1" t="s">
        <v>382</v>
      </c>
      <c r="E1895" s="1" t="s">
        <v>510</v>
      </c>
      <c r="F1895" t="str">
        <f>VLOOKUP(C1895,Featureclasses!B:C,2,FALSE)</f>
        <v>Ja</v>
      </c>
    </row>
    <row r="1896" spans="1:6" x14ac:dyDescent="0.3">
      <c r="A1896" s="7" t="str">
        <f t="shared" si="60"/>
        <v>ondersteunendWaterdeel_vSHAPE_Area</v>
      </c>
      <c r="B1896" s="8">
        <f t="shared" si="61"/>
        <v>42</v>
      </c>
      <c r="C1896" s="1" t="s">
        <v>464</v>
      </c>
      <c r="D1896" s="1" t="s">
        <v>383</v>
      </c>
      <c r="E1896" s="1" t="s">
        <v>510</v>
      </c>
      <c r="F1896" t="str">
        <f>VLOOKUP(C1896,Featureclasses!B:C,2,FALSE)</f>
        <v>Ja</v>
      </c>
    </row>
    <row r="1897" spans="1:6" x14ac:dyDescent="0.3">
      <c r="A1897" s="7" t="str">
        <f t="shared" si="60"/>
        <v>ondersteunendWaterdeel_vOMTREK</v>
      </c>
      <c r="B1897" s="8">
        <f t="shared" si="61"/>
        <v>43</v>
      </c>
      <c r="C1897" s="1" t="s">
        <v>464</v>
      </c>
      <c r="D1897" s="1" t="s">
        <v>595</v>
      </c>
      <c r="E1897" s="15" t="s">
        <v>510</v>
      </c>
      <c r="F1897" t="str">
        <f>VLOOKUP(C1897,Featureclasses!B:C,2,FALSE)</f>
        <v>Ja</v>
      </c>
    </row>
    <row r="1898" spans="1:6" x14ac:dyDescent="0.3">
      <c r="A1898" s="7" t="str">
        <f t="shared" si="60"/>
        <v>ondersteunendWaterdeel_vOPPERVLAKTE</v>
      </c>
      <c r="B1898" s="8">
        <f t="shared" si="61"/>
        <v>44</v>
      </c>
      <c r="C1898" s="1" t="s">
        <v>464</v>
      </c>
      <c r="D1898" s="1" t="s">
        <v>55</v>
      </c>
      <c r="E1898" s="15" t="s">
        <v>510</v>
      </c>
      <c r="F1898" t="str">
        <f>VLOOKUP(C1898,Featureclasses!B:C,2,FALSE)</f>
        <v>Ja</v>
      </c>
    </row>
    <row r="1899" spans="1:6" x14ac:dyDescent="0.3">
      <c r="A1899" s="7" t="str">
        <f t="shared" si="60"/>
        <v>ondersteunendWaterdeel_vOPMERKING</v>
      </c>
      <c r="B1899" s="8">
        <f t="shared" si="61"/>
        <v>45</v>
      </c>
      <c r="C1899" s="1" t="s">
        <v>464</v>
      </c>
      <c r="D1899" s="1" t="s">
        <v>57</v>
      </c>
      <c r="E1899" s="1" t="s">
        <v>653</v>
      </c>
      <c r="F1899" t="str">
        <f>VLOOKUP(C1899,Featureclasses!B:C,2,FALSE)</f>
        <v>Ja</v>
      </c>
    </row>
    <row r="1900" spans="1:6" x14ac:dyDescent="0.3">
      <c r="A1900" s="7" t="str">
        <f t="shared" si="60"/>
        <v>ondersteunendWaterdeel_vBERICHT_ID</v>
      </c>
      <c r="B1900" s="8">
        <f t="shared" si="61"/>
        <v>46</v>
      </c>
      <c r="C1900" s="1" t="s">
        <v>464</v>
      </c>
      <c r="D1900" s="1" t="s">
        <v>594</v>
      </c>
      <c r="E1900" s="1" t="s">
        <v>508</v>
      </c>
      <c r="F1900" t="str">
        <f>VLOOKUP(C1900,Featureclasses!B:C,2,FALSE)</f>
        <v>Ja</v>
      </c>
    </row>
    <row r="1901" spans="1:6" x14ac:dyDescent="0.3">
      <c r="A1901" s="7" t="str">
        <f t="shared" si="60"/>
        <v>ondersteunendWegdeel_vOBJECTID</v>
      </c>
      <c r="B1901" s="8">
        <f t="shared" si="61"/>
        <v>1</v>
      </c>
      <c r="C1901" s="1" t="s">
        <v>462</v>
      </c>
      <c r="D1901" s="1" t="s">
        <v>13</v>
      </c>
      <c r="E1901" s="1" t="s">
        <v>510</v>
      </c>
      <c r="F1901" t="str">
        <f>VLOOKUP(C1901,Featureclasses!B:C,2,FALSE)</f>
        <v>Ja</v>
      </c>
    </row>
    <row r="1902" spans="1:6" x14ac:dyDescent="0.3">
      <c r="A1902" s="7" t="str">
        <f t="shared" si="60"/>
        <v>ondersteunendWegdeel_vGLOBALID</v>
      </c>
      <c r="B1902" s="8">
        <f t="shared" si="61"/>
        <v>2</v>
      </c>
      <c r="C1902" s="1" t="s">
        <v>462</v>
      </c>
      <c r="D1902" s="1" t="s">
        <v>6</v>
      </c>
      <c r="E1902" s="1" t="s">
        <v>510</v>
      </c>
      <c r="F1902" t="str">
        <f>VLOOKUP(C1902,Featureclasses!B:C,2,FALSE)</f>
        <v>Ja</v>
      </c>
    </row>
    <row r="1903" spans="1:6" x14ac:dyDescent="0.3">
      <c r="A1903" s="7" t="str">
        <f t="shared" si="60"/>
        <v>ondersteunendWegdeel_vAD_ID</v>
      </c>
      <c r="B1903" s="8">
        <f t="shared" si="61"/>
        <v>3</v>
      </c>
      <c r="C1903" s="1" t="s">
        <v>462</v>
      </c>
      <c r="D1903" s="1" t="s">
        <v>1</v>
      </c>
      <c r="E1903" s="1" t="s">
        <v>507</v>
      </c>
      <c r="F1903" t="str">
        <f>VLOOKUP(C1903,Featureclasses!B:C,2,FALSE)</f>
        <v>Ja</v>
      </c>
    </row>
    <row r="1904" spans="1:6" x14ac:dyDescent="0.3">
      <c r="A1904" s="7" t="str">
        <f t="shared" si="60"/>
        <v>ondersteunendWegdeel_vGISIB_ID</v>
      </c>
      <c r="B1904" s="8">
        <f t="shared" si="61"/>
        <v>4</v>
      </c>
      <c r="C1904" s="1" t="s">
        <v>462</v>
      </c>
      <c r="D1904" s="1" t="s">
        <v>5</v>
      </c>
      <c r="E1904" s="1" t="s">
        <v>508</v>
      </c>
      <c r="F1904" t="str">
        <f>VLOOKUP(C1904,Featureclasses!B:C,2,FALSE)</f>
        <v>Ja</v>
      </c>
    </row>
    <row r="1905" spans="1:6" x14ac:dyDescent="0.3">
      <c r="A1905" s="7" t="str">
        <f t="shared" si="60"/>
        <v>ondersteunendWegdeel_vIDENTIFICATIE</v>
      </c>
      <c r="B1905" s="8">
        <f t="shared" si="61"/>
        <v>5</v>
      </c>
      <c r="C1905" s="1" t="s">
        <v>462</v>
      </c>
      <c r="D1905" s="1" t="s">
        <v>7</v>
      </c>
      <c r="E1905" s="1" t="s">
        <v>508</v>
      </c>
      <c r="F1905" t="str">
        <f>VLOOKUP(C1905,Featureclasses!B:C,2,FALSE)</f>
        <v>Ja</v>
      </c>
    </row>
    <row r="1906" spans="1:6" x14ac:dyDescent="0.3">
      <c r="A1906" s="7" t="str">
        <f t="shared" si="60"/>
        <v>ondersteunendWegdeel_vVERWERKINGSSTATUS</v>
      </c>
      <c r="B1906" s="8">
        <f t="shared" si="61"/>
        <v>6</v>
      </c>
      <c r="C1906" s="1" t="s">
        <v>462</v>
      </c>
      <c r="D1906" s="1" t="s">
        <v>16</v>
      </c>
      <c r="E1906" s="1" t="s">
        <v>507</v>
      </c>
      <c r="F1906" t="str">
        <f>VLOOKUP(C1906,Featureclasses!B:C,2,FALSE)</f>
        <v>Ja</v>
      </c>
    </row>
    <row r="1907" spans="1:6" x14ac:dyDescent="0.3">
      <c r="A1907" s="7" t="str">
        <f t="shared" si="60"/>
        <v>ondersteunendWegdeel_vSTATUS</v>
      </c>
      <c r="B1907" s="8">
        <f t="shared" si="61"/>
        <v>7</v>
      </c>
      <c r="C1907" s="1" t="s">
        <v>462</v>
      </c>
      <c r="D1907" s="1" t="s">
        <v>30</v>
      </c>
      <c r="E1907" s="1" t="s">
        <v>508</v>
      </c>
      <c r="F1907" t="str">
        <f>VLOOKUP(C1907,Featureclasses!B:C,2,FALSE)</f>
        <v>Ja</v>
      </c>
    </row>
    <row r="1908" spans="1:6" x14ac:dyDescent="0.3">
      <c r="A1908" s="7" t="str">
        <f t="shared" si="60"/>
        <v>ondersteunendWegdeel_vOBJECTBEGINTIJD</v>
      </c>
      <c r="B1908" s="8">
        <f t="shared" si="61"/>
        <v>8</v>
      </c>
      <c r="C1908" s="1" t="s">
        <v>462</v>
      </c>
      <c r="D1908" s="1" t="s">
        <v>11</v>
      </c>
      <c r="E1908" s="1" t="s">
        <v>507</v>
      </c>
      <c r="F1908" t="str">
        <f>VLOOKUP(C1908,Featureclasses!B:C,2,FALSE)</f>
        <v>Ja</v>
      </c>
    </row>
    <row r="1909" spans="1:6" x14ac:dyDescent="0.3">
      <c r="A1909" s="7" t="str">
        <f t="shared" si="60"/>
        <v>ondersteunendWegdeel_vOBJECTEINDTIJD</v>
      </c>
      <c r="B1909" s="8">
        <f t="shared" si="61"/>
        <v>9</v>
      </c>
      <c r="C1909" s="1" t="s">
        <v>462</v>
      </c>
      <c r="D1909" s="1" t="s">
        <v>12</v>
      </c>
      <c r="E1909" s="1" t="s">
        <v>507</v>
      </c>
      <c r="F1909" t="str">
        <f>VLOOKUP(C1909,Featureclasses!B:C,2,FALSE)</f>
        <v>Ja</v>
      </c>
    </row>
    <row r="1910" spans="1:6" x14ac:dyDescent="0.3">
      <c r="A1910" s="7" t="str">
        <f t="shared" si="60"/>
        <v>ondersteunendWegdeel_vRELATIEVEHOOGTELIGGING</v>
      </c>
      <c r="B1910" s="8">
        <f t="shared" si="61"/>
        <v>10</v>
      </c>
      <c r="C1910" s="1" t="s">
        <v>462</v>
      </c>
      <c r="D1910" s="1" t="s">
        <v>29</v>
      </c>
      <c r="E1910" s="1" t="s">
        <v>507</v>
      </c>
      <c r="F1910" t="str">
        <f>VLOOKUP(C1910,Featureclasses!B:C,2,FALSE)</f>
        <v>Ja</v>
      </c>
    </row>
    <row r="1911" spans="1:6" x14ac:dyDescent="0.3">
      <c r="A1911" s="7" t="str">
        <f t="shared" si="60"/>
        <v>ondersteunendWegdeel_vBEHEERDER</v>
      </c>
      <c r="B1911" s="8">
        <f t="shared" si="61"/>
        <v>11</v>
      </c>
      <c r="C1911" s="1" t="s">
        <v>462</v>
      </c>
      <c r="D1911" s="1" t="s">
        <v>19</v>
      </c>
      <c r="E1911" s="1" t="s">
        <v>508</v>
      </c>
      <c r="F1911" t="str">
        <f>VLOOKUP(C1911,Featureclasses!B:C,2,FALSE)</f>
        <v>Ja</v>
      </c>
    </row>
    <row r="1912" spans="1:6" x14ac:dyDescent="0.3">
      <c r="A1912" s="7" t="str">
        <f t="shared" si="60"/>
        <v>ondersteunendWegdeel_vONDERHOUDER</v>
      </c>
      <c r="B1912" s="8">
        <f t="shared" si="61"/>
        <v>12</v>
      </c>
      <c r="C1912" s="1" t="s">
        <v>462</v>
      </c>
      <c r="D1912" s="1" t="s">
        <v>27</v>
      </c>
      <c r="E1912" s="1" t="s">
        <v>507</v>
      </c>
      <c r="F1912" t="str">
        <f>VLOOKUP(C1912,Featureclasses!B:C,2,FALSE)</f>
        <v>Ja</v>
      </c>
    </row>
    <row r="1913" spans="1:6" x14ac:dyDescent="0.3">
      <c r="A1913" s="7" t="str">
        <f t="shared" si="60"/>
        <v>ondersteunendWegdeel_vEIGENAAR</v>
      </c>
      <c r="B1913" s="8">
        <f t="shared" si="61"/>
        <v>13</v>
      </c>
      <c r="C1913" s="1" t="s">
        <v>462</v>
      </c>
      <c r="D1913" s="1" t="s">
        <v>22</v>
      </c>
      <c r="E1913" s="1" t="s">
        <v>508</v>
      </c>
      <c r="F1913" t="str">
        <f>VLOOKUP(C1913,Featureclasses!B:C,2,FALSE)</f>
        <v>Ja</v>
      </c>
    </row>
    <row r="1914" spans="1:6" x14ac:dyDescent="0.3">
      <c r="A1914" s="7" t="str">
        <f t="shared" si="60"/>
        <v>ondersteunendWegdeel_vBRONHOUDER</v>
      </c>
      <c r="B1914" s="8">
        <f t="shared" si="61"/>
        <v>14</v>
      </c>
      <c r="C1914" s="1" t="s">
        <v>462</v>
      </c>
      <c r="D1914" s="1" t="s">
        <v>21</v>
      </c>
      <c r="E1914" s="1" t="s">
        <v>508</v>
      </c>
      <c r="F1914" t="str">
        <f>VLOOKUP(C1914,Featureclasses!B:C,2,FALSE)</f>
        <v>Ja</v>
      </c>
    </row>
    <row r="1915" spans="1:6" x14ac:dyDescent="0.3">
      <c r="A1915" s="7" t="str">
        <f t="shared" si="60"/>
        <v>ondersteunendWegdeel_vTYPESPEC</v>
      </c>
      <c r="B1915" s="8">
        <f t="shared" si="61"/>
        <v>15</v>
      </c>
      <c r="C1915" s="1" t="s">
        <v>462</v>
      </c>
      <c r="D1915" s="1" t="s">
        <v>33</v>
      </c>
      <c r="E1915" s="1" t="s">
        <v>507</v>
      </c>
      <c r="F1915" t="str">
        <f>VLOOKUP(C1915,Featureclasses!B:C,2,FALSE)</f>
        <v>Ja</v>
      </c>
    </row>
    <row r="1916" spans="1:6" x14ac:dyDescent="0.3">
      <c r="A1916" s="7" t="str">
        <f t="shared" si="60"/>
        <v>ondersteunendWegdeel_vFYSIEKVOORKOMEN</v>
      </c>
      <c r="B1916" s="8">
        <f t="shared" si="61"/>
        <v>16</v>
      </c>
      <c r="C1916" s="1" t="s">
        <v>462</v>
      </c>
      <c r="D1916" s="1" t="s">
        <v>39</v>
      </c>
      <c r="E1916" s="1" t="s">
        <v>507</v>
      </c>
      <c r="F1916" t="str">
        <f>VLOOKUP(C1916,Featureclasses!B:C,2,FALSE)</f>
        <v>Ja</v>
      </c>
    </row>
    <row r="1917" spans="1:6" x14ac:dyDescent="0.3">
      <c r="A1917" s="7" t="str">
        <f t="shared" si="60"/>
        <v>ondersteunendWegdeel_vOPTALUD</v>
      </c>
      <c r="B1917" s="8">
        <f t="shared" si="61"/>
        <v>17</v>
      </c>
      <c r="C1917" s="1" t="s">
        <v>462</v>
      </c>
      <c r="D1917" s="1" t="s">
        <v>47</v>
      </c>
      <c r="E1917" s="1" t="s">
        <v>507</v>
      </c>
      <c r="F1917" t="str">
        <f>VLOOKUP(C1917,Featureclasses!B:C,2,FALSE)</f>
        <v>Ja</v>
      </c>
    </row>
    <row r="1918" spans="1:6" x14ac:dyDescent="0.3">
      <c r="A1918" s="7" t="str">
        <f t="shared" si="60"/>
        <v>ondersteunendWegdeel_vFUNCTIE</v>
      </c>
      <c r="B1918" s="8">
        <f t="shared" si="61"/>
        <v>18</v>
      </c>
      <c r="C1918" s="1" t="s">
        <v>462</v>
      </c>
      <c r="D1918" s="1" t="s">
        <v>227</v>
      </c>
      <c r="E1918" s="1" t="s">
        <v>507</v>
      </c>
      <c r="F1918" t="str">
        <f>VLOOKUP(C1918,Featureclasses!B:C,2,FALSE)</f>
        <v>Ja</v>
      </c>
    </row>
    <row r="1919" spans="1:6" x14ac:dyDescent="0.3">
      <c r="A1919" s="7" t="str">
        <f t="shared" si="60"/>
        <v>ondersteunendWegdeel_vBERMFUNCTIE</v>
      </c>
      <c r="B1919" s="8">
        <f t="shared" si="61"/>
        <v>19</v>
      </c>
      <c r="C1919" s="1" t="s">
        <v>462</v>
      </c>
      <c r="D1919" s="1" t="s">
        <v>36</v>
      </c>
      <c r="E1919" s="1" t="s">
        <v>507</v>
      </c>
      <c r="F1919" t="str">
        <f>VLOOKUP(C1919,Featureclasses!B:C,2,FALSE)</f>
        <v>Ja</v>
      </c>
    </row>
    <row r="1920" spans="1:6" x14ac:dyDescent="0.3">
      <c r="A1920" s="7" t="str">
        <f t="shared" si="60"/>
        <v>ondersteunendWegdeel_vTYPE_BEHEER</v>
      </c>
      <c r="B1920" s="8">
        <f t="shared" si="61"/>
        <v>20</v>
      </c>
      <c r="C1920" s="1" t="s">
        <v>462</v>
      </c>
      <c r="D1920" s="1" t="s">
        <v>465</v>
      </c>
      <c r="E1920" s="1" t="s">
        <v>507</v>
      </c>
      <c r="F1920" t="str">
        <f>VLOOKUP(C1920,Featureclasses!B:C,2,FALSE)</f>
        <v>Ja</v>
      </c>
    </row>
    <row r="1921" spans="1:6" x14ac:dyDescent="0.3">
      <c r="A1921" s="7" t="str">
        <f t="shared" si="60"/>
        <v>ondersteunendWegdeel_vTYPEPLAAGINVASIESOORT</v>
      </c>
      <c r="B1921" s="8">
        <f t="shared" si="61"/>
        <v>21</v>
      </c>
      <c r="C1921" s="1" t="s">
        <v>462</v>
      </c>
      <c r="D1921" s="1" t="s">
        <v>514</v>
      </c>
      <c r="E1921" s="1" t="s">
        <v>507</v>
      </c>
      <c r="F1921" t="str">
        <f>VLOOKUP(C1921,Featureclasses!B:C,2,FALSE)</f>
        <v>Ja</v>
      </c>
    </row>
    <row r="1922" spans="1:6" x14ac:dyDescent="0.3">
      <c r="A1922" s="7" t="str">
        <f t="shared" si="60"/>
        <v>ondersteunendWegdeel_vZIJDE</v>
      </c>
      <c r="B1922" s="8">
        <f t="shared" si="61"/>
        <v>22</v>
      </c>
      <c r="C1922" s="1" t="s">
        <v>462</v>
      </c>
      <c r="D1922" s="1" t="s">
        <v>34</v>
      </c>
      <c r="E1922" s="1" t="s">
        <v>507</v>
      </c>
      <c r="F1922" t="str">
        <f>VLOOKUP(C1922,Featureclasses!B:C,2,FALSE)</f>
        <v>Ja</v>
      </c>
    </row>
    <row r="1923" spans="1:6" x14ac:dyDescent="0.3">
      <c r="A1923" s="7" t="str">
        <f t="shared" si="60"/>
        <v>ondersteunendWegdeel_vBIJZONDEREWAARDE</v>
      </c>
      <c r="B1923" s="8">
        <f t="shared" si="61"/>
        <v>23</v>
      </c>
      <c r="C1923" s="1" t="s">
        <v>462</v>
      </c>
      <c r="D1923" s="1" t="s">
        <v>37</v>
      </c>
      <c r="E1923" s="1" t="s">
        <v>507</v>
      </c>
      <c r="F1923" t="str">
        <f>VLOOKUP(C1923,Featureclasses!B:C,2,FALSE)</f>
        <v>Ja</v>
      </c>
    </row>
    <row r="1924" spans="1:6" x14ac:dyDescent="0.3">
      <c r="A1924" s="7" t="str">
        <f t="shared" si="60"/>
        <v>ondersteunendWegdeel_vDATUMAANPLANTING</v>
      </c>
      <c r="B1924" s="8">
        <f t="shared" si="61"/>
        <v>24</v>
      </c>
      <c r="C1924" s="1" t="s">
        <v>462</v>
      </c>
      <c r="D1924" s="1" t="s">
        <v>38</v>
      </c>
      <c r="E1924" s="1" t="s">
        <v>507</v>
      </c>
      <c r="F1924" t="str">
        <f>VLOOKUP(C1924,Featureclasses!B:C,2,FALSE)</f>
        <v>Ja</v>
      </c>
    </row>
    <row r="1925" spans="1:6" x14ac:dyDescent="0.3">
      <c r="A1925" s="7" t="str">
        <f t="shared" si="60"/>
        <v>ondersteunendWegdeel_vHMBEGIN</v>
      </c>
      <c r="B1925" s="8">
        <f t="shared" si="61"/>
        <v>25</v>
      </c>
      <c r="C1925" s="1" t="s">
        <v>462</v>
      </c>
      <c r="D1925" s="1" t="s">
        <v>41</v>
      </c>
      <c r="E1925" s="1" t="s">
        <v>507</v>
      </c>
      <c r="F1925" t="str">
        <f>VLOOKUP(C1925,Featureclasses!B:C,2,FALSE)</f>
        <v>Ja</v>
      </c>
    </row>
    <row r="1926" spans="1:6" x14ac:dyDescent="0.3">
      <c r="A1926" s="7" t="str">
        <f t="shared" si="60"/>
        <v>ondersteunendWegdeel_vHMEIND</v>
      </c>
      <c r="B1926" s="8">
        <f t="shared" si="61"/>
        <v>26</v>
      </c>
      <c r="C1926" s="1" t="s">
        <v>462</v>
      </c>
      <c r="D1926" s="1" t="s">
        <v>42</v>
      </c>
      <c r="E1926" s="1" t="s">
        <v>507</v>
      </c>
      <c r="F1926" t="str">
        <f>VLOOKUP(C1926,Featureclasses!B:C,2,FALSE)</f>
        <v>Ja</v>
      </c>
    </row>
    <row r="1927" spans="1:6" x14ac:dyDescent="0.3">
      <c r="A1927" s="7" t="str">
        <f t="shared" si="60"/>
        <v>ondersteunendWegdeel_vLENGTE</v>
      </c>
      <c r="B1927" s="8">
        <f t="shared" si="61"/>
        <v>27</v>
      </c>
      <c r="C1927" s="1" t="s">
        <v>462</v>
      </c>
      <c r="D1927" s="1" t="s">
        <v>43</v>
      </c>
      <c r="E1927" s="1" t="s">
        <v>507</v>
      </c>
      <c r="F1927" t="str">
        <f>VLOOKUP(C1927,Featureclasses!B:C,2,FALSE)</f>
        <v>Ja</v>
      </c>
    </row>
    <row r="1928" spans="1:6" x14ac:dyDescent="0.3">
      <c r="A1928" s="7" t="str">
        <f t="shared" si="60"/>
        <v>ondersteunendWegdeel_vPLANJAAR</v>
      </c>
      <c r="B1928" s="8">
        <f t="shared" si="61"/>
        <v>28</v>
      </c>
      <c r="C1928" s="1" t="s">
        <v>462</v>
      </c>
      <c r="D1928" s="1" t="s">
        <v>48</v>
      </c>
      <c r="E1928" s="1" t="s">
        <v>507</v>
      </c>
      <c r="F1928" t="str">
        <f>VLOOKUP(C1928,Featureclasses!B:C,2,FALSE)</f>
        <v>Ja</v>
      </c>
    </row>
    <row r="1929" spans="1:6" x14ac:dyDescent="0.3">
      <c r="A1929" s="7" t="str">
        <f t="shared" si="60"/>
        <v>ondersteunendWegdeel_vGRONDSOORT</v>
      </c>
      <c r="B1929" s="8">
        <f t="shared" si="61"/>
        <v>29</v>
      </c>
      <c r="C1929" s="1" t="s">
        <v>462</v>
      </c>
      <c r="D1929" s="1" t="s">
        <v>40</v>
      </c>
      <c r="E1929" s="1" t="s">
        <v>507</v>
      </c>
      <c r="F1929" t="str">
        <f>VLOOKUP(C1929,Featureclasses!B:C,2,FALSE)</f>
        <v>Ja</v>
      </c>
    </row>
    <row r="1930" spans="1:6" x14ac:dyDescent="0.3">
      <c r="A1930" s="7" t="str">
        <f t="shared" si="60"/>
        <v>ondersteunendWegdeel_vZAADMENGSEL</v>
      </c>
      <c r="B1930" s="8">
        <f t="shared" si="61"/>
        <v>30</v>
      </c>
      <c r="C1930" s="1" t="s">
        <v>462</v>
      </c>
      <c r="D1930" s="1" t="s">
        <v>52</v>
      </c>
      <c r="E1930" s="1" t="s">
        <v>507</v>
      </c>
      <c r="F1930" t="str">
        <f>VLOOKUP(C1930,Featureclasses!B:C,2,FALSE)</f>
        <v>Ja</v>
      </c>
    </row>
    <row r="1931" spans="1:6" x14ac:dyDescent="0.3">
      <c r="A1931" s="7" t="str">
        <f t="shared" si="60"/>
        <v>ondersteunendWegdeel_vSITUERING</v>
      </c>
      <c r="B1931" s="8">
        <f t="shared" si="61"/>
        <v>31</v>
      </c>
      <c r="C1931" s="1" t="s">
        <v>462</v>
      </c>
      <c r="D1931" s="1" t="s">
        <v>268</v>
      </c>
      <c r="E1931" s="1" t="s">
        <v>507</v>
      </c>
      <c r="F1931" t="str">
        <f>VLOOKUP(C1931,Featureclasses!B:C,2,FALSE)</f>
        <v>Ja</v>
      </c>
    </row>
    <row r="1932" spans="1:6" x14ac:dyDescent="0.3">
      <c r="A1932" s="7" t="str">
        <f t="shared" si="60"/>
        <v>ondersteunendWegdeel_vJAARAANLEG</v>
      </c>
      <c r="B1932" s="8">
        <f t="shared" si="61"/>
        <v>32</v>
      </c>
      <c r="C1932" s="1" t="s">
        <v>462</v>
      </c>
      <c r="D1932" s="1" t="s">
        <v>267</v>
      </c>
      <c r="E1932" s="1" t="s">
        <v>507</v>
      </c>
      <c r="F1932" t="str">
        <f>VLOOKUP(C1932,Featureclasses!B:C,2,FALSE)</f>
        <v>Ja</v>
      </c>
    </row>
    <row r="1933" spans="1:6" x14ac:dyDescent="0.3">
      <c r="A1933" s="7" t="str">
        <f t="shared" si="60"/>
        <v>ondersteunendWegdeel_vVERHARDINGCATEGORIE</v>
      </c>
      <c r="B1933" s="8">
        <f t="shared" si="61"/>
        <v>33</v>
      </c>
      <c r="C1933" s="1" t="s">
        <v>462</v>
      </c>
      <c r="D1933" s="1" t="s">
        <v>270</v>
      </c>
      <c r="E1933" s="1" t="s">
        <v>507</v>
      </c>
      <c r="F1933" t="str">
        <f>VLOOKUP(C1933,Featureclasses!B:C,2,FALSE)</f>
        <v>Ja</v>
      </c>
    </row>
    <row r="1934" spans="1:6" x14ac:dyDescent="0.3">
      <c r="A1934" s="7" t="str">
        <f t="shared" si="60"/>
        <v>ondersteunendWegdeel_vVERHARDING</v>
      </c>
      <c r="B1934" s="8">
        <f t="shared" si="61"/>
        <v>34</v>
      </c>
      <c r="C1934" s="1" t="s">
        <v>462</v>
      </c>
      <c r="D1934" s="1" t="s">
        <v>269</v>
      </c>
      <c r="E1934" s="1" t="s">
        <v>507</v>
      </c>
      <c r="F1934" t="str">
        <f>VLOOKUP(C1934,Featureclasses!B:C,2,FALSE)</f>
        <v>Ja</v>
      </c>
    </row>
    <row r="1935" spans="1:6" x14ac:dyDescent="0.3">
      <c r="A1935" s="7" t="str">
        <f t="shared" ref="A1935:A1998" si="62">C1935&amp;D1935</f>
        <v>ondersteunendWegdeel_vGEBRUIKSFUNCTIE</v>
      </c>
      <c r="B1935" s="8">
        <f t="shared" ref="B1935:B1998" si="63">IF(C1935=C1934,B1934+1,1)</f>
        <v>35</v>
      </c>
      <c r="C1935" s="1" t="s">
        <v>462</v>
      </c>
      <c r="D1935" s="1" t="s">
        <v>266</v>
      </c>
      <c r="E1935" s="1" t="s">
        <v>507</v>
      </c>
      <c r="F1935" t="str">
        <f>VLOOKUP(C1935,Featureclasses!B:C,2,FALSE)</f>
        <v>Ja</v>
      </c>
    </row>
    <row r="1936" spans="1:6" x14ac:dyDescent="0.3">
      <c r="A1936" s="7" t="str">
        <f t="shared" si="62"/>
        <v>ondersteunendWegdeel_vTRAJECT</v>
      </c>
      <c r="B1936" s="8">
        <f t="shared" si="63"/>
        <v>36</v>
      </c>
      <c r="C1936" s="1" t="s">
        <v>462</v>
      </c>
      <c r="D1936" s="1" t="s">
        <v>32</v>
      </c>
      <c r="E1936" s="1" t="s">
        <v>507</v>
      </c>
      <c r="F1936" t="str">
        <f>VLOOKUP(C1936,Featureclasses!B:C,2,FALSE)</f>
        <v>Ja</v>
      </c>
    </row>
    <row r="1937" spans="1:6" x14ac:dyDescent="0.3">
      <c r="A1937" s="7" t="str">
        <f t="shared" si="62"/>
        <v>ondersteunendWegdeel_vWEGVAK</v>
      </c>
      <c r="B1937" s="8">
        <f t="shared" si="63"/>
        <v>37</v>
      </c>
      <c r="C1937" s="1" t="s">
        <v>462</v>
      </c>
      <c r="D1937" s="1" t="s">
        <v>271</v>
      </c>
      <c r="E1937" s="1" t="s">
        <v>507</v>
      </c>
      <c r="F1937" t="str">
        <f>VLOOKUP(C1937,Featureclasses!B:C,2,FALSE)</f>
        <v>Ja</v>
      </c>
    </row>
    <row r="1938" spans="1:6" x14ac:dyDescent="0.3">
      <c r="A1938" s="7" t="str">
        <f t="shared" si="62"/>
        <v>ondersteunendWegdeel_vINONDERZOEK</v>
      </c>
      <c r="B1938" s="8">
        <f t="shared" si="63"/>
        <v>38</v>
      </c>
      <c r="C1938" s="1" t="s">
        <v>462</v>
      </c>
      <c r="D1938" s="1" t="s">
        <v>25</v>
      </c>
      <c r="E1938" s="1" t="s">
        <v>508</v>
      </c>
      <c r="F1938" t="str">
        <f>VLOOKUP(C1938,Featureclasses!B:C,2,FALSE)</f>
        <v>Ja</v>
      </c>
    </row>
    <row r="1939" spans="1:6" x14ac:dyDescent="0.3">
      <c r="A1939" s="7" t="str">
        <f t="shared" si="62"/>
        <v>ondersteunendWegdeel_vTIJDSTIPREGISTRATIE</v>
      </c>
      <c r="B1939" s="8">
        <f t="shared" si="63"/>
        <v>39</v>
      </c>
      <c r="C1939" s="1" t="s">
        <v>462</v>
      </c>
      <c r="D1939" s="1" t="s">
        <v>31</v>
      </c>
      <c r="E1939" s="1" t="s">
        <v>508</v>
      </c>
      <c r="F1939" t="str">
        <f>VLOOKUP(C1939,Featureclasses!B:C,2,FALSE)</f>
        <v>Ja</v>
      </c>
    </row>
    <row r="1940" spans="1:6" x14ac:dyDescent="0.3">
      <c r="A1940" s="7" t="str">
        <f t="shared" si="62"/>
        <v>ondersteunendWegdeel_vEINDREGISTRATIE</v>
      </c>
      <c r="B1940" s="8">
        <f t="shared" si="63"/>
        <v>40</v>
      </c>
      <c r="C1940" s="1" t="s">
        <v>462</v>
      </c>
      <c r="D1940" s="1" t="s">
        <v>23</v>
      </c>
      <c r="E1940" s="1" t="s">
        <v>508</v>
      </c>
      <c r="F1940" t="str">
        <f>VLOOKUP(C1940,Featureclasses!B:C,2,FALSE)</f>
        <v>Ja</v>
      </c>
    </row>
    <row r="1941" spans="1:6" x14ac:dyDescent="0.3">
      <c r="A1941" s="7" t="str">
        <f t="shared" si="62"/>
        <v>ondersteunendWegdeel_vLV_PUBLICATIEDATUM</v>
      </c>
      <c r="B1941" s="8">
        <f t="shared" si="63"/>
        <v>41</v>
      </c>
      <c r="C1941" s="1" t="s">
        <v>462</v>
      </c>
      <c r="D1941" s="1" t="s">
        <v>26</v>
      </c>
      <c r="E1941" s="1" t="s">
        <v>508</v>
      </c>
      <c r="F1941" t="str">
        <f>VLOOKUP(C1941,Featureclasses!B:C,2,FALSE)</f>
        <v>Ja</v>
      </c>
    </row>
    <row r="1942" spans="1:6" x14ac:dyDescent="0.3">
      <c r="A1942" s="7" t="str">
        <f t="shared" si="62"/>
        <v>ondersteunendWegdeel_vDATALEVERANCIER</v>
      </c>
      <c r="B1942" s="8">
        <f t="shared" si="63"/>
        <v>42</v>
      </c>
      <c r="C1942" s="1" t="s">
        <v>462</v>
      </c>
      <c r="D1942" s="1" t="s">
        <v>4</v>
      </c>
      <c r="E1942" s="1" t="s">
        <v>507</v>
      </c>
      <c r="F1942" t="str">
        <f>VLOOKUP(C1942,Featureclasses!B:C,2,FALSE)</f>
        <v>Ja</v>
      </c>
    </row>
    <row r="1943" spans="1:6" x14ac:dyDescent="0.3">
      <c r="A1943" s="7" t="str">
        <f t="shared" si="62"/>
        <v>ondersteunendWegdeel_vCREATED_USER</v>
      </c>
      <c r="B1943" s="8">
        <f t="shared" si="63"/>
        <v>43</v>
      </c>
      <c r="C1943" s="1" t="s">
        <v>462</v>
      </c>
      <c r="D1943" s="1" t="s">
        <v>3</v>
      </c>
      <c r="E1943" s="1" t="s">
        <v>510</v>
      </c>
      <c r="F1943" t="str">
        <f>VLOOKUP(C1943,Featureclasses!B:C,2,FALSE)</f>
        <v>Ja</v>
      </c>
    </row>
    <row r="1944" spans="1:6" x14ac:dyDescent="0.3">
      <c r="A1944" s="7" t="str">
        <f t="shared" si="62"/>
        <v>ondersteunendWegdeel_vCREATED_DATE</v>
      </c>
      <c r="B1944" s="8">
        <f t="shared" si="63"/>
        <v>44</v>
      </c>
      <c r="C1944" s="1" t="s">
        <v>462</v>
      </c>
      <c r="D1944" s="1" t="s">
        <v>2</v>
      </c>
      <c r="E1944" s="1" t="s">
        <v>510</v>
      </c>
      <c r="F1944" t="str">
        <f>VLOOKUP(C1944,Featureclasses!B:C,2,FALSE)</f>
        <v>Ja</v>
      </c>
    </row>
    <row r="1945" spans="1:6" x14ac:dyDescent="0.3">
      <c r="A1945" s="7" t="str">
        <f t="shared" si="62"/>
        <v>ondersteunendWegdeel_vLAST_EDITED_USER</v>
      </c>
      <c r="B1945" s="8">
        <f t="shared" si="63"/>
        <v>45</v>
      </c>
      <c r="C1945" s="1" t="s">
        <v>462</v>
      </c>
      <c r="D1945" s="1" t="s">
        <v>10</v>
      </c>
      <c r="E1945" s="1" t="s">
        <v>510</v>
      </c>
      <c r="F1945" t="str">
        <f>VLOOKUP(C1945,Featureclasses!B:C,2,FALSE)</f>
        <v>Ja</v>
      </c>
    </row>
    <row r="1946" spans="1:6" x14ac:dyDescent="0.3">
      <c r="A1946" s="7" t="str">
        <f t="shared" si="62"/>
        <v>ondersteunendWegdeel_vLAST_EDITED_DATE</v>
      </c>
      <c r="B1946" s="8">
        <f t="shared" si="63"/>
        <v>46</v>
      </c>
      <c r="C1946" s="1" t="s">
        <v>462</v>
      </c>
      <c r="D1946" s="1" t="s">
        <v>9</v>
      </c>
      <c r="E1946" s="1" t="s">
        <v>510</v>
      </c>
      <c r="F1946" t="str">
        <f>VLOOKUP(C1946,Featureclasses!B:C,2,FALSE)</f>
        <v>Ja</v>
      </c>
    </row>
    <row r="1947" spans="1:6" x14ac:dyDescent="0.3">
      <c r="A1947" s="7" t="str">
        <f t="shared" si="62"/>
        <v>ondersteunendWegdeel_vSHAPE</v>
      </c>
      <c r="B1947" s="8">
        <f t="shared" si="63"/>
        <v>47</v>
      </c>
      <c r="C1947" s="1" t="s">
        <v>462</v>
      </c>
      <c r="D1947" s="1" t="s">
        <v>15</v>
      </c>
      <c r="E1947" s="1" t="s">
        <v>510</v>
      </c>
      <c r="F1947" t="str">
        <f>VLOOKUP(C1947,Featureclasses!B:C,2,FALSE)</f>
        <v>Ja</v>
      </c>
    </row>
    <row r="1948" spans="1:6" x14ac:dyDescent="0.3">
      <c r="A1948" s="7" t="str">
        <f t="shared" si="62"/>
        <v>ondersteunendWegdeel_vSHAPE_Length</v>
      </c>
      <c r="B1948" s="8">
        <f t="shared" si="63"/>
        <v>48</v>
      </c>
      <c r="C1948" s="1" t="s">
        <v>462</v>
      </c>
      <c r="D1948" s="1" t="s">
        <v>382</v>
      </c>
      <c r="E1948" s="1" t="s">
        <v>510</v>
      </c>
      <c r="F1948" t="str">
        <f>VLOOKUP(C1948,Featureclasses!B:C,2,FALSE)</f>
        <v>Ja</v>
      </c>
    </row>
    <row r="1949" spans="1:6" x14ac:dyDescent="0.3">
      <c r="A1949" s="7" t="str">
        <f t="shared" si="62"/>
        <v>ondersteunendWegdeel_vSHAPE_Area</v>
      </c>
      <c r="B1949" s="8">
        <f t="shared" si="63"/>
        <v>49</v>
      </c>
      <c r="C1949" s="1" t="s">
        <v>462</v>
      </c>
      <c r="D1949" s="1" t="s">
        <v>383</v>
      </c>
      <c r="E1949" s="1" t="s">
        <v>510</v>
      </c>
      <c r="F1949" t="str">
        <f>VLOOKUP(C1949,Featureclasses!B:C,2,FALSE)</f>
        <v>Ja</v>
      </c>
    </row>
    <row r="1950" spans="1:6" x14ac:dyDescent="0.3">
      <c r="A1950" s="7" t="str">
        <f t="shared" si="62"/>
        <v>ondersteunendWegdeel_vOMTREK</v>
      </c>
      <c r="B1950" s="8">
        <f t="shared" si="63"/>
        <v>50</v>
      </c>
      <c r="C1950" s="1" t="s">
        <v>462</v>
      </c>
      <c r="D1950" s="1" t="s">
        <v>595</v>
      </c>
      <c r="E1950" s="15" t="s">
        <v>510</v>
      </c>
      <c r="F1950" t="str">
        <f>VLOOKUP(C1950,Featureclasses!B:C,2,FALSE)</f>
        <v>Ja</v>
      </c>
    </row>
    <row r="1951" spans="1:6" x14ac:dyDescent="0.3">
      <c r="A1951" s="7" t="str">
        <f t="shared" si="62"/>
        <v>ondersteunendWegdeel_vOPPERVLAKTE</v>
      </c>
      <c r="B1951" s="8">
        <f t="shared" si="63"/>
        <v>51</v>
      </c>
      <c r="C1951" s="1" t="s">
        <v>462</v>
      </c>
      <c r="D1951" s="1" t="s">
        <v>55</v>
      </c>
      <c r="E1951" s="15" t="s">
        <v>510</v>
      </c>
      <c r="F1951" t="str">
        <f>VLOOKUP(C1951,Featureclasses!B:C,2,FALSE)</f>
        <v>Ja</v>
      </c>
    </row>
    <row r="1952" spans="1:6" x14ac:dyDescent="0.3">
      <c r="A1952" s="7" t="str">
        <f t="shared" si="62"/>
        <v>ondersteunendWegdeel_vOPMERKING</v>
      </c>
      <c r="B1952" s="8">
        <f t="shared" si="63"/>
        <v>52</v>
      </c>
      <c r="C1952" s="1" t="s">
        <v>462</v>
      </c>
      <c r="D1952" s="1" t="s">
        <v>57</v>
      </c>
      <c r="E1952" s="1" t="s">
        <v>653</v>
      </c>
      <c r="F1952" t="str">
        <f>VLOOKUP(C1952,Featureclasses!B:C,2,FALSE)</f>
        <v>Ja</v>
      </c>
    </row>
    <row r="1953" spans="1:6" x14ac:dyDescent="0.3">
      <c r="A1953" s="7" t="str">
        <f t="shared" si="62"/>
        <v>ondersteunendWegdeel_vBERICHT_ID</v>
      </c>
      <c r="B1953" s="8">
        <f t="shared" si="63"/>
        <v>53</v>
      </c>
      <c r="C1953" s="1" t="s">
        <v>462</v>
      </c>
      <c r="D1953" s="1" t="s">
        <v>594</v>
      </c>
      <c r="E1953" s="1" t="s">
        <v>508</v>
      </c>
      <c r="F1953" t="str">
        <f>VLOOKUP(C1953,Featureclasses!B:C,2,FALSE)</f>
        <v>Ja</v>
      </c>
    </row>
    <row r="1954" spans="1:6" x14ac:dyDescent="0.3">
      <c r="A1954" s="7" t="str">
        <f t="shared" si="62"/>
        <v>ondersteunendWegdeel_vTYPEPLANTVAK1</v>
      </c>
      <c r="B1954" s="8">
        <f t="shared" si="63"/>
        <v>54</v>
      </c>
      <c r="C1954" s="1" t="s">
        <v>462</v>
      </c>
      <c r="D1954" s="1" t="s">
        <v>262</v>
      </c>
      <c r="E1954" s="15" t="s">
        <v>507</v>
      </c>
      <c r="F1954" t="str">
        <f>VLOOKUP(C1954,Featureclasses!B:C,2,FALSE)</f>
        <v>Ja</v>
      </c>
    </row>
    <row r="1955" spans="1:6" x14ac:dyDescent="0.3">
      <c r="A1955" s="7" t="str">
        <f t="shared" si="62"/>
        <v>ondersteunendWegdeel_vTYPEPLANTVAK2</v>
      </c>
      <c r="B1955" s="8">
        <f t="shared" si="63"/>
        <v>55</v>
      </c>
      <c r="C1955" s="1" t="s">
        <v>462</v>
      </c>
      <c r="D1955" s="1" t="s">
        <v>263</v>
      </c>
      <c r="E1955" s="15" t="s">
        <v>507</v>
      </c>
      <c r="F1955" t="str">
        <f>VLOOKUP(C1955,Featureclasses!B:C,2,FALSE)</f>
        <v>Ja</v>
      </c>
    </row>
    <row r="1956" spans="1:6" x14ac:dyDescent="0.3">
      <c r="A1956" s="7" t="str">
        <f t="shared" si="62"/>
        <v>ondersteunendWegdeel_vTYPEPLANTVAK3</v>
      </c>
      <c r="B1956" s="8">
        <f t="shared" si="63"/>
        <v>56</v>
      </c>
      <c r="C1956" s="1" t="s">
        <v>462</v>
      </c>
      <c r="D1956" s="1" t="s">
        <v>264</v>
      </c>
      <c r="E1956" s="15" t="s">
        <v>507</v>
      </c>
      <c r="F1956" t="str">
        <f>VLOOKUP(C1956,Featureclasses!B:C,2,FALSE)</f>
        <v>Ja</v>
      </c>
    </row>
    <row r="1957" spans="1:6" x14ac:dyDescent="0.3">
      <c r="A1957" s="7" t="str">
        <f t="shared" si="62"/>
        <v>ondersteunendWegdeel_vTYPEPLANTVAK4</v>
      </c>
      <c r="B1957" s="8">
        <f t="shared" si="63"/>
        <v>57</v>
      </c>
      <c r="C1957" s="1" t="s">
        <v>462</v>
      </c>
      <c r="D1957" s="1" t="s">
        <v>265</v>
      </c>
      <c r="E1957" s="15" t="s">
        <v>507</v>
      </c>
      <c r="F1957" t="str">
        <f>VLOOKUP(C1957,Featureclasses!B:C,2,FALSE)</f>
        <v>Ja</v>
      </c>
    </row>
    <row r="1958" spans="1:6" x14ac:dyDescent="0.3">
      <c r="A1958" s="7" t="str">
        <f t="shared" si="62"/>
        <v>ondersteunendWegdeelKruin_lOBJECTID</v>
      </c>
      <c r="B1958" s="8">
        <f t="shared" si="63"/>
        <v>1</v>
      </c>
      <c r="C1958" s="1" t="s">
        <v>466</v>
      </c>
      <c r="D1958" s="1" t="s">
        <v>13</v>
      </c>
      <c r="E1958" s="1" t="s">
        <v>510</v>
      </c>
      <c r="F1958" t="str">
        <f>VLOOKUP(C1958,Featureclasses!B:C,2,FALSE)</f>
        <v>Ja</v>
      </c>
    </row>
    <row r="1959" spans="1:6" x14ac:dyDescent="0.3">
      <c r="A1959" s="7" t="str">
        <f t="shared" si="62"/>
        <v>ondersteunendWegdeelKruin_lGLOBALID</v>
      </c>
      <c r="B1959" s="8">
        <f t="shared" si="63"/>
        <v>2</v>
      </c>
      <c r="C1959" s="1" t="s">
        <v>466</v>
      </c>
      <c r="D1959" s="1" t="s">
        <v>6</v>
      </c>
      <c r="E1959" s="1" t="s">
        <v>510</v>
      </c>
      <c r="F1959" t="str">
        <f>VLOOKUP(C1959,Featureclasses!B:C,2,FALSE)</f>
        <v>Ja</v>
      </c>
    </row>
    <row r="1960" spans="1:6" x14ac:dyDescent="0.3">
      <c r="A1960" s="7" t="str">
        <f t="shared" si="62"/>
        <v>ondersteunendWegdeelKruin_lAD_ID</v>
      </c>
      <c r="B1960" s="8">
        <f t="shared" si="63"/>
        <v>3</v>
      </c>
      <c r="C1960" s="1" t="s">
        <v>466</v>
      </c>
      <c r="D1960" s="1" t="s">
        <v>1</v>
      </c>
      <c r="E1960" s="1" t="s">
        <v>507</v>
      </c>
      <c r="F1960" t="str">
        <f>VLOOKUP(C1960,Featureclasses!B:C,2,FALSE)</f>
        <v>Ja</v>
      </c>
    </row>
    <row r="1961" spans="1:6" x14ac:dyDescent="0.3">
      <c r="A1961" s="7" t="str">
        <f t="shared" si="62"/>
        <v>ondersteunendWegdeelKruin_lGISIB_ID</v>
      </c>
      <c r="B1961" s="8">
        <f t="shared" si="63"/>
        <v>4</v>
      </c>
      <c r="C1961" s="1" t="s">
        <v>466</v>
      </c>
      <c r="D1961" s="1" t="s">
        <v>5</v>
      </c>
      <c r="E1961" s="1" t="s">
        <v>508</v>
      </c>
      <c r="F1961" t="str">
        <f>VLOOKUP(C1961,Featureclasses!B:C,2,FALSE)</f>
        <v>Ja</v>
      </c>
    </row>
    <row r="1962" spans="1:6" x14ac:dyDescent="0.3">
      <c r="A1962" s="7" t="str">
        <f t="shared" si="62"/>
        <v>ondersteunendWegdeelKruin_lIDENTIFICATIE</v>
      </c>
      <c r="B1962" s="8">
        <f t="shared" si="63"/>
        <v>5</v>
      </c>
      <c r="C1962" s="1" t="s">
        <v>466</v>
      </c>
      <c r="D1962" s="1" t="s">
        <v>7</v>
      </c>
      <c r="E1962" s="1" t="s">
        <v>508</v>
      </c>
      <c r="F1962" t="str">
        <f>VLOOKUP(C1962,Featureclasses!B:C,2,FALSE)</f>
        <v>Ja</v>
      </c>
    </row>
    <row r="1963" spans="1:6" x14ac:dyDescent="0.3">
      <c r="A1963" s="7" t="str">
        <f t="shared" si="62"/>
        <v>ondersteunendWegdeelKruin_lVERWERKINGSSTATUS</v>
      </c>
      <c r="B1963" s="8">
        <f t="shared" si="63"/>
        <v>6</v>
      </c>
      <c r="C1963" s="1" t="s">
        <v>466</v>
      </c>
      <c r="D1963" s="1" t="s">
        <v>16</v>
      </c>
      <c r="E1963" s="1" t="s">
        <v>507</v>
      </c>
      <c r="F1963" t="str">
        <f>VLOOKUP(C1963,Featureclasses!B:C,2,FALSE)</f>
        <v>Ja</v>
      </c>
    </row>
    <row r="1964" spans="1:6" x14ac:dyDescent="0.3">
      <c r="A1964" s="7" t="str">
        <f t="shared" si="62"/>
        <v>ondersteunendWegdeelKruin_lOBJECTBEGINTIJD</v>
      </c>
      <c r="B1964" s="8">
        <f t="shared" si="63"/>
        <v>7</v>
      </c>
      <c r="C1964" s="1" t="s">
        <v>466</v>
      </c>
      <c r="D1964" s="1" t="s">
        <v>11</v>
      </c>
      <c r="E1964" s="1" t="s">
        <v>507</v>
      </c>
      <c r="F1964" t="str">
        <f>VLOOKUP(C1964,Featureclasses!B:C,2,FALSE)</f>
        <v>Ja</v>
      </c>
    </row>
    <row r="1965" spans="1:6" x14ac:dyDescent="0.3">
      <c r="A1965" s="7" t="str">
        <f t="shared" si="62"/>
        <v>ondersteunendWegdeelKruin_lOBJECTEINDTIJD</v>
      </c>
      <c r="B1965" s="8">
        <f t="shared" si="63"/>
        <v>8</v>
      </c>
      <c r="C1965" s="1" t="s">
        <v>466</v>
      </c>
      <c r="D1965" s="1" t="s">
        <v>12</v>
      </c>
      <c r="E1965" s="1" t="s">
        <v>507</v>
      </c>
      <c r="F1965" t="str">
        <f>VLOOKUP(C1965,Featureclasses!B:C,2,FALSE)</f>
        <v>Ja</v>
      </c>
    </row>
    <row r="1966" spans="1:6" x14ac:dyDescent="0.3">
      <c r="A1966" s="7" t="str">
        <f t="shared" si="62"/>
        <v>ondersteunendWegdeelKruin_lDATALEVERANCIER</v>
      </c>
      <c r="B1966" s="8">
        <f t="shared" si="63"/>
        <v>9</v>
      </c>
      <c r="C1966" s="1" t="s">
        <v>466</v>
      </c>
      <c r="D1966" s="1" t="s">
        <v>4</v>
      </c>
      <c r="E1966" s="1" t="s">
        <v>507</v>
      </c>
      <c r="F1966" t="str">
        <f>VLOOKUP(C1966,Featureclasses!B:C,2,FALSE)</f>
        <v>Ja</v>
      </c>
    </row>
    <row r="1967" spans="1:6" x14ac:dyDescent="0.3">
      <c r="A1967" s="7" t="str">
        <f t="shared" si="62"/>
        <v>ondersteunendWegdeelKruin_lCREATED_USER</v>
      </c>
      <c r="B1967" s="8">
        <f t="shared" si="63"/>
        <v>10</v>
      </c>
      <c r="C1967" s="1" t="s">
        <v>466</v>
      </c>
      <c r="D1967" s="1" t="s">
        <v>3</v>
      </c>
      <c r="E1967" s="1" t="s">
        <v>510</v>
      </c>
      <c r="F1967" t="str">
        <f>VLOOKUP(C1967,Featureclasses!B:C,2,FALSE)</f>
        <v>Ja</v>
      </c>
    </row>
    <row r="1968" spans="1:6" x14ac:dyDescent="0.3">
      <c r="A1968" s="7" t="str">
        <f t="shared" si="62"/>
        <v>ondersteunendWegdeelKruin_lCREATED_DATE</v>
      </c>
      <c r="B1968" s="8">
        <f t="shared" si="63"/>
        <v>11</v>
      </c>
      <c r="C1968" s="1" t="s">
        <v>466</v>
      </c>
      <c r="D1968" s="1" t="s">
        <v>2</v>
      </c>
      <c r="E1968" s="1" t="s">
        <v>510</v>
      </c>
      <c r="F1968" t="str">
        <f>VLOOKUP(C1968,Featureclasses!B:C,2,FALSE)</f>
        <v>Ja</v>
      </c>
    </row>
    <row r="1969" spans="1:6" x14ac:dyDescent="0.3">
      <c r="A1969" s="7" t="str">
        <f t="shared" si="62"/>
        <v>ondersteunendWegdeelKruin_lLAST_EDITED_USER</v>
      </c>
      <c r="B1969" s="8">
        <f t="shared" si="63"/>
        <v>12</v>
      </c>
      <c r="C1969" s="1" t="s">
        <v>466</v>
      </c>
      <c r="D1969" s="1" t="s">
        <v>10</v>
      </c>
      <c r="E1969" s="1" t="s">
        <v>510</v>
      </c>
      <c r="F1969" t="str">
        <f>VLOOKUP(C1969,Featureclasses!B:C,2,FALSE)</f>
        <v>Ja</v>
      </c>
    </row>
    <row r="1970" spans="1:6" x14ac:dyDescent="0.3">
      <c r="A1970" s="7" t="str">
        <f t="shared" si="62"/>
        <v>ondersteunendWegdeelKruin_lLAST_EDITED_DATE</v>
      </c>
      <c r="B1970" s="8">
        <f t="shared" si="63"/>
        <v>13</v>
      </c>
      <c r="C1970" s="1" t="s">
        <v>466</v>
      </c>
      <c r="D1970" s="1" t="s">
        <v>9</v>
      </c>
      <c r="E1970" s="1" t="s">
        <v>510</v>
      </c>
      <c r="F1970" t="str">
        <f>VLOOKUP(C1970,Featureclasses!B:C,2,FALSE)</f>
        <v>Ja</v>
      </c>
    </row>
    <row r="1971" spans="1:6" x14ac:dyDescent="0.3">
      <c r="A1971" s="7" t="str">
        <f t="shared" si="62"/>
        <v>ondersteunendWegdeelKruin_lSHAPE</v>
      </c>
      <c r="B1971" s="8">
        <f t="shared" si="63"/>
        <v>14</v>
      </c>
      <c r="C1971" s="1" t="s">
        <v>466</v>
      </c>
      <c r="D1971" s="1" t="s">
        <v>15</v>
      </c>
      <c r="E1971" s="1" t="s">
        <v>510</v>
      </c>
      <c r="F1971" t="str">
        <f>VLOOKUP(C1971,Featureclasses!B:C,2,FALSE)</f>
        <v>Ja</v>
      </c>
    </row>
    <row r="1972" spans="1:6" x14ac:dyDescent="0.3">
      <c r="A1972" s="7" t="str">
        <f t="shared" si="62"/>
        <v>ondersteunendWegdeelKruin_lSHAPE_Length</v>
      </c>
      <c r="B1972" s="8">
        <f t="shared" si="63"/>
        <v>15</v>
      </c>
      <c r="C1972" s="1" t="s">
        <v>466</v>
      </c>
      <c r="D1972" s="1" t="s">
        <v>382</v>
      </c>
      <c r="E1972" s="1" t="s">
        <v>510</v>
      </c>
      <c r="F1972" t="str">
        <f>VLOOKUP(C1972,Featureclasses!B:C,2,FALSE)</f>
        <v>Ja</v>
      </c>
    </row>
    <row r="1973" spans="1:6" x14ac:dyDescent="0.3">
      <c r="A1973" s="7" t="str">
        <f t="shared" si="62"/>
        <v>ongeclassificeerdObject_vBERICHT_ID</v>
      </c>
      <c r="B1973" s="8">
        <f t="shared" si="63"/>
        <v>1</v>
      </c>
      <c r="C1973" s="1" t="s">
        <v>476</v>
      </c>
      <c r="D1973" s="1" t="s">
        <v>594</v>
      </c>
      <c r="E1973" s="1" t="s">
        <v>508</v>
      </c>
      <c r="F1973" t="str">
        <f>VLOOKUP(C1973,Featureclasses!B:C,2,FALSE)</f>
        <v>Nee</v>
      </c>
    </row>
    <row r="1974" spans="1:6" x14ac:dyDescent="0.3">
      <c r="A1974" s="7" t="str">
        <f t="shared" si="62"/>
        <v>ongeclassificeerdObject_vOBJECTID</v>
      </c>
      <c r="B1974" s="8">
        <f t="shared" si="63"/>
        <v>2</v>
      </c>
      <c r="C1974" s="1" t="s">
        <v>476</v>
      </c>
      <c r="D1974" s="1" t="s">
        <v>13</v>
      </c>
      <c r="E1974" s="1" t="s">
        <v>510</v>
      </c>
      <c r="F1974" t="str">
        <f>VLOOKUP(C1974,Featureclasses!B:C,2,FALSE)</f>
        <v>Nee</v>
      </c>
    </row>
    <row r="1975" spans="1:6" x14ac:dyDescent="0.3">
      <c r="A1975" s="7" t="str">
        <f t="shared" si="62"/>
        <v>ongeclassificeerdObject_vGLOBALID</v>
      </c>
      <c r="B1975" s="8">
        <f t="shared" si="63"/>
        <v>3</v>
      </c>
      <c r="C1975" s="1" t="s">
        <v>476</v>
      </c>
      <c r="D1975" s="1" t="s">
        <v>6</v>
      </c>
      <c r="E1975" s="1" t="s">
        <v>510</v>
      </c>
      <c r="F1975" t="str">
        <f>VLOOKUP(C1975,Featureclasses!B:C,2,FALSE)</f>
        <v>Nee</v>
      </c>
    </row>
    <row r="1976" spans="1:6" x14ac:dyDescent="0.3">
      <c r="A1976" s="7" t="str">
        <f t="shared" si="62"/>
        <v>ongeclassificeerdObject_vAD_ID</v>
      </c>
      <c r="B1976" s="8">
        <f t="shared" si="63"/>
        <v>4</v>
      </c>
      <c r="C1976" s="1" t="s">
        <v>476</v>
      </c>
      <c r="D1976" s="1" t="s">
        <v>1</v>
      </c>
      <c r="E1976" s="1" t="s">
        <v>507</v>
      </c>
      <c r="F1976" t="str">
        <f>VLOOKUP(C1976,Featureclasses!B:C,2,FALSE)</f>
        <v>Nee</v>
      </c>
    </row>
    <row r="1977" spans="1:6" x14ac:dyDescent="0.3">
      <c r="A1977" s="7" t="str">
        <f t="shared" si="62"/>
        <v>ongeclassificeerdObject_vGISIB_ID</v>
      </c>
      <c r="B1977" s="8">
        <f t="shared" si="63"/>
        <v>5</v>
      </c>
      <c r="C1977" s="1" t="s">
        <v>476</v>
      </c>
      <c r="D1977" s="1" t="s">
        <v>5</v>
      </c>
      <c r="E1977" s="1" t="s">
        <v>508</v>
      </c>
      <c r="F1977" t="str">
        <f>VLOOKUP(C1977,Featureclasses!B:C,2,FALSE)</f>
        <v>Nee</v>
      </c>
    </row>
    <row r="1978" spans="1:6" x14ac:dyDescent="0.3">
      <c r="A1978" s="7" t="str">
        <f t="shared" si="62"/>
        <v>ongeclassificeerdObject_vIDENTIFICATIE</v>
      </c>
      <c r="B1978" s="8">
        <f t="shared" si="63"/>
        <v>6</v>
      </c>
      <c r="C1978" s="1" t="s">
        <v>476</v>
      </c>
      <c r="D1978" s="1" t="s">
        <v>7</v>
      </c>
      <c r="E1978" s="1" t="s">
        <v>508</v>
      </c>
      <c r="F1978" t="str">
        <f>VLOOKUP(C1978,Featureclasses!B:C,2,FALSE)</f>
        <v>Nee</v>
      </c>
    </row>
    <row r="1979" spans="1:6" x14ac:dyDescent="0.3">
      <c r="A1979" s="7" t="str">
        <f t="shared" si="62"/>
        <v>ongeclassificeerdObject_vVERWERKINGSSTATUS</v>
      </c>
      <c r="B1979" s="8">
        <f t="shared" si="63"/>
        <v>7</v>
      </c>
      <c r="C1979" s="1" t="s">
        <v>476</v>
      </c>
      <c r="D1979" s="1" t="s">
        <v>16</v>
      </c>
      <c r="E1979" s="1" t="s">
        <v>508</v>
      </c>
      <c r="F1979" t="str">
        <f>VLOOKUP(C1979,Featureclasses!B:C,2,FALSE)</f>
        <v>Nee</v>
      </c>
    </row>
    <row r="1980" spans="1:6" x14ac:dyDescent="0.3">
      <c r="A1980" s="7" t="str">
        <f t="shared" si="62"/>
        <v>ongeclassificeerdObject_vSTATUS</v>
      </c>
      <c r="B1980" s="8">
        <f t="shared" si="63"/>
        <v>8</v>
      </c>
      <c r="C1980" s="1" t="s">
        <v>476</v>
      </c>
      <c r="D1980" s="1" t="s">
        <v>30</v>
      </c>
      <c r="E1980" s="1" t="s">
        <v>508</v>
      </c>
      <c r="F1980" t="str">
        <f>VLOOKUP(C1980,Featureclasses!B:C,2,FALSE)</f>
        <v>Nee</v>
      </c>
    </row>
    <row r="1981" spans="1:6" x14ac:dyDescent="0.3">
      <c r="A1981" s="7" t="str">
        <f t="shared" si="62"/>
        <v>ongeclassificeerdObject_vOBJECTBEGINTIJD</v>
      </c>
      <c r="B1981" s="8">
        <f t="shared" si="63"/>
        <v>9</v>
      </c>
      <c r="C1981" s="1" t="s">
        <v>476</v>
      </c>
      <c r="D1981" s="1" t="s">
        <v>11</v>
      </c>
      <c r="E1981" s="1" t="s">
        <v>508</v>
      </c>
      <c r="F1981" t="str">
        <f>VLOOKUP(C1981,Featureclasses!B:C,2,FALSE)</f>
        <v>Nee</v>
      </c>
    </row>
    <row r="1982" spans="1:6" x14ac:dyDescent="0.3">
      <c r="A1982" s="7" t="str">
        <f t="shared" si="62"/>
        <v>ongeclassificeerdObject_vOBJECTEINDTIJD</v>
      </c>
      <c r="B1982" s="8">
        <f t="shared" si="63"/>
        <v>10</v>
      </c>
      <c r="C1982" s="1" t="s">
        <v>476</v>
      </c>
      <c r="D1982" s="1" t="s">
        <v>12</v>
      </c>
      <c r="E1982" s="1" t="s">
        <v>508</v>
      </c>
      <c r="F1982" t="str">
        <f>VLOOKUP(C1982,Featureclasses!B:C,2,FALSE)</f>
        <v>Nee</v>
      </c>
    </row>
    <row r="1983" spans="1:6" x14ac:dyDescent="0.3">
      <c r="A1983" s="7" t="str">
        <f t="shared" si="62"/>
        <v>ongeclassificeerdObject_vRELATIEVEHOOGTELIGGING</v>
      </c>
      <c r="B1983" s="8">
        <f t="shared" si="63"/>
        <v>11</v>
      </c>
      <c r="C1983" s="1" t="s">
        <v>476</v>
      </c>
      <c r="D1983" s="1" t="s">
        <v>29</v>
      </c>
      <c r="E1983" s="1" t="s">
        <v>508</v>
      </c>
      <c r="F1983" t="str">
        <f>VLOOKUP(C1983,Featureclasses!B:C,2,FALSE)</f>
        <v>Nee</v>
      </c>
    </row>
    <row r="1984" spans="1:6" x14ac:dyDescent="0.3">
      <c r="A1984" s="7" t="str">
        <f t="shared" si="62"/>
        <v>ongeclassificeerdObject_vBRONHOUDER</v>
      </c>
      <c r="B1984" s="8">
        <f t="shared" si="63"/>
        <v>12</v>
      </c>
      <c r="C1984" s="1" t="s">
        <v>476</v>
      </c>
      <c r="D1984" s="1" t="s">
        <v>21</v>
      </c>
      <c r="E1984" s="1" t="s">
        <v>508</v>
      </c>
      <c r="F1984" t="str">
        <f>VLOOKUP(C1984,Featureclasses!B:C,2,FALSE)</f>
        <v>Nee</v>
      </c>
    </row>
    <row r="1985" spans="1:6" x14ac:dyDescent="0.3">
      <c r="A1985" s="7" t="str">
        <f t="shared" si="62"/>
        <v>ongeclassificeerdObject_vDATALEVERANCIER</v>
      </c>
      <c r="B1985" s="8">
        <f t="shared" si="63"/>
        <v>13</v>
      </c>
      <c r="C1985" s="1" t="s">
        <v>476</v>
      </c>
      <c r="D1985" s="1" t="s">
        <v>4</v>
      </c>
      <c r="E1985" s="1" t="s">
        <v>508</v>
      </c>
      <c r="F1985" t="str">
        <f>VLOOKUP(C1985,Featureclasses!B:C,2,FALSE)</f>
        <v>Nee</v>
      </c>
    </row>
    <row r="1986" spans="1:6" x14ac:dyDescent="0.3">
      <c r="A1986" s="7" t="str">
        <f t="shared" si="62"/>
        <v>ongeclassificeerdObject_vINONDERZOEK</v>
      </c>
      <c r="B1986" s="8">
        <f t="shared" si="63"/>
        <v>14</v>
      </c>
      <c r="C1986" s="1" t="s">
        <v>476</v>
      </c>
      <c r="D1986" s="1" t="s">
        <v>25</v>
      </c>
      <c r="E1986" s="1" t="s">
        <v>508</v>
      </c>
      <c r="F1986" t="str">
        <f>VLOOKUP(C1986,Featureclasses!B:C,2,FALSE)</f>
        <v>Nee</v>
      </c>
    </row>
    <row r="1987" spans="1:6" x14ac:dyDescent="0.3">
      <c r="A1987" s="7" t="str">
        <f t="shared" si="62"/>
        <v>ongeclassificeerdObject_vTIJDSTIPREGISTRATIE</v>
      </c>
      <c r="B1987" s="8">
        <f t="shared" si="63"/>
        <v>15</v>
      </c>
      <c r="C1987" s="1" t="s">
        <v>476</v>
      </c>
      <c r="D1987" s="1" t="s">
        <v>31</v>
      </c>
      <c r="E1987" s="1" t="s">
        <v>508</v>
      </c>
      <c r="F1987" t="str">
        <f>VLOOKUP(C1987,Featureclasses!B:C,2,FALSE)</f>
        <v>Nee</v>
      </c>
    </row>
    <row r="1988" spans="1:6" x14ac:dyDescent="0.3">
      <c r="A1988" s="7" t="str">
        <f t="shared" si="62"/>
        <v>ongeclassificeerdObject_vEINDREGISTRATIE</v>
      </c>
      <c r="B1988" s="8">
        <f t="shared" si="63"/>
        <v>16</v>
      </c>
      <c r="C1988" s="1" t="s">
        <v>476</v>
      </c>
      <c r="D1988" s="1" t="s">
        <v>23</v>
      </c>
      <c r="E1988" s="1" t="s">
        <v>508</v>
      </c>
      <c r="F1988" t="str">
        <f>VLOOKUP(C1988,Featureclasses!B:C,2,FALSE)</f>
        <v>Nee</v>
      </c>
    </row>
    <row r="1989" spans="1:6" x14ac:dyDescent="0.3">
      <c r="A1989" s="7" t="str">
        <f t="shared" si="62"/>
        <v>ongeclassificeerdObject_vLV_PUBLICATIEDATUM</v>
      </c>
      <c r="B1989" s="8">
        <f t="shared" si="63"/>
        <v>17</v>
      </c>
      <c r="C1989" s="1" t="s">
        <v>476</v>
      </c>
      <c r="D1989" s="1" t="s">
        <v>26</v>
      </c>
      <c r="E1989" s="1" t="s">
        <v>508</v>
      </c>
      <c r="F1989" t="str">
        <f>VLOOKUP(C1989,Featureclasses!B:C,2,FALSE)</f>
        <v>Nee</v>
      </c>
    </row>
    <row r="1990" spans="1:6" x14ac:dyDescent="0.3">
      <c r="A1990" s="7" t="str">
        <f t="shared" si="62"/>
        <v>ongeclassificeerdObject_vCREATED_USER</v>
      </c>
      <c r="B1990" s="8">
        <f t="shared" si="63"/>
        <v>18</v>
      </c>
      <c r="C1990" s="1" t="s">
        <v>476</v>
      </c>
      <c r="D1990" s="1" t="s">
        <v>3</v>
      </c>
      <c r="E1990" s="1" t="s">
        <v>510</v>
      </c>
      <c r="F1990" t="str">
        <f>VLOOKUP(C1990,Featureclasses!B:C,2,FALSE)</f>
        <v>Nee</v>
      </c>
    </row>
    <row r="1991" spans="1:6" x14ac:dyDescent="0.3">
      <c r="A1991" s="7" t="str">
        <f t="shared" si="62"/>
        <v>ongeclassificeerdObject_vCREATED_DATE</v>
      </c>
      <c r="B1991" s="8">
        <f t="shared" si="63"/>
        <v>19</v>
      </c>
      <c r="C1991" s="1" t="s">
        <v>476</v>
      </c>
      <c r="D1991" s="1" t="s">
        <v>2</v>
      </c>
      <c r="E1991" s="1" t="s">
        <v>510</v>
      </c>
      <c r="F1991" t="str">
        <f>VLOOKUP(C1991,Featureclasses!B:C,2,FALSE)</f>
        <v>Nee</v>
      </c>
    </row>
    <row r="1992" spans="1:6" x14ac:dyDescent="0.3">
      <c r="A1992" s="7" t="str">
        <f t="shared" si="62"/>
        <v>ongeclassificeerdObject_vLAST_EDITED_USER</v>
      </c>
      <c r="B1992" s="8">
        <f t="shared" si="63"/>
        <v>20</v>
      </c>
      <c r="C1992" s="1" t="s">
        <v>476</v>
      </c>
      <c r="D1992" s="1" t="s">
        <v>10</v>
      </c>
      <c r="E1992" s="1" t="s">
        <v>510</v>
      </c>
      <c r="F1992" t="str">
        <f>VLOOKUP(C1992,Featureclasses!B:C,2,FALSE)</f>
        <v>Nee</v>
      </c>
    </row>
    <row r="1993" spans="1:6" x14ac:dyDescent="0.3">
      <c r="A1993" s="7" t="str">
        <f t="shared" si="62"/>
        <v>ongeclassificeerdObject_vLAST_EDITED_DATE</v>
      </c>
      <c r="B1993" s="8">
        <f t="shared" si="63"/>
        <v>21</v>
      </c>
      <c r="C1993" s="1" t="s">
        <v>476</v>
      </c>
      <c r="D1993" s="1" t="s">
        <v>9</v>
      </c>
      <c r="E1993" s="1" t="s">
        <v>510</v>
      </c>
      <c r="F1993" t="str">
        <f>VLOOKUP(C1993,Featureclasses!B:C,2,FALSE)</f>
        <v>Nee</v>
      </c>
    </row>
    <row r="1994" spans="1:6" x14ac:dyDescent="0.3">
      <c r="A1994" s="7" t="str">
        <f t="shared" si="62"/>
        <v>ongeclassificeerdObject_vSHAPE</v>
      </c>
      <c r="B1994" s="8">
        <f t="shared" si="63"/>
        <v>22</v>
      </c>
      <c r="C1994" s="1" t="s">
        <v>476</v>
      </c>
      <c r="D1994" s="1" t="s">
        <v>15</v>
      </c>
      <c r="E1994" s="1" t="s">
        <v>510</v>
      </c>
      <c r="F1994" t="str">
        <f>VLOOKUP(C1994,Featureclasses!B:C,2,FALSE)</f>
        <v>Nee</v>
      </c>
    </row>
    <row r="1995" spans="1:6" x14ac:dyDescent="0.3">
      <c r="A1995" s="7" t="str">
        <f t="shared" si="62"/>
        <v>ongeclassificeerdObject_vSHAPE_Length</v>
      </c>
      <c r="B1995" s="8">
        <f t="shared" si="63"/>
        <v>23</v>
      </c>
      <c r="C1995" s="1" t="s">
        <v>476</v>
      </c>
      <c r="D1995" s="1" t="s">
        <v>382</v>
      </c>
      <c r="E1995" s="1" t="s">
        <v>510</v>
      </c>
      <c r="F1995" t="str">
        <f>VLOOKUP(C1995,Featureclasses!B:C,2,FALSE)</f>
        <v>Nee</v>
      </c>
    </row>
    <row r="1996" spans="1:6" x14ac:dyDescent="0.3">
      <c r="A1996" s="7" t="str">
        <f t="shared" si="62"/>
        <v>ongeclassificeerdObject_vSHAPE_Area</v>
      </c>
      <c r="B1996" s="8">
        <f t="shared" si="63"/>
        <v>24</v>
      </c>
      <c r="C1996" s="1" t="s">
        <v>476</v>
      </c>
      <c r="D1996" s="1" t="s">
        <v>383</v>
      </c>
      <c r="E1996" s="1" t="s">
        <v>510</v>
      </c>
      <c r="F1996" t="str">
        <f>VLOOKUP(C1996,Featureclasses!B:C,2,FALSE)</f>
        <v>Nee</v>
      </c>
    </row>
    <row r="1997" spans="1:6" x14ac:dyDescent="0.3">
      <c r="A1997" s="7" t="str">
        <f t="shared" si="62"/>
        <v>ongeclassificeerdObject_vOMTREK</v>
      </c>
      <c r="B1997" s="8">
        <f t="shared" si="63"/>
        <v>25</v>
      </c>
      <c r="C1997" s="1" t="s">
        <v>476</v>
      </c>
      <c r="D1997" s="1" t="s">
        <v>595</v>
      </c>
      <c r="E1997" s="15" t="s">
        <v>510</v>
      </c>
      <c r="F1997" t="str">
        <f>VLOOKUP(C1997,Featureclasses!B:C,2,FALSE)</f>
        <v>Nee</v>
      </c>
    </row>
    <row r="1998" spans="1:6" x14ac:dyDescent="0.3">
      <c r="A1998" s="7" t="str">
        <f t="shared" si="62"/>
        <v>ongeclassificeerdObject_vOPPERVLAKTE</v>
      </c>
      <c r="B1998" s="8">
        <f t="shared" si="63"/>
        <v>26</v>
      </c>
      <c r="C1998" s="1" t="s">
        <v>476</v>
      </c>
      <c r="D1998" s="1" t="s">
        <v>55</v>
      </c>
      <c r="E1998" s="15" t="s">
        <v>510</v>
      </c>
      <c r="F1998" t="str">
        <f>VLOOKUP(C1998,Featureclasses!B:C,2,FALSE)</f>
        <v>Nee</v>
      </c>
    </row>
    <row r="1999" spans="1:6" x14ac:dyDescent="0.3">
      <c r="A1999" s="7" t="str">
        <f t="shared" ref="A1999:A2062" si="64">C1999&amp;D1999</f>
        <v>overbruggingsdeel_vOBJECTID</v>
      </c>
      <c r="B1999" s="8">
        <f t="shared" ref="B1999:B2062" si="65">IF(C1999=C1998,B1998+1,1)</f>
        <v>1</v>
      </c>
      <c r="C1999" s="1" t="s">
        <v>478</v>
      </c>
      <c r="D1999" s="1" t="s">
        <v>13</v>
      </c>
      <c r="E1999" s="1" t="s">
        <v>510</v>
      </c>
      <c r="F1999" t="str">
        <f>VLOOKUP(C1999,Featureclasses!B:C,2,FALSE)</f>
        <v>Ja</v>
      </c>
    </row>
    <row r="2000" spans="1:6" x14ac:dyDescent="0.3">
      <c r="A2000" s="7" t="str">
        <f t="shared" si="64"/>
        <v>overbruggingsdeel_vGLOBALID</v>
      </c>
      <c r="B2000" s="8">
        <f t="shared" si="65"/>
        <v>2</v>
      </c>
      <c r="C2000" s="1" t="s">
        <v>478</v>
      </c>
      <c r="D2000" s="1" t="s">
        <v>6</v>
      </c>
      <c r="E2000" s="1" t="s">
        <v>510</v>
      </c>
      <c r="F2000" t="str">
        <f>VLOOKUP(C2000,Featureclasses!B:C,2,FALSE)</f>
        <v>Ja</v>
      </c>
    </row>
    <row r="2001" spans="1:6" x14ac:dyDescent="0.3">
      <c r="A2001" s="7" t="str">
        <f t="shared" si="64"/>
        <v>overbruggingsdeel_vAD_ID</v>
      </c>
      <c r="B2001" s="8">
        <f t="shared" si="65"/>
        <v>3</v>
      </c>
      <c r="C2001" s="1" t="s">
        <v>478</v>
      </c>
      <c r="D2001" s="1" t="s">
        <v>1</v>
      </c>
      <c r="E2001" s="1" t="s">
        <v>507</v>
      </c>
      <c r="F2001" t="str">
        <f>VLOOKUP(C2001,Featureclasses!B:C,2,FALSE)</f>
        <v>Ja</v>
      </c>
    </row>
    <row r="2002" spans="1:6" x14ac:dyDescent="0.3">
      <c r="A2002" s="7" t="str">
        <f t="shared" si="64"/>
        <v>overbruggingsdeel_vGISIB_ID</v>
      </c>
      <c r="B2002" s="8">
        <f t="shared" si="65"/>
        <v>4</v>
      </c>
      <c r="C2002" s="1" t="s">
        <v>478</v>
      </c>
      <c r="D2002" s="1" t="s">
        <v>5</v>
      </c>
      <c r="E2002" s="1" t="s">
        <v>508</v>
      </c>
      <c r="F2002" t="str">
        <f>VLOOKUP(C2002,Featureclasses!B:C,2,FALSE)</f>
        <v>Ja</v>
      </c>
    </row>
    <row r="2003" spans="1:6" x14ac:dyDescent="0.3">
      <c r="A2003" s="7" t="str">
        <f t="shared" si="64"/>
        <v>overbruggingsdeel_vIDENTIFICATIE</v>
      </c>
      <c r="B2003" s="8">
        <f t="shared" si="65"/>
        <v>5</v>
      </c>
      <c r="C2003" s="1" t="s">
        <v>478</v>
      </c>
      <c r="D2003" s="1" t="s">
        <v>7</v>
      </c>
      <c r="E2003" s="1" t="s">
        <v>508</v>
      </c>
      <c r="F2003" t="str">
        <f>VLOOKUP(C2003,Featureclasses!B:C,2,FALSE)</f>
        <v>Ja</v>
      </c>
    </row>
    <row r="2004" spans="1:6" x14ac:dyDescent="0.3">
      <c r="A2004" s="7" t="str">
        <f t="shared" si="64"/>
        <v>overbruggingsdeel_vVERWERKINGSSTATUS</v>
      </c>
      <c r="B2004" s="8">
        <f t="shared" si="65"/>
        <v>6</v>
      </c>
      <c r="C2004" s="1" t="s">
        <v>478</v>
      </c>
      <c r="D2004" s="1" t="s">
        <v>16</v>
      </c>
      <c r="E2004" s="1" t="s">
        <v>507</v>
      </c>
      <c r="F2004" t="str">
        <f>VLOOKUP(C2004,Featureclasses!B:C,2,FALSE)</f>
        <v>Ja</v>
      </c>
    </row>
    <row r="2005" spans="1:6" x14ac:dyDescent="0.3">
      <c r="A2005" s="7" t="str">
        <f t="shared" si="64"/>
        <v>overbruggingsdeel_vSTATUS</v>
      </c>
      <c r="B2005" s="8">
        <f t="shared" si="65"/>
        <v>7</v>
      </c>
      <c r="C2005" s="1" t="s">
        <v>478</v>
      </c>
      <c r="D2005" s="1" t="s">
        <v>30</v>
      </c>
      <c r="E2005" s="1" t="s">
        <v>508</v>
      </c>
      <c r="F2005" t="str">
        <f>VLOOKUP(C2005,Featureclasses!B:C,2,FALSE)</f>
        <v>Ja</v>
      </c>
    </row>
    <row r="2006" spans="1:6" x14ac:dyDescent="0.3">
      <c r="A2006" s="7" t="str">
        <f t="shared" si="64"/>
        <v>overbruggingsdeel_vOBJECTBEGINTIJD</v>
      </c>
      <c r="B2006" s="8">
        <f t="shared" si="65"/>
        <v>8</v>
      </c>
      <c r="C2006" s="1" t="s">
        <v>478</v>
      </c>
      <c r="D2006" s="1" t="s">
        <v>11</v>
      </c>
      <c r="E2006" s="1" t="s">
        <v>507</v>
      </c>
      <c r="F2006" t="str">
        <f>VLOOKUP(C2006,Featureclasses!B:C,2,FALSE)</f>
        <v>Ja</v>
      </c>
    </row>
    <row r="2007" spans="1:6" x14ac:dyDescent="0.3">
      <c r="A2007" s="7" t="str">
        <f t="shared" si="64"/>
        <v>overbruggingsdeel_vOBJECTEINDTIJD</v>
      </c>
      <c r="B2007" s="8">
        <f t="shared" si="65"/>
        <v>9</v>
      </c>
      <c r="C2007" s="1" t="s">
        <v>478</v>
      </c>
      <c r="D2007" s="1" t="s">
        <v>12</v>
      </c>
      <c r="E2007" s="1" t="s">
        <v>507</v>
      </c>
      <c r="F2007" t="str">
        <f>VLOOKUP(C2007,Featureclasses!B:C,2,FALSE)</f>
        <v>Ja</v>
      </c>
    </row>
    <row r="2008" spans="1:6" x14ac:dyDescent="0.3">
      <c r="A2008" s="7" t="str">
        <f t="shared" si="64"/>
        <v>overbruggingsdeel_vRELATIEVEHOOGTELIGGING</v>
      </c>
      <c r="B2008" s="8">
        <f t="shared" si="65"/>
        <v>10</v>
      </c>
      <c r="C2008" s="1" t="s">
        <v>478</v>
      </c>
      <c r="D2008" s="1" t="s">
        <v>29</v>
      </c>
      <c r="E2008" s="1" t="s">
        <v>507</v>
      </c>
      <c r="F2008" t="str">
        <f>VLOOKUP(C2008,Featureclasses!B:C,2,FALSE)</f>
        <v>Ja</v>
      </c>
    </row>
    <row r="2009" spans="1:6" x14ac:dyDescent="0.3">
      <c r="A2009" s="7" t="str">
        <f t="shared" si="64"/>
        <v>overbruggingsdeel_vBEHEERDER</v>
      </c>
      <c r="B2009" s="8">
        <f t="shared" si="65"/>
        <v>11</v>
      </c>
      <c r="C2009" s="1" t="s">
        <v>478</v>
      </c>
      <c r="D2009" s="1" t="s">
        <v>19</v>
      </c>
      <c r="E2009" s="1" t="s">
        <v>508</v>
      </c>
      <c r="F2009" t="str">
        <f>VLOOKUP(C2009,Featureclasses!B:C,2,FALSE)</f>
        <v>Ja</v>
      </c>
    </row>
    <row r="2010" spans="1:6" x14ac:dyDescent="0.3">
      <c r="A2010" s="7" t="str">
        <f t="shared" si="64"/>
        <v>overbruggingsdeel_vBRONHOUDER</v>
      </c>
      <c r="B2010" s="8">
        <f t="shared" si="65"/>
        <v>12</v>
      </c>
      <c r="C2010" s="1" t="s">
        <v>478</v>
      </c>
      <c r="D2010" s="1" t="s">
        <v>21</v>
      </c>
      <c r="E2010" s="1" t="s">
        <v>508</v>
      </c>
      <c r="F2010" t="str">
        <f>VLOOKUP(C2010,Featureclasses!B:C,2,FALSE)</f>
        <v>Ja</v>
      </c>
    </row>
    <row r="2011" spans="1:6" x14ac:dyDescent="0.3">
      <c r="A2011" s="7" t="str">
        <f t="shared" si="64"/>
        <v>overbruggingsdeel_vEIGENAAR</v>
      </c>
      <c r="B2011" s="8">
        <f t="shared" si="65"/>
        <v>13</v>
      </c>
      <c r="C2011" s="1" t="s">
        <v>478</v>
      </c>
      <c r="D2011" s="1" t="s">
        <v>22</v>
      </c>
      <c r="E2011" s="1" t="s">
        <v>508</v>
      </c>
      <c r="F2011" t="str">
        <f>VLOOKUP(C2011,Featureclasses!B:C,2,FALSE)</f>
        <v>Ja</v>
      </c>
    </row>
    <row r="2012" spans="1:6" x14ac:dyDescent="0.3">
      <c r="A2012" s="7" t="str">
        <f t="shared" si="64"/>
        <v>overbruggingsdeel_vTYPESPEC</v>
      </c>
      <c r="B2012" s="8">
        <f t="shared" si="65"/>
        <v>14</v>
      </c>
      <c r="C2012" s="1" t="s">
        <v>478</v>
      </c>
      <c r="D2012" s="1" t="s">
        <v>33</v>
      </c>
      <c r="E2012" s="1" t="s">
        <v>507</v>
      </c>
      <c r="F2012" t="str">
        <f>VLOOKUP(C2012,Featureclasses!B:C,2,FALSE)</f>
        <v>Ja</v>
      </c>
    </row>
    <row r="2013" spans="1:6" x14ac:dyDescent="0.3">
      <c r="A2013" s="7" t="str">
        <f t="shared" si="64"/>
        <v>overbruggingsdeel_vTYPEOVERBRUGGINGSDEEL</v>
      </c>
      <c r="B2013" s="8">
        <f t="shared" si="65"/>
        <v>15</v>
      </c>
      <c r="C2013" s="1" t="s">
        <v>478</v>
      </c>
      <c r="D2013" s="1" t="s">
        <v>274</v>
      </c>
      <c r="E2013" s="1" t="s">
        <v>507</v>
      </c>
      <c r="F2013" t="str">
        <f>VLOOKUP(C2013,Featureclasses!B:C,2,FALSE)</f>
        <v>Ja</v>
      </c>
    </row>
    <row r="2014" spans="1:6" x14ac:dyDescent="0.3">
      <c r="A2014" s="7" t="str">
        <f t="shared" si="64"/>
        <v>overbruggingsdeel_vHOORTBIJTYPEOVERBRUGGING</v>
      </c>
      <c r="B2014" s="8">
        <f t="shared" si="65"/>
        <v>16</v>
      </c>
      <c r="C2014" s="1" t="s">
        <v>478</v>
      </c>
      <c r="D2014" s="1" t="s">
        <v>272</v>
      </c>
      <c r="E2014" s="1" t="s">
        <v>507</v>
      </c>
      <c r="F2014" t="str">
        <f>VLOOKUP(C2014,Featureclasses!B:C,2,FALSE)</f>
        <v>Ja</v>
      </c>
    </row>
    <row r="2015" spans="1:6" x14ac:dyDescent="0.3">
      <c r="A2015" s="7" t="str">
        <f t="shared" si="64"/>
        <v>overbruggingsdeel_vISBEWEEGBAAR</v>
      </c>
      <c r="B2015" s="8">
        <f t="shared" si="65"/>
        <v>17</v>
      </c>
      <c r="C2015" s="1" t="s">
        <v>478</v>
      </c>
      <c r="D2015" s="1" t="s">
        <v>273</v>
      </c>
      <c r="E2015" s="1" t="s">
        <v>507</v>
      </c>
      <c r="F2015" t="str">
        <f>VLOOKUP(C2015,Featureclasses!B:C,2,FALSE)</f>
        <v>Ja</v>
      </c>
    </row>
    <row r="2016" spans="1:6" x14ac:dyDescent="0.3">
      <c r="A2016" s="7" t="str">
        <f t="shared" si="64"/>
        <v>overbruggingsdeel_vTRAJECT</v>
      </c>
      <c r="B2016" s="8">
        <f t="shared" si="65"/>
        <v>18</v>
      </c>
      <c r="C2016" s="1" t="s">
        <v>478</v>
      </c>
      <c r="D2016" s="1" t="s">
        <v>32</v>
      </c>
      <c r="E2016" s="1" t="s">
        <v>507</v>
      </c>
      <c r="F2016" t="str">
        <f>VLOOKUP(C2016,Featureclasses!B:C,2,FALSE)</f>
        <v>Ja</v>
      </c>
    </row>
    <row r="2017" spans="1:6" x14ac:dyDescent="0.3">
      <c r="A2017" s="7" t="str">
        <f t="shared" si="64"/>
        <v>overbruggingsdeel_vDATALEVERANCIER</v>
      </c>
      <c r="B2017" s="8">
        <f t="shared" si="65"/>
        <v>19</v>
      </c>
      <c r="C2017" s="1" t="s">
        <v>478</v>
      </c>
      <c r="D2017" s="1" t="s">
        <v>4</v>
      </c>
      <c r="E2017" s="1" t="s">
        <v>507</v>
      </c>
      <c r="F2017" t="str">
        <f>VLOOKUP(C2017,Featureclasses!B:C,2,FALSE)</f>
        <v>Ja</v>
      </c>
    </row>
    <row r="2018" spans="1:6" x14ac:dyDescent="0.3">
      <c r="A2018" s="7" t="str">
        <f t="shared" si="64"/>
        <v>overbruggingsdeel_vINONDERZOEK</v>
      </c>
      <c r="B2018" s="8">
        <f t="shared" si="65"/>
        <v>20</v>
      </c>
      <c r="C2018" s="1" t="s">
        <v>478</v>
      </c>
      <c r="D2018" s="1" t="s">
        <v>25</v>
      </c>
      <c r="E2018" s="1" t="s">
        <v>508</v>
      </c>
      <c r="F2018" t="str">
        <f>VLOOKUP(C2018,Featureclasses!B:C,2,FALSE)</f>
        <v>Ja</v>
      </c>
    </row>
    <row r="2019" spans="1:6" x14ac:dyDescent="0.3">
      <c r="A2019" s="7" t="str">
        <f t="shared" si="64"/>
        <v>overbruggingsdeel_vTIJDSTIPREGISTRATIE</v>
      </c>
      <c r="B2019" s="8">
        <f t="shared" si="65"/>
        <v>21</v>
      </c>
      <c r="C2019" s="1" t="s">
        <v>478</v>
      </c>
      <c r="D2019" s="1" t="s">
        <v>31</v>
      </c>
      <c r="E2019" s="1" t="s">
        <v>508</v>
      </c>
      <c r="F2019" t="str">
        <f>VLOOKUP(C2019,Featureclasses!B:C,2,FALSE)</f>
        <v>Ja</v>
      </c>
    </row>
    <row r="2020" spans="1:6" x14ac:dyDescent="0.3">
      <c r="A2020" s="7" t="str">
        <f t="shared" si="64"/>
        <v>overbruggingsdeel_vEINDREGISTRATIE</v>
      </c>
      <c r="B2020" s="8">
        <f t="shared" si="65"/>
        <v>22</v>
      </c>
      <c r="C2020" s="1" t="s">
        <v>478</v>
      </c>
      <c r="D2020" s="1" t="s">
        <v>23</v>
      </c>
      <c r="E2020" s="1" t="s">
        <v>508</v>
      </c>
      <c r="F2020" t="str">
        <f>VLOOKUP(C2020,Featureclasses!B:C,2,FALSE)</f>
        <v>Ja</v>
      </c>
    </row>
    <row r="2021" spans="1:6" x14ac:dyDescent="0.3">
      <c r="A2021" s="7" t="str">
        <f t="shared" si="64"/>
        <v>overbruggingsdeel_vLV_PUBLICATIEDATUM</v>
      </c>
      <c r="B2021" s="8">
        <f t="shared" si="65"/>
        <v>23</v>
      </c>
      <c r="C2021" s="1" t="s">
        <v>478</v>
      </c>
      <c r="D2021" s="1" t="s">
        <v>26</v>
      </c>
      <c r="E2021" s="1" t="s">
        <v>508</v>
      </c>
      <c r="F2021" t="str">
        <f>VLOOKUP(C2021,Featureclasses!B:C,2,FALSE)</f>
        <v>Ja</v>
      </c>
    </row>
    <row r="2022" spans="1:6" x14ac:dyDescent="0.3">
      <c r="A2022" s="7" t="str">
        <f t="shared" si="64"/>
        <v>overbruggingsdeel_vCREATED_USER</v>
      </c>
      <c r="B2022" s="8">
        <f t="shared" si="65"/>
        <v>24</v>
      </c>
      <c r="C2022" s="1" t="s">
        <v>478</v>
      </c>
      <c r="D2022" s="1" t="s">
        <v>3</v>
      </c>
      <c r="E2022" s="1" t="s">
        <v>510</v>
      </c>
      <c r="F2022" t="str">
        <f>VLOOKUP(C2022,Featureclasses!B:C,2,FALSE)</f>
        <v>Ja</v>
      </c>
    </row>
    <row r="2023" spans="1:6" x14ac:dyDescent="0.3">
      <c r="A2023" s="7" t="str">
        <f t="shared" si="64"/>
        <v>overbruggingsdeel_vCREATED_DATE</v>
      </c>
      <c r="B2023" s="8">
        <f t="shared" si="65"/>
        <v>25</v>
      </c>
      <c r="C2023" s="1" t="s">
        <v>478</v>
      </c>
      <c r="D2023" s="1" t="s">
        <v>2</v>
      </c>
      <c r="E2023" s="1" t="s">
        <v>510</v>
      </c>
      <c r="F2023" t="str">
        <f>VLOOKUP(C2023,Featureclasses!B:C,2,FALSE)</f>
        <v>Ja</v>
      </c>
    </row>
    <row r="2024" spans="1:6" x14ac:dyDescent="0.3">
      <c r="A2024" s="7" t="str">
        <f t="shared" si="64"/>
        <v>overbruggingsdeel_vLAST_EDITED_USER</v>
      </c>
      <c r="B2024" s="8">
        <f t="shared" si="65"/>
        <v>26</v>
      </c>
      <c r="C2024" s="1" t="s">
        <v>478</v>
      </c>
      <c r="D2024" s="1" t="s">
        <v>10</v>
      </c>
      <c r="E2024" s="1" t="s">
        <v>510</v>
      </c>
      <c r="F2024" t="str">
        <f>VLOOKUP(C2024,Featureclasses!B:C,2,FALSE)</f>
        <v>Ja</v>
      </c>
    </row>
    <row r="2025" spans="1:6" x14ac:dyDescent="0.3">
      <c r="A2025" s="7" t="str">
        <f t="shared" si="64"/>
        <v>overbruggingsdeel_vLAST_EDITED_DATE</v>
      </c>
      <c r="B2025" s="8">
        <f t="shared" si="65"/>
        <v>27</v>
      </c>
      <c r="C2025" s="1" t="s">
        <v>478</v>
      </c>
      <c r="D2025" s="1" t="s">
        <v>9</v>
      </c>
      <c r="E2025" s="1" t="s">
        <v>510</v>
      </c>
      <c r="F2025" t="str">
        <f>VLOOKUP(C2025,Featureclasses!B:C,2,FALSE)</f>
        <v>Ja</v>
      </c>
    </row>
    <row r="2026" spans="1:6" x14ac:dyDescent="0.3">
      <c r="A2026" s="7" t="str">
        <f t="shared" si="64"/>
        <v>overbruggingsdeel_vSHAPE</v>
      </c>
      <c r="B2026" s="8">
        <f t="shared" si="65"/>
        <v>28</v>
      </c>
      <c r="C2026" s="1" t="s">
        <v>478</v>
      </c>
      <c r="D2026" s="1" t="s">
        <v>15</v>
      </c>
      <c r="E2026" s="1" t="s">
        <v>510</v>
      </c>
      <c r="F2026" t="str">
        <f>VLOOKUP(C2026,Featureclasses!B:C,2,FALSE)</f>
        <v>Ja</v>
      </c>
    </row>
    <row r="2027" spans="1:6" x14ac:dyDescent="0.3">
      <c r="A2027" s="7" t="str">
        <f t="shared" si="64"/>
        <v>overbruggingsdeel_vSHAPE_Length</v>
      </c>
      <c r="B2027" s="8">
        <f t="shared" si="65"/>
        <v>29</v>
      </c>
      <c r="C2027" s="1" t="s">
        <v>478</v>
      </c>
      <c r="D2027" s="1" t="s">
        <v>382</v>
      </c>
      <c r="E2027" s="1" t="s">
        <v>510</v>
      </c>
      <c r="F2027" t="str">
        <f>VLOOKUP(C2027,Featureclasses!B:C,2,FALSE)</f>
        <v>Ja</v>
      </c>
    </row>
    <row r="2028" spans="1:6" x14ac:dyDescent="0.3">
      <c r="A2028" s="7" t="str">
        <f t="shared" si="64"/>
        <v>overbruggingsdeel_vSHAPE_Area</v>
      </c>
      <c r="B2028" s="8">
        <f t="shared" si="65"/>
        <v>30</v>
      </c>
      <c r="C2028" s="1" t="s">
        <v>478</v>
      </c>
      <c r="D2028" s="1" t="s">
        <v>383</v>
      </c>
      <c r="E2028" s="1" t="s">
        <v>510</v>
      </c>
      <c r="F2028" t="str">
        <f>VLOOKUP(C2028,Featureclasses!B:C,2,FALSE)</f>
        <v>Ja</v>
      </c>
    </row>
    <row r="2029" spans="1:6" x14ac:dyDescent="0.3">
      <c r="A2029" s="7" t="str">
        <f t="shared" si="64"/>
        <v>overbruggingsdeel_vOMTREK</v>
      </c>
      <c r="B2029" s="8">
        <f t="shared" si="65"/>
        <v>31</v>
      </c>
      <c r="C2029" s="1" t="s">
        <v>478</v>
      </c>
      <c r="D2029" s="1" t="s">
        <v>595</v>
      </c>
      <c r="E2029" s="15" t="s">
        <v>510</v>
      </c>
      <c r="F2029" t="str">
        <f>VLOOKUP(C2029,Featureclasses!B:C,2,FALSE)</f>
        <v>Ja</v>
      </c>
    </row>
    <row r="2030" spans="1:6" x14ac:dyDescent="0.3">
      <c r="A2030" s="7" t="str">
        <f t="shared" si="64"/>
        <v>overbruggingsdeel_vOPPERVLAKTE</v>
      </c>
      <c r="B2030" s="8">
        <f t="shared" si="65"/>
        <v>32</v>
      </c>
      <c r="C2030" s="1" t="s">
        <v>478</v>
      </c>
      <c r="D2030" s="1" t="s">
        <v>55</v>
      </c>
      <c r="E2030" s="15" t="s">
        <v>510</v>
      </c>
      <c r="F2030" t="str">
        <f>VLOOKUP(C2030,Featureclasses!B:C,2,FALSE)</f>
        <v>Ja</v>
      </c>
    </row>
    <row r="2031" spans="1:6" x14ac:dyDescent="0.3">
      <c r="A2031" s="7" t="str">
        <f t="shared" si="64"/>
        <v>overbruggingsdeel_vBERICHT_ID</v>
      </c>
      <c r="B2031" s="8">
        <f t="shared" si="65"/>
        <v>33</v>
      </c>
      <c r="C2031" s="1" t="s">
        <v>478</v>
      </c>
      <c r="D2031" s="1" t="s">
        <v>594</v>
      </c>
      <c r="E2031" s="1" t="s">
        <v>508</v>
      </c>
      <c r="F2031" t="str">
        <f>VLOOKUP(C2031,Featureclasses!B:C,2,FALSE)</f>
        <v>Ja</v>
      </c>
    </row>
    <row r="2032" spans="1:6" x14ac:dyDescent="0.3">
      <c r="A2032" s="7" t="str">
        <f t="shared" si="64"/>
        <v>overigBouwwerk_vBERICHT_ID</v>
      </c>
      <c r="B2032" s="8">
        <f t="shared" si="65"/>
        <v>1</v>
      </c>
      <c r="C2032" s="1" t="s">
        <v>506</v>
      </c>
      <c r="D2032" s="1" t="s">
        <v>594</v>
      </c>
      <c r="E2032" s="1" t="s">
        <v>508</v>
      </c>
      <c r="F2032" t="str">
        <f>VLOOKUP(C2032,Featureclasses!B:C,2,FALSE)</f>
        <v>Ja</v>
      </c>
    </row>
    <row r="2033" spans="1:6" x14ac:dyDescent="0.3">
      <c r="A2033" s="7" t="str">
        <f t="shared" si="64"/>
        <v>overigBouwwerk_vOBJECTID</v>
      </c>
      <c r="B2033" s="8">
        <f t="shared" si="65"/>
        <v>2</v>
      </c>
      <c r="C2033" s="1" t="s">
        <v>506</v>
      </c>
      <c r="D2033" s="1" t="s">
        <v>13</v>
      </c>
      <c r="E2033" s="1" t="s">
        <v>510</v>
      </c>
      <c r="F2033" t="str">
        <f>VLOOKUP(C2033,Featureclasses!B:C,2,FALSE)</f>
        <v>Ja</v>
      </c>
    </row>
    <row r="2034" spans="1:6" x14ac:dyDescent="0.3">
      <c r="A2034" s="7" t="str">
        <f t="shared" si="64"/>
        <v>overigBouwwerk_vGLOBALID</v>
      </c>
      <c r="B2034" s="8">
        <f t="shared" si="65"/>
        <v>3</v>
      </c>
      <c r="C2034" s="1" t="s">
        <v>506</v>
      </c>
      <c r="D2034" s="1" t="s">
        <v>6</v>
      </c>
      <c r="E2034" s="1" t="s">
        <v>510</v>
      </c>
      <c r="F2034" t="str">
        <f>VLOOKUP(C2034,Featureclasses!B:C,2,FALSE)</f>
        <v>Ja</v>
      </c>
    </row>
    <row r="2035" spans="1:6" x14ac:dyDescent="0.3">
      <c r="A2035" s="7" t="str">
        <f t="shared" si="64"/>
        <v>overigBouwwerk_vAD_ID</v>
      </c>
      <c r="B2035" s="8">
        <f t="shared" si="65"/>
        <v>4</v>
      </c>
      <c r="C2035" s="1" t="s">
        <v>506</v>
      </c>
      <c r="D2035" s="1" t="s">
        <v>1</v>
      </c>
      <c r="E2035" s="1" t="s">
        <v>507</v>
      </c>
      <c r="F2035" t="str">
        <f>VLOOKUP(C2035,Featureclasses!B:C,2,FALSE)</f>
        <v>Ja</v>
      </c>
    </row>
    <row r="2036" spans="1:6" x14ac:dyDescent="0.3">
      <c r="A2036" s="7" t="str">
        <f t="shared" si="64"/>
        <v>overigBouwwerk_vGISIB_ID</v>
      </c>
      <c r="B2036" s="8">
        <f t="shared" si="65"/>
        <v>5</v>
      </c>
      <c r="C2036" s="1" t="s">
        <v>506</v>
      </c>
      <c r="D2036" s="1" t="s">
        <v>5</v>
      </c>
      <c r="E2036" s="1" t="s">
        <v>508</v>
      </c>
      <c r="F2036" t="str">
        <f>VLOOKUP(C2036,Featureclasses!B:C,2,FALSE)</f>
        <v>Ja</v>
      </c>
    </row>
    <row r="2037" spans="1:6" x14ac:dyDescent="0.3">
      <c r="A2037" s="7" t="str">
        <f t="shared" si="64"/>
        <v>overigBouwwerk_vBGTPLUSTYPE</v>
      </c>
      <c r="B2037" s="8">
        <f t="shared" si="65"/>
        <v>6</v>
      </c>
      <c r="C2037" s="1" t="s">
        <v>506</v>
      </c>
      <c r="D2037" s="1" t="s">
        <v>20</v>
      </c>
      <c r="E2037" s="1" t="s">
        <v>507</v>
      </c>
      <c r="F2037" t="str">
        <f>VLOOKUP(C2037,Featureclasses!B:C,2,FALSE)</f>
        <v>Ja</v>
      </c>
    </row>
    <row r="2038" spans="1:6" x14ac:dyDescent="0.3">
      <c r="A2038" s="7" t="str">
        <f t="shared" si="64"/>
        <v>overigBouwwerk_vIDENTIFICATIE</v>
      </c>
      <c r="B2038" s="8">
        <f t="shared" si="65"/>
        <v>7</v>
      </c>
      <c r="C2038" s="1" t="s">
        <v>506</v>
      </c>
      <c r="D2038" s="1" t="s">
        <v>7</v>
      </c>
      <c r="E2038" s="1" t="s">
        <v>508</v>
      </c>
      <c r="F2038" t="str">
        <f>VLOOKUP(C2038,Featureclasses!B:C,2,FALSE)</f>
        <v>Ja</v>
      </c>
    </row>
    <row r="2039" spans="1:6" x14ac:dyDescent="0.3">
      <c r="A2039" s="7" t="str">
        <f t="shared" si="64"/>
        <v>overigBouwwerk_vVERWERKINGSSTATUS</v>
      </c>
      <c r="B2039" s="8">
        <f t="shared" si="65"/>
        <v>8</v>
      </c>
      <c r="C2039" s="1" t="s">
        <v>506</v>
      </c>
      <c r="D2039" s="1" t="s">
        <v>16</v>
      </c>
      <c r="E2039" s="1" t="s">
        <v>507</v>
      </c>
      <c r="F2039" t="str">
        <f>VLOOKUP(C2039,Featureclasses!B:C,2,FALSE)</f>
        <v>Ja</v>
      </c>
    </row>
    <row r="2040" spans="1:6" x14ac:dyDescent="0.3">
      <c r="A2040" s="7" t="str">
        <f t="shared" si="64"/>
        <v>overigBouwwerk_vSTATUS</v>
      </c>
      <c r="B2040" s="8">
        <f t="shared" si="65"/>
        <v>9</v>
      </c>
      <c r="C2040" s="1" t="s">
        <v>506</v>
      </c>
      <c r="D2040" s="1" t="s">
        <v>30</v>
      </c>
      <c r="E2040" s="1" t="s">
        <v>508</v>
      </c>
      <c r="F2040" t="str">
        <f>VLOOKUP(C2040,Featureclasses!B:C,2,FALSE)</f>
        <v>Ja</v>
      </c>
    </row>
    <row r="2041" spans="1:6" x14ac:dyDescent="0.3">
      <c r="A2041" s="7" t="str">
        <f t="shared" si="64"/>
        <v>overigBouwwerk_vOBJECTBEGINTIJD</v>
      </c>
      <c r="B2041" s="8">
        <f t="shared" si="65"/>
        <v>10</v>
      </c>
      <c r="C2041" s="1" t="s">
        <v>506</v>
      </c>
      <c r="D2041" s="1" t="s">
        <v>11</v>
      </c>
      <c r="E2041" s="1" t="s">
        <v>507</v>
      </c>
      <c r="F2041" t="str">
        <f>VLOOKUP(C2041,Featureclasses!B:C,2,FALSE)</f>
        <v>Ja</v>
      </c>
    </row>
    <row r="2042" spans="1:6" x14ac:dyDescent="0.3">
      <c r="A2042" s="7" t="str">
        <f t="shared" si="64"/>
        <v>overigBouwwerk_vOBJECTEINDTIJD</v>
      </c>
      <c r="B2042" s="8">
        <f t="shared" si="65"/>
        <v>11</v>
      </c>
      <c r="C2042" s="1" t="s">
        <v>506</v>
      </c>
      <c r="D2042" s="1" t="s">
        <v>12</v>
      </c>
      <c r="E2042" s="1" t="s">
        <v>507</v>
      </c>
      <c r="F2042" t="str">
        <f>VLOOKUP(C2042,Featureclasses!B:C,2,FALSE)</f>
        <v>Ja</v>
      </c>
    </row>
    <row r="2043" spans="1:6" x14ac:dyDescent="0.3">
      <c r="A2043" s="7" t="str">
        <f t="shared" si="64"/>
        <v>overigBouwwerk_vRELATIEVEHOOGTELIGGING</v>
      </c>
      <c r="B2043" s="8">
        <f t="shared" si="65"/>
        <v>12</v>
      </c>
      <c r="C2043" s="1" t="s">
        <v>506</v>
      </c>
      <c r="D2043" s="1" t="s">
        <v>29</v>
      </c>
      <c r="E2043" s="1" t="s">
        <v>507</v>
      </c>
      <c r="F2043" t="str">
        <f>VLOOKUP(C2043,Featureclasses!B:C,2,FALSE)</f>
        <v>Ja</v>
      </c>
    </row>
    <row r="2044" spans="1:6" x14ac:dyDescent="0.3">
      <c r="A2044" s="7" t="str">
        <f t="shared" si="64"/>
        <v>overigBouwwerk_vBEHEERDER</v>
      </c>
      <c r="B2044" s="8">
        <f t="shared" si="65"/>
        <v>13</v>
      </c>
      <c r="C2044" s="1" t="s">
        <v>506</v>
      </c>
      <c r="D2044" s="1" t="s">
        <v>19</v>
      </c>
      <c r="E2044" s="1" t="s">
        <v>508</v>
      </c>
      <c r="F2044" t="str">
        <f>VLOOKUP(C2044,Featureclasses!B:C,2,FALSE)</f>
        <v>Ja</v>
      </c>
    </row>
    <row r="2045" spans="1:6" x14ac:dyDescent="0.3">
      <c r="A2045" s="7" t="str">
        <f t="shared" si="64"/>
        <v>overigBouwwerk_vONDERHOUDER</v>
      </c>
      <c r="B2045" s="8">
        <f t="shared" si="65"/>
        <v>14</v>
      </c>
      <c r="C2045" s="1" t="s">
        <v>506</v>
      </c>
      <c r="D2045" s="1" t="s">
        <v>27</v>
      </c>
      <c r="E2045" s="1" t="s">
        <v>507</v>
      </c>
      <c r="F2045" t="str">
        <f>VLOOKUP(C2045,Featureclasses!B:C,2,FALSE)</f>
        <v>Ja</v>
      </c>
    </row>
    <row r="2046" spans="1:6" x14ac:dyDescent="0.3">
      <c r="A2046" s="7" t="str">
        <f t="shared" si="64"/>
        <v>overigBouwwerk_vEIGENAAR</v>
      </c>
      <c r="B2046" s="8">
        <f t="shared" si="65"/>
        <v>15</v>
      </c>
      <c r="C2046" s="1" t="s">
        <v>506</v>
      </c>
      <c r="D2046" s="1" t="s">
        <v>22</v>
      </c>
      <c r="E2046" s="1" t="s">
        <v>508</v>
      </c>
      <c r="F2046" t="str">
        <f>VLOOKUP(C2046,Featureclasses!B:C,2,FALSE)</f>
        <v>Ja</v>
      </c>
    </row>
    <row r="2047" spans="1:6" x14ac:dyDescent="0.3">
      <c r="A2047" s="7" t="str">
        <f t="shared" si="64"/>
        <v>overigBouwwerk_vBRONHOUDER</v>
      </c>
      <c r="B2047" s="8">
        <f t="shared" si="65"/>
        <v>16</v>
      </c>
      <c r="C2047" s="1" t="s">
        <v>506</v>
      </c>
      <c r="D2047" s="1" t="s">
        <v>21</v>
      </c>
      <c r="E2047" s="1" t="s">
        <v>508</v>
      </c>
      <c r="F2047" t="str">
        <f>VLOOKUP(C2047,Featureclasses!B:C,2,FALSE)</f>
        <v>Ja</v>
      </c>
    </row>
    <row r="2048" spans="1:6" x14ac:dyDescent="0.3">
      <c r="A2048" s="7" t="str">
        <f t="shared" si="64"/>
        <v>overigBouwwerk_vTYPESPEC</v>
      </c>
      <c r="B2048" s="8">
        <f t="shared" si="65"/>
        <v>17</v>
      </c>
      <c r="C2048" s="1" t="s">
        <v>506</v>
      </c>
      <c r="D2048" s="1" t="s">
        <v>33</v>
      </c>
      <c r="E2048" s="1" t="s">
        <v>507</v>
      </c>
      <c r="F2048" t="str">
        <f>VLOOKUP(C2048,Featureclasses!B:C,2,FALSE)</f>
        <v>Ja</v>
      </c>
    </row>
    <row r="2049" spans="1:6" x14ac:dyDescent="0.3">
      <c r="A2049" s="7" t="str">
        <f t="shared" si="64"/>
        <v>overigBouwwerk_vTRAJECT</v>
      </c>
      <c r="B2049" s="8">
        <f t="shared" si="65"/>
        <v>18</v>
      </c>
      <c r="C2049" s="1" t="s">
        <v>506</v>
      </c>
      <c r="D2049" s="1" t="s">
        <v>32</v>
      </c>
      <c r="E2049" s="1" t="s">
        <v>507</v>
      </c>
      <c r="F2049" t="str">
        <f>VLOOKUP(C2049,Featureclasses!B:C,2,FALSE)</f>
        <v>Ja</v>
      </c>
    </row>
    <row r="2050" spans="1:6" x14ac:dyDescent="0.3">
      <c r="A2050" s="7" t="str">
        <f t="shared" si="64"/>
        <v>overigBouwwerk_vINONDERZOEK</v>
      </c>
      <c r="B2050" s="8">
        <f t="shared" si="65"/>
        <v>19</v>
      </c>
      <c r="C2050" s="1" t="s">
        <v>506</v>
      </c>
      <c r="D2050" s="1" t="s">
        <v>25</v>
      </c>
      <c r="E2050" s="1" t="s">
        <v>508</v>
      </c>
      <c r="F2050" t="str">
        <f>VLOOKUP(C2050,Featureclasses!B:C,2,FALSE)</f>
        <v>Ja</v>
      </c>
    </row>
    <row r="2051" spans="1:6" x14ac:dyDescent="0.3">
      <c r="A2051" s="7" t="str">
        <f t="shared" si="64"/>
        <v>overigBouwwerk_vTIJDSTIPREGISTRATIE</v>
      </c>
      <c r="B2051" s="8">
        <f t="shared" si="65"/>
        <v>20</v>
      </c>
      <c r="C2051" s="1" t="s">
        <v>506</v>
      </c>
      <c r="D2051" s="1" t="s">
        <v>31</v>
      </c>
      <c r="E2051" s="1" t="s">
        <v>508</v>
      </c>
      <c r="F2051" t="str">
        <f>VLOOKUP(C2051,Featureclasses!B:C,2,FALSE)</f>
        <v>Ja</v>
      </c>
    </row>
    <row r="2052" spans="1:6" x14ac:dyDescent="0.3">
      <c r="A2052" s="7" t="str">
        <f t="shared" si="64"/>
        <v>overigBouwwerk_vEINDREGISTRATIE</v>
      </c>
      <c r="B2052" s="8">
        <f t="shared" si="65"/>
        <v>21</v>
      </c>
      <c r="C2052" s="1" t="s">
        <v>506</v>
      </c>
      <c r="D2052" s="1" t="s">
        <v>23</v>
      </c>
      <c r="E2052" s="1" t="s">
        <v>508</v>
      </c>
      <c r="F2052" t="str">
        <f>VLOOKUP(C2052,Featureclasses!B:C,2,FALSE)</f>
        <v>Ja</v>
      </c>
    </row>
    <row r="2053" spans="1:6" x14ac:dyDescent="0.3">
      <c r="A2053" s="7" t="str">
        <f t="shared" si="64"/>
        <v>overigBouwwerk_vLV_PUBLICATIEDATUM</v>
      </c>
      <c r="B2053" s="8">
        <f t="shared" si="65"/>
        <v>22</v>
      </c>
      <c r="C2053" s="1" t="s">
        <v>506</v>
      </c>
      <c r="D2053" s="1" t="s">
        <v>26</v>
      </c>
      <c r="E2053" s="1" t="s">
        <v>508</v>
      </c>
      <c r="F2053" t="str">
        <f>VLOOKUP(C2053,Featureclasses!B:C,2,FALSE)</f>
        <v>Ja</v>
      </c>
    </row>
    <row r="2054" spans="1:6" x14ac:dyDescent="0.3">
      <c r="A2054" s="7" t="str">
        <f t="shared" si="64"/>
        <v>overigBouwwerk_vDATALEVERANCIER</v>
      </c>
      <c r="B2054" s="8">
        <f t="shared" si="65"/>
        <v>23</v>
      </c>
      <c r="C2054" s="1" t="s">
        <v>506</v>
      </c>
      <c r="D2054" s="1" t="s">
        <v>4</v>
      </c>
      <c r="E2054" s="1" t="s">
        <v>507</v>
      </c>
      <c r="F2054" t="str">
        <f>VLOOKUP(C2054,Featureclasses!B:C,2,FALSE)</f>
        <v>Ja</v>
      </c>
    </row>
    <row r="2055" spans="1:6" x14ac:dyDescent="0.3">
      <c r="A2055" s="7" t="str">
        <f t="shared" si="64"/>
        <v>overigBouwwerk_vCREATED_USER</v>
      </c>
      <c r="B2055" s="8">
        <f t="shared" si="65"/>
        <v>24</v>
      </c>
      <c r="C2055" s="1" t="s">
        <v>506</v>
      </c>
      <c r="D2055" s="1" t="s">
        <v>3</v>
      </c>
      <c r="E2055" s="1" t="s">
        <v>510</v>
      </c>
      <c r="F2055" t="str">
        <f>VLOOKUP(C2055,Featureclasses!B:C,2,FALSE)</f>
        <v>Ja</v>
      </c>
    </row>
    <row r="2056" spans="1:6" x14ac:dyDescent="0.3">
      <c r="A2056" s="7" t="str">
        <f t="shared" si="64"/>
        <v>overigBouwwerk_vCREATED_DATE</v>
      </c>
      <c r="B2056" s="8">
        <f t="shared" si="65"/>
        <v>25</v>
      </c>
      <c r="C2056" s="1" t="s">
        <v>506</v>
      </c>
      <c r="D2056" s="1" t="s">
        <v>2</v>
      </c>
      <c r="E2056" s="1" t="s">
        <v>510</v>
      </c>
      <c r="F2056" t="str">
        <f>VLOOKUP(C2056,Featureclasses!B:C,2,FALSE)</f>
        <v>Ja</v>
      </c>
    </row>
    <row r="2057" spans="1:6" x14ac:dyDescent="0.3">
      <c r="A2057" s="7" t="str">
        <f t="shared" si="64"/>
        <v>overigBouwwerk_vLAST_EDITED_USER</v>
      </c>
      <c r="B2057" s="8">
        <f t="shared" si="65"/>
        <v>26</v>
      </c>
      <c r="C2057" s="1" t="s">
        <v>506</v>
      </c>
      <c r="D2057" s="1" t="s">
        <v>10</v>
      </c>
      <c r="E2057" s="1" t="s">
        <v>510</v>
      </c>
      <c r="F2057" t="str">
        <f>VLOOKUP(C2057,Featureclasses!B:C,2,FALSE)</f>
        <v>Ja</v>
      </c>
    </row>
    <row r="2058" spans="1:6" x14ac:dyDescent="0.3">
      <c r="A2058" s="7" t="str">
        <f t="shared" si="64"/>
        <v>overigBouwwerk_vLAST_EDITED_DATE</v>
      </c>
      <c r="B2058" s="8">
        <f t="shared" si="65"/>
        <v>27</v>
      </c>
      <c r="C2058" s="1" t="s">
        <v>506</v>
      </c>
      <c r="D2058" s="1" t="s">
        <v>9</v>
      </c>
      <c r="E2058" s="1" t="s">
        <v>510</v>
      </c>
      <c r="F2058" t="str">
        <f>VLOOKUP(C2058,Featureclasses!B:C,2,FALSE)</f>
        <v>Ja</v>
      </c>
    </row>
    <row r="2059" spans="1:6" x14ac:dyDescent="0.3">
      <c r="A2059" s="7" t="str">
        <f t="shared" si="64"/>
        <v>overigBouwwerk_vSHAPE</v>
      </c>
      <c r="B2059" s="8">
        <f t="shared" si="65"/>
        <v>28</v>
      </c>
      <c r="C2059" s="1" t="s">
        <v>506</v>
      </c>
      <c r="D2059" s="1" t="s">
        <v>15</v>
      </c>
      <c r="E2059" s="1" t="s">
        <v>510</v>
      </c>
      <c r="F2059" t="str">
        <f>VLOOKUP(C2059,Featureclasses!B:C,2,FALSE)</f>
        <v>Ja</v>
      </c>
    </row>
    <row r="2060" spans="1:6" x14ac:dyDescent="0.3">
      <c r="A2060" s="7" t="str">
        <f t="shared" si="64"/>
        <v>overigBouwwerk_vSHAPE_Length</v>
      </c>
      <c r="B2060" s="8">
        <f t="shared" si="65"/>
        <v>29</v>
      </c>
      <c r="C2060" s="1" t="s">
        <v>506</v>
      </c>
      <c r="D2060" s="1" t="s">
        <v>382</v>
      </c>
      <c r="E2060" s="1" t="s">
        <v>510</v>
      </c>
      <c r="F2060" t="str">
        <f>VLOOKUP(C2060,Featureclasses!B:C,2,FALSE)</f>
        <v>Ja</v>
      </c>
    </row>
    <row r="2061" spans="1:6" x14ac:dyDescent="0.3">
      <c r="A2061" s="7" t="str">
        <f t="shared" si="64"/>
        <v>overigBouwwerk_vSHAPE_Area</v>
      </c>
      <c r="B2061" s="8">
        <f t="shared" si="65"/>
        <v>30</v>
      </c>
      <c r="C2061" s="1" t="s">
        <v>506</v>
      </c>
      <c r="D2061" s="1" t="s">
        <v>383</v>
      </c>
      <c r="E2061" s="1" t="s">
        <v>510</v>
      </c>
      <c r="F2061" t="str">
        <f>VLOOKUP(C2061,Featureclasses!B:C,2,FALSE)</f>
        <v>Ja</v>
      </c>
    </row>
    <row r="2062" spans="1:6" x14ac:dyDescent="0.3">
      <c r="A2062" s="7" t="str">
        <f t="shared" si="64"/>
        <v>overigBouwwerk_vOMTREK</v>
      </c>
      <c r="B2062" s="8">
        <f t="shared" si="65"/>
        <v>31</v>
      </c>
      <c r="C2062" s="1" t="s">
        <v>506</v>
      </c>
      <c r="D2062" s="1" t="s">
        <v>595</v>
      </c>
      <c r="E2062" s="15" t="s">
        <v>510</v>
      </c>
      <c r="F2062" t="str">
        <f>VLOOKUP(C2062,Featureclasses!B:C,2,FALSE)</f>
        <v>Ja</v>
      </c>
    </row>
    <row r="2063" spans="1:6" x14ac:dyDescent="0.3">
      <c r="A2063" s="7" t="str">
        <f t="shared" ref="A2063:A2126" si="66">C2063&amp;D2063</f>
        <v>overigBouwwerk_vOPPERVLAKTE</v>
      </c>
      <c r="B2063" s="8">
        <f t="shared" ref="B2063:B2126" si="67">IF(C2063=C2062,B2062+1,1)</f>
        <v>32</v>
      </c>
      <c r="C2063" s="1" t="s">
        <v>506</v>
      </c>
      <c r="D2063" s="1" t="s">
        <v>55</v>
      </c>
      <c r="E2063" s="15" t="s">
        <v>510</v>
      </c>
      <c r="F2063" t="str">
        <f>VLOOKUP(C2063,Featureclasses!B:C,2,FALSE)</f>
        <v>Ja</v>
      </c>
    </row>
    <row r="2064" spans="1:6" x14ac:dyDescent="0.3">
      <c r="A2064" s="7" t="str">
        <f t="shared" si="66"/>
        <v>overigeScheiding_lBERICHT_ID</v>
      </c>
      <c r="B2064" s="8">
        <f t="shared" si="67"/>
        <v>1</v>
      </c>
      <c r="C2064" s="1" t="s">
        <v>427</v>
      </c>
      <c r="D2064" s="1" t="s">
        <v>594</v>
      </c>
      <c r="E2064" s="1" t="s">
        <v>508</v>
      </c>
      <c r="F2064" t="str">
        <f>VLOOKUP(C2064,Featureclasses!B:C,2,FALSE)</f>
        <v>Ja</v>
      </c>
    </row>
    <row r="2065" spans="1:6" x14ac:dyDescent="0.3">
      <c r="A2065" s="7" t="str">
        <f t="shared" si="66"/>
        <v>overigeScheiding_lOBJECTID</v>
      </c>
      <c r="B2065" s="8">
        <f t="shared" si="67"/>
        <v>2</v>
      </c>
      <c r="C2065" s="1" t="s">
        <v>427</v>
      </c>
      <c r="D2065" s="1" t="s">
        <v>13</v>
      </c>
      <c r="E2065" s="1" t="s">
        <v>510</v>
      </c>
      <c r="F2065" t="str">
        <f>VLOOKUP(C2065,Featureclasses!B:C,2,FALSE)</f>
        <v>Ja</v>
      </c>
    </row>
    <row r="2066" spans="1:6" x14ac:dyDescent="0.3">
      <c r="A2066" s="7" t="str">
        <f t="shared" si="66"/>
        <v>overigeScheiding_lGLOBALID</v>
      </c>
      <c r="B2066" s="8">
        <f t="shared" si="67"/>
        <v>3</v>
      </c>
      <c r="C2066" s="1" t="s">
        <v>427</v>
      </c>
      <c r="D2066" s="1" t="s">
        <v>6</v>
      </c>
      <c r="E2066" s="1" t="s">
        <v>510</v>
      </c>
      <c r="F2066" t="str">
        <f>VLOOKUP(C2066,Featureclasses!B:C,2,FALSE)</f>
        <v>Ja</v>
      </c>
    </row>
    <row r="2067" spans="1:6" x14ac:dyDescent="0.3">
      <c r="A2067" s="7" t="str">
        <f t="shared" si="66"/>
        <v>overigeScheiding_lAD_ID</v>
      </c>
      <c r="B2067" s="8">
        <f t="shared" si="67"/>
        <v>4</v>
      </c>
      <c r="C2067" s="1" t="s">
        <v>427</v>
      </c>
      <c r="D2067" s="1" t="s">
        <v>1</v>
      </c>
      <c r="E2067" s="1" t="s">
        <v>507</v>
      </c>
      <c r="F2067" t="str">
        <f>VLOOKUP(C2067,Featureclasses!B:C,2,FALSE)</f>
        <v>Ja</v>
      </c>
    </row>
    <row r="2068" spans="1:6" x14ac:dyDescent="0.3">
      <c r="A2068" s="7" t="str">
        <f t="shared" si="66"/>
        <v>overigeScheiding_lGISIB_ID</v>
      </c>
      <c r="B2068" s="8">
        <f t="shared" si="67"/>
        <v>5</v>
      </c>
      <c r="C2068" s="1" t="s">
        <v>427</v>
      </c>
      <c r="D2068" s="1" t="s">
        <v>5</v>
      </c>
      <c r="E2068" s="1" t="s">
        <v>508</v>
      </c>
      <c r="F2068" t="str">
        <f>VLOOKUP(C2068,Featureclasses!B:C,2,FALSE)</f>
        <v>Ja</v>
      </c>
    </row>
    <row r="2069" spans="1:6" x14ac:dyDescent="0.3">
      <c r="A2069" s="7" t="str">
        <f t="shared" si="66"/>
        <v>overigeScheiding_lIDENTIFICATIE</v>
      </c>
      <c r="B2069" s="8">
        <f t="shared" si="67"/>
        <v>6</v>
      </c>
      <c r="C2069" s="1" t="s">
        <v>427</v>
      </c>
      <c r="D2069" s="1" t="s">
        <v>7</v>
      </c>
      <c r="E2069" s="1" t="s">
        <v>508</v>
      </c>
      <c r="F2069" t="str">
        <f>VLOOKUP(C2069,Featureclasses!B:C,2,FALSE)</f>
        <v>Ja</v>
      </c>
    </row>
    <row r="2070" spans="1:6" x14ac:dyDescent="0.3">
      <c r="A2070" s="7" t="str">
        <f t="shared" si="66"/>
        <v>overigeScheiding_lVERWERKINGSSTATUS</v>
      </c>
      <c r="B2070" s="8">
        <f t="shared" si="67"/>
        <v>7</v>
      </c>
      <c r="C2070" s="1" t="s">
        <v>427</v>
      </c>
      <c r="D2070" s="1" t="s">
        <v>16</v>
      </c>
      <c r="E2070" s="1" t="s">
        <v>507</v>
      </c>
      <c r="F2070" t="str">
        <f>VLOOKUP(C2070,Featureclasses!B:C,2,FALSE)</f>
        <v>Ja</v>
      </c>
    </row>
    <row r="2071" spans="1:6" x14ac:dyDescent="0.3">
      <c r="A2071" s="7" t="str">
        <f t="shared" si="66"/>
        <v>overigeScheiding_lSTATUS</v>
      </c>
      <c r="B2071" s="8">
        <f t="shared" si="67"/>
        <v>8</v>
      </c>
      <c r="C2071" s="1" t="s">
        <v>427</v>
      </c>
      <c r="D2071" s="1" t="s">
        <v>30</v>
      </c>
      <c r="E2071" s="1" t="s">
        <v>508</v>
      </c>
      <c r="F2071" t="str">
        <f>VLOOKUP(C2071,Featureclasses!B:C,2,FALSE)</f>
        <v>Ja</v>
      </c>
    </row>
    <row r="2072" spans="1:6" x14ac:dyDescent="0.3">
      <c r="A2072" s="7" t="str">
        <f t="shared" si="66"/>
        <v>overigeScheiding_lOBJECTBEGINTIJD</v>
      </c>
      <c r="B2072" s="8">
        <f t="shared" si="67"/>
        <v>9</v>
      </c>
      <c r="C2072" s="1" t="s">
        <v>427</v>
      </c>
      <c r="D2072" s="1" t="s">
        <v>11</v>
      </c>
      <c r="E2072" s="1" t="s">
        <v>507</v>
      </c>
      <c r="F2072" t="str">
        <f>VLOOKUP(C2072,Featureclasses!B:C,2,FALSE)</f>
        <v>Ja</v>
      </c>
    </row>
    <row r="2073" spans="1:6" x14ac:dyDescent="0.3">
      <c r="A2073" s="7" t="str">
        <f t="shared" si="66"/>
        <v>overigeScheiding_lOBJECTEINDTIJD</v>
      </c>
      <c r="B2073" s="8">
        <f t="shared" si="67"/>
        <v>10</v>
      </c>
      <c r="C2073" s="1" t="s">
        <v>427</v>
      </c>
      <c r="D2073" s="1" t="s">
        <v>12</v>
      </c>
      <c r="E2073" s="1" t="s">
        <v>507</v>
      </c>
      <c r="F2073" t="str">
        <f>VLOOKUP(C2073,Featureclasses!B:C,2,FALSE)</f>
        <v>Ja</v>
      </c>
    </row>
    <row r="2074" spans="1:6" x14ac:dyDescent="0.3">
      <c r="A2074" s="7" t="str">
        <f t="shared" si="66"/>
        <v>overigeScheiding_lRELATIEVEHOOGTELIGGING</v>
      </c>
      <c r="B2074" s="8">
        <f t="shared" si="67"/>
        <v>11</v>
      </c>
      <c r="C2074" s="1" t="s">
        <v>427</v>
      </c>
      <c r="D2074" s="1" t="s">
        <v>29</v>
      </c>
      <c r="E2074" s="1" t="s">
        <v>507</v>
      </c>
      <c r="F2074" t="str">
        <f>VLOOKUP(C2074,Featureclasses!B:C,2,FALSE)</f>
        <v>Ja</v>
      </c>
    </row>
    <row r="2075" spans="1:6" x14ac:dyDescent="0.3">
      <c r="A2075" s="7" t="str">
        <f t="shared" si="66"/>
        <v>overigeScheiding_lBRONHOUDER</v>
      </c>
      <c r="B2075" s="8">
        <f t="shared" si="67"/>
        <v>12</v>
      </c>
      <c r="C2075" s="1" t="s">
        <v>427</v>
      </c>
      <c r="D2075" s="1" t="s">
        <v>21</v>
      </c>
      <c r="E2075" s="1" t="s">
        <v>508</v>
      </c>
      <c r="F2075" t="str">
        <f>VLOOKUP(C2075,Featureclasses!B:C,2,FALSE)</f>
        <v>Ja</v>
      </c>
    </row>
    <row r="2076" spans="1:6" x14ac:dyDescent="0.3">
      <c r="A2076" s="7" t="str">
        <f t="shared" si="66"/>
        <v>overigeScheiding_lDATALEVERANCIER</v>
      </c>
      <c r="B2076" s="8">
        <f t="shared" si="67"/>
        <v>13</v>
      </c>
      <c r="C2076" s="1" t="s">
        <v>427</v>
      </c>
      <c r="D2076" s="1" t="s">
        <v>4</v>
      </c>
      <c r="E2076" s="1" t="s">
        <v>507</v>
      </c>
      <c r="F2076" t="str">
        <f>VLOOKUP(C2076,Featureclasses!B:C,2,FALSE)</f>
        <v>Ja</v>
      </c>
    </row>
    <row r="2077" spans="1:6" x14ac:dyDescent="0.3">
      <c r="A2077" s="7" t="str">
        <f t="shared" si="66"/>
        <v>overigeScheiding_lBGTPLUSTYPE</v>
      </c>
      <c r="B2077" s="8">
        <f t="shared" si="67"/>
        <v>14</v>
      </c>
      <c r="C2077" s="1" t="s">
        <v>427</v>
      </c>
      <c r="D2077" s="1" t="s">
        <v>20</v>
      </c>
      <c r="E2077" s="1" t="s">
        <v>507</v>
      </c>
      <c r="F2077" t="str">
        <f>VLOOKUP(C2077,Featureclasses!B:C,2,FALSE)</f>
        <v>Ja</v>
      </c>
    </row>
    <row r="2078" spans="1:6" x14ac:dyDescent="0.3">
      <c r="A2078" s="7" t="str">
        <f t="shared" si="66"/>
        <v>overigeScheiding_lTRAJECT</v>
      </c>
      <c r="B2078" s="8">
        <f t="shared" si="67"/>
        <v>15</v>
      </c>
      <c r="C2078" s="1" t="s">
        <v>427</v>
      </c>
      <c r="D2078" s="1" t="s">
        <v>32</v>
      </c>
      <c r="E2078" s="1" t="s">
        <v>507</v>
      </c>
      <c r="F2078" t="str">
        <f>VLOOKUP(C2078,Featureclasses!B:C,2,FALSE)</f>
        <v>Ja</v>
      </c>
    </row>
    <row r="2079" spans="1:6" x14ac:dyDescent="0.3">
      <c r="A2079" s="7" t="str">
        <f t="shared" si="66"/>
        <v>overigeScheiding_lINONDERZOEK</v>
      </c>
      <c r="B2079" s="8">
        <f t="shared" si="67"/>
        <v>16</v>
      </c>
      <c r="C2079" s="1" t="s">
        <v>427</v>
      </c>
      <c r="D2079" s="1" t="s">
        <v>25</v>
      </c>
      <c r="E2079" s="1" t="s">
        <v>508</v>
      </c>
      <c r="F2079" t="str">
        <f>VLOOKUP(C2079,Featureclasses!B:C,2,FALSE)</f>
        <v>Ja</v>
      </c>
    </row>
    <row r="2080" spans="1:6" x14ac:dyDescent="0.3">
      <c r="A2080" s="7" t="str">
        <f t="shared" si="66"/>
        <v>overigeScheiding_lTIJDSTIPREGISTRATIE</v>
      </c>
      <c r="B2080" s="8">
        <f t="shared" si="67"/>
        <v>17</v>
      </c>
      <c r="C2080" s="1" t="s">
        <v>427</v>
      </c>
      <c r="D2080" s="1" t="s">
        <v>31</v>
      </c>
      <c r="E2080" s="1" t="s">
        <v>508</v>
      </c>
      <c r="F2080" t="str">
        <f>VLOOKUP(C2080,Featureclasses!B:C,2,FALSE)</f>
        <v>Ja</v>
      </c>
    </row>
    <row r="2081" spans="1:6" x14ac:dyDescent="0.3">
      <c r="A2081" s="7" t="str">
        <f t="shared" si="66"/>
        <v>overigeScheiding_lEINDREGISTRATIE</v>
      </c>
      <c r="B2081" s="8">
        <f t="shared" si="67"/>
        <v>18</v>
      </c>
      <c r="C2081" s="1" t="s">
        <v>427</v>
      </c>
      <c r="D2081" s="1" t="s">
        <v>23</v>
      </c>
      <c r="E2081" s="1" t="s">
        <v>508</v>
      </c>
      <c r="F2081" t="str">
        <f>VLOOKUP(C2081,Featureclasses!B:C,2,FALSE)</f>
        <v>Ja</v>
      </c>
    </row>
    <row r="2082" spans="1:6" x14ac:dyDescent="0.3">
      <c r="A2082" s="7" t="str">
        <f t="shared" si="66"/>
        <v>overigeScheiding_lLV_PUBLICATIEDATUM</v>
      </c>
      <c r="B2082" s="8">
        <f t="shared" si="67"/>
        <v>19</v>
      </c>
      <c r="C2082" s="1" t="s">
        <v>427</v>
      </c>
      <c r="D2082" s="1" t="s">
        <v>26</v>
      </c>
      <c r="E2082" s="1" t="s">
        <v>508</v>
      </c>
      <c r="F2082" t="str">
        <f>VLOOKUP(C2082,Featureclasses!B:C,2,FALSE)</f>
        <v>Ja</v>
      </c>
    </row>
    <row r="2083" spans="1:6" x14ac:dyDescent="0.3">
      <c r="A2083" s="7" t="str">
        <f t="shared" si="66"/>
        <v>overigeScheiding_lCREATED_USER</v>
      </c>
      <c r="B2083" s="8">
        <f t="shared" si="67"/>
        <v>20</v>
      </c>
      <c r="C2083" s="1" t="s">
        <v>427</v>
      </c>
      <c r="D2083" s="1" t="s">
        <v>3</v>
      </c>
      <c r="E2083" s="1" t="s">
        <v>510</v>
      </c>
      <c r="F2083" t="str">
        <f>VLOOKUP(C2083,Featureclasses!B:C,2,FALSE)</f>
        <v>Ja</v>
      </c>
    </row>
    <row r="2084" spans="1:6" x14ac:dyDescent="0.3">
      <c r="A2084" s="7" t="str">
        <f t="shared" si="66"/>
        <v>overigeScheiding_lCREATED_DATE</v>
      </c>
      <c r="B2084" s="8">
        <f t="shared" si="67"/>
        <v>21</v>
      </c>
      <c r="C2084" s="1" t="s">
        <v>427</v>
      </c>
      <c r="D2084" s="1" t="s">
        <v>2</v>
      </c>
      <c r="E2084" s="1" t="s">
        <v>510</v>
      </c>
      <c r="F2084" t="str">
        <f>VLOOKUP(C2084,Featureclasses!B:C,2,FALSE)</f>
        <v>Ja</v>
      </c>
    </row>
    <row r="2085" spans="1:6" x14ac:dyDescent="0.3">
      <c r="A2085" s="7" t="str">
        <f t="shared" si="66"/>
        <v>overigeScheiding_lLAST_EDITED_USER</v>
      </c>
      <c r="B2085" s="8">
        <f t="shared" si="67"/>
        <v>22</v>
      </c>
      <c r="C2085" s="1" t="s">
        <v>427</v>
      </c>
      <c r="D2085" s="1" t="s">
        <v>10</v>
      </c>
      <c r="E2085" s="1" t="s">
        <v>510</v>
      </c>
      <c r="F2085" t="str">
        <f>VLOOKUP(C2085,Featureclasses!B:C,2,FALSE)</f>
        <v>Ja</v>
      </c>
    </row>
    <row r="2086" spans="1:6" x14ac:dyDescent="0.3">
      <c r="A2086" s="7" t="str">
        <f t="shared" si="66"/>
        <v>overigeScheiding_lLAST_EDITED_DATE</v>
      </c>
      <c r="B2086" s="8">
        <f t="shared" si="67"/>
        <v>23</v>
      </c>
      <c r="C2086" s="1" t="s">
        <v>427</v>
      </c>
      <c r="D2086" s="1" t="s">
        <v>9</v>
      </c>
      <c r="E2086" s="1" t="s">
        <v>510</v>
      </c>
      <c r="F2086" t="str">
        <f>VLOOKUP(C2086,Featureclasses!B:C,2,FALSE)</f>
        <v>Ja</v>
      </c>
    </row>
    <row r="2087" spans="1:6" x14ac:dyDescent="0.3">
      <c r="A2087" s="7" t="str">
        <f t="shared" si="66"/>
        <v>overigeScheiding_lSHAPE</v>
      </c>
      <c r="B2087" s="8">
        <f t="shared" si="67"/>
        <v>24</v>
      </c>
      <c r="C2087" s="1" t="s">
        <v>427</v>
      </c>
      <c r="D2087" s="1" t="s">
        <v>15</v>
      </c>
      <c r="E2087" s="1" t="s">
        <v>510</v>
      </c>
      <c r="F2087" t="str">
        <f>VLOOKUP(C2087,Featureclasses!B:C,2,FALSE)</f>
        <v>Ja</v>
      </c>
    </row>
    <row r="2088" spans="1:6" x14ac:dyDescent="0.3">
      <c r="A2088" s="7" t="str">
        <f t="shared" si="66"/>
        <v>overigeScheiding_lSHAPE_Length</v>
      </c>
      <c r="B2088" s="8">
        <f t="shared" si="67"/>
        <v>25</v>
      </c>
      <c r="C2088" s="1" t="s">
        <v>427</v>
      </c>
      <c r="D2088" s="1" t="s">
        <v>382</v>
      </c>
      <c r="E2088" s="1" t="s">
        <v>510</v>
      </c>
      <c r="F2088" t="str">
        <f>VLOOKUP(C2088,Featureclasses!B:C,2,FALSE)</f>
        <v>Ja</v>
      </c>
    </row>
    <row r="2089" spans="1:6" x14ac:dyDescent="0.3">
      <c r="A2089" s="7" t="str">
        <f t="shared" si="66"/>
        <v>overigeScheiding_lLENGTE</v>
      </c>
      <c r="B2089" s="8">
        <f t="shared" si="67"/>
        <v>26</v>
      </c>
      <c r="C2089" s="1" t="s">
        <v>427</v>
      </c>
      <c r="D2089" s="1" t="s">
        <v>43</v>
      </c>
      <c r="E2089" s="15" t="s">
        <v>510</v>
      </c>
      <c r="F2089" t="str">
        <f>VLOOKUP(C2089,Featureclasses!B:C,2,FALSE)</f>
        <v>Ja</v>
      </c>
    </row>
    <row r="2090" spans="1:6" x14ac:dyDescent="0.3">
      <c r="A2090" s="7" t="str">
        <f t="shared" si="66"/>
        <v>overigeScheiding_vBERICHT_ID</v>
      </c>
      <c r="B2090" s="8">
        <f t="shared" si="67"/>
        <v>1</v>
      </c>
      <c r="C2090" s="1" t="s">
        <v>420</v>
      </c>
      <c r="D2090" s="1" t="s">
        <v>594</v>
      </c>
      <c r="E2090" s="1" t="s">
        <v>508</v>
      </c>
      <c r="F2090" t="str">
        <f>VLOOKUP(C2090,Featureclasses!B:C,2,FALSE)</f>
        <v>Ja</v>
      </c>
    </row>
    <row r="2091" spans="1:6" x14ac:dyDescent="0.3">
      <c r="A2091" s="7" t="str">
        <f t="shared" si="66"/>
        <v>overigeScheiding_vOBJECTID</v>
      </c>
      <c r="B2091" s="8">
        <f t="shared" si="67"/>
        <v>2</v>
      </c>
      <c r="C2091" s="1" t="s">
        <v>420</v>
      </c>
      <c r="D2091" s="1" t="s">
        <v>13</v>
      </c>
      <c r="E2091" s="1" t="s">
        <v>510</v>
      </c>
      <c r="F2091" t="str">
        <f>VLOOKUP(C2091,Featureclasses!B:C,2,FALSE)</f>
        <v>Ja</v>
      </c>
    </row>
    <row r="2092" spans="1:6" x14ac:dyDescent="0.3">
      <c r="A2092" s="7" t="str">
        <f t="shared" si="66"/>
        <v>overigeScheiding_vGLOBALID</v>
      </c>
      <c r="B2092" s="8">
        <f t="shared" si="67"/>
        <v>3</v>
      </c>
      <c r="C2092" s="1" t="s">
        <v>420</v>
      </c>
      <c r="D2092" s="1" t="s">
        <v>6</v>
      </c>
      <c r="E2092" s="1" t="s">
        <v>510</v>
      </c>
      <c r="F2092" t="str">
        <f>VLOOKUP(C2092,Featureclasses!B:C,2,FALSE)</f>
        <v>Ja</v>
      </c>
    </row>
    <row r="2093" spans="1:6" x14ac:dyDescent="0.3">
      <c r="A2093" s="7" t="str">
        <f t="shared" si="66"/>
        <v>overigeScheiding_vAD_ID</v>
      </c>
      <c r="B2093" s="8">
        <f t="shared" si="67"/>
        <v>4</v>
      </c>
      <c r="C2093" s="1" t="s">
        <v>420</v>
      </c>
      <c r="D2093" s="1" t="s">
        <v>1</v>
      </c>
      <c r="E2093" s="1" t="s">
        <v>507</v>
      </c>
      <c r="F2093" t="str">
        <f>VLOOKUP(C2093,Featureclasses!B:C,2,FALSE)</f>
        <v>Ja</v>
      </c>
    </row>
    <row r="2094" spans="1:6" x14ac:dyDescent="0.3">
      <c r="A2094" s="7" t="str">
        <f t="shared" si="66"/>
        <v>overigeScheiding_vGISIB_ID</v>
      </c>
      <c r="B2094" s="8">
        <f t="shared" si="67"/>
        <v>5</v>
      </c>
      <c r="C2094" s="1" t="s">
        <v>420</v>
      </c>
      <c r="D2094" s="1" t="s">
        <v>5</v>
      </c>
      <c r="E2094" s="1" t="s">
        <v>508</v>
      </c>
      <c r="F2094" t="str">
        <f>VLOOKUP(C2094,Featureclasses!B:C,2,FALSE)</f>
        <v>Ja</v>
      </c>
    </row>
    <row r="2095" spans="1:6" x14ac:dyDescent="0.3">
      <c r="A2095" s="7" t="str">
        <f t="shared" si="66"/>
        <v>overigeScheiding_vBGTPLUSTYPE</v>
      </c>
      <c r="B2095" s="8">
        <f t="shared" si="67"/>
        <v>6</v>
      </c>
      <c r="C2095" s="1" t="s">
        <v>420</v>
      </c>
      <c r="D2095" s="1" t="s">
        <v>20</v>
      </c>
      <c r="E2095" s="1" t="s">
        <v>507</v>
      </c>
      <c r="F2095" t="str">
        <f>VLOOKUP(C2095,Featureclasses!B:C,2,FALSE)</f>
        <v>Ja</v>
      </c>
    </row>
    <row r="2096" spans="1:6" x14ac:dyDescent="0.3">
      <c r="A2096" s="7" t="str">
        <f t="shared" si="66"/>
        <v>overigeScheiding_vIDENTIFICATIE</v>
      </c>
      <c r="B2096" s="8">
        <f t="shared" si="67"/>
        <v>7</v>
      </c>
      <c r="C2096" s="1" t="s">
        <v>420</v>
      </c>
      <c r="D2096" s="1" t="s">
        <v>7</v>
      </c>
      <c r="E2096" s="1" t="s">
        <v>508</v>
      </c>
      <c r="F2096" t="str">
        <f>VLOOKUP(C2096,Featureclasses!B:C,2,FALSE)</f>
        <v>Ja</v>
      </c>
    </row>
    <row r="2097" spans="1:6" x14ac:dyDescent="0.3">
      <c r="A2097" s="7" t="str">
        <f t="shared" si="66"/>
        <v>overigeScheiding_vSTATUS</v>
      </c>
      <c r="B2097" s="8">
        <f t="shared" si="67"/>
        <v>8</v>
      </c>
      <c r="C2097" s="1" t="s">
        <v>420</v>
      </c>
      <c r="D2097" s="1" t="s">
        <v>30</v>
      </c>
      <c r="E2097" s="1" t="s">
        <v>508</v>
      </c>
      <c r="F2097" t="str">
        <f>VLOOKUP(C2097,Featureclasses!B:C,2,FALSE)</f>
        <v>Ja</v>
      </c>
    </row>
    <row r="2098" spans="1:6" x14ac:dyDescent="0.3">
      <c r="A2098" s="7" t="str">
        <f t="shared" si="66"/>
        <v>overigeScheiding_vVERWERKINGSSTATUS</v>
      </c>
      <c r="B2098" s="8">
        <f t="shared" si="67"/>
        <v>9</v>
      </c>
      <c r="C2098" s="1" t="s">
        <v>420</v>
      </c>
      <c r="D2098" s="1" t="s">
        <v>16</v>
      </c>
      <c r="E2098" s="1" t="s">
        <v>507</v>
      </c>
      <c r="F2098" t="str">
        <f>VLOOKUP(C2098,Featureclasses!B:C,2,FALSE)</f>
        <v>Ja</v>
      </c>
    </row>
    <row r="2099" spans="1:6" x14ac:dyDescent="0.3">
      <c r="A2099" s="7" t="str">
        <f t="shared" si="66"/>
        <v>overigeScheiding_vOBJECTBEGINTIJD</v>
      </c>
      <c r="B2099" s="8">
        <f t="shared" si="67"/>
        <v>10</v>
      </c>
      <c r="C2099" s="1" t="s">
        <v>420</v>
      </c>
      <c r="D2099" s="1" t="s">
        <v>11</v>
      </c>
      <c r="E2099" s="1" t="s">
        <v>507</v>
      </c>
      <c r="F2099" t="str">
        <f>VLOOKUP(C2099,Featureclasses!B:C,2,FALSE)</f>
        <v>Ja</v>
      </c>
    </row>
    <row r="2100" spans="1:6" x14ac:dyDescent="0.3">
      <c r="A2100" s="7" t="str">
        <f t="shared" si="66"/>
        <v>overigeScheiding_vOBJECTEINDTIJD</v>
      </c>
      <c r="B2100" s="8">
        <f t="shared" si="67"/>
        <v>11</v>
      </c>
      <c r="C2100" s="1" t="s">
        <v>420</v>
      </c>
      <c r="D2100" s="1" t="s">
        <v>12</v>
      </c>
      <c r="E2100" s="1" t="s">
        <v>507</v>
      </c>
      <c r="F2100" t="str">
        <f>VLOOKUP(C2100,Featureclasses!B:C,2,FALSE)</f>
        <v>Ja</v>
      </c>
    </row>
    <row r="2101" spans="1:6" x14ac:dyDescent="0.3">
      <c r="A2101" s="7" t="str">
        <f t="shared" si="66"/>
        <v>overigeScheiding_vRELATIEVEHOOGTELIGGING</v>
      </c>
      <c r="B2101" s="8">
        <f t="shared" si="67"/>
        <v>12</v>
      </c>
      <c r="C2101" s="1" t="s">
        <v>420</v>
      </c>
      <c r="D2101" s="1" t="s">
        <v>29</v>
      </c>
      <c r="E2101" s="1" t="s">
        <v>507</v>
      </c>
      <c r="F2101" t="str">
        <f>VLOOKUP(C2101,Featureclasses!B:C,2,FALSE)</f>
        <v>Ja</v>
      </c>
    </row>
    <row r="2102" spans="1:6" x14ac:dyDescent="0.3">
      <c r="A2102" s="7" t="str">
        <f t="shared" si="66"/>
        <v>overigeScheiding_vBRONHOUDER</v>
      </c>
      <c r="B2102" s="8">
        <f t="shared" si="67"/>
        <v>13</v>
      </c>
      <c r="C2102" s="1" t="s">
        <v>420</v>
      </c>
      <c r="D2102" s="1" t="s">
        <v>21</v>
      </c>
      <c r="E2102" s="1" t="s">
        <v>508</v>
      </c>
      <c r="F2102" t="str">
        <f>VLOOKUP(C2102,Featureclasses!B:C,2,FALSE)</f>
        <v>Ja</v>
      </c>
    </row>
    <row r="2103" spans="1:6" x14ac:dyDescent="0.3">
      <c r="A2103" s="7" t="str">
        <f t="shared" si="66"/>
        <v>overigeScheiding_vTRAJECT</v>
      </c>
      <c r="B2103" s="8">
        <f t="shared" si="67"/>
        <v>14</v>
      </c>
      <c r="C2103" s="1" t="s">
        <v>420</v>
      </c>
      <c r="D2103" s="1" t="s">
        <v>32</v>
      </c>
      <c r="E2103" s="1" t="s">
        <v>507</v>
      </c>
      <c r="F2103" t="str">
        <f>VLOOKUP(C2103,Featureclasses!B:C,2,FALSE)</f>
        <v>Ja</v>
      </c>
    </row>
    <row r="2104" spans="1:6" x14ac:dyDescent="0.3">
      <c r="A2104" s="7" t="str">
        <f t="shared" si="66"/>
        <v>overigeScheiding_vDATALEVERANCIER</v>
      </c>
      <c r="B2104" s="8">
        <f t="shared" si="67"/>
        <v>15</v>
      </c>
      <c r="C2104" s="1" t="s">
        <v>420</v>
      </c>
      <c r="D2104" s="1" t="s">
        <v>4</v>
      </c>
      <c r="E2104" s="1" t="s">
        <v>507</v>
      </c>
      <c r="F2104" t="str">
        <f>VLOOKUP(C2104,Featureclasses!B:C,2,FALSE)</f>
        <v>Ja</v>
      </c>
    </row>
    <row r="2105" spans="1:6" x14ac:dyDescent="0.3">
      <c r="A2105" s="7" t="str">
        <f t="shared" si="66"/>
        <v>overigeScheiding_vINONDERZOEK</v>
      </c>
      <c r="B2105" s="8">
        <f t="shared" si="67"/>
        <v>16</v>
      </c>
      <c r="C2105" s="1" t="s">
        <v>420</v>
      </c>
      <c r="D2105" s="1" t="s">
        <v>25</v>
      </c>
      <c r="E2105" s="1" t="s">
        <v>508</v>
      </c>
      <c r="F2105" t="str">
        <f>VLOOKUP(C2105,Featureclasses!B:C,2,FALSE)</f>
        <v>Ja</v>
      </c>
    </row>
    <row r="2106" spans="1:6" x14ac:dyDescent="0.3">
      <c r="A2106" s="7" t="str">
        <f t="shared" si="66"/>
        <v>overigeScheiding_vTIJDSTIPREGISTRATIE</v>
      </c>
      <c r="B2106" s="8">
        <f t="shared" si="67"/>
        <v>17</v>
      </c>
      <c r="C2106" s="1" t="s">
        <v>420</v>
      </c>
      <c r="D2106" s="1" t="s">
        <v>31</v>
      </c>
      <c r="E2106" s="1" t="s">
        <v>508</v>
      </c>
      <c r="F2106" t="str">
        <f>VLOOKUP(C2106,Featureclasses!B:C,2,FALSE)</f>
        <v>Ja</v>
      </c>
    </row>
    <row r="2107" spans="1:6" x14ac:dyDescent="0.3">
      <c r="A2107" s="7" t="str">
        <f t="shared" si="66"/>
        <v>overigeScheiding_vEINDREGISTRATIE</v>
      </c>
      <c r="B2107" s="8">
        <f t="shared" si="67"/>
        <v>18</v>
      </c>
      <c r="C2107" s="1" t="s">
        <v>420</v>
      </c>
      <c r="D2107" s="1" t="s">
        <v>23</v>
      </c>
      <c r="E2107" s="1" t="s">
        <v>508</v>
      </c>
      <c r="F2107" t="str">
        <f>VLOOKUP(C2107,Featureclasses!B:C,2,FALSE)</f>
        <v>Ja</v>
      </c>
    </row>
    <row r="2108" spans="1:6" x14ac:dyDescent="0.3">
      <c r="A2108" s="7" t="str">
        <f t="shared" si="66"/>
        <v>overigeScheiding_vLV_PUBLICATIEDATUM</v>
      </c>
      <c r="B2108" s="8">
        <f t="shared" si="67"/>
        <v>19</v>
      </c>
      <c r="C2108" s="1" t="s">
        <v>420</v>
      </c>
      <c r="D2108" s="1" t="s">
        <v>26</v>
      </c>
      <c r="E2108" s="1" t="s">
        <v>508</v>
      </c>
      <c r="F2108" t="str">
        <f>VLOOKUP(C2108,Featureclasses!B:C,2,FALSE)</f>
        <v>Ja</v>
      </c>
    </row>
    <row r="2109" spans="1:6" x14ac:dyDescent="0.3">
      <c r="A2109" s="7" t="str">
        <f t="shared" si="66"/>
        <v>overigeScheiding_vCREATED_USER</v>
      </c>
      <c r="B2109" s="8">
        <f t="shared" si="67"/>
        <v>20</v>
      </c>
      <c r="C2109" s="1" t="s">
        <v>420</v>
      </c>
      <c r="D2109" s="1" t="s">
        <v>3</v>
      </c>
      <c r="E2109" s="1" t="s">
        <v>510</v>
      </c>
      <c r="F2109" t="str">
        <f>VLOOKUP(C2109,Featureclasses!B:C,2,FALSE)</f>
        <v>Ja</v>
      </c>
    </row>
    <row r="2110" spans="1:6" x14ac:dyDescent="0.3">
      <c r="A2110" s="7" t="str">
        <f t="shared" si="66"/>
        <v>overigeScheiding_vCREATED_DATE</v>
      </c>
      <c r="B2110" s="8">
        <f t="shared" si="67"/>
        <v>21</v>
      </c>
      <c r="C2110" s="1" t="s">
        <v>420</v>
      </c>
      <c r="D2110" s="1" t="s">
        <v>2</v>
      </c>
      <c r="E2110" s="1" t="s">
        <v>510</v>
      </c>
      <c r="F2110" t="str">
        <f>VLOOKUP(C2110,Featureclasses!B:C,2,FALSE)</f>
        <v>Ja</v>
      </c>
    </row>
    <row r="2111" spans="1:6" x14ac:dyDescent="0.3">
      <c r="A2111" s="7" t="str">
        <f t="shared" si="66"/>
        <v>overigeScheiding_vLAST_EDITED_USER</v>
      </c>
      <c r="B2111" s="8">
        <f t="shared" si="67"/>
        <v>22</v>
      </c>
      <c r="C2111" s="1" t="s">
        <v>420</v>
      </c>
      <c r="D2111" s="1" t="s">
        <v>10</v>
      </c>
      <c r="E2111" s="1" t="s">
        <v>510</v>
      </c>
      <c r="F2111" t="str">
        <f>VLOOKUP(C2111,Featureclasses!B:C,2,FALSE)</f>
        <v>Ja</v>
      </c>
    </row>
    <row r="2112" spans="1:6" x14ac:dyDescent="0.3">
      <c r="A2112" s="7" t="str">
        <f t="shared" si="66"/>
        <v>overigeScheiding_vLAST_EDITED_DATE</v>
      </c>
      <c r="B2112" s="8">
        <f t="shared" si="67"/>
        <v>23</v>
      </c>
      <c r="C2112" s="1" t="s">
        <v>420</v>
      </c>
      <c r="D2112" s="1" t="s">
        <v>9</v>
      </c>
      <c r="E2112" s="1" t="s">
        <v>510</v>
      </c>
      <c r="F2112" t="str">
        <f>VLOOKUP(C2112,Featureclasses!B:C,2,FALSE)</f>
        <v>Ja</v>
      </c>
    </row>
    <row r="2113" spans="1:6" x14ac:dyDescent="0.3">
      <c r="A2113" s="7" t="str">
        <f t="shared" si="66"/>
        <v>overigeScheiding_vSHAPE</v>
      </c>
      <c r="B2113" s="8">
        <f t="shared" si="67"/>
        <v>24</v>
      </c>
      <c r="C2113" s="1" t="s">
        <v>420</v>
      </c>
      <c r="D2113" s="1" t="s">
        <v>15</v>
      </c>
      <c r="E2113" s="1" t="s">
        <v>510</v>
      </c>
      <c r="F2113" t="str">
        <f>VLOOKUP(C2113,Featureclasses!B:C,2,FALSE)</f>
        <v>Ja</v>
      </c>
    </row>
    <row r="2114" spans="1:6" x14ac:dyDescent="0.3">
      <c r="A2114" s="7" t="str">
        <f t="shared" si="66"/>
        <v>overigeScheiding_vSHAPE_Length</v>
      </c>
      <c r="B2114" s="8">
        <f t="shared" si="67"/>
        <v>25</v>
      </c>
      <c r="C2114" s="1" t="s">
        <v>420</v>
      </c>
      <c r="D2114" s="1" t="s">
        <v>382</v>
      </c>
      <c r="E2114" s="1" t="s">
        <v>510</v>
      </c>
      <c r="F2114" t="str">
        <f>VLOOKUP(C2114,Featureclasses!B:C,2,FALSE)</f>
        <v>Ja</v>
      </c>
    </row>
    <row r="2115" spans="1:6" x14ac:dyDescent="0.3">
      <c r="A2115" s="7" t="str">
        <f t="shared" si="66"/>
        <v>overigeScheiding_vSHAPE_Area</v>
      </c>
      <c r="B2115" s="8">
        <f t="shared" si="67"/>
        <v>26</v>
      </c>
      <c r="C2115" s="1" t="s">
        <v>420</v>
      </c>
      <c r="D2115" s="1" t="s">
        <v>383</v>
      </c>
      <c r="E2115" s="1" t="s">
        <v>510</v>
      </c>
      <c r="F2115" t="str">
        <f>VLOOKUP(C2115,Featureclasses!B:C,2,FALSE)</f>
        <v>Ja</v>
      </c>
    </row>
    <row r="2116" spans="1:6" x14ac:dyDescent="0.3">
      <c r="A2116" s="7" t="str">
        <f t="shared" si="66"/>
        <v>paalAfbakening_pOBJECTID</v>
      </c>
      <c r="B2116" s="8">
        <f t="shared" si="67"/>
        <v>1</v>
      </c>
      <c r="C2116" s="1" t="s">
        <v>408</v>
      </c>
      <c r="D2116" s="1" t="s">
        <v>13</v>
      </c>
      <c r="E2116" s="1" t="s">
        <v>510</v>
      </c>
      <c r="F2116" t="str">
        <f>VLOOKUP(C2116,Featureclasses!B:C,2,FALSE)</f>
        <v>Ja</v>
      </c>
    </row>
    <row r="2117" spans="1:6" x14ac:dyDescent="0.3">
      <c r="A2117" s="7" t="str">
        <f t="shared" si="66"/>
        <v>paalAfbakening_pGLOBALID</v>
      </c>
      <c r="B2117" s="8">
        <f t="shared" si="67"/>
        <v>2</v>
      </c>
      <c r="C2117" s="1" t="s">
        <v>408</v>
      </c>
      <c r="D2117" s="1" t="s">
        <v>6</v>
      </c>
      <c r="E2117" s="1" t="s">
        <v>510</v>
      </c>
      <c r="F2117" t="str">
        <f>VLOOKUP(C2117,Featureclasses!B:C,2,FALSE)</f>
        <v>Ja</v>
      </c>
    </row>
    <row r="2118" spans="1:6" x14ac:dyDescent="0.3">
      <c r="A2118" s="7" t="str">
        <f t="shared" si="66"/>
        <v>paalAfbakening_pAD_ID</v>
      </c>
      <c r="B2118" s="8">
        <f t="shared" si="67"/>
        <v>3</v>
      </c>
      <c r="C2118" s="1" t="s">
        <v>408</v>
      </c>
      <c r="D2118" s="1" t="s">
        <v>1</v>
      </c>
      <c r="E2118" s="1" t="s">
        <v>507</v>
      </c>
      <c r="F2118" t="str">
        <f>VLOOKUP(C2118,Featureclasses!B:C,2,FALSE)</f>
        <v>Ja</v>
      </c>
    </row>
    <row r="2119" spans="1:6" x14ac:dyDescent="0.3">
      <c r="A2119" s="7" t="str">
        <f t="shared" si="66"/>
        <v>paalAfbakening_pGISIB_ID</v>
      </c>
      <c r="B2119" s="8">
        <f t="shared" si="67"/>
        <v>4</v>
      </c>
      <c r="C2119" s="1" t="s">
        <v>408</v>
      </c>
      <c r="D2119" s="1" t="s">
        <v>5</v>
      </c>
      <c r="E2119" s="1" t="s">
        <v>508</v>
      </c>
      <c r="F2119" t="str">
        <f>VLOOKUP(C2119,Featureclasses!B:C,2,FALSE)</f>
        <v>Ja</v>
      </c>
    </row>
    <row r="2120" spans="1:6" x14ac:dyDescent="0.3">
      <c r="A2120" s="7" t="str">
        <f t="shared" si="66"/>
        <v>paalAfbakening_pBGTPLUSTYPE</v>
      </c>
      <c r="B2120" s="8">
        <f t="shared" si="67"/>
        <v>5</v>
      </c>
      <c r="C2120" s="1" t="s">
        <v>408</v>
      </c>
      <c r="D2120" s="1" t="s">
        <v>20</v>
      </c>
      <c r="E2120" s="1" t="s">
        <v>507</v>
      </c>
      <c r="F2120" t="str">
        <f>VLOOKUP(C2120,Featureclasses!B:C,2,FALSE)</f>
        <v>Ja</v>
      </c>
    </row>
    <row r="2121" spans="1:6" x14ac:dyDescent="0.3">
      <c r="A2121" s="7" t="str">
        <f t="shared" si="66"/>
        <v>paalAfbakening_pIDENTIFICATIE</v>
      </c>
      <c r="B2121" s="8">
        <f t="shared" si="67"/>
        <v>6</v>
      </c>
      <c r="C2121" s="1" t="s">
        <v>408</v>
      </c>
      <c r="D2121" s="1" t="s">
        <v>7</v>
      </c>
      <c r="E2121" s="1" t="s">
        <v>508</v>
      </c>
      <c r="F2121" t="str">
        <f>VLOOKUP(C2121,Featureclasses!B:C,2,FALSE)</f>
        <v>Ja</v>
      </c>
    </row>
    <row r="2122" spans="1:6" x14ac:dyDescent="0.3">
      <c r="A2122" s="7" t="str">
        <f t="shared" si="66"/>
        <v>paalAfbakening_pVERWERKINGSSTATUS</v>
      </c>
      <c r="B2122" s="8">
        <f t="shared" si="67"/>
        <v>7</v>
      </c>
      <c r="C2122" s="1" t="s">
        <v>408</v>
      </c>
      <c r="D2122" s="1" t="s">
        <v>16</v>
      </c>
      <c r="E2122" s="1" t="s">
        <v>507</v>
      </c>
      <c r="F2122" t="str">
        <f>VLOOKUP(C2122,Featureclasses!B:C,2,FALSE)</f>
        <v>Ja</v>
      </c>
    </row>
    <row r="2123" spans="1:6" x14ac:dyDescent="0.3">
      <c r="A2123" s="7" t="str">
        <f t="shared" si="66"/>
        <v>paalAfbakening_pSTATUS</v>
      </c>
      <c r="B2123" s="8">
        <f t="shared" si="67"/>
        <v>8</v>
      </c>
      <c r="C2123" s="1" t="s">
        <v>408</v>
      </c>
      <c r="D2123" s="1" t="s">
        <v>30</v>
      </c>
      <c r="E2123" s="1" t="s">
        <v>508</v>
      </c>
      <c r="F2123" t="str">
        <f>VLOOKUP(C2123,Featureclasses!B:C,2,FALSE)</f>
        <v>Ja</v>
      </c>
    </row>
    <row r="2124" spans="1:6" x14ac:dyDescent="0.3">
      <c r="A2124" s="7" t="str">
        <f t="shared" si="66"/>
        <v>paalAfbakening_pOBJECTBEGINTIJD</v>
      </c>
      <c r="B2124" s="8">
        <f t="shared" si="67"/>
        <v>9</v>
      </c>
      <c r="C2124" s="1" t="s">
        <v>408</v>
      </c>
      <c r="D2124" s="1" t="s">
        <v>11</v>
      </c>
      <c r="E2124" s="1" t="s">
        <v>507</v>
      </c>
      <c r="F2124" t="str">
        <f>VLOOKUP(C2124,Featureclasses!B:C,2,FALSE)</f>
        <v>Ja</v>
      </c>
    </row>
    <row r="2125" spans="1:6" x14ac:dyDescent="0.3">
      <c r="A2125" s="7" t="str">
        <f t="shared" si="66"/>
        <v>paalAfbakening_pOBJECTEINDTIJD</v>
      </c>
      <c r="B2125" s="8">
        <f t="shared" si="67"/>
        <v>10</v>
      </c>
      <c r="C2125" s="1" t="s">
        <v>408</v>
      </c>
      <c r="D2125" s="1" t="s">
        <v>12</v>
      </c>
      <c r="E2125" s="1" t="s">
        <v>507</v>
      </c>
      <c r="F2125" t="str">
        <f>VLOOKUP(C2125,Featureclasses!B:C,2,FALSE)</f>
        <v>Ja</v>
      </c>
    </row>
    <row r="2126" spans="1:6" x14ac:dyDescent="0.3">
      <c r="A2126" s="7" t="str">
        <f t="shared" si="66"/>
        <v>paalAfbakening_pRELATIEVEHOOGTELIGGING</v>
      </c>
      <c r="B2126" s="8">
        <f t="shared" si="67"/>
        <v>11</v>
      </c>
      <c r="C2126" s="1" t="s">
        <v>408</v>
      </c>
      <c r="D2126" s="1" t="s">
        <v>29</v>
      </c>
      <c r="E2126" s="1" t="s">
        <v>507</v>
      </c>
      <c r="F2126" t="str">
        <f>VLOOKUP(C2126,Featureclasses!B:C,2,FALSE)</f>
        <v>Ja</v>
      </c>
    </row>
    <row r="2127" spans="1:6" x14ac:dyDescent="0.3">
      <c r="A2127" s="7" t="str">
        <f t="shared" ref="A2127:A2190" si="68">C2127&amp;D2127</f>
        <v>paalAfbakening_pBEHEERDER</v>
      </c>
      <c r="B2127" s="8">
        <f t="shared" ref="B2127:B2190" si="69">IF(C2127=C2126,B2126+1,1)</f>
        <v>12</v>
      </c>
      <c r="C2127" s="1" t="s">
        <v>408</v>
      </c>
      <c r="D2127" s="1" t="s">
        <v>19</v>
      </c>
      <c r="E2127" s="1" t="s">
        <v>508</v>
      </c>
      <c r="F2127" t="str">
        <f>VLOOKUP(C2127,Featureclasses!B:C,2,FALSE)</f>
        <v>Ja</v>
      </c>
    </row>
    <row r="2128" spans="1:6" x14ac:dyDescent="0.3">
      <c r="A2128" s="7" t="str">
        <f t="shared" si="68"/>
        <v>paalAfbakening_pONDERHOUDER</v>
      </c>
      <c r="B2128" s="8">
        <f t="shared" si="69"/>
        <v>13</v>
      </c>
      <c r="C2128" s="1" t="s">
        <v>408</v>
      </c>
      <c r="D2128" s="1" t="s">
        <v>27</v>
      </c>
      <c r="E2128" s="1" t="s">
        <v>507</v>
      </c>
      <c r="F2128" t="str">
        <f>VLOOKUP(C2128,Featureclasses!B:C,2,FALSE)</f>
        <v>Ja</v>
      </c>
    </row>
    <row r="2129" spans="1:6" x14ac:dyDescent="0.3">
      <c r="A2129" s="7" t="str">
        <f t="shared" si="68"/>
        <v>paalAfbakening_pEIGENAAR</v>
      </c>
      <c r="B2129" s="8">
        <f t="shared" si="69"/>
        <v>14</v>
      </c>
      <c r="C2129" s="1" t="s">
        <v>408</v>
      </c>
      <c r="D2129" s="1" t="s">
        <v>22</v>
      </c>
      <c r="E2129" s="1" t="s">
        <v>508</v>
      </c>
      <c r="F2129" t="str">
        <f>VLOOKUP(C2129,Featureclasses!B:C,2,FALSE)</f>
        <v>Ja</v>
      </c>
    </row>
    <row r="2130" spans="1:6" x14ac:dyDescent="0.3">
      <c r="A2130" s="7" t="str">
        <f t="shared" si="68"/>
        <v>paalAfbakening_pBRONHOUDER</v>
      </c>
      <c r="B2130" s="8">
        <f t="shared" si="69"/>
        <v>15</v>
      </c>
      <c r="C2130" s="1" t="s">
        <v>408</v>
      </c>
      <c r="D2130" s="1" t="s">
        <v>21</v>
      </c>
      <c r="E2130" s="1" t="s">
        <v>508</v>
      </c>
      <c r="F2130" t="str">
        <f>VLOOKUP(C2130,Featureclasses!B:C,2,FALSE)</f>
        <v>Ja</v>
      </c>
    </row>
    <row r="2131" spans="1:6" x14ac:dyDescent="0.3">
      <c r="A2131" s="7" t="str">
        <f t="shared" si="68"/>
        <v>paalAfbakening_pTYPESPEC</v>
      </c>
      <c r="B2131" s="8">
        <f t="shared" si="69"/>
        <v>16</v>
      </c>
      <c r="C2131" s="1" t="s">
        <v>408</v>
      </c>
      <c r="D2131" s="1" t="s">
        <v>33</v>
      </c>
      <c r="E2131" s="1" t="s">
        <v>507</v>
      </c>
      <c r="F2131" t="str">
        <f>VLOOKUP(C2131,Featureclasses!B:C,2,FALSE)</f>
        <v>Ja</v>
      </c>
    </row>
    <row r="2132" spans="1:6" x14ac:dyDescent="0.3">
      <c r="A2132" s="7" t="str">
        <f t="shared" si="68"/>
        <v>paalAfbakening_pMATERIAALTYPE</v>
      </c>
      <c r="B2132" s="8">
        <f t="shared" si="69"/>
        <v>17</v>
      </c>
      <c r="C2132" s="1" t="s">
        <v>408</v>
      </c>
      <c r="D2132" s="1" t="s">
        <v>92</v>
      </c>
      <c r="E2132" s="1" t="s">
        <v>507</v>
      </c>
      <c r="F2132" t="str">
        <f>VLOOKUP(C2132,Featureclasses!B:C,2,FALSE)</f>
        <v>Ja</v>
      </c>
    </row>
    <row r="2133" spans="1:6" x14ac:dyDescent="0.3">
      <c r="A2133" s="7" t="str">
        <f t="shared" si="68"/>
        <v>paalAfbakening_pHECTOMETER</v>
      </c>
      <c r="B2133" s="8">
        <f t="shared" si="69"/>
        <v>18</v>
      </c>
      <c r="C2133" s="1" t="s">
        <v>408</v>
      </c>
      <c r="D2133" s="1" t="s">
        <v>24</v>
      </c>
      <c r="E2133" s="1" t="s">
        <v>507</v>
      </c>
      <c r="F2133" t="str">
        <f>VLOOKUP(C2133,Featureclasses!B:C,2,FALSE)</f>
        <v>Ja</v>
      </c>
    </row>
    <row r="2134" spans="1:6" x14ac:dyDescent="0.3">
      <c r="A2134" s="7" t="str">
        <f t="shared" si="68"/>
        <v>paalAfbakening_pZIJDE</v>
      </c>
      <c r="B2134" s="8">
        <f t="shared" si="69"/>
        <v>19</v>
      </c>
      <c r="C2134" s="1" t="s">
        <v>408</v>
      </c>
      <c r="D2134" s="1" t="s">
        <v>34</v>
      </c>
      <c r="E2134" s="1" t="s">
        <v>507</v>
      </c>
      <c r="F2134" t="str">
        <f>VLOOKUP(C2134,Featureclasses!B:C,2,FALSE)</f>
        <v>Ja</v>
      </c>
    </row>
    <row r="2135" spans="1:6" x14ac:dyDescent="0.3">
      <c r="A2135" s="7" t="str">
        <f t="shared" si="68"/>
        <v>paalAfbakening_pWILDREFLECTOR</v>
      </c>
      <c r="B2135" s="8">
        <f t="shared" si="69"/>
        <v>20</v>
      </c>
      <c r="C2135" s="1" t="s">
        <v>408</v>
      </c>
      <c r="D2135" s="1" t="s">
        <v>285</v>
      </c>
      <c r="E2135" s="1" t="s">
        <v>509</v>
      </c>
      <c r="F2135" t="str">
        <f>VLOOKUP(C2135,Featureclasses!B:C,2,FALSE)</f>
        <v>Ja</v>
      </c>
    </row>
    <row r="2136" spans="1:6" x14ac:dyDescent="0.3">
      <c r="A2136" s="7" t="str">
        <f t="shared" si="68"/>
        <v>paalAfbakening_pDATUMPLAATSING</v>
      </c>
      <c r="B2136" s="8">
        <f t="shared" si="69"/>
        <v>21</v>
      </c>
      <c r="C2136" s="1" t="s">
        <v>408</v>
      </c>
      <c r="D2136" s="1" t="s">
        <v>65</v>
      </c>
      <c r="E2136" s="1" t="s">
        <v>507</v>
      </c>
      <c r="F2136" t="str">
        <f>VLOOKUP(C2136,Featureclasses!B:C,2,FALSE)</f>
        <v>Ja</v>
      </c>
    </row>
    <row r="2137" spans="1:6" x14ac:dyDescent="0.3">
      <c r="A2137" s="7" t="str">
        <f t="shared" si="68"/>
        <v>paalAfbakening_pLEVENSVERWACHTING</v>
      </c>
      <c r="B2137" s="8">
        <f t="shared" si="69"/>
        <v>22</v>
      </c>
      <c r="C2137" s="1" t="s">
        <v>408</v>
      </c>
      <c r="D2137" s="1" t="s">
        <v>44</v>
      </c>
      <c r="E2137" s="1" t="s">
        <v>507</v>
      </c>
      <c r="F2137" t="str">
        <f>VLOOKUP(C2137,Featureclasses!B:C,2,FALSE)</f>
        <v>Ja</v>
      </c>
    </row>
    <row r="2138" spans="1:6" x14ac:dyDescent="0.3">
      <c r="A2138" s="7" t="str">
        <f t="shared" si="68"/>
        <v>paalAfbakening_pPLANJAAR</v>
      </c>
      <c r="B2138" s="8">
        <f t="shared" si="69"/>
        <v>23</v>
      </c>
      <c r="C2138" s="1" t="s">
        <v>408</v>
      </c>
      <c r="D2138" s="1" t="s">
        <v>48</v>
      </c>
      <c r="E2138" s="1" t="s">
        <v>508</v>
      </c>
      <c r="F2138" t="str">
        <f>VLOOKUP(C2138,Featureclasses!B:C,2,FALSE)</f>
        <v>Ja</v>
      </c>
    </row>
    <row r="2139" spans="1:6" x14ac:dyDescent="0.3">
      <c r="A2139" s="7" t="str">
        <f t="shared" si="68"/>
        <v>paalAfbakening_pSNELHEID</v>
      </c>
      <c r="B2139" s="8">
        <f t="shared" si="69"/>
        <v>24</v>
      </c>
      <c r="C2139" s="1" t="s">
        <v>408</v>
      </c>
      <c r="D2139" s="1" t="s">
        <v>284</v>
      </c>
      <c r="E2139" s="1" t="s">
        <v>507</v>
      </c>
      <c r="F2139" t="str">
        <f>VLOOKUP(C2139,Featureclasses!B:C,2,FALSE)</f>
        <v>Ja</v>
      </c>
    </row>
    <row r="2140" spans="1:6" x14ac:dyDescent="0.3">
      <c r="A2140" s="7" t="str">
        <f t="shared" si="68"/>
        <v>paalAfbakening_pTEKST</v>
      </c>
      <c r="B2140" s="8">
        <f t="shared" si="69"/>
        <v>25</v>
      </c>
      <c r="C2140" s="1" t="s">
        <v>408</v>
      </c>
      <c r="D2140" s="1" t="s">
        <v>94</v>
      </c>
      <c r="E2140" s="1" t="s">
        <v>507</v>
      </c>
      <c r="F2140" t="str">
        <f>VLOOKUP(C2140,Featureclasses!B:C,2,FALSE)</f>
        <v>Ja</v>
      </c>
    </row>
    <row r="2141" spans="1:6" x14ac:dyDescent="0.3">
      <c r="A2141" s="7" t="str">
        <f t="shared" si="68"/>
        <v>paalAfbakening_pTRAJECT</v>
      </c>
      <c r="B2141" s="8">
        <f t="shared" si="69"/>
        <v>26</v>
      </c>
      <c r="C2141" s="1" t="s">
        <v>408</v>
      </c>
      <c r="D2141" s="1" t="s">
        <v>32</v>
      </c>
      <c r="E2141" s="1" t="s">
        <v>507</v>
      </c>
      <c r="F2141" t="str">
        <f>VLOOKUP(C2141,Featureclasses!B:C,2,FALSE)</f>
        <v>Ja</v>
      </c>
    </row>
    <row r="2142" spans="1:6" x14ac:dyDescent="0.3">
      <c r="A2142" s="7" t="str">
        <f t="shared" si="68"/>
        <v>paalAfbakening_pINONDERZOEK</v>
      </c>
      <c r="B2142" s="8">
        <f t="shared" si="69"/>
        <v>27</v>
      </c>
      <c r="C2142" s="1" t="s">
        <v>408</v>
      </c>
      <c r="D2142" s="1" t="s">
        <v>25</v>
      </c>
      <c r="E2142" s="1" t="s">
        <v>508</v>
      </c>
      <c r="F2142" t="str">
        <f>VLOOKUP(C2142,Featureclasses!B:C,2,FALSE)</f>
        <v>Ja</v>
      </c>
    </row>
    <row r="2143" spans="1:6" x14ac:dyDescent="0.3">
      <c r="A2143" s="7" t="str">
        <f t="shared" si="68"/>
        <v>paalAfbakening_pTIJDSTIPREGISTRATIE</v>
      </c>
      <c r="B2143" s="8">
        <f t="shared" si="69"/>
        <v>28</v>
      </c>
      <c r="C2143" s="1" t="s">
        <v>408</v>
      </c>
      <c r="D2143" s="1" t="s">
        <v>31</v>
      </c>
      <c r="E2143" s="1" t="s">
        <v>508</v>
      </c>
      <c r="F2143" t="str">
        <f>VLOOKUP(C2143,Featureclasses!B:C,2,FALSE)</f>
        <v>Ja</v>
      </c>
    </row>
    <row r="2144" spans="1:6" x14ac:dyDescent="0.3">
      <c r="A2144" s="7" t="str">
        <f t="shared" si="68"/>
        <v>paalAfbakening_pEINDREGISTRATIE</v>
      </c>
      <c r="B2144" s="8">
        <f t="shared" si="69"/>
        <v>29</v>
      </c>
      <c r="C2144" s="1" t="s">
        <v>408</v>
      </c>
      <c r="D2144" s="1" t="s">
        <v>23</v>
      </c>
      <c r="E2144" s="1" t="s">
        <v>508</v>
      </c>
      <c r="F2144" t="str">
        <f>VLOOKUP(C2144,Featureclasses!B:C,2,FALSE)</f>
        <v>Ja</v>
      </c>
    </row>
    <row r="2145" spans="1:6" x14ac:dyDescent="0.3">
      <c r="A2145" s="7" t="str">
        <f t="shared" si="68"/>
        <v>paalAfbakening_pLV_PUBLICATIEDATUM</v>
      </c>
      <c r="B2145" s="8">
        <f t="shared" si="69"/>
        <v>30</v>
      </c>
      <c r="C2145" s="1" t="s">
        <v>408</v>
      </c>
      <c r="D2145" s="1" t="s">
        <v>26</v>
      </c>
      <c r="E2145" s="1" t="s">
        <v>508</v>
      </c>
      <c r="F2145" t="str">
        <f>VLOOKUP(C2145,Featureclasses!B:C,2,FALSE)</f>
        <v>Ja</v>
      </c>
    </row>
    <row r="2146" spans="1:6" x14ac:dyDescent="0.3">
      <c r="A2146" s="7" t="str">
        <f t="shared" si="68"/>
        <v>paalAfbakening_pDATALEVERANCIER</v>
      </c>
      <c r="B2146" s="8">
        <f t="shared" si="69"/>
        <v>31</v>
      </c>
      <c r="C2146" s="1" t="s">
        <v>408</v>
      </c>
      <c r="D2146" s="1" t="s">
        <v>4</v>
      </c>
      <c r="E2146" s="1" t="s">
        <v>507</v>
      </c>
      <c r="F2146" t="str">
        <f>VLOOKUP(C2146,Featureclasses!B:C,2,FALSE)</f>
        <v>Ja</v>
      </c>
    </row>
    <row r="2147" spans="1:6" x14ac:dyDescent="0.3">
      <c r="A2147" s="7" t="str">
        <f t="shared" si="68"/>
        <v>paalAfbakening_pCREATED_USER</v>
      </c>
      <c r="B2147" s="8">
        <f t="shared" si="69"/>
        <v>32</v>
      </c>
      <c r="C2147" s="1" t="s">
        <v>408</v>
      </c>
      <c r="D2147" s="1" t="s">
        <v>3</v>
      </c>
      <c r="E2147" s="1" t="s">
        <v>510</v>
      </c>
      <c r="F2147" t="str">
        <f>VLOOKUP(C2147,Featureclasses!B:C,2,FALSE)</f>
        <v>Ja</v>
      </c>
    </row>
    <row r="2148" spans="1:6" x14ac:dyDescent="0.3">
      <c r="A2148" s="7" t="str">
        <f t="shared" si="68"/>
        <v>paalAfbakening_pCREATED_DATE</v>
      </c>
      <c r="B2148" s="8">
        <f t="shared" si="69"/>
        <v>33</v>
      </c>
      <c r="C2148" s="1" t="s">
        <v>408</v>
      </c>
      <c r="D2148" s="1" t="s">
        <v>2</v>
      </c>
      <c r="E2148" s="1" t="s">
        <v>510</v>
      </c>
      <c r="F2148" t="str">
        <f>VLOOKUP(C2148,Featureclasses!B:C,2,FALSE)</f>
        <v>Ja</v>
      </c>
    </row>
    <row r="2149" spans="1:6" x14ac:dyDescent="0.3">
      <c r="A2149" s="7" t="str">
        <f t="shared" si="68"/>
        <v>paalAfbakening_pLAST_EDITED_USER</v>
      </c>
      <c r="B2149" s="8">
        <f t="shared" si="69"/>
        <v>34</v>
      </c>
      <c r="C2149" s="1" t="s">
        <v>408</v>
      </c>
      <c r="D2149" s="1" t="s">
        <v>10</v>
      </c>
      <c r="E2149" s="1" t="s">
        <v>510</v>
      </c>
      <c r="F2149" t="str">
        <f>VLOOKUP(C2149,Featureclasses!B:C,2,FALSE)</f>
        <v>Ja</v>
      </c>
    </row>
    <row r="2150" spans="1:6" x14ac:dyDescent="0.3">
      <c r="A2150" s="7" t="str">
        <f t="shared" si="68"/>
        <v>paalAfbakening_pLAST_EDITED_DATE</v>
      </c>
      <c r="B2150" s="8">
        <f t="shared" si="69"/>
        <v>35</v>
      </c>
      <c r="C2150" s="1" t="s">
        <v>408</v>
      </c>
      <c r="D2150" s="1" t="s">
        <v>9</v>
      </c>
      <c r="E2150" s="1" t="s">
        <v>510</v>
      </c>
      <c r="F2150" t="str">
        <f>VLOOKUP(C2150,Featureclasses!B:C,2,FALSE)</f>
        <v>Ja</v>
      </c>
    </row>
    <row r="2151" spans="1:6" x14ac:dyDescent="0.3">
      <c r="A2151" s="7" t="str">
        <f t="shared" si="68"/>
        <v>paalAfbakening_pSHAPE</v>
      </c>
      <c r="B2151" s="8">
        <f t="shared" si="69"/>
        <v>36</v>
      </c>
      <c r="C2151" s="1" t="s">
        <v>408</v>
      </c>
      <c r="D2151" s="1" t="s">
        <v>15</v>
      </c>
      <c r="E2151" s="1" t="s">
        <v>510</v>
      </c>
      <c r="F2151" t="str">
        <f>VLOOKUP(C2151,Featureclasses!B:C,2,FALSE)</f>
        <v>Ja</v>
      </c>
    </row>
    <row r="2152" spans="1:6" x14ac:dyDescent="0.3">
      <c r="A2152" s="7" t="str">
        <f t="shared" si="68"/>
        <v>paalAfbakening_pBERICHT_ID</v>
      </c>
      <c r="B2152" s="8">
        <f t="shared" si="69"/>
        <v>37</v>
      </c>
      <c r="C2152" s="1" t="s">
        <v>408</v>
      </c>
      <c r="D2152" s="1" t="s">
        <v>594</v>
      </c>
      <c r="E2152" s="1" t="s">
        <v>508</v>
      </c>
      <c r="F2152" t="str">
        <f>VLOOKUP(C2152,Featureclasses!B:C,2,FALSE)</f>
        <v>Ja</v>
      </c>
    </row>
    <row r="2153" spans="1:6" x14ac:dyDescent="0.3">
      <c r="A2153" s="7" t="str">
        <f t="shared" si="68"/>
        <v>paalDraagconstructie_pOBJECTID</v>
      </c>
      <c r="B2153" s="8">
        <f t="shared" si="69"/>
        <v>1</v>
      </c>
      <c r="C2153" s="1" t="s">
        <v>417</v>
      </c>
      <c r="D2153" s="1" t="s">
        <v>13</v>
      </c>
      <c r="E2153" s="1" t="s">
        <v>510</v>
      </c>
      <c r="F2153" t="str">
        <f>VLOOKUP(C2153,Featureclasses!B:C,2,FALSE)</f>
        <v>Ja</v>
      </c>
    </row>
    <row r="2154" spans="1:6" x14ac:dyDescent="0.3">
      <c r="A2154" s="7" t="str">
        <f t="shared" si="68"/>
        <v>paalDraagconstructie_pGLOBALID</v>
      </c>
      <c r="B2154" s="8">
        <f t="shared" si="69"/>
        <v>2</v>
      </c>
      <c r="C2154" s="1" t="s">
        <v>417</v>
      </c>
      <c r="D2154" s="1" t="s">
        <v>6</v>
      </c>
      <c r="E2154" s="1" t="s">
        <v>510</v>
      </c>
      <c r="F2154" t="str">
        <f>VLOOKUP(C2154,Featureclasses!B:C,2,FALSE)</f>
        <v>Ja</v>
      </c>
    </row>
    <row r="2155" spans="1:6" x14ac:dyDescent="0.3">
      <c r="A2155" s="7" t="str">
        <f t="shared" si="68"/>
        <v>paalDraagconstructie_pAD_ID</v>
      </c>
      <c r="B2155" s="8">
        <f t="shared" si="69"/>
        <v>3</v>
      </c>
      <c r="C2155" s="1" t="s">
        <v>417</v>
      </c>
      <c r="D2155" s="1" t="s">
        <v>1</v>
      </c>
      <c r="E2155" s="1" t="s">
        <v>507</v>
      </c>
      <c r="F2155" t="str">
        <f>VLOOKUP(C2155,Featureclasses!B:C,2,FALSE)</f>
        <v>Ja</v>
      </c>
    </row>
    <row r="2156" spans="1:6" x14ac:dyDescent="0.3">
      <c r="A2156" s="7" t="str">
        <f t="shared" si="68"/>
        <v>paalDraagconstructie_pGISIB_ID</v>
      </c>
      <c r="B2156" s="8">
        <f t="shared" si="69"/>
        <v>4</v>
      </c>
      <c r="C2156" s="1" t="s">
        <v>417</v>
      </c>
      <c r="D2156" s="1" t="s">
        <v>5</v>
      </c>
      <c r="E2156" s="1" t="s">
        <v>508</v>
      </c>
      <c r="F2156" t="str">
        <f>VLOOKUP(C2156,Featureclasses!B:C,2,FALSE)</f>
        <v>Ja</v>
      </c>
    </row>
    <row r="2157" spans="1:6" x14ac:dyDescent="0.3">
      <c r="A2157" s="7" t="str">
        <f t="shared" si="68"/>
        <v>paalDraagconstructie_pBGTPLUSTYPE</v>
      </c>
      <c r="B2157" s="8">
        <f t="shared" si="69"/>
        <v>5</v>
      </c>
      <c r="C2157" s="1" t="s">
        <v>417</v>
      </c>
      <c r="D2157" s="1" t="s">
        <v>20</v>
      </c>
      <c r="E2157" s="1" t="s">
        <v>507</v>
      </c>
      <c r="F2157" t="str">
        <f>VLOOKUP(C2157,Featureclasses!B:C,2,FALSE)</f>
        <v>Ja</v>
      </c>
    </row>
    <row r="2158" spans="1:6" x14ac:dyDescent="0.3">
      <c r="A2158" s="7" t="str">
        <f t="shared" si="68"/>
        <v>paalDraagconstructie_pIDENTIFICATIE</v>
      </c>
      <c r="B2158" s="8">
        <f t="shared" si="69"/>
        <v>6</v>
      </c>
      <c r="C2158" s="1" t="s">
        <v>417</v>
      </c>
      <c r="D2158" s="1" t="s">
        <v>7</v>
      </c>
      <c r="E2158" s="1" t="s">
        <v>508</v>
      </c>
      <c r="F2158" t="str">
        <f>VLOOKUP(C2158,Featureclasses!B:C,2,FALSE)</f>
        <v>Ja</v>
      </c>
    </row>
    <row r="2159" spans="1:6" x14ac:dyDescent="0.3">
      <c r="A2159" s="7" t="str">
        <f t="shared" si="68"/>
        <v>paalDraagconstructie_pVERWERKINGSSTATUS</v>
      </c>
      <c r="B2159" s="8">
        <f t="shared" si="69"/>
        <v>7</v>
      </c>
      <c r="C2159" s="1" t="s">
        <v>417</v>
      </c>
      <c r="D2159" s="1" t="s">
        <v>16</v>
      </c>
      <c r="E2159" s="1" t="s">
        <v>507</v>
      </c>
      <c r="F2159" t="str">
        <f>VLOOKUP(C2159,Featureclasses!B:C,2,FALSE)</f>
        <v>Ja</v>
      </c>
    </row>
    <row r="2160" spans="1:6" x14ac:dyDescent="0.3">
      <c r="A2160" s="7" t="str">
        <f t="shared" si="68"/>
        <v>paalDraagconstructie_pSTATUS</v>
      </c>
      <c r="B2160" s="8">
        <f t="shared" si="69"/>
        <v>8</v>
      </c>
      <c r="C2160" s="1" t="s">
        <v>417</v>
      </c>
      <c r="D2160" s="1" t="s">
        <v>30</v>
      </c>
      <c r="E2160" s="1" t="s">
        <v>508</v>
      </c>
      <c r="F2160" t="str">
        <f>VLOOKUP(C2160,Featureclasses!B:C,2,FALSE)</f>
        <v>Ja</v>
      </c>
    </row>
    <row r="2161" spans="1:6" x14ac:dyDescent="0.3">
      <c r="A2161" s="7" t="str">
        <f t="shared" si="68"/>
        <v>paalDraagconstructie_pOBJECTBEGINTIJD</v>
      </c>
      <c r="B2161" s="8">
        <f t="shared" si="69"/>
        <v>9</v>
      </c>
      <c r="C2161" s="1" t="s">
        <v>417</v>
      </c>
      <c r="D2161" s="1" t="s">
        <v>11</v>
      </c>
      <c r="E2161" s="1" t="s">
        <v>507</v>
      </c>
      <c r="F2161" t="str">
        <f>VLOOKUP(C2161,Featureclasses!B:C,2,FALSE)</f>
        <v>Ja</v>
      </c>
    </row>
    <row r="2162" spans="1:6" x14ac:dyDescent="0.3">
      <c r="A2162" s="7" t="str">
        <f t="shared" si="68"/>
        <v>paalDraagconstructie_pOBJECTEINDTIJD</v>
      </c>
      <c r="B2162" s="8">
        <f t="shared" si="69"/>
        <v>10</v>
      </c>
      <c r="C2162" s="1" t="s">
        <v>417</v>
      </c>
      <c r="D2162" s="1" t="s">
        <v>12</v>
      </c>
      <c r="E2162" s="1" t="s">
        <v>507</v>
      </c>
      <c r="F2162" t="str">
        <f>VLOOKUP(C2162,Featureclasses!B:C,2,FALSE)</f>
        <v>Ja</v>
      </c>
    </row>
    <row r="2163" spans="1:6" x14ac:dyDescent="0.3">
      <c r="A2163" s="7" t="str">
        <f t="shared" si="68"/>
        <v>paalDraagconstructie_pRELATIEVEHOOGTELIGGING</v>
      </c>
      <c r="B2163" s="8">
        <f t="shared" si="69"/>
        <v>11</v>
      </c>
      <c r="C2163" s="1" t="s">
        <v>417</v>
      </c>
      <c r="D2163" s="1" t="s">
        <v>29</v>
      </c>
      <c r="E2163" s="1" t="s">
        <v>507</v>
      </c>
      <c r="F2163" t="str">
        <f>VLOOKUP(C2163,Featureclasses!B:C,2,FALSE)</f>
        <v>Ja</v>
      </c>
    </row>
    <row r="2164" spans="1:6" x14ac:dyDescent="0.3">
      <c r="A2164" s="7" t="str">
        <f t="shared" si="68"/>
        <v>paalDraagconstructie_pBEHEERDER</v>
      </c>
      <c r="B2164" s="8">
        <f t="shared" si="69"/>
        <v>12</v>
      </c>
      <c r="C2164" s="1" t="s">
        <v>417</v>
      </c>
      <c r="D2164" s="1" t="s">
        <v>19</v>
      </c>
      <c r="E2164" s="1" t="s">
        <v>508</v>
      </c>
      <c r="F2164" t="str">
        <f>VLOOKUP(C2164,Featureclasses!B:C,2,FALSE)</f>
        <v>Ja</v>
      </c>
    </row>
    <row r="2165" spans="1:6" x14ac:dyDescent="0.3">
      <c r="A2165" s="7" t="str">
        <f t="shared" si="68"/>
        <v>paalDraagconstructie_pONDERHOUDER</v>
      </c>
      <c r="B2165" s="8">
        <f t="shared" si="69"/>
        <v>13</v>
      </c>
      <c r="C2165" s="1" t="s">
        <v>417</v>
      </c>
      <c r="D2165" s="1" t="s">
        <v>27</v>
      </c>
      <c r="E2165" s="1" t="s">
        <v>507</v>
      </c>
      <c r="F2165" t="str">
        <f>VLOOKUP(C2165,Featureclasses!B:C,2,FALSE)</f>
        <v>Ja</v>
      </c>
    </row>
    <row r="2166" spans="1:6" x14ac:dyDescent="0.3">
      <c r="A2166" s="7" t="str">
        <f t="shared" si="68"/>
        <v>paalDraagconstructie_pEIGENAAR</v>
      </c>
      <c r="B2166" s="8">
        <f t="shared" si="69"/>
        <v>14</v>
      </c>
      <c r="C2166" s="1" t="s">
        <v>417</v>
      </c>
      <c r="D2166" s="1" t="s">
        <v>22</v>
      </c>
      <c r="E2166" s="1" t="s">
        <v>508</v>
      </c>
      <c r="F2166" t="str">
        <f>VLOOKUP(C2166,Featureclasses!B:C,2,FALSE)</f>
        <v>Ja</v>
      </c>
    </row>
    <row r="2167" spans="1:6" x14ac:dyDescent="0.3">
      <c r="A2167" s="7" t="str">
        <f t="shared" si="68"/>
        <v>paalDraagconstructie_pBRONHOUDER</v>
      </c>
      <c r="B2167" s="8">
        <f t="shared" si="69"/>
        <v>15</v>
      </c>
      <c r="C2167" s="1" t="s">
        <v>417</v>
      </c>
      <c r="D2167" s="1" t="s">
        <v>21</v>
      </c>
      <c r="E2167" s="1" t="s">
        <v>508</v>
      </c>
      <c r="F2167" t="str">
        <f>VLOOKUP(C2167,Featureclasses!B:C,2,FALSE)</f>
        <v>Ja</v>
      </c>
    </row>
    <row r="2168" spans="1:6" x14ac:dyDescent="0.3">
      <c r="A2168" s="7" t="str">
        <f t="shared" si="68"/>
        <v>paalDraagconstructie_pTYPESPEC</v>
      </c>
      <c r="B2168" s="8">
        <f t="shared" si="69"/>
        <v>16</v>
      </c>
      <c r="C2168" s="1" t="s">
        <v>417</v>
      </c>
      <c r="D2168" s="1" t="s">
        <v>33</v>
      </c>
      <c r="E2168" s="1" t="s">
        <v>507</v>
      </c>
      <c r="F2168" t="str">
        <f>VLOOKUP(C2168,Featureclasses!B:C,2,FALSE)</f>
        <v>Ja</v>
      </c>
    </row>
    <row r="2169" spans="1:6" x14ac:dyDescent="0.3">
      <c r="A2169" s="7" t="str">
        <f t="shared" si="68"/>
        <v>paalDraagconstructie_pFABRIKANTTYPECODE</v>
      </c>
      <c r="B2169" s="8">
        <f t="shared" si="69"/>
        <v>17</v>
      </c>
      <c r="C2169" s="1" t="s">
        <v>417</v>
      </c>
      <c r="D2169" s="1" t="s">
        <v>89</v>
      </c>
      <c r="E2169" s="1" t="s">
        <v>507</v>
      </c>
      <c r="F2169" t="str">
        <f>VLOOKUP(C2169,Featureclasses!B:C,2,FALSE)</f>
        <v>Ja</v>
      </c>
    </row>
    <row r="2170" spans="1:6" x14ac:dyDescent="0.3">
      <c r="A2170" s="7" t="str">
        <f t="shared" si="68"/>
        <v>paalDraagconstructie_pMATERIAALTYPE</v>
      </c>
      <c r="B2170" s="8">
        <f t="shared" si="69"/>
        <v>18</v>
      </c>
      <c r="C2170" s="1" t="s">
        <v>417</v>
      </c>
      <c r="D2170" s="1" t="s">
        <v>92</v>
      </c>
      <c r="E2170" s="1" t="s">
        <v>507</v>
      </c>
      <c r="F2170" t="str">
        <f>VLOOKUP(C2170,Featureclasses!B:C,2,FALSE)</f>
        <v>Ja</v>
      </c>
    </row>
    <row r="2171" spans="1:6" x14ac:dyDescent="0.3">
      <c r="A2171" s="7" t="str">
        <f t="shared" si="68"/>
        <v>paalDraagconstructie_pHECTOMETER</v>
      </c>
      <c r="B2171" s="8">
        <f t="shared" si="69"/>
        <v>19</v>
      </c>
      <c r="C2171" s="1" t="s">
        <v>417</v>
      </c>
      <c r="D2171" s="1" t="s">
        <v>24</v>
      </c>
      <c r="E2171" s="1" t="s">
        <v>507</v>
      </c>
      <c r="F2171" t="str">
        <f>VLOOKUP(C2171,Featureclasses!B:C,2,FALSE)</f>
        <v>Ja</v>
      </c>
    </row>
    <row r="2172" spans="1:6" x14ac:dyDescent="0.3">
      <c r="A2172" s="7" t="str">
        <f t="shared" si="68"/>
        <v>paalDraagconstructie_pAANTALLUIKEN</v>
      </c>
      <c r="B2172" s="8">
        <f t="shared" si="69"/>
        <v>20</v>
      </c>
      <c r="C2172" s="1" t="s">
        <v>417</v>
      </c>
      <c r="D2172" s="1" t="s">
        <v>248</v>
      </c>
      <c r="E2172" s="1" t="s">
        <v>507</v>
      </c>
      <c r="F2172" t="str">
        <f>VLOOKUP(C2172,Featureclasses!B:C,2,FALSE)</f>
        <v>Ja</v>
      </c>
    </row>
    <row r="2173" spans="1:6" x14ac:dyDescent="0.3">
      <c r="A2173" s="7" t="str">
        <f t="shared" si="68"/>
        <v>paalDraagconstructie_pDATUMPLAATSING</v>
      </c>
      <c r="B2173" s="8">
        <f t="shared" si="69"/>
        <v>21</v>
      </c>
      <c r="C2173" s="1" t="s">
        <v>417</v>
      </c>
      <c r="D2173" s="1" t="s">
        <v>65</v>
      </c>
      <c r="E2173" s="1" t="s">
        <v>507</v>
      </c>
      <c r="F2173" t="str">
        <f>VLOOKUP(C2173,Featureclasses!B:C,2,FALSE)</f>
        <v>Ja</v>
      </c>
    </row>
    <row r="2174" spans="1:6" x14ac:dyDescent="0.3">
      <c r="A2174" s="7" t="str">
        <f t="shared" si="68"/>
        <v>paalDraagconstructie_pELEVATIEHOEK</v>
      </c>
      <c r="B2174" s="8">
        <f t="shared" si="69"/>
        <v>22</v>
      </c>
      <c r="C2174" s="1" t="s">
        <v>417</v>
      </c>
      <c r="D2174" s="1" t="s">
        <v>249</v>
      </c>
      <c r="E2174" s="1" t="s">
        <v>507</v>
      </c>
      <c r="F2174" t="str">
        <f>VLOOKUP(C2174,Featureclasses!B:C,2,FALSE)</f>
        <v>Ja</v>
      </c>
    </row>
    <row r="2175" spans="1:6" x14ac:dyDescent="0.3">
      <c r="A2175" s="7" t="str">
        <f t="shared" si="68"/>
        <v>paalDraagconstructie_pHOOGTE</v>
      </c>
      <c r="B2175" s="8">
        <f t="shared" si="69"/>
        <v>23</v>
      </c>
      <c r="C2175" s="1" t="s">
        <v>417</v>
      </c>
      <c r="D2175" s="1" t="s">
        <v>68</v>
      </c>
      <c r="E2175" s="1" t="s">
        <v>507</v>
      </c>
      <c r="F2175" t="str">
        <f>VLOOKUP(C2175,Featureclasses!B:C,2,FALSE)</f>
        <v>Ja</v>
      </c>
    </row>
    <row r="2176" spans="1:6" x14ac:dyDescent="0.3">
      <c r="A2176" s="7" t="str">
        <f t="shared" si="68"/>
        <v>paalDraagconstructie_pLENGTEUITHOUDER1</v>
      </c>
      <c r="B2176" s="8">
        <f t="shared" si="69"/>
        <v>24</v>
      </c>
      <c r="C2176" s="1" t="s">
        <v>417</v>
      </c>
      <c r="D2176" s="1" t="s">
        <v>250</v>
      </c>
      <c r="E2176" s="1" t="s">
        <v>507</v>
      </c>
      <c r="F2176" t="str">
        <f>VLOOKUP(C2176,Featureclasses!B:C,2,FALSE)</f>
        <v>Ja</v>
      </c>
    </row>
    <row r="2177" spans="1:6" x14ac:dyDescent="0.3">
      <c r="A2177" s="7" t="str">
        <f t="shared" si="68"/>
        <v>paalDraagconstructie_pOPMERKING</v>
      </c>
      <c r="B2177" s="8">
        <f t="shared" si="69"/>
        <v>25</v>
      </c>
      <c r="C2177" s="1" t="s">
        <v>417</v>
      </c>
      <c r="D2177" s="1" t="s">
        <v>57</v>
      </c>
      <c r="E2177" s="1" t="s">
        <v>653</v>
      </c>
      <c r="F2177" t="str">
        <f>VLOOKUP(C2177,Featureclasses!B:C,2,FALSE)</f>
        <v>Ja</v>
      </c>
    </row>
    <row r="2178" spans="1:6" x14ac:dyDescent="0.3">
      <c r="A2178" s="7" t="str">
        <f t="shared" si="68"/>
        <v>paalDraagconstructie_pRALKLEUR</v>
      </c>
      <c r="B2178" s="8">
        <f t="shared" si="69"/>
        <v>26</v>
      </c>
      <c r="C2178" s="1" t="s">
        <v>417</v>
      </c>
      <c r="D2178" s="1" t="s">
        <v>152</v>
      </c>
      <c r="E2178" s="1" t="s">
        <v>507</v>
      </c>
      <c r="F2178" t="str">
        <f>VLOOKUP(C2178,Featureclasses!B:C,2,FALSE)</f>
        <v>Ja</v>
      </c>
    </row>
    <row r="2179" spans="1:6" x14ac:dyDescent="0.3">
      <c r="A2179" s="7" t="str">
        <f t="shared" si="68"/>
        <v>paalDraagconstructie_pLEVENSVERWACHTING</v>
      </c>
      <c r="B2179" s="8">
        <f t="shared" si="69"/>
        <v>27</v>
      </c>
      <c r="C2179" s="1" t="s">
        <v>417</v>
      </c>
      <c r="D2179" s="1" t="s">
        <v>44</v>
      </c>
      <c r="E2179" s="1" t="s">
        <v>507</v>
      </c>
      <c r="F2179" t="str">
        <f>VLOOKUP(C2179,Featureclasses!B:C,2,FALSE)</f>
        <v>Ja</v>
      </c>
    </row>
    <row r="2180" spans="1:6" x14ac:dyDescent="0.3">
      <c r="A2180" s="7" t="str">
        <f t="shared" si="68"/>
        <v>paalDraagconstructie_pPLANJAAR</v>
      </c>
      <c r="B2180" s="8">
        <f t="shared" si="69"/>
        <v>28</v>
      </c>
      <c r="C2180" s="1" t="s">
        <v>417</v>
      </c>
      <c r="D2180" s="1" t="s">
        <v>48</v>
      </c>
      <c r="E2180" s="1" t="s">
        <v>507</v>
      </c>
      <c r="F2180" t="str">
        <f>VLOOKUP(C2180,Featureclasses!B:C,2,FALSE)</f>
        <v>Ja</v>
      </c>
    </row>
    <row r="2181" spans="1:6" x14ac:dyDescent="0.3">
      <c r="A2181" s="7" t="str">
        <f t="shared" si="68"/>
        <v>paalDraagconstructie_pLENGTEUITHOUDER2</v>
      </c>
      <c r="B2181" s="8">
        <f t="shared" si="69"/>
        <v>29</v>
      </c>
      <c r="C2181" s="1" t="s">
        <v>417</v>
      </c>
      <c r="D2181" s="1" t="s">
        <v>251</v>
      </c>
      <c r="E2181" s="1" t="s">
        <v>507</v>
      </c>
      <c r="F2181" t="str">
        <f>VLOOKUP(C2181,Featureclasses!B:C,2,FALSE)</f>
        <v>Ja</v>
      </c>
    </row>
    <row r="2182" spans="1:6" x14ac:dyDescent="0.3">
      <c r="A2182" s="7" t="str">
        <f t="shared" si="68"/>
        <v>paalDraagconstructie_pINNETWERK</v>
      </c>
      <c r="B2182" s="8">
        <f t="shared" si="69"/>
        <v>30</v>
      </c>
      <c r="C2182" s="1" t="s">
        <v>417</v>
      </c>
      <c r="D2182" s="1" t="s">
        <v>8</v>
      </c>
      <c r="E2182" s="1" t="s">
        <v>507</v>
      </c>
      <c r="F2182" t="str">
        <f>VLOOKUP(C2182,Featureclasses!B:C,2,FALSE)</f>
        <v>Ja</v>
      </c>
    </row>
    <row r="2183" spans="1:6" x14ac:dyDescent="0.3">
      <c r="A2183" s="7" t="str">
        <f t="shared" si="68"/>
        <v>paalDraagconstructie_pTRAJECT</v>
      </c>
      <c r="B2183" s="8">
        <f t="shared" si="69"/>
        <v>31</v>
      </c>
      <c r="C2183" s="1" t="s">
        <v>417</v>
      </c>
      <c r="D2183" s="1" t="s">
        <v>32</v>
      </c>
      <c r="E2183" s="1" t="s">
        <v>507</v>
      </c>
      <c r="F2183" t="str">
        <f>VLOOKUP(C2183,Featureclasses!B:C,2,FALSE)</f>
        <v>Ja</v>
      </c>
    </row>
    <row r="2184" spans="1:6" x14ac:dyDescent="0.3">
      <c r="A2184" s="7" t="str">
        <f t="shared" si="68"/>
        <v>paalDraagconstructie_pUITLEGGERPORTAAL</v>
      </c>
      <c r="B2184" s="8">
        <f t="shared" si="69"/>
        <v>32</v>
      </c>
      <c r="C2184" s="1" t="s">
        <v>417</v>
      </c>
      <c r="D2184" s="1" t="s">
        <v>96</v>
      </c>
      <c r="E2184" s="1" t="s">
        <v>507</v>
      </c>
      <c r="F2184" t="str">
        <f>VLOOKUP(C2184,Featureclasses!B:C,2,FALSE)</f>
        <v>Ja</v>
      </c>
    </row>
    <row r="2185" spans="1:6" x14ac:dyDescent="0.3">
      <c r="A2185" s="7" t="str">
        <f t="shared" si="68"/>
        <v>paalDraagconstructie_pDATALEVERANCIER</v>
      </c>
      <c r="B2185" s="8">
        <f t="shared" si="69"/>
        <v>33</v>
      </c>
      <c r="C2185" s="1" t="s">
        <v>417</v>
      </c>
      <c r="D2185" s="1" t="s">
        <v>4</v>
      </c>
      <c r="E2185" s="1" t="s">
        <v>507</v>
      </c>
      <c r="F2185" t="str">
        <f>VLOOKUP(C2185,Featureclasses!B:C,2,FALSE)</f>
        <v>Ja</v>
      </c>
    </row>
    <row r="2186" spans="1:6" x14ac:dyDescent="0.3">
      <c r="A2186" s="7" t="str">
        <f t="shared" si="68"/>
        <v>paalDraagconstructie_pINONDERZOEK</v>
      </c>
      <c r="B2186" s="8">
        <f t="shared" si="69"/>
        <v>34</v>
      </c>
      <c r="C2186" s="1" t="s">
        <v>417</v>
      </c>
      <c r="D2186" s="1" t="s">
        <v>25</v>
      </c>
      <c r="E2186" s="1" t="s">
        <v>508</v>
      </c>
      <c r="F2186" t="str">
        <f>VLOOKUP(C2186,Featureclasses!B:C,2,FALSE)</f>
        <v>Ja</v>
      </c>
    </row>
    <row r="2187" spans="1:6" x14ac:dyDescent="0.3">
      <c r="A2187" s="7" t="str">
        <f t="shared" si="68"/>
        <v>paalDraagconstructie_pTIJDSTIPREGISTRATIE</v>
      </c>
      <c r="B2187" s="8">
        <f t="shared" si="69"/>
        <v>35</v>
      </c>
      <c r="C2187" s="1" t="s">
        <v>417</v>
      </c>
      <c r="D2187" s="1" t="s">
        <v>31</v>
      </c>
      <c r="E2187" s="1" t="s">
        <v>508</v>
      </c>
      <c r="F2187" t="str">
        <f>VLOOKUP(C2187,Featureclasses!B:C,2,FALSE)</f>
        <v>Ja</v>
      </c>
    </row>
    <row r="2188" spans="1:6" x14ac:dyDescent="0.3">
      <c r="A2188" s="7" t="str">
        <f t="shared" si="68"/>
        <v>paalDraagconstructie_pEINDREGISTRATIE</v>
      </c>
      <c r="B2188" s="8">
        <f t="shared" si="69"/>
        <v>36</v>
      </c>
      <c r="C2188" s="1" t="s">
        <v>417</v>
      </c>
      <c r="D2188" s="1" t="s">
        <v>23</v>
      </c>
      <c r="E2188" s="1" t="s">
        <v>508</v>
      </c>
      <c r="F2188" t="str">
        <f>VLOOKUP(C2188,Featureclasses!B:C,2,FALSE)</f>
        <v>Ja</v>
      </c>
    </row>
    <row r="2189" spans="1:6" x14ac:dyDescent="0.3">
      <c r="A2189" s="7" t="str">
        <f t="shared" si="68"/>
        <v>paalDraagconstructie_pLV_PUBLICATIEDATUM</v>
      </c>
      <c r="B2189" s="8">
        <f t="shared" si="69"/>
        <v>37</v>
      </c>
      <c r="C2189" s="1" t="s">
        <v>417</v>
      </c>
      <c r="D2189" s="1" t="s">
        <v>26</v>
      </c>
      <c r="E2189" s="1" t="s">
        <v>508</v>
      </c>
      <c r="F2189" t="str">
        <f>VLOOKUP(C2189,Featureclasses!B:C,2,FALSE)</f>
        <v>Ja</v>
      </c>
    </row>
    <row r="2190" spans="1:6" x14ac:dyDescent="0.3">
      <c r="A2190" s="7" t="str">
        <f t="shared" si="68"/>
        <v>paalDraagconstructie_pCREATED_USER</v>
      </c>
      <c r="B2190" s="8">
        <f t="shared" si="69"/>
        <v>38</v>
      </c>
      <c r="C2190" s="1" t="s">
        <v>417</v>
      </c>
      <c r="D2190" s="1" t="s">
        <v>3</v>
      </c>
      <c r="E2190" s="1" t="s">
        <v>510</v>
      </c>
      <c r="F2190" t="str">
        <f>VLOOKUP(C2190,Featureclasses!B:C,2,FALSE)</f>
        <v>Ja</v>
      </c>
    </row>
    <row r="2191" spans="1:6" x14ac:dyDescent="0.3">
      <c r="A2191" s="7" t="str">
        <f t="shared" ref="A2191:A2254" si="70">C2191&amp;D2191</f>
        <v>paalDraagconstructie_pCREATED_DATE</v>
      </c>
      <c r="B2191" s="8">
        <f t="shared" ref="B2191:B2254" si="71">IF(C2191=C2190,B2190+1,1)</f>
        <v>39</v>
      </c>
      <c r="C2191" s="1" t="s">
        <v>417</v>
      </c>
      <c r="D2191" s="1" t="s">
        <v>2</v>
      </c>
      <c r="E2191" s="1" t="s">
        <v>510</v>
      </c>
      <c r="F2191" t="str">
        <f>VLOOKUP(C2191,Featureclasses!B:C,2,FALSE)</f>
        <v>Ja</v>
      </c>
    </row>
    <row r="2192" spans="1:6" x14ac:dyDescent="0.3">
      <c r="A2192" s="7" t="str">
        <f t="shared" si="70"/>
        <v>paalDraagconstructie_pLAST_EDITED_USER</v>
      </c>
      <c r="B2192" s="8">
        <f t="shared" si="71"/>
        <v>40</v>
      </c>
      <c r="C2192" s="1" t="s">
        <v>417</v>
      </c>
      <c r="D2192" s="1" t="s">
        <v>10</v>
      </c>
      <c r="E2192" s="1" t="s">
        <v>510</v>
      </c>
      <c r="F2192" t="str">
        <f>VLOOKUP(C2192,Featureclasses!B:C,2,FALSE)</f>
        <v>Ja</v>
      </c>
    </row>
    <row r="2193" spans="1:6" x14ac:dyDescent="0.3">
      <c r="A2193" s="7" t="str">
        <f t="shared" si="70"/>
        <v>paalDraagconstructie_pLAST_EDITED_DATE</v>
      </c>
      <c r="B2193" s="8">
        <f t="shared" si="71"/>
        <v>41</v>
      </c>
      <c r="C2193" s="1" t="s">
        <v>417</v>
      </c>
      <c r="D2193" s="1" t="s">
        <v>9</v>
      </c>
      <c r="E2193" s="1" t="s">
        <v>510</v>
      </c>
      <c r="F2193" t="str">
        <f>VLOOKUP(C2193,Featureclasses!B:C,2,FALSE)</f>
        <v>Ja</v>
      </c>
    </row>
    <row r="2194" spans="1:6" x14ac:dyDescent="0.3">
      <c r="A2194" s="7" t="str">
        <f t="shared" si="70"/>
        <v>paalDraagconstructie_pSHAPE</v>
      </c>
      <c r="B2194" s="8">
        <f t="shared" si="71"/>
        <v>42</v>
      </c>
      <c r="C2194" s="1" t="s">
        <v>417</v>
      </c>
      <c r="D2194" s="1" t="s">
        <v>15</v>
      </c>
      <c r="E2194" s="1" t="s">
        <v>510</v>
      </c>
      <c r="F2194" t="str">
        <f>VLOOKUP(C2194,Featureclasses!B:C,2,FALSE)</f>
        <v>Ja</v>
      </c>
    </row>
    <row r="2195" spans="1:6" x14ac:dyDescent="0.3">
      <c r="A2195" s="7" t="str">
        <f t="shared" si="70"/>
        <v>paalDraagconstructie_pHUIDIGESTATUS</v>
      </c>
      <c r="B2195" s="8">
        <f t="shared" si="71"/>
        <v>43</v>
      </c>
      <c r="C2195" s="1" t="s">
        <v>417</v>
      </c>
      <c r="D2195" s="1" t="s">
        <v>115</v>
      </c>
      <c r="E2195" s="15" t="s">
        <v>507</v>
      </c>
      <c r="F2195" t="str">
        <f>VLOOKUP(C2195,Featureclasses!B:C,2,FALSE)</f>
        <v>Ja</v>
      </c>
    </row>
    <row r="2196" spans="1:6" x14ac:dyDescent="0.3">
      <c r="A2196" s="7" t="str">
        <f t="shared" si="70"/>
        <v>paalDraagconstructie_pPAALNUMMER</v>
      </c>
      <c r="B2196" s="8">
        <f t="shared" si="71"/>
        <v>44</v>
      </c>
      <c r="C2196" s="1" t="s">
        <v>417</v>
      </c>
      <c r="D2196" s="1" t="s">
        <v>639</v>
      </c>
      <c r="E2196" s="15" t="s">
        <v>507</v>
      </c>
      <c r="F2196" t="str">
        <f>VLOOKUP(C2196,Featureclasses!B:C,2,FALSE)</f>
        <v>Ja</v>
      </c>
    </row>
    <row r="2197" spans="1:6" x14ac:dyDescent="0.3">
      <c r="A2197" s="7" t="str">
        <f t="shared" si="70"/>
        <v>paalDraagconstructie_pVERTICALE_POSITIE</v>
      </c>
      <c r="B2197" s="8">
        <f t="shared" si="71"/>
        <v>45</v>
      </c>
      <c r="C2197" s="1" t="s">
        <v>417</v>
      </c>
      <c r="D2197" s="1" t="s">
        <v>119</v>
      </c>
      <c r="E2197" s="1" t="s">
        <v>507</v>
      </c>
      <c r="F2197" t="str">
        <f>VLOOKUP(C2197,Featureclasses!B:C,2,FALSE)</f>
        <v>Ja</v>
      </c>
    </row>
    <row r="2198" spans="1:6" x14ac:dyDescent="0.3">
      <c r="A2198" s="7" t="str">
        <f t="shared" si="70"/>
        <v>paalDraagconstructie_pEISVOORZORGSMAATRBUFFER</v>
      </c>
      <c r="B2198" s="8">
        <f t="shared" si="71"/>
        <v>46</v>
      </c>
      <c r="C2198" s="1" t="s">
        <v>417</v>
      </c>
      <c r="D2198" s="1" t="s">
        <v>606</v>
      </c>
      <c r="E2198" s="15" t="s">
        <v>508</v>
      </c>
      <c r="F2198" t="str">
        <f>VLOOKUP(C2198,Featureclasses!B:C,2,FALSE)</f>
        <v>Ja</v>
      </c>
    </row>
    <row r="2199" spans="1:6" x14ac:dyDescent="0.3">
      <c r="A2199" s="7" t="str">
        <f t="shared" si="70"/>
        <v>paalDraagconstructie_pIMKL_InNetwork</v>
      </c>
      <c r="B2199" s="8">
        <f t="shared" si="71"/>
        <v>47</v>
      </c>
      <c r="C2199" s="1" t="s">
        <v>417</v>
      </c>
      <c r="D2199" s="1" t="s">
        <v>603</v>
      </c>
      <c r="E2199" s="15" t="s">
        <v>508</v>
      </c>
      <c r="F2199" t="str">
        <f>VLOOKUP(C2199,Featureclasses!B:C,2,FALSE)</f>
        <v>Ja</v>
      </c>
    </row>
    <row r="2200" spans="1:6" x14ac:dyDescent="0.3">
      <c r="A2200" s="7" t="str">
        <f t="shared" si="70"/>
        <v>paalDraagconstructie_pBERICHT_ID</v>
      </c>
      <c r="B2200" s="8">
        <f t="shared" si="71"/>
        <v>48</v>
      </c>
      <c r="C2200" s="1" t="s">
        <v>417</v>
      </c>
      <c r="D2200" s="1" t="s">
        <v>594</v>
      </c>
      <c r="E2200" s="1" t="s">
        <v>508</v>
      </c>
      <c r="F2200" t="str">
        <f>VLOOKUP(C2200,Featureclasses!B:C,2,FALSE)</f>
        <v>Ja</v>
      </c>
    </row>
    <row r="2201" spans="1:6" x14ac:dyDescent="0.3">
      <c r="A2201" s="7" t="str">
        <f t="shared" si="70"/>
        <v>pand_vIDENTIFICATIEBAGPND</v>
      </c>
      <c r="B2201" s="8">
        <f t="shared" si="71"/>
        <v>1</v>
      </c>
      <c r="C2201" s="1" t="s">
        <v>460</v>
      </c>
      <c r="D2201" s="1" t="s">
        <v>640</v>
      </c>
      <c r="E2201" s="15" t="s">
        <v>507</v>
      </c>
      <c r="F2201" t="str">
        <f>VLOOKUP(C2201,Featureclasses!B:C,2,FALSE)</f>
        <v>Ja</v>
      </c>
    </row>
    <row r="2202" spans="1:6" x14ac:dyDescent="0.3">
      <c r="A2202" s="7" t="str">
        <f t="shared" si="70"/>
        <v>pand_vBERICHT_ID</v>
      </c>
      <c r="B2202" s="8">
        <f t="shared" si="71"/>
        <v>2</v>
      </c>
      <c r="C2202" s="1" t="s">
        <v>460</v>
      </c>
      <c r="D2202" s="1" t="s">
        <v>594</v>
      </c>
      <c r="E2202" s="1" t="s">
        <v>508</v>
      </c>
      <c r="F2202" t="str">
        <f>VLOOKUP(C2202,Featureclasses!B:C,2,FALSE)</f>
        <v>Ja</v>
      </c>
    </row>
    <row r="2203" spans="1:6" x14ac:dyDescent="0.3">
      <c r="A2203" s="7" t="str">
        <f t="shared" si="70"/>
        <v>pand_vOBJECTID</v>
      </c>
      <c r="B2203" s="8">
        <f t="shared" si="71"/>
        <v>3</v>
      </c>
      <c r="C2203" s="1" t="s">
        <v>460</v>
      </c>
      <c r="D2203" s="1" t="s">
        <v>13</v>
      </c>
      <c r="E2203" s="1" t="s">
        <v>510</v>
      </c>
      <c r="F2203" t="str">
        <f>VLOOKUP(C2203,Featureclasses!B:C,2,FALSE)</f>
        <v>Ja</v>
      </c>
    </row>
    <row r="2204" spans="1:6" x14ac:dyDescent="0.3">
      <c r="A2204" s="7" t="str">
        <f t="shared" si="70"/>
        <v>pand_vGLOBALID</v>
      </c>
      <c r="B2204" s="8">
        <f t="shared" si="71"/>
        <v>4</v>
      </c>
      <c r="C2204" s="1" t="s">
        <v>460</v>
      </c>
      <c r="D2204" s="1" t="s">
        <v>6</v>
      </c>
      <c r="E2204" s="1" t="s">
        <v>510</v>
      </c>
      <c r="F2204" t="str">
        <f>VLOOKUP(C2204,Featureclasses!B:C,2,FALSE)</f>
        <v>Ja</v>
      </c>
    </row>
    <row r="2205" spans="1:6" x14ac:dyDescent="0.3">
      <c r="A2205" s="7" t="str">
        <f t="shared" si="70"/>
        <v>pand_vAD_ID</v>
      </c>
      <c r="B2205" s="8">
        <f t="shared" si="71"/>
        <v>5</v>
      </c>
      <c r="C2205" s="1" t="s">
        <v>460</v>
      </c>
      <c r="D2205" s="1" t="s">
        <v>1</v>
      </c>
      <c r="E2205" s="1" t="s">
        <v>507</v>
      </c>
      <c r="F2205" t="str">
        <f>VLOOKUP(C2205,Featureclasses!B:C,2,FALSE)</f>
        <v>Ja</v>
      </c>
    </row>
    <row r="2206" spans="1:6" x14ac:dyDescent="0.3">
      <c r="A2206" s="7" t="str">
        <f t="shared" si="70"/>
        <v>pand_vGISIB_ID</v>
      </c>
      <c r="B2206" s="8">
        <f t="shared" si="71"/>
        <v>6</v>
      </c>
      <c r="C2206" s="1" t="s">
        <v>460</v>
      </c>
      <c r="D2206" s="1" t="s">
        <v>5</v>
      </c>
      <c r="E2206" s="1" t="s">
        <v>508</v>
      </c>
      <c r="F2206" t="str">
        <f>VLOOKUP(C2206,Featureclasses!B:C,2,FALSE)</f>
        <v>Ja</v>
      </c>
    </row>
    <row r="2207" spans="1:6" x14ac:dyDescent="0.3">
      <c r="A2207" s="7" t="str">
        <f t="shared" si="70"/>
        <v>pand_vIDENTIFICATIE</v>
      </c>
      <c r="B2207" s="8">
        <f t="shared" si="71"/>
        <v>7</v>
      </c>
      <c r="C2207" s="1" t="s">
        <v>460</v>
      </c>
      <c r="D2207" s="1" t="s">
        <v>7</v>
      </c>
      <c r="E2207" s="1" t="s">
        <v>508</v>
      </c>
      <c r="F2207" t="str">
        <f>VLOOKUP(C2207,Featureclasses!B:C,2,FALSE)</f>
        <v>Ja</v>
      </c>
    </row>
    <row r="2208" spans="1:6" x14ac:dyDescent="0.3">
      <c r="A2208" s="7" t="str">
        <f t="shared" si="70"/>
        <v>pand_vVERWERKINGSSTATUS</v>
      </c>
      <c r="B2208" s="8">
        <f t="shared" si="71"/>
        <v>8</v>
      </c>
      <c r="C2208" s="1" t="s">
        <v>460</v>
      </c>
      <c r="D2208" s="1" t="s">
        <v>16</v>
      </c>
      <c r="E2208" s="1" t="s">
        <v>507</v>
      </c>
      <c r="F2208" t="str">
        <f>VLOOKUP(C2208,Featureclasses!B:C,2,FALSE)</f>
        <v>Ja</v>
      </c>
    </row>
    <row r="2209" spans="1:6" x14ac:dyDescent="0.3">
      <c r="A2209" s="7" t="str">
        <f t="shared" si="70"/>
        <v>pand_vSTATUS</v>
      </c>
      <c r="B2209" s="8">
        <f t="shared" si="71"/>
        <v>9</v>
      </c>
      <c r="C2209" s="1" t="s">
        <v>460</v>
      </c>
      <c r="D2209" s="1" t="s">
        <v>30</v>
      </c>
      <c r="E2209" s="1" t="s">
        <v>508</v>
      </c>
      <c r="F2209" t="str">
        <f>VLOOKUP(C2209,Featureclasses!B:C,2,FALSE)</f>
        <v>Ja</v>
      </c>
    </row>
    <row r="2210" spans="1:6" x14ac:dyDescent="0.3">
      <c r="A2210" s="7" t="str">
        <f t="shared" si="70"/>
        <v>pand_vOBJECTBEGINTIJD</v>
      </c>
      <c r="B2210" s="8">
        <f t="shared" si="71"/>
        <v>10</v>
      </c>
      <c r="C2210" s="1" t="s">
        <v>460</v>
      </c>
      <c r="D2210" s="1" t="s">
        <v>11</v>
      </c>
      <c r="E2210" s="1" t="s">
        <v>507</v>
      </c>
      <c r="F2210" t="str">
        <f>VLOOKUP(C2210,Featureclasses!B:C,2,FALSE)</f>
        <v>Ja</v>
      </c>
    </row>
    <row r="2211" spans="1:6" x14ac:dyDescent="0.3">
      <c r="A2211" s="7" t="str">
        <f t="shared" si="70"/>
        <v>pand_vOBJECTEINDTIJD</v>
      </c>
      <c r="B2211" s="8">
        <f t="shared" si="71"/>
        <v>11</v>
      </c>
      <c r="C2211" s="1" t="s">
        <v>460</v>
      </c>
      <c r="D2211" s="1" t="s">
        <v>12</v>
      </c>
      <c r="E2211" s="1" t="s">
        <v>507</v>
      </c>
      <c r="F2211" t="str">
        <f>VLOOKUP(C2211,Featureclasses!B:C,2,FALSE)</f>
        <v>Ja</v>
      </c>
    </row>
    <row r="2212" spans="1:6" x14ac:dyDescent="0.3">
      <c r="A2212" s="7" t="str">
        <f t="shared" si="70"/>
        <v>pand_vRELATIEVEHOOGTELIGGING</v>
      </c>
      <c r="B2212" s="8">
        <f t="shared" si="71"/>
        <v>12</v>
      </c>
      <c r="C2212" s="1" t="s">
        <v>460</v>
      </c>
      <c r="D2212" s="1" t="s">
        <v>29</v>
      </c>
      <c r="E2212" s="1" t="s">
        <v>507</v>
      </c>
      <c r="F2212" t="str">
        <f>VLOOKUP(C2212,Featureclasses!B:C,2,FALSE)</f>
        <v>Ja</v>
      </c>
    </row>
    <row r="2213" spans="1:6" x14ac:dyDescent="0.3">
      <c r="A2213" s="7" t="str">
        <f t="shared" si="70"/>
        <v>pand_vBEHEERDER</v>
      </c>
      <c r="B2213" s="8">
        <f t="shared" si="71"/>
        <v>13</v>
      </c>
      <c r="C2213" s="1" t="s">
        <v>460</v>
      </c>
      <c r="D2213" s="1" t="s">
        <v>19</v>
      </c>
      <c r="E2213" s="1" t="s">
        <v>508</v>
      </c>
      <c r="F2213" t="str">
        <f>VLOOKUP(C2213,Featureclasses!B:C,2,FALSE)</f>
        <v>Ja</v>
      </c>
    </row>
    <row r="2214" spans="1:6" x14ac:dyDescent="0.3">
      <c r="A2214" s="7" t="str">
        <f t="shared" si="70"/>
        <v>pand_vONDERHOUDER</v>
      </c>
      <c r="B2214" s="8">
        <f t="shared" si="71"/>
        <v>14</v>
      </c>
      <c r="C2214" s="1" t="s">
        <v>460</v>
      </c>
      <c r="D2214" s="1" t="s">
        <v>27</v>
      </c>
      <c r="E2214" s="1" t="s">
        <v>507</v>
      </c>
      <c r="F2214" t="str">
        <f>VLOOKUP(C2214,Featureclasses!B:C,2,FALSE)</f>
        <v>Ja</v>
      </c>
    </row>
    <row r="2215" spans="1:6" x14ac:dyDescent="0.3">
      <c r="A2215" s="7" t="str">
        <f t="shared" si="70"/>
        <v>pand_vEIGENAAR</v>
      </c>
      <c r="B2215" s="8">
        <f t="shared" si="71"/>
        <v>15</v>
      </c>
      <c r="C2215" s="1" t="s">
        <v>460</v>
      </c>
      <c r="D2215" s="1" t="s">
        <v>22</v>
      </c>
      <c r="E2215" s="1" t="s">
        <v>508</v>
      </c>
      <c r="F2215" t="str">
        <f>VLOOKUP(C2215,Featureclasses!B:C,2,FALSE)</f>
        <v>Ja</v>
      </c>
    </row>
    <row r="2216" spans="1:6" x14ac:dyDescent="0.3">
      <c r="A2216" s="7" t="str">
        <f t="shared" si="70"/>
        <v>pand_vBRONHOUDER</v>
      </c>
      <c r="B2216" s="8">
        <f t="shared" si="71"/>
        <v>16</v>
      </c>
      <c r="C2216" s="1" t="s">
        <v>460</v>
      </c>
      <c r="D2216" s="1" t="s">
        <v>21</v>
      </c>
      <c r="E2216" s="1" t="s">
        <v>508</v>
      </c>
      <c r="F2216" t="str">
        <f>VLOOKUP(C2216,Featureclasses!B:C,2,FALSE)</f>
        <v>Ja</v>
      </c>
    </row>
    <row r="2217" spans="1:6" x14ac:dyDescent="0.3">
      <c r="A2217" s="7" t="str">
        <f t="shared" si="70"/>
        <v>pand_vTRAJECT</v>
      </c>
      <c r="B2217" s="8">
        <f t="shared" si="71"/>
        <v>17</v>
      </c>
      <c r="C2217" s="1" t="s">
        <v>460</v>
      </c>
      <c r="D2217" s="1" t="s">
        <v>32</v>
      </c>
      <c r="E2217" s="1" t="s">
        <v>507</v>
      </c>
      <c r="F2217" t="str">
        <f>VLOOKUP(C2217,Featureclasses!B:C,2,FALSE)</f>
        <v>Ja</v>
      </c>
    </row>
    <row r="2218" spans="1:6" x14ac:dyDescent="0.3">
      <c r="A2218" s="7" t="str">
        <f t="shared" si="70"/>
        <v>pand_vDATALEVERANCIER</v>
      </c>
      <c r="B2218" s="8">
        <f t="shared" si="71"/>
        <v>18</v>
      </c>
      <c r="C2218" s="1" t="s">
        <v>460</v>
      </c>
      <c r="D2218" s="1" t="s">
        <v>4</v>
      </c>
      <c r="E2218" s="1" t="s">
        <v>507</v>
      </c>
      <c r="F2218" t="str">
        <f>VLOOKUP(C2218,Featureclasses!B:C,2,FALSE)</f>
        <v>Ja</v>
      </c>
    </row>
    <row r="2219" spans="1:6" x14ac:dyDescent="0.3">
      <c r="A2219" s="7" t="str">
        <f t="shared" si="70"/>
        <v>pand_vINONDERZOEK</v>
      </c>
      <c r="B2219" s="8">
        <f t="shared" si="71"/>
        <v>19</v>
      </c>
      <c r="C2219" s="1" t="s">
        <v>460</v>
      </c>
      <c r="D2219" s="1" t="s">
        <v>25</v>
      </c>
      <c r="E2219" s="1" t="s">
        <v>508</v>
      </c>
      <c r="F2219" t="str">
        <f>VLOOKUP(C2219,Featureclasses!B:C,2,FALSE)</f>
        <v>Ja</v>
      </c>
    </row>
    <row r="2220" spans="1:6" x14ac:dyDescent="0.3">
      <c r="A2220" s="7" t="str">
        <f t="shared" si="70"/>
        <v>pand_vTIJDSTIPREGISTRATIE</v>
      </c>
      <c r="B2220" s="8">
        <f t="shared" si="71"/>
        <v>20</v>
      </c>
      <c r="C2220" s="1" t="s">
        <v>460</v>
      </c>
      <c r="D2220" s="1" t="s">
        <v>31</v>
      </c>
      <c r="E2220" s="1" t="s">
        <v>508</v>
      </c>
      <c r="F2220" t="str">
        <f>VLOOKUP(C2220,Featureclasses!B:C,2,FALSE)</f>
        <v>Ja</v>
      </c>
    </row>
    <row r="2221" spans="1:6" x14ac:dyDescent="0.3">
      <c r="A2221" s="7" t="str">
        <f t="shared" si="70"/>
        <v>pand_vEINDREGISTRATIE</v>
      </c>
      <c r="B2221" s="8">
        <f t="shared" si="71"/>
        <v>21</v>
      </c>
      <c r="C2221" s="1" t="s">
        <v>460</v>
      </c>
      <c r="D2221" s="1" t="s">
        <v>23</v>
      </c>
      <c r="E2221" s="1" t="s">
        <v>508</v>
      </c>
      <c r="F2221" t="str">
        <f>VLOOKUP(C2221,Featureclasses!B:C,2,FALSE)</f>
        <v>Ja</v>
      </c>
    </row>
    <row r="2222" spans="1:6" x14ac:dyDescent="0.3">
      <c r="A2222" s="7" t="str">
        <f t="shared" si="70"/>
        <v>pand_vLV_PUBLICATIEDATUM</v>
      </c>
      <c r="B2222" s="8">
        <f t="shared" si="71"/>
        <v>22</v>
      </c>
      <c r="C2222" s="1" t="s">
        <v>460</v>
      </c>
      <c r="D2222" s="1" t="s">
        <v>26</v>
      </c>
      <c r="E2222" s="1" t="s">
        <v>508</v>
      </c>
      <c r="F2222" t="str">
        <f>VLOOKUP(C2222,Featureclasses!B:C,2,FALSE)</f>
        <v>Ja</v>
      </c>
    </row>
    <row r="2223" spans="1:6" x14ac:dyDescent="0.3">
      <c r="A2223" s="7" t="str">
        <f t="shared" si="70"/>
        <v>pand_vCREATED_USER</v>
      </c>
      <c r="B2223" s="8">
        <f t="shared" si="71"/>
        <v>23</v>
      </c>
      <c r="C2223" s="1" t="s">
        <v>460</v>
      </c>
      <c r="D2223" s="1" t="s">
        <v>3</v>
      </c>
      <c r="E2223" s="1" t="s">
        <v>510</v>
      </c>
      <c r="F2223" t="str">
        <f>VLOOKUP(C2223,Featureclasses!B:C,2,FALSE)</f>
        <v>Ja</v>
      </c>
    </row>
    <row r="2224" spans="1:6" x14ac:dyDescent="0.3">
      <c r="A2224" s="7" t="str">
        <f t="shared" si="70"/>
        <v>pand_vCREATED_DATE</v>
      </c>
      <c r="B2224" s="8">
        <f t="shared" si="71"/>
        <v>24</v>
      </c>
      <c r="C2224" s="1" t="s">
        <v>460</v>
      </c>
      <c r="D2224" s="1" t="s">
        <v>2</v>
      </c>
      <c r="E2224" s="1" t="s">
        <v>510</v>
      </c>
      <c r="F2224" t="str">
        <f>VLOOKUP(C2224,Featureclasses!B:C,2,FALSE)</f>
        <v>Ja</v>
      </c>
    </row>
    <row r="2225" spans="1:6" x14ac:dyDescent="0.3">
      <c r="A2225" s="7" t="str">
        <f t="shared" si="70"/>
        <v>pand_vLAST_EDITED_USER</v>
      </c>
      <c r="B2225" s="8">
        <f t="shared" si="71"/>
        <v>25</v>
      </c>
      <c r="C2225" s="1" t="s">
        <v>460</v>
      </c>
      <c r="D2225" s="1" t="s">
        <v>10</v>
      </c>
      <c r="E2225" s="1" t="s">
        <v>510</v>
      </c>
      <c r="F2225" t="str">
        <f>VLOOKUP(C2225,Featureclasses!B:C,2,FALSE)</f>
        <v>Ja</v>
      </c>
    </row>
    <row r="2226" spans="1:6" x14ac:dyDescent="0.3">
      <c r="A2226" s="7" t="str">
        <f t="shared" si="70"/>
        <v>pand_vLAST_EDITED_DATE</v>
      </c>
      <c r="B2226" s="8">
        <f t="shared" si="71"/>
        <v>26</v>
      </c>
      <c r="C2226" s="1" t="s">
        <v>460</v>
      </c>
      <c r="D2226" s="1" t="s">
        <v>9</v>
      </c>
      <c r="E2226" s="1" t="s">
        <v>510</v>
      </c>
      <c r="F2226" t="str">
        <f>VLOOKUP(C2226,Featureclasses!B:C,2,FALSE)</f>
        <v>Ja</v>
      </c>
    </row>
    <row r="2227" spans="1:6" x14ac:dyDescent="0.3">
      <c r="A2227" s="7" t="str">
        <f t="shared" si="70"/>
        <v>pand_vSHAPE</v>
      </c>
      <c r="B2227" s="8">
        <f t="shared" si="71"/>
        <v>27</v>
      </c>
      <c r="C2227" s="1" t="s">
        <v>460</v>
      </c>
      <c r="D2227" s="1" t="s">
        <v>15</v>
      </c>
      <c r="E2227" s="1" t="s">
        <v>510</v>
      </c>
      <c r="F2227" t="str">
        <f>VLOOKUP(C2227,Featureclasses!B:C,2,FALSE)</f>
        <v>Ja</v>
      </c>
    </row>
    <row r="2228" spans="1:6" x14ac:dyDescent="0.3">
      <c r="A2228" s="7" t="str">
        <f t="shared" si="70"/>
        <v>pand_vSHAPE_Length</v>
      </c>
      <c r="B2228" s="8">
        <f t="shared" si="71"/>
        <v>28</v>
      </c>
      <c r="C2228" s="1" t="s">
        <v>460</v>
      </c>
      <c r="D2228" s="1" t="s">
        <v>382</v>
      </c>
      <c r="E2228" s="1" t="s">
        <v>510</v>
      </c>
      <c r="F2228" t="str">
        <f>VLOOKUP(C2228,Featureclasses!B:C,2,FALSE)</f>
        <v>Ja</v>
      </c>
    </row>
    <row r="2229" spans="1:6" x14ac:dyDescent="0.3">
      <c r="A2229" s="7" t="str">
        <f t="shared" si="70"/>
        <v>pand_vSHAPE_Area</v>
      </c>
      <c r="B2229" s="8">
        <f t="shared" si="71"/>
        <v>29</v>
      </c>
      <c r="C2229" s="1" t="s">
        <v>460</v>
      </c>
      <c r="D2229" s="1" t="s">
        <v>383</v>
      </c>
      <c r="E2229" s="1" t="s">
        <v>510</v>
      </c>
      <c r="F2229" t="str">
        <f>VLOOKUP(C2229,Featureclasses!B:C,2,FALSE)</f>
        <v>Ja</v>
      </c>
    </row>
    <row r="2230" spans="1:6" x14ac:dyDescent="0.3">
      <c r="A2230" s="7" t="str">
        <f t="shared" si="70"/>
        <v>pand_vOMTREK</v>
      </c>
      <c r="B2230" s="8">
        <f t="shared" si="71"/>
        <v>30</v>
      </c>
      <c r="C2230" s="1" t="s">
        <v>460</v>
      </c>
      <c r="D2230" s="1" t="s">
        <v>595</v>
      </c>
      <c r="E2230" s="15" t="s">
        <v>510</v>
      </c>
      <c r="F2230" t="str">
        <f>VLOOKUP(C2230,Featureclasses!B:C,2,FALSE)</f>
        <v>Ja</v>
      </c>
    </row>
    <row r="2231" spans="1:6" x14ac:dyDescent="0.3">
      <c r="A2231" s="7" t="str">
        <f t="shared" si="70"/>
        <v>pand_vOPPERVLAKTE</v>
      </c>
      <c r="B2231" s="8">
        <f t="shared" si="71"/>
        <v>31</v>
      </c>
      <c r="C2231" s="1" t="s">
        <v>460</v>
      </c>
      <c r="D2231" s="1" t="s">
        <v>55</v>
      </c>
      <c r="E2231" s="15" t="s">
        <v>510</v>
      </c>
      <c r="F2231" t="str">
        <f>VLOOKUP(C2231,Featureclasses!B:C,2,FALSE)</f>
        <v>Ja</v>
      </c>
    </row>
    <row r="2232" spans="1:6" x14ac:dyDescent="0.3">
      <c r="A2232" s="7" t="str">
        <f t="shared" si="70"/>
        <v>pandHuisnummerreeks_tOBJECTID</v>
      </c>
      <c r="B2232" s="8">
        <f t="shared" si="71"/>
        <v>1</v>
      </c>
      <c r="C2232" s="1" t="s">
        <v>480</v>
      </c>
      <c r="D2232" s="1" t="s">
        <v>13</v>
      </c>
      <c r="E2232" s="1" t="s">
        <v>510</v>
      </c>
      <c r="F2232" t="str">
        <f>VLOOKUP(C2232,Featureclasses!B:C,2,FALSE)</f>
        <v>Nee</v>
      </c>
    </row>
    <row r="2233" spans="1:6" x14ac:dyDescent="0.3">
      <c r="A2233" s="7" t="str">
        <f t="shared" si="70"/>
        <v>pandHuisnummerreeks_tFEATUREID</v>
      </c>
      <c r="B2233" s="8">
        <f t="shared" si="71"/>
        <v>2</v>
      </c>
      <c r="C2233" s="1" t="s">
        <v>480</v>
      </c>
      <c r="D2233" s="1" t="s">
        <v>481</v>
      </c>
      <c r="E2233" s="1" t="s">
        <v>508</v>
      </c>
      <c r="F2233" t="str">
        <f>VLOOKUP(C2233,Featureclasses!B:C,2,FALSE)</f>
        <v>Nee</v>
      </c>
    </row>
    <row r="2234" spans="1:6" x14ac:dyDescent="0.3">
      <c r="A2234" s="7" t="str">
        <f t="shared" si="70"/>
        <v>pandHuisnummerreeks_tZORDER</v>
      </c>
      <c r="B2234" s="8">
        <f t="shared" si="71"/>
        <v>3</v>
      </c>
      <c r="C2234" s="1" t="s">
        <v>480</v>
      </c>
      <c r="D2234" s="1" t="s">
        <v>482</v>
      </c>
      <c r="E2234" s="1" t="s">
        <v>508</v>
      </c>
      <c r="F2234" t="str">
        <f>VLOOKUP(C2234,Featureclasses!B:C,2,FALSE)</f>
        <v>Nee</v>
      </c>
    </row>
    <row r="2235" spans="1:6" x14ac:dyDescent="0.3">
      <c r="A2235" s="7" t="str">
        <f t="shared" si="70"/>
        <v>pandHuisnummerreeks_tANNOTATIONCLASSID</v>
      </c>
      <c r="B2235" s="8">
        <f t="shared" si="71"/>
        <v>4</v>
      </c>
      <c r="C2235" s="1" t="s">
        <v>480</v>
      </c>
      <c r="D2235" s="1" t="s">
        <v>483</v>
      </c>
      <c r="E2235" s="1" t="s">
        <v>508</v>
      </c>
      <c r="F2235" t="str">
        <f>VLOOKUP(C2235,Featureclasses!B:C,2,FALSE)</f>
        <v>Nee</v>
      </c>
    </row>
    <row r="2236" spans="1:6" x14ac:dyDescent="0.3">
      <c r="A2236" s="7" t="str">
        <f t="shared" si="70"/>
        <v>pandHuisnummerreeks_tSYMBOLID</v>
      </c>
      <c r="B2236" s="8">
        <f t="shared" si="71"/>
        <v>5</v>
      </c>
      <c r="C2236" s="1" t="s">
        <v>480</v>
      </c>
      <c r="D2236" s="1" t="s">
        <v>484</v>
      </c>
      <c r="E2236" s="1" t="s">
        <v>508</v>
      </c>
      <c r="F2236" t="str">
        <f>VLOOKUP(C2236,Featureclasses!B:C,2,FALSE)</f>
        <v>Nee</v>
      </c>
    </row>
    <row r="2237" spans="1:6" x14ac:dyDescent="0.3">
      <c r="A2237" s="7" t="str">
        <f t="shared" si="70"/>
        <v>pandHuisnummerreeks_tSTATUS</v>
      </c>
      <c r="B2237" s="8">
        <f t="shared" si="71"/>
        <v>6</v>
      </c>
      <c r="C2237" s="1" t="s">
        <v>480</v>
      </c>
      <c r="D2237" s="1" t="s">
        <v>30</v>
      </c>
      <c r="E2237" s="1" t="s">
        <v>508</v>
      </c>
      <c r="F2237" t="str">
        <f>VLOOKUP(C2237,Featureclasses!B:C,2,FALSE)</f>
        <v>Nee</v>
      </c>
    </row>
    <row r="2238" spans="1:6" x14ac:dyDescent="0.3">
      <c r="A2238" s="7" t="str">
        <f t="shared" si="70"/>
        <v>pandHuisnummerreeks_tVERWERKINGSSTATUS</v>
      </c>
      <c r="B2238" s="8">
        <f t="shared" si="71"/>
        <v>7</v>
      </c>
      <c r="C2238" s="1" t="s">
        <v>480</v>
      </c>
      <c r="D2238" s="1" t="s">
        <v>16</v>
      </c>
      <c r="E2238" s="1" t="s">
        <v>508</v>
      </c>
      <c r="F2238" t="str">
        <f>VLOOKUP(C2238,Featureclasses!B:C,2,FALSE)</f>
        <v>Nee</v>
      </c>
    </row>
    <row r="2239" spans="1:6" x14ac:dyDescent="0.3">
      <c r="A2239" s="7" t="str">
        <f t="shared" si="70"/>
        <v>pandHuisnummerreeks_tTEXTSTRING</v>
      </c>
      <c r="B2239" s="8">
        <f t="shared" si="71"/>
        <v>8</v>
      </c>
      <c r="C2239" s="1" t="s">
        <v>480</v>
      </c>
      <c r="D2239" s="1" t="s">
        <v>485</v>
      </c>
      <c r="E2239" s="1" t="s">
        <v>508</v>
      </c>
      <c r="F2239" t="str">
        <f>VLOOKUP(C2239,Featureclasses!B:C,2,FALSE)</f>
        <v>Nee</v>
      </c>
    </row>
    <row r="2240" spans="1:6" x14ac:dyDescent="0.3">
      <c r="A2240" s="7" t="str">
        <f t="shared" si="70"/>
        <v>pandHuisnummerreeks_tFONTNAME</v>
      </c>
      <c r="B2240" s="8">
        <f t="shared" si="71"/>
        <v>9</v>
      </c>
      <c r="C2240" s="1" t="s">
        <v>480</v>
      </c>
      <c r="D2240" s="1" t="s">
        <v>486</v>
      </c>
      <c r="E2240" s="1" t="s">
        <v>508</v>
      </c>
      <c r="F2240" t="str">
        <f>VLOOKUP(C2240,Featureclasses!B:C,2,FALSE)</f>
        <v>Nee</v>
      </c>
    </row>
    <row r="2241" spans="1:6" x14ac:dyDescent="0.3">
      <c r="A2241" s="7" t="str">
        <f t="shared" si="70"/>
        <v>pandHuisnummerreeks_tFONTSIZE</v>
      </c>
      <c r="B2241" s="8">
        <f t="shared" si="71"/>
        <v>10</v>
      </c>
      <c r="C2241" s="1" t="s">
        <v>480</v>
      </c>
      <c r="D2241" s="1" t="s">
        <v>487</v>
      </c>
      <c r="E2241" s="1" t="s">
        <v>508</v>
      </c>
      <c r="F2241" t="str">
        <f>VLOOKUP(C2241,Featureclasses!B:C,2,FALSE)</f>
        <v>Nee</v>
      </c>
    </row>
    <row r="2242" spans="1:6" x14ac:dyDescent="0.3">
      <c r="A2242" s="7" t="str">
        <f t="shared" si="70"/>
        <v>pandHuisnummerreeks_tBOLD</v>
      </c>
      <c r="B2242" s="8">
        <f t="shared" si="71"/>
        <v>11</v>
      </c>
      <c r="C2242" s="1" t="s">
        <v>480</v>
      </c>
      <c r="D2242" s="1" t="s">
        <v>488</v>
      </c>
      <c r="E2242" s="1" t="s">
        <v>508</v>
      </c>
      <c r="F2242" t="str">
        <f>VLOOKUP(C2242,Featureclasses!B:C,2,FALSE)</f>
        <v>Nee</v>
      </c>
    </row>
    <row r="2243" spans="1:6" x14ac:dyDescent="0.3">
      <c r="A2243" s="7" t="str">
        <f t="shared" si="70"/>
        <v>pandHuisnummerreeks_tITALIC</v>
      </c>
      <c r="B2243" s="8">
        <f t="shared" si="71"/>
        <v>12</v>
      </c>
      <c r="C2243" s="1" t="s">
        <v>480</v>
      </c>
      <c r="D2243" s="1" t="s">
        <v>489</v>
      </c>
      <c r="E2243" s="1" t="s">
        <v>508</v>
      </c>
      <c r="F2243" t="str">
        <f>VLOOKUP(C2243,Featureclasses!B:C,2,FALSE)</f>
        <v>Nee</v>
      </c>
    </row>
    <row r="2244" spans="1:6" x14ac:dyDescent="0.3">
      <c r="A2244" s="7" t="str">
        <f t="shared" si="70"/>
        <v>pandHuisnummerreeks_tUNDERLINE</v>
      </c>
      <c r="B2244" s="8">
        <f t="shared" si="71"/>
        <v>13</v>
      </c>
      <c r="C2244" s="1" t="s">
        <v>480</v>
      </c>
      <c r="D2244" s="1" t="s">
        <v>490</v>
      </c>
      <c r="E2244" s="1" t="s">
        <v>508</v>
      </c>
      <c r="F2244" t="str">
        <f>VLOOKUP(C2244,Featureclasses!B:C,2,FALSE)</f>
        <v>Nee</v>
      </c>
    </row>
    <row r="2245" spans="1:6" x14ac:dyDescent="0.3">
      <c r="A2245" s="7" t="str">
        <f t="shared" si="70"/>
        <v>pandHuisnummerreeks_tVERTICALALIGNMENT</v>
      </c>
      <c r="B2245" s="8">
        <f t="shared" si="71"/>
        <v>14</v>
      </c>
      <c r="C2245" s="1" t="s">
        <v>480</v>
      </c>
      <c r="D2245" s="1" t="s">
        <v>491</v>
      </c>
      <c r="E2245" s="1" t="s">
        <v>508</v>
      </c>
      <c r="F2245" t="str">
        <f>VLOOKUP(C2245,Featureclasses!B:C,2,FALSE)</f>
        <v>Nee</v>
      </c>
    </row>
    <row r="2246" spans="1:6" x14ac:dyDescent="0.3">
      <c r="A2246" s="7" t="str">
        <f t="shared" si="70"/>
        <v>pandHuisnummerreeks_tHORIZONTALALIGNMENT</v>
      </c>
      <c r="B2246" s="8">
        <f t="shared" si="71"/>
        <v>15</v>
      </c>
      <c r="C2246" s="1" t="s">
        <v>480</v>
      </c>
      <c r="D2246" s="1" t="s">
        <v>492</v>
      </c>
      <c r="E2246" s="1" t="s">
        <v>508</v>
      </c>
      <c r="F2246" t="str">
        <f>VLOOKUP(C2246,Featureclasses!B:C,2,FALSE)</f>
        <v>Nee</v>
      </c>
    </row>
    <row r="2247" spans="1:6" x14ac:dyDescent="0.3">
      <c r="A2247" s="7" t="str">
        <f t="shared" si="70"/>
        <v>pandHuisnummerreeks_tXOFFSET</v>
      </c>
      <c r="B2247" s="8">
        <f t="shared" si="71"/>
        <v>16</v>
      </c>
      <c r="C2247" s="1" t="s">
        <v>480</v>
      </c>
      <c r="D2247" s="1" t="s">
        <v>493</v>
      </c>
      <c r="E2247" s="1" t="s">
        <v>508</v>
      </c>
      <c r="F2247" t="str">
        <f>VLOOKUP(C2247,Featureclasses!B:C,2,FALSE)</f>
        <v>Nee</v>
      </c>
    </row>
    <row r="2248" spans="1:6" x14ac:dyDescent="0.3">
      <c r="A2248" s="7" t="str">
        <f t="shared" si="70"/>
        <v>pandHuisnummerreeks_tYOFFSET</v>
      </c>
      <c r="B2248" s="8">
        <f t="shared" si="71"/>
        <v>17</v>
      </c>
      <c r="C2248" s="1" t="s">
        <v>480</v>
      </c>
      <c r="D2248" s="1" t="s">
        <v>494</v>
      </c>
      <c r="E2248" s="1" t="s">
        <v>508</v>
      </c>
      <c r="F2248" t="str">
        <f>VLOOKUP(C2248,Featureclasses!B:C,2,FALSE)</f>
        <v>Nee</v>
      </c>
    </row>
    <row r="2249" spans="1:6" x14ac:dyDescent="0.3">
      <c r="A2249" s="7" t="str">
        <f t="shared" si="70"/>
        <v>pandHuisnummerreeks_tANGLE</v>
      </c>
      <c r="B2249" s="8">
        <f t="shared" si="71"/>
        <v>18</v>
      </c>
      <c r="C2249" s="1" t="s">
        <v>480</v>
      </c>
      <c r="D2249" s="1" t="s">
        <v>495</v>
      </c>
      <c r="E2249" s="1" t="s">
        <v>508</v>
      </c>
      <c r="F2249" t="str">
        <f>VLOOKUP(C2249,Featureclasses!B:C,2,FALSE)</f>
        <v>Nee</v>
      </c>
    </row>
    <row r="2250" spans="1:6" x14ac:dyDescent="0.3">
      <c r="A2250" s="7" t="str">
        <f t="shared" si="70"/>
        <v>pandHuisnummerreeks_tFONTLEADING</v>
      </c>
      <c r="B2250" s="8">
        <f t="shared" si="71"/>
        <v>19</v>
      </c>
      <c r="C2250" s="1" t="s">
        <v>480</v>
      </c>
      <c r="D2250" s="1" t="s">
        <v>496</v>
      </c>
      <c r="E2250" s="1" t="s">
        <v>508</v>
      </c>
      <c r="F2250" t="str">
        <f>VLOOKUP(C2250,Featureclasses!B:C,2,FALSE)</f>
        <v>Nee</v>
      </c>
    </row>
    <row r="2251" spans="1:6" x14ac:dyDescent="0.3">
      <c r="A2251" s="7" t="str">
        <f t="shared" si="70"/>
        <v>pandHuisnummerreeks_tWORDSPACING</v>
      </c>
      <c r="B2251" s="8">
        <f t="shared" si="71"/>
        <v>20</v>
      </c>
      <c r="C2251" s="1" t="s">
        <v>480</v>
      </c>
      <c r="D2251" s="1" t="s">
        <v>497</v>
      </c>
      <c r="E2251" s="1" t="s">
        <v>508</v>
      </c>
      <c r="F2251" t="str">
        <f>VLOOKUP(C2251,Featureclasses!B:C,2,FALSE)</f>
        <v>Nee</v>
      </c>
    </row>
    <row r="2252" spans="1:6" x14ac:dyDescent="0.3">
      <c r="A2252" s="7" t="str">
        <f t="shared" si="70"/>
        <v>pandHuisnummerreeks_tCHARACTERWIDTH</v>
      </c>
      <c r="B2252" s="8">
        <f t="shared" si="71"/>
        <v>21</v>
      </c>
      <c r="C2252" s="1" t="s">
        <v>480</v>
      </c>
      <c r="D2252" s="1" t="s">
        <v>498</v>
      </c>
      <c r="E2252" s="1" t="s">
        <v>508</v>
      </c>
      <c r="F2252" t="str">
        <f>VLOOKUP(C2252,Featureclasses!B:C,2,FALSE)</f>
        <v>Nee</v>
      </c>
    </row>
    <row r="2253" spans="1:6" x14ac:dyDescent="0.3">
      <c r="A2253" s="7" t="str">
        <f t="shared" si="70"/>
        <v>pandHuisnummerreeks_tCHARACTERSPACING</v>
      </c>
      <c r="B2253" s="8">
        <f t="shared" si="71"/>
        <v>22</v>
      </c>
      <c r="C2253" s="1" t="s">
        <v>480</v>
      </c>
      <c r="D2253" s="1" t="s">
        <v>499</v>
      </c>
      <c r="E2253" s="1" t="s">
        <v>508</v>
      </c>
      <c r="F2253" t="str">
        <f>VLOOKUP(C2253,Featureclasses!B:C,2,FALSE)</f>
        <v>Nee</v>
      </c>
    </row>
    <row r="2254" spans="1:6" x14ac:dyDescent="0.3">
      <c r="A2254" s="7" t="str">
        <f t="shared" si="70"/>
        <v>pandHuisnummerreeks_tFLIPANGLE</v>
      </c>
      <c r="B2254" s="8">
        <f t="shared" si="71"/>
        <v>23</v>
      </c>
      <c r="C2254" s="1" t="s">
        <v>480</v>
      </c>
      <c r="D2254" s="1" t="s">
        <v>500</v>
      </c>
      <c r="E2254" s="1" t="s">
        <v>508</v>
      </c>
      <c r="F2254" t="str">
        <f>VLOOKUP(C2254,Featureclasses!B:C,2,FALSE)</f>
        <v>Nee</v>
      </c>
    </row>
    <row r="2255" spans="1:6" x14ac:dyDescent="0.3">
      <c r="A2255" s="7" t="str">
        <f t="shared" ref="A2255:A2318" si="72">C2255&amp;D2255</f>
        <v>pandHuisnummerreeks_tOVERRIDE</v>
      </c>
      <c r="B2255" s="8">
        <f t="shared" ref="B2255:B2318" si="73">IF(C2255=C2254,B2254+1,1)</f>
        <v>24</v>
      </c>
      <c r="C2255" s="1" t="s">
        <v>480</v>
      </c>
      <c r="D2255" s="1" t="s">
        <v>501</v>
      </c>
      <c r="E2255" s="1" t="s">
        <v>508</v>
      </c>
      <c r="F2255" t="str">
        <f>VLOOKUP(C2255,Featureclasses!B:C,2,FALSE)</f>
        <v>Nee</v>
      </c>
    </row>
    <row r="2256" spans="1:6" x14ac:dyDescent="0.3">
      <c r="A2256" s="7" t="str">
        <f t="shared" si="72"/>
        <v>pandHuisnummerreeks_tIDENTIFICATIEBAGVBOLAAGSTEHNR</v>
      </c>
      <c r="B2256" s="8">
        <f t="shared" si="73"/>
        <v>25</v>
      </c>
      <c r="C2256" s="1" t="s">
        <v>480</v>
      </c>
      <c r="D2256" s="1" t="s">
        <v>502</v>
      </c>
      <c r="E2256" s="1" t="s">
        <v>508</v>
      </c>
      <c r="F2256" t="str">
        <f>VLOOKUP(C2256,Featureclasses!B:C,2,FALSE)</f>
        <v>Nee</v>
      </c>
    </row>
    <row r="2257" spans="1:6" x14ac:dyDescent="0.3">
      <c r="A2257" s="7" t="str">
        <f t="shared" si="72"/>
        <v>pandHuisnummerreeks_tIDENTIFICATIEBAGVBOHOOGSTEHNR</v>
      </c>
      <c r="B2257" s="8">
        <f t="shared" si="73"/>
        <v>26</v>
      </c>
      <c r="C2257" s="1" t="s">
        <v>480</v>
      </c>
      <c r="D2257" s="1" t="s">
        <v>503</v>
      </c>
      <c r="E2257" s="1" t="s">
        <v>508</v>
      </c>
      <c r="F2257" t="str">
        <f>VLOOKUP(C2257,Featureclasses!B:C,2,FALSE)</f>
        <v>Nee</v>
      </c>
    </row>
    <row r="2258" spans="1:6" x14ac:dyDescent="0.3">
      <c r="A2258" s="7" t="str">
        <f t="shared" si="72"/>
        <v>pandHuisnummerreeks_tIDENTIFICATIE</v>
      </c>
      <c r="B2258" s="8">
        <f t="shared" si="73"/>
        <v>27</v>
      </c>
      <c r="C2258" s="1" t="s">
        <v>480</v>
      </c>
      <c r="D2258" s="1" t="s">
        <v>7</v>
      </c>
      <c r="E2258" s="1" t="s">
        <v>508</v>
      </c>
      <c r="F2258" t="str">
        <f>VLOOKUP(C2258,Featureclasses!B:C,2,FALSE)</f>
        <v>Nee</v>
      </c>
    </row>
    <row r="2259" spans="1:6" x14ac:dyDescent="0.3">
      <c r="A2259" s="7" t="str">
        <f t="shared" si="72"/>
        <v>pandHuisnummerreeks_tGLOBALID</v>
      </c>
      <c r="B2259" s="8">
        <f t="shared" si="73"/>
        <v>28</v>
      </c>
      <c r="C2259" s="1" t="s">
        <v>480</v>
      </c>
      <c r="D2259" s="1" t="s">
        <v>6</v>
      </c>
      <c r="E2259" s="1" t="s">
        <v>510</v>
      </c>
      <c r="F2259" t="str">
        <f>VLOOKUP(C2259,Featureclasses!B:C,2,FALSE)</f>
        <v>Nee</v>
      </c>
    </row>
    <row r="2260" spans="1:6" x14ac:dyDescent="0.3">
      <c r="A2260" s="7" t="str">
        <f t="shared" si="72"/>
        <v>pandHuisnummerreeks_tCREATED_USER</v>
      </c>
      <c r="B2260" s="8">
        <f t="shared" si="73"/>
        <v>29</v>
      </c>
      <c r="C2260" s="1" t="s">
        <v>480</v>
      </c>
      <c r="D2260" s="1" t="s">
        <v>3</v>
      </c>
      <c r="E2260" s="1" t="s">
        <v>510</v>
      </c>
      <c r="F2260" t="str">
        <f>VLOOKUP(C2260,Featureclasses!B:C,2,FALSE)</f>
        <v>Nee</v>
      </c>
    </row>
    <row r="2261" spans="1:6" x14ac:dyDescent="0.3">
      <c r="A2261" s="7" t="str">
        <f t="shared" si="72"/>
        <v>pandHuisnummerreeks_tCREATED_DATE</v>
      </c>
      <c r="B2261" s="8">
        <f t="shared" si="73"/>
        <v>30</v>
      </c>
      <c r="C2261" s="1" t="s">
        <v>480</v>
      </c>
      <c r="D2261" s="1" t="s">
        <v>2</v>
      </c>
      <c r="E2261" s="1" t="s">
        <v>510</v>
      </c>
      <c r="F2261" t="str">
        <f>VLOOKUP(C2261,Featureclasses!B:C,2,FALSE)</f>
        <v>Nee</v>
      </c>
    </row>
    <row r="2262" spans="1:6" x14ac:dyDescent="0.3">
      <c r="A2262" s="7" t="str">
        <f t="shared" si="72"/>
        <v>pandHuisnummerreeks_tLAST_EDITED_USER</v>
      </c>
      <c r="B2262" s="8">
        <f t="shared" si="73"/>
        <v>31</v>
      </c>
      <c r="C2262" s="1" t="s">
        <v>480</v>
      </c>
      <c r="D2262" s="1" t="s">
        <v>10</v>
      </c>
      <c r="E2262" s="1" t="s">
        <v>510</v>
      </c>
      <c r="F2262" t="str">
        <f>VLOOKUP(C2262,Featureclasses!B:C,2,FALSE)</f>
        <v>Nee</v>
      </c>
    </row>
    <row r="2263" spans="1:6" x14ac:dyDescent="0.3">
      <c r="A2263" s="7" t="str">
        <f t="shared" si="72"/>
        <v>pandHuisnummerreeks_tLAST_EDITED_DATE</v>
      </c>
      <c r="B2263" s="8">
        <f t="shared" si="73"/>
        <v>32</v>
      </c>
      <c r="C2263" s="1" t="s">
        <v>480</v>
      </c>
      <c r="D2263" s="1" t="s">
        <v>9</v>
      </c>
      <c r="E2263" s="1" t="s">
        <v>510</v>
      </c>
      <c r="F2263" t="str">
        <f>VLOOKUP(C2263,Featureclasses!B:C,2,FALSE)</f>
        <v>Nee</v>
      </c>
    </row>
    <row r="2264" spans="1:6" x14ac:dyDescent="0.3">
      <c r="A2264" s="7" t="str">
        <f t="shared" si="72"/>
        <v>pandHuisnummerreeks_tSHAPE</v>
      </c>
      <c r="B2264" s="8">
        <f t="shared" si="73"/>
        <v>33</v>
      </c>
      <c r="C2264" s="1" t="s">
        <v>480</v>
      </c>
      <c r="D2264" s="1" t="s">
        <v>15</v>
      </c>
      <c r="E2264" s="1" t="s">
        <v>510</v>
      </c>
      <c r="F2264" t="str">
        <f>VLOOKUP(C2264,Featureclasses!B:C,2,FALSE)</f>
        <v>Nee</v>
      </c>
    </row>
    <row r="2265" spans="1:6" x14ac:dyDescent="0.3">
      <c r="A2265" s="7" t="str">
        <f t="shared" si="72"/>
        <v>pandHuisnummerreeks_tSHAPE_Length</v>
      </c>
      <c r="B2265" s="8">
        <f t="shared" si="73"/>
        <v>34</v>
      </c>
      <c r="C2265" s="1" t="s">
        <v>480</v>
      </c>
      <c r="D2265" s="1" t="s">
        <v>382</v>
      </c>
      <c r="E2265" s="1" t="s">
        <v>510</v>
      </c>
      <c r="F2265" t="str">
        <f>VLOOKUP(C2265,Featureclasses!B:C,2,FALSE)</f>
        <v>Nee</v>
      </c>
    </row>
    <row r="2266" spans="1:6" x14ac:dyDescent="0.3">
      <c r="A2266" s="7" t="str">
        <f t="shared" si="72"/>
        <v>pandHuisnummerreeks_tSHAPE_Area</v>
      </c>
      <c r="B2266" s="8">
        <f t="shared" si="73"/>
        <v>35</v>
      </c>
      <c r="C2266" s="1" t="s">
        <v>480</v>
      </c>
      <c r="D2266" s="1" t="s">
        <v>383</v>
      </c>
      <c r="E2266" s="1" t="s">
        <v>510</v>
      </c>
      <c r="F2266" t="str">
        <f>VLOOKUP(C2266,Featureclasses!B:C,2,FALSE)</f>
        <v>Nee</v>
      </c>
    </row>
    <row r="2267" spans="1:6" x14ac:dyDescent="0.3">
      <c r="A2267" s="7" t="str">
        <f t="shared" si="72"/>
        <v>peilbuis_pOBJECTID</v>
      </c>
      <c r="B2267" s="8">
        <f t="shared" si="73"/>
        <v>1</v>
      </c>
      <c r="C2267" s="1" t="s">
        <v>592</v>
      </c>
      <c r="D2267" s="1" t="s">
        <v>13</v>
      </c>
      <c r="E2267" s="15" t="s">
        <v>510</v>
      </c>
      <c r="F2267" t="str">
        <f>VLOOKUP(C2267,Featureclasses!B:C,2,FALSE)</f>
        <v>Nee</v>
      </c>
    </row>
    <row r="2268" spans="1:6" x14ac:dyDescent="0.3">
      <c r="A2268" s="7" t="str">
        <f t="shared" si="72"/>
        <v>peilbuis_pGLOBALID</v>
      </c>
      <c r="B2268" s="8">
        <f t="shared" si="73"/>
        <v>2</v>
      </c>
      <c r="C2268" s="1" t="s">
        <v>592</v>
      </c>
      <c r="D2268" s="1" t="s">
        <v>6</v>
      </c>
      <c r="E2268" s="15" t="s">
        <v>510</v>
      </c>
      <c r="F2268" t="str">
        <f>VLOOKUP(C2268,Featureclasses!B:C,2,FALSE)</f>
        <v>Nee</v>
      </c>
    </row>
    <row r="2269" spans="1:6" x14ac:dyDescent="0.3">
      <c r="A2269" s="7" t="str">
        <f t="shared" si="72"/>
        <v>peilbuis_pPeilbuis</v>
      </c>
      <c r="B2269" s="8">
        <f t="shared" si="73"/>
        <v>3</v>
      </c>
      <c r="C2269" s="1" t="s">
        <v>592</v>
      </c>
      <c r="D2269" s="1" t="s">
        <v>641</v>
      </c>
      <c r="E2269" s="1" t="s">
        <v>507</v>
      </c>
      <c r="F2269" t="str">
        <f>VLOOKUP(C2269,Featureclasses!B:C,2,FALSE)</f>
        <v>Nee</v>
      </c>
    </row>
    <row r="2270" spans="1:6" x14ac:dyDescent="0.3">
      <c r="A2270" s="7" t="str">
        <f t="shared" si="72"/>
        <v>peilbuis_pHoogte_cm</v>
      </c>
      <c r="B2270" s="8">
        <f t="shared" si="73"/>
        <v>4</v>
      </c>
      <c r="C2270" s="1" t="s">
        <v>592</v>
      </c>
      <c r="D2270" s="1" t="s">
        <v>642</v>
      </c>
      <c r="E2270" s="1" t="s">
        <v>507</v>
      </c>
      <c r="F2270" t="str">
        <f>VLOOKUP(C2270,Featureclasses!B:C,2,FALSE)</f>
        <v>Nee</v>
      </c>
    </row>
    <row r="2271" spans="1:6" x14ac:dyDescent="0.3">
      <c r="A2271" s="7" t="str">
        <f t="shared" si="72"/>
        <v>peilbuis_pAantalFilters</v>
      </c>
      <c r="B2271" s="8">
        <f t="shared" si="73"/>
        <v>5</v>
      </c>
      <c r="C2271" s="1" t="s">
        <v>592</v>
      </c>
      <c r="D2271" s="1" t="s">
        <v>643</v>
      </c>
      <c r="E2271" s="1" t="s">
        <v>507</v>
      </c>
      <c r="F2271" t="str">
        <f>VLOOKUP(C2271,Featureclasses!B:C,2,FALSE)</f>
        <v>Nee</v>
      </c>
    </row>
    <row r="2272" spans="1:6" x14ac:dyDescent="0.3">
      <c r="A2272" s="7" t="str">
        <f t="shared" si="72"/>
        <v>peilbuis_pDiepte_m</v>
      </c>
      <c r="B2272" s="8">
        <f t="shared" si="73"/>
        <v>6</v>
      </c>
      <c r="C2272" s="1" t="s">
        <v>592</v>
      </c>
      <c r="D2272" s="1" t="s">
        <v>644</v>
      </c>
      <c r="E2272" s="1" t="s">
        <v>507</v>
      </c>
      <c r="F2272" t="str">
        <f>VLOOKUP(C2272,Featureclasses!B:C,2,FALSE)</f>
        <v>Nee</v>
      </c>
    </row>
    <row r="2273" spans="1:6" x14ac:dyDescent="0.3">
      <c r="A2273" s="7" t="str">
        <f t="shared" si="72"/>
        <v>peilbuis_pAD_ID</v>
      </c>
      <c r="B2273" s="8">
        <f t="shared" si="73"/>
        <v>7</v>
      </c>
      <c r="C2273" s="1" t="s">
        <v>592</v>
      </c>
      <c r="D2273" s="1" t="s">
        <v>1</v>
      </c>
      <c r="E2273" s="1" t="s">
        <v>507</v>
      </c>
      <c r="F2273" t="str">
        <f>VLOOKUP(C2273,Featureclasses!B:C,2,FALSE)</f>
        <v>Nee</v>
      </c>
    </row>
    <row r="2274" spans="1:6" x14ac:dyDescent="0.3">
      <c r="A2274" s="7" t="str">
        <f t="shared" si="72"/>
        <v>peilbuis_pHUIDIGESTATUS</v>
      </c>
      <c r="B2274" s="8">
        <f t="shared" si="73"/>
        <v>8</v>
      </c>
      <c r="C2274" s="1" t="s">
        <v>592</v>
      </c>
      <c r="D2274" s="1" t="s">
        <v>115</v>
      </c>
      <c r="E2274" s="1" t="s">
        <v>507</v>
      </c>
      <c r="F2274" t="str">
        <f>VLOOKUP(C2274,Featureclasses!B:C,2,FALSE)</f>
        <v>Nee</v>
      </c>
    </row>
    <row r="2275" spans="1:6" x14ac:dyDescent="0.3">
      <c r="A2275" s="7" t="str">
        <f t="shared" si="72"/>
        <v>peilbuis_pOBJECTBEGINTIJD</v>
      </c>
      <c r="B2275" s="8">
        <f t="shared" si="73"/>
        <v>9</v>
      </c>
      <c r="C2275" s="1" t="s">
        <v>592</v>
      </c>
      <c r="D2275" s="1" t="s">
        <v>11</v>
      </c>
      <c r="E2275" s="1" t="s">
        <v>507</v>
      </c>
      <c r="F2275" t="str">
        <f>VLOOKUP(C2275,Featureclasses!B:C,2,FALSE)</f>
        <v>Nee</v>
      </c>
    </row>
    <row r="2276" spans="1:6" x14ac:dyDescent="0.3">
      <c r="A2276" s="7" t="str">
        <f t="shared" si="72"/>
        <v>peilbuis_pOPMERKING</v>
      </c>
      <c r="B2276" s="8">
        <f t="shared" si="73"/>
        <v>10</v>
      </c>
      <c r="C2276" s="1" t="s">
        <v>592</v>
      </c>
      <c r="D2276" s="1" t="s">
        <v>57</v>
      </c>
      <c r="E2276" s="1" t="s">
        <v>653</v>
      </c>
      <c r="F2276" t="str">
        <f>VLOOKUP(C2276,Featureclasses!B:C,2,FALSE)</f>
        <v>Nee</v>
      </c>
    </row>
    <row r="2277" spans="1:6" x14ac:dyDescent="0.3">
      <c r="A2277" s="7" t="str">
        <f t="shared" si="72"/>
        <v>peilbuis_pBEHEERDER</v>
      </c>
      <c r="B2277" s="8">
        <f t="shared" si="73"/>
        <v>11</v>
      </c>
      <c r="C2277" s="1" t="s">
        <v>592</v>
      </c>
      <c r="D2277" s="1" t="s">
        <v>19</v>
      </c>
      <c r="E2277" s="1" t="s">
        <v>508</v>
      </c>
      <c r="F2277" t="str">
        <f>VLOOKUP(C2277,Featureclasses!B:C,2,FALSE)</f>
        <v>Nee</v>
      </c>
    </row>
    <row r="2278" spans="1:6" x14ac:dyDescent="0.3">
      <c r="A2278" s="7" t="str">
        <f t="shared" si="72"/>
        <v>peilbuis_pONDERHOUDER</v>
      </c>
      <c r="B2278" s="8">
        <f t="shared" si="73"/>
        <v>12</v>
      </c>
      <c r="C2278" s="1" t="s">
        <v>592</v>
      </c>
      <c r="D2278" s="1" t="s">
        <v>27</v>
      </c>
      <c r="E2278" s="1" t="s">
        <v>507</v>
      </c>
      <c r="F2278" t="str">
        <f>VLOOKUP(C2278,Featureclasses!B:C,2,FALSE)</f>
        <v>Nee</v>
      </c>
    </row>
    <row r="2279" spans="1:6" x14ac:dyDescent="0.3">
      <c r="A2279" s="7" t="str">
        <f t="shared" si="72"/>
        <v>peilbuis_pEIGENAAR</v>
      </c>
      <c r="B2279" s="8">
        <f t="shared" si="73"/>
        <v>13</v>
      </c>
      <c r="C2279" s="1" t="s">
        <v>592</v>
      </c>
      <c r="D2279" s="1" t="s">
        <v>22</v>
      </c>
      <c r="E2279" s="1" t="s">
        <v>508</v>
      </c>
      <c r="F2279" t="str">
        <f>VLOOKUP(C2279,Featureclasses!B:C,2,FALSE)</f>
        <v>Nee</v>
      </c>
    </row>
    <row r="2280" spans="1:6" x14ac:dyDescent="0.3">
      <c r="A2280" s="7" t="str">
        <f t="shared" si="72"/>
        <v>peilbuis_pEISVOORZORGSMAATRBUFFER</v>
      </c>
      <c r="B2280" s="8">
        <f t="shared" si="73"/>
        <v>14</v>
      </c>
      <c r="C2280" s="1" t="s">
        <v>592</v>
      </c>
      <c r="D2280" s="1" t="s">
        <v>606</v>
      </c>
      <c r="E2280" s="15" t="s">
        <v>508</v>
      </c>
      <c r="F2280" t="str">
        <f>VLOOKUP(C2280,Featureclasses!B:C,2,FALSE)</f>
        <v>Nee</v>
      </c>
    </row>
    <row r="2281" spans="1:6" x14ac:dyDescent="0.3">
      <c r="A2281" s="7" t="str">
        <f t="shared" si="72"/>
        <v>peilbuis_pEVUitleg</v>
      </c>
      <c r="B2281" s="8">
        <f t="shared" si="73"/>
        <v>15</v>
      </c>
      <c r="C2281" s="1" t="s">
        <v>592</v>
      </c>
      <c r="D2281" s="1" t="s">
        <v>645</v>
      </c>
      <c r="E2281" s="15" t="s">
        <v>507</v>
      </c>
      <c r="F2281" t="str">
        <f>VLOOKUP(C2281,Featureclasses!B:C,2,FALSE)</f>
        <v>Nee</v>
      </c>
    </row>
    <row r="2282" spans="1:6" x14ac:dyDescent="0.3">
      <c r="A2282" s="7" t="str">
        <f t="shared" si="72"/>
        <v>peilbuis_pIMKL_InNetwork</v>
      </c>
      <c r="B2282" s="8">
        <f t="shared" si="73"/>
        <v>16</v>
      </c>
      <c r="C2282" s="1" t="s">
        <v>592</v>
      </c>
      <c r="D2282" s="1" t="s">
        <v>603</v>
      </c>
      <c r="E2282" s="15" t="s">
        <v>508</v>
      </c>
      <c r="F2282" t="str">
        <f>VLOOKUP(C2282,Featureclasses!B:C,2,FALSE)</f>
        <v>Nee</v>
      </c>
    </row>
    <row r="2283" spans="1:6" x14ac:dyDescent="0.3">
      <c r="A2283" s="7" t="str">
        <f t="shared" si="72"/>
        <v>peilbuis_pAPPURTENANCETYPE</v>
      </c>
      <c r="B2283" s="8">
        <f t="shared" si="73"/>
        <v>17</v>
      </c>
      <c r="C2283" s="1" t="s">
        <v>592</v>
      </c>
      <c r="D2283" s="1" t="s">
        <v>646</v>
      </c>
      <c r="E2283" s="15" t="s">
        <v>507</v>
      </c>
      <c r="F2283" t="str">
        <f>VLOOKUP(C2283,Featureclasses!B:C,2,FALSE)</f>
        <v>Nee</v>
      </c>
    </row>
    <row r="2284" spans="1:6" x14ac:dyDescent="0.3">
      <c r="A2284" s="7" t="str">
        <f t="shared" si="72"/>
        <v>peilbuis_pCREATED_USER</v>
      </c>
      <c r="B2284" s="8">
        <f t="shared" si="73"/>
        <v>18</v>
      </c>
      <c r="C2284" s="1" t="s">
        <v>592</v>
      </c>
      <c r="D2284" s="1" t="s">
        <v>3</v>
      </c>
      <c r="E2284" s="15" t="s">
        <v>510</v>
      </c>
      <c r="F2284" t="str">
        <f>VLOOKUP(C2284,Featureclasses!B:C,2,FALSE)</f>
        <v>Nee</v>
      </c>
    </row>
    <row r="2285" spans="1:6" x14ac:dyDescent="0.3">
      <c r="A2285" s="7" t="str">
        <f t="shared" si="72"/>
        <v>peilbuis_pCREATED_DATE</v>
      </c>
      <c r="B2285" s="8">
        <f t="shared" si="73"/>
        <v>19</v>
      </c>
      <c r="C2285" s="1" t="s">
        <v>592</v>
      </c>
      <c r="D2285" s="1" t="s">
        <v>2</v>
      </c>
      <c r="E2285" s="15" t="s">
        <v>510</v>
      </c>
      <c r="F2285" t="str">
        <f>VLOOKUP(C2285,Featureclasses!B:C,2,FALSE)</f>
        <v>Nee</v>
      </c>
    </row>
    <row r="2286" spans="1:6" x14ac:dyDescent="0.3">
      <c r="A2286" s="7" t="str">
        <f t="shared" si="72"/>
        <v>peilbuis_pLAST_EDITED_USER</v>
      </c>
      <c r="B2286" s="8">
        <f t="shared" si="73"/>
        <v>20</v>
      </c>
      <c r="C2286" s="1" t="s">
        <v>592</v>
      </c>
      <c r="D2286" s="1" t="s">
        <v>10</v>
      </c>
      <c r="E2286" s="15" t="s">
        <v>510</v>
      </c>
      <c r="F2286" t="str">
        <f>VLOOKUP(C2286,Featureclasses!B:C,2,FALSE)</f>
        <v>Nee</v>
      </c>
    </row>
    <row r="2287" spans="1:6" x14ac:dyDescent="0.3">
      <c r="A2287" s="7" t="str">
        <f t="shared" si="72"/>
        <v>peilbuis_pLAST_EDITED_DATE</v>
      </c>
      <c r="B2287" s="8">
        <f t="shared" si="73"/>
        <v>21</v>
      </c>
      <c r="C2287" s="1" t="s">
        <v>592</v>
      </c>
      <c r="D2287" s="1" t="s">
        <v>9</v>
      </c>
      <c r="E2287" s="15" t="s">
        <v>510</v>
      </c>
      <c r="F2287" t="str">
        <f>VLOOKUP(C2287,Featureclasses!B:C,2,FALSE)</f>
        <v>Nee</v>
      </c>
    </row>
    <row r="2288" spans="1:6" x14ac:dyDescent="0.3">
      <c r="A2288" s="7" t="str">
        <f t="shared" si="72"/>
        <v>peilbuis_pDATALEVERANCIER</v>
      </c>
      <c r="B2288" s="8">
        <f t="shared" si="73"/>
        <v>22</v>
      </c>
      <c r="C2288" s="1" t="s">
        <v>592</v>
      </c>
      <c r="D2288" s="1" t="s">
        <v>4</v>
      </c>
      <c r="E2288" s="15" t="s">
        <v>507</v>
      </c>
      <c r="F2288" t="str">
        <f>VLOOKUP(C2288,Featureclasses!B:C,2,FALSE)</f>
        <v>Nee</v>
      </c>
    </row>
    <row r="2289" spans="1:6" x14ac:dyDescent="0.3">
      <c r="A2289" s="7" t="str">
        <f t="shared" si="72"/>
        <v>peilbuis_pSHAPE</v>
      </c>
      <c r="B2289" s="8">
        <f t="shared" si="73"/>
        <v>23</v>
      </c>
      <c r="C2289" s="1" t="s">
        <v>592</v>
      </c>
      <c r="D2289" s="1" t="s">
        <v>15</v>
      </c>
      <c r="E2289" s="15" t="s">
        <v>510</v>
      </c>
      <c r="F2289" t="str">
        <f>VLOOKUP(C2289,Featureclasses!B:C,2,FALSE)</f>
        <v>Nee</v>
      </c>
    </row>
    <row r="2290" spans="1:6" x14ac:dyDescent="0.3">
      <c r="A2290" s="7" t="str">
        <f t="shared" si="72"/>
        <v>perron_vOBJECTID</v>
      </c>
      <c r="B2290" s="8">
        <f t="shared" si="73"/>
        <v>1</v>
      </c>
      <c r="C2290" s="1" t="s">
        <v>590</v>
      </c>
      <c r="D2290" s="1" t="s">
        <v>13</v>
      </c>
      <c r="E2290" s="15" t="s">
        <v>510</v>
      </c>
      <c r="F2290" t="str">
        <f>VLOOKUP(C2290,Featureclasses!B:C,2,FALSE)</f>
        <v>Ja</v>
      </c>
    </row>
    <row r="2291" spans="1:6" x14ac:dyDescent="0.3">
      <c r="A2291" s="7" t="str">
        <f t="shared" si="72"/>
        <v>perron_vGLOBALID</v>
      </c>
      <c r="B2291" s="8">
        <f t="shared" si="73"/>
        <v>2</v>
      </c>
      <c r="C2291" s="1" t="s">
        <v>590</v>
      </c>
      <c r="D2291" s="1" t="s">
        <v>6</v>
      </c>
      <c r="E2291" s="15" t="s">
        <v>510</v>
      </c>
      <c r="F2291" t="str">
        <f>VLOOKUP(C2291,Featureclasses!B:C,2,FALSE)</f>
        <v>Ja</v>
      </c>
    </row>
    <row r="2292" spans="1:6" x14ac:dyDescent="0.3">
      <c r="A2292" s="7" t="str">
        <f t="shared" si="72"/>
        <v>perron_vAD_ID</v>
      </c>
      <c r="B2292" s="8">
        <f t="shared" si="73"/>
        <v>3</v>
      </c>
      <c r="C2292" s="1" t="s">
        <v>590</v>
      </c>
      <c r="D2292" s="1" t="s">
        <v>1</v>
      </c>
      <c r="E2292" s="1" t="s">
        <v>507</v>
      </c>
      <c r="F2292" t="str">
        <f>VLOOKUP(C2292,Featureclasses!B:C,2,FALSE)</f>
        <v>Ja</v>
      </c>
    </row>
    <row r="2293" spans="1:6" x14ac:dyDescent="0.3">
      <c r="A2293" s="7" t="str">
        <f t="shared" si="72"/>
        <v>perron_vVERWERKINGSSTATUS</v>
      </c>
      <c r="B2293" s="8">
        <f t="shared" si="73"/>
        <v>4</v>
      </c>
      <c r="C2293" s="1" t="s">
        <v>590</v>
      </c>
      <c r="D2293" s="1" t="s">
        <v>16</v>
      </c>
      <c r="E2293" s="1" t="s">
        <v>507</v>
      </c>
      <c r="F2293" t="str">
        <f>VLOOKUP(C2293,Featureclasses!B:C,2,FALSE)</f>
        <v>Ja</v>
      </c>
    </row>
    <row r="2294" spans="1:6" x14ac:dyDescent="0.3">
      <c r="A2294" s="7" t="str">
        <f t="shared" si="72"/>
        <v>perron_vOBJECTBEGINTIJD</v>
      </c>
      <c r="B2294" s="8">
        <f t="shared" si="73"/>
        <v>5</v>
      </c>
      <c r="C2294" s="1" t="s">
        <v>590</v>
      </c>
      <c r="D2294" s="1" t="s">
        <v>11</v>
      </c>
      <c r="E2294" s="1" t="s">
        <v>507</v>
      </c>
      <c r="F2294" t="str">
        <f>VLOOKUP(C2294,Featureclasses!B:C,2,FALSE)</f>
        <v>Ja</v>
      </c>
    </row>
    <row r="2295" spans="1:6" x14ac:dyDescent="0.3">
      <c r="A2295" s="7" t="str">
        <f t="shared" si="72"/>
        <v>perron_vOBJECTEINDTIJD</v>
      </c>
      <c r="B2295" s="8">
        <f t="shared" si="73"/>
        <v>6</v>
      </c>
      <c r="C2295" s="1" t="s">
        <v>590</v>
      </c>
      <c r="D2295" s="1" t="s">
        <v>12</v>
      </c>
      <c r="E2295" s="1" t="s">
        <v>507</v>
      </c>
      <c r="F2295" t="str">
        <f>VLOOKUP(C2295,Featureclasses!B:C,2,FALSE)</f>
        <v>Ja</v>
      </c>
    </row>
    <row r="2296" spans="1:6" x14ac:dyDescent="0.3">
      <c r="A2296" s="7" t="str">
        <f t="shared" si="72"/>
        <v>perron_vRELATIEVEHOOGTELIGGING</v>
      </c>
      <c r="B2296" s="8">
        <f t="shared" si="73"/>
        <v>7</v>
      </c>
      <c r="C2296" s="1" t="s">
        <v>590</v>
      </c>
      <c r="D2296" s="1" t="s">
        <v>29</v>
      </c>
      <c r="E2296" s="1" t="s">
        <v>507</v>
      </c>
      <c r="F2296" t="str">
        <f>VLOOKUP(C2296,Featureclasses!B:C,2,FALSE)</f>
        <v>Ja</v>
      </c>
    </row>
    <row r="2297" spans="1:6" x14ac:dyDescent="0.3">
      <c r="A2297" s="7" t="str">
        <f t="shared" si="72"/>
        <v>perron_vBEHEERDER</v>
      </c>
      <c r="B2297" s="8">
        <f t="shared" si="73"/>
        <v>8</v>
      </c>
      <c r="C2297" s="1" t="s">
        <v>590</v>
      </c>
      <c r="D2297" s="1" t="s">
        <v>19</v>
      </c>
      <c r="E2297" s="1" t="s">
        <v>508</v>
      </c>
      <c r="F2297" t="str">
        <f>VLOOKUP(C2297,Featureclasses!B:C,2,FALSE)</f>
        <v>Ja</v>
      </c>
    </row>
    <row r="2298" spans="1:6" x14ac:dyDescent="0.3">
      <c r="A2298" s="7" t="str">
        <f t="shared" si="72"/>
        <v>perron_vONDERHOUDER</v>
      </c>
      <c r="B2298" s="8">
        <f t="shared" si="73"/>
        <v>9</v>
      </c>
      <c r="C2298" s="1" t="s">
        <v>590</v>
      </c>
      <c r="D2298" s="1" t="s">
        <v>27</v>
      </c>
      <c r="E2298" s="1" t="s">
        <v>507</v>
      </c>
      <c r="F2298" t="str">
        <f>VLOOKUP(C2298,Featureclasses!B:C,2,FALSE)</f>
        <v>Ja</v>
      </c>
    </row>
    <row r="2299" spans="1:6" x14ac:dyDescent="0.3">
      <c r="A2299" s="7" t="str">
        <f t="shared" si="72"/>
        <v>perron_vEIGENAAR</v>
      </c>
      <c r="B2299" s="8">
        <f t="shared" si="73"/>
        <v>10</v>
      </c>
      <c r="C2299" s="1" t="s">
        <v>590</v>
      </c>
      <c r="D2299" s="1" t="s">
        <v>22</v>
      </c>
      <c r="E2299" s="1" t="s">
        <v>508</v>
      </c>
      <c r="F2299" t="str">
        <f>VLOOKUP(C2299,Featureclasses!B:C,2,FALSE)</f>
        <v>Ja</v>
      </c>
    </row>
    <row r="2300" spans="1:6" x14ac:dyDescent="0.3">
      <c r="A2300" s="7" t="str">
        <f t="shared" si="72"/>
        <v>perron_vPERRONIDENTIFICATIE</v>
      </c>
      <c r="B2300" s="8">
        <f t="shared" si="73"/>
        <v>11</v>
      </c>
      <c r="C2300" s="1" t="s">
        <v>590</v>
      </c>
      <c r="D2300" s="1" t="s">
        <v>347</v>
      </c>
      <c r="E2300" s="1" t="s">
        <v>507</v>
      </c>
      <c r="F2300" t="str">
        <f>VLOOKUP(C2300,Featureclasses!B:C,2,FALSE)</f>
        <v>Ja</v>
      </c>
    </row>
    <row r="2301" spans="1:6" x14ac:dyDescent="0.3">
      <c r="A2301" s="7" t="str">
        <f t="shared" si="72"/>
        <v>perron_vVERLICHTING_AANW</v>
      </c>
      <c r="B2301" s="8">
        <f t="shared" si="73"/>
        <v>12</v>
      </c>
      <c r="C2301" s="1" t="s">
        <v>590</v>
      </c>
      <c r="D2301" s="1" t="s">
        <v>279</v>
      </c>
      <c r="E2301" s="1" t="s">
        <v>507</v>
      </c>
      <c r="F2301" t="str">
        <f>VLOOKUP(C2301,Featureclasses!B:C,2,FALSE)</f>
        <v>Ja</v>
      </c>
    </row>
    <row r="2302" spans="1:6" x14ac:dyDescent="0.3">
      <c r="A2302" s="7" t="str">
        <f t="shared" si="72"/>
        <v>perron_vTOV</v>
      </c>
      <c r="B2302" s="8">
        <f t="shared" si="73"/>
        <v>13</v>
      </c>
      <c r="C2302" s="1" t="s">
        <v>590</v>
      </c>
      <c r="D2302" s="1" t="s">
        <v>348</v>
      </c>
      <c r="E2302" s="1" t="s">
        <v>507</v>
      </c>
      <c r="F2302" t="str">
        <f>VLOOKUP(C2302,Featureclasses!B:C,2,FALSE)</f>
        <v>Ja</v>
      </c>
    </row>
    <row r="2303" spans="1:6" x14ac:dyDescent="0.3">
      <c r="A2303" s="7" t="str">
        <f t="shared" si="72"/>
        <v>perron_vGLADHEIDSBESTRIJDING</v>
      </c>
      <c r="B2303" s="8">
        <f t="shared" si="73"/>
        <v>14</v>
      </c>
      <c r="C2303" s="1" t="s">
        <v>590</v>
      </c>
      <c r="D2303" s="1" t="s">
        <v>342</v>
      </c>
      <c r="E2303" s="1" t="s">
        <v>507</v>
      </c>
      <c r="F2303" t="str">
        <f>VLOOKUP(C2303,Featureclasses!B:C,2,FALSE)</f>
        <v>Ja</v>
      </c>
    </row>
    <row r="2304" spans="1:6" x14ac:dyDescent="0.3">
      <c r="A2304" s="7" t="str">
        <f t="shared" si="72"/>
        <v>perron_vGLADHEIDSBESTRIJDING_PARTIJ</v>
      </c>
      <c r="B2304" s="8">
        <f t="shared" si="73"/>
        <v>15</v>
      </c>
      <c r="C2304" s="1" t="s">
        <v>590</v>
      </c>
      <c r="D2304" s="1" t="s">
        <v>343</v>
      </c>
      <c r="E2304" s="1" t="s">
        <v>507</v>
      </c>
      <c r="F2304" t="str">
        <f>VLOOKUP(C2304,Featureclasses!B:C,2,FALSE)</f>
        <v>Ja</v>
      </c>
    </row>
    <row r="2305" spans="1:6" x14ac:dyDescent="0.3">
      <c r="A2305" s="7" t="str">
        <f t="shared" si="72"/>
        <v>perron_vVERWARMING_AANW</v>
      </c>
      <c r="B2305" s="8">
        <f t="shared" si="73"/>
        <v>16</v>
      </c>
      <c r="C2305" s="1" t="s">
        <v>590</v>
      </c>
      <c r="D2305" s="1" t="s">
        <v>349</v>
      </c>
      <c r="E2305" s="1" t="s">
        <v>507</v>
      </c>
      <c r="F2305" t="str">
        <f>VLOOKUP(C2305,Featureclasses!B:C,2,FALSE)</f>
        <v>Ja</v>
      </c>
    </row>
    <row r="2306" spans="1:6" x14ac:dyDescent="0.3">
      <c r="A2306" s="7" t="str">
        <f t="shared" si="72"/>
        <v>perron_vMATERIAALTYPE</v>
      </c>
      <c r="B2306" s="8">
        <f t="shared" si="73"/>
        <v>17</v>
      </c>
      <c r="C2306" s="1" t="s">
        <v>590</v>
      </c>
      <c r="D2306" s="1" t="s">
        <v>92</v>
      </c>
      <c r="E2306" s="1" t="s">
        <v>507</v>
      </c>
      <c r="F2306" t="str">
        <f>VLOOKUP(C2306,Featureclasses!B:C,2,FALSE)</f>
        <v>Ja</v>
      </c>
    </row>
    <row r="2307" spans="1:6" x14ac:dyDescent="0.3">
      <c r="A2307" s="7" t="str">
        <f t="shared" si="72"/>
        <v>perron_vBLINDEGELEIDESTR_AANW</v>
      </c>
      <c r="B2307" s="8">
        <f t="shared" si="73"/>
        <v>18</v>
      </c>
      <c r="C2307" s="1" t="s">
        <v>590</v>
      </c>
      <c r="D2307" s="1" t="s">
        <v>341</v>
      </c>
      <c r="E2307" s="1" t="s">
        <v>507</v>
      </c>
      <c r="F2307" t="str">
        <f>VLOOKUP(C2307,Featureclasses!B:C,2,FALSE)</f>
        <v>Ja</v>
      </c>
    </row>
    <row r="2308" spans="1:6" x14ac:dyDescent="0.3">
      <c r="A2308" s="7" t="str">
        <f t="shared" si="72"/>
        <v>perron_vHOOGTE</v>
      </c>
      <c r="B2308" s="8">
        <f t="shared" si="73"/>
        <v>19</v>
      </c>
      <c r="C2308" s="1" t="s">
        <v>590</v>
      </c>
      <c r="D2308" s="1" t="s">
        <v>68</v>
      </c>
      <c r="E2308" s="1" t="s">
        <v>507</v>
      </c>
      <c r="F2308" t="str">
        <f>VLOOKUP(C2308,Featureclasses!B:C,2,FALSE)</f>
        <v>Ja</v>
      </c>
    </row>
    <row r="2309" spans="1:6" x14ac:dyDescent="0.3">
      <c r="A2309" s="7" t="str">
        <f t="shared" si="72"/>
        <v>perron_vBREEDTE</v>
      </c>
      <c r="B2309" s="8">
        <f t="shared" si="73"/>
        <v>20</v>
      </c>
      <c r="C2309" s="1" t="s">
        <v>590</v>
      </c>
      <c r="D2309" s="1" t="s">
        <v>140</v>
      </c>
      <c r="E2309" s="1" t="s">
        <v>507</v>
      </c>
      <c r="F2309" t="str">
        <f>VLOOKUP(C2309,Featureclasses!B:C,2,FALSE)</f>
        <v>Ja</v>
      </c>
    </row>
    <row r="2310" spans="1:6" x14ac:dyDescent="0.3">
      <c r="A2310" s="7" t="str">
        <f t="shared" si="72"/>
        <v>perron_vHEKWERK_AANW</v>
      </c>
      <c r="B2310" s="8">
        <f t="shared" si="73"/>
        <v>21</v>
      </c>
      <c r="C2310" s="1" t="s">
        <v>590</v>
      </c>
      <c r="D2310" s="1" t="s">
        <v>345</v>
      </c>
      <c r="E2310" s="1" t="s">
        <v>507</v>
      </c>
      <c r="F2310" t="str">
        <f>VLOOKUP(C2310,Featureclasses!B:C,2,FALSE)</f>
        <v>Ja</v>
      </c>
    </row>
    <row r="2311" spans="1:6" x14ac:dyDescent="0.3">
      <c r="A2311" s="7" t="str">
        <f t="shared" si="72"/>
        <v>perron_vHALTEPAAL_AANW</v>
      </c>
      <c r="B2311" s="8">
        <f t="shared" si="73"/>
        <v>22</v>
      </c>
      <c r="C2311" s="1" t="s">
        <v>590</v>
      </c>
      <c r="D2311" s="1" t="s">
        <v>344</v>
      </c>
      <c r="E2311" s="1" t="s">
        <v>507</v>
      </c>
      <c r="F2311" t="str">
        <f>VLOOKUP(C2311,Featureclasses!B:C,2,FALSE)</f>
        <v>Ja</v>
      </c>
    </row>
    <row r="2312" spans="1:6" x14ac:dyDescent="0.3">
      <c r="A2312" s="7" t="str">
        <f t="shared" si="72"/>
        <v>perron_vAANPASSING_VISUEEL_BEPERKTEN</v>
      </c>
      <c r="B2312" s="8">
        <f t="shared" si="73"/>
        <v>23</v>
      </c>
      <c r="C2312" s="1" t="s">
        <v>590</v>
      </c>
      <c r="D2312" s="1" t="s">
        <v>340</v>
      </c>
      <c r="E2312" s="1" t="s">
        <v>507</v>
      </c>
      <c r="F2312" t="str">
        <f>VLOOKUP(C2312,Featureclasses!B:C,2,FALSE)</f>
        <v>Ja</v>
      </c>
    </row>
    <row r="2313" spans="1:6" x14ac:dyDescent="0.3">
      <c r="A2313" s="7" t="str">
        <f t="shared" si="72"/>
        <v>perron_vMARKERING_PERRONRAND</v>
      </c>
      <c r="B2313" s="8">
        <f t="shared" si="73"/>
        <v>24</v>
      </c>
      <c r="C2313" s="1" t="s">
        <v>590</v>
      </c>
      <c r="D2313" s="1" t="s">
        <v>346</v>
      </c>
      <c r="E2313" s="1" t="s">
        <v>507</v>
      </c>
      <c r="F2313" t="str">
        <f>VLOOKUP(C2313,Featureclasses!B:C,2,FALSE)</f>
        <v>Ja</v>
      </c>
    </row>
    <row r="2314" spans="1:6" x14ac:dyDescent="0.3">
      <c r="A2314" s="7" t="str">
        <f t="shared" si="72"/>
        <v>perron_vHALTE</v>
      </c>
      <c r="B2314" s="8">
        <f t="shared" si="73"/>
        <v>25</v>
      </c>
      <c r="C2314" s="1" t="s">
        <v>590</v>
      </c>
      <c r="D2314" s="1" t="s">
        <v>90</v>
      </c>
      <c r="E2314" s="1" t="s">
        <v>507</v>
      </c>
      <c r="F2314" t="str">
        <f>VLOOKUP(C2314,Featureclasses!B:C,2,FALSE)</f>
        <v>Ja</v>
      </c>
    </row>
    <row r="2315" spans="1:6" x14ac:dyDescent="0.3">
      <c r="A2315" s="7" t="str">
        <f t="shared" si="72"/>
        <v>perron_vTRAJECT</v>
      </c>
      <c r="B2315" s="8">
        <f t="shared" si="73"/>
        <v>26</v>
      </c>
      <c r="C2315" s="1" t="s">
        <v>590</v>
      </c>
      <c r="D2315" s="1" t="s">
        <v>32</v>
      </c>
      <c r="E2315" s="1" t="s">
        <v>507</v>
      </c>
      <c r="F2315" t="str">
        <f>VLOOKUP(C2315,Featureclasses!B:C,2,FALSE)</f>
        <v>Ja</v>
      </c>
    </row>
    <row r="2316" spans="1:6" x14ac:dyDescent="0.3">
      <c r="A2316" s="7" t="str">
        <f t="shared" si="72"/>
        <v>perron_vPAAL</v>
      </c>
      <c r="B2316" s="8">
        <f t="shared" si="73"/>
        <v>27</v>
      </c>
      <c r="C2316" s="1" t="s">
        <v>590</v>
      </c>
      <c r="D2316" s="1" t="s">
        <v>412</v>
      </c>
      <c r="E2316" s="1" t="s">
        <v>507</v>
      </c>
      <c r="F2316" t="str">
        <f>VLOOKUP(C2316,Featureclasses!B:C,2,FALSE)</f>
        <v>Ja</v>
      </c>
    </row>
    <row r="2317" spans="1:6" x14ac:dyDescent="0.3">
      <c r="A2317" s="7" t="str">
        <f t="shared" si="72"/>
        <v>perron_vDATALEVERANCIER</v>
      </c>
      <c r="B2317" s="8">
        <f t="shared" si="73"/>
        <v>28</v>
      </c>
      <c r="C2317" s="1" t="s">
        <v>590</v>
      </c>
      <c r="D2317" s="1" t="s">
        <v>4</v>
      </c>
      <c r="E2317" s="1" t="s">
        <v>507</v>
      </c>
      <c r="F2317" t="str">
        <f>VLOOKUP(C2317,Featureclasses!B:C,2,FALSE)</f>
        <v>Ja</v>
      </c>
    </row>
    <row r="2318" spans="1:6" x14ac:dyDescent="0.3">
      <c r="A2318" s="7" t="str">
        <f t="shared" si="72"/>
        <v>perron_vCREATED_USER</v>
      </c>
      <c r="B2318" s="8">
        <f t="shared" si="73"/>
        <v>29</v>
      </c>
      <c r="C2318" s="1" t="s">
        <v>590</v>
      </c>
      <c r="D2318" s="1" t="s">
        <v>3</v>
      </c>
      <c r="E2318" s="15" t="s">
        <v>510</v>
      </c>
      <c r="F2318" t="str">
        <f>VLOOKUP(C2318,Featureclasses!B:C,2,FALSE)</f>
        <v>Ja</v>
      </c>
    </row>
    <row r="2319" spans="1:6" x14ac:dyDescent="0.3">
      <c r="A2319" s="7" t="str">
        <f t="shared" ref="A2319:A2382" si="74">C2319&amp;D2319</f>
        <v>perron_vCREATED_DATE</v>
      </c>
      <c r="B2319" s="8">
        <f t="shared" ref="B2319:B2382" si="75">IF(C2319=C2318,B2318+1,1)</f>
        <v>30</v>
      </c>
      <c r="C2319" s="1" t="s">
        <v>590</v>
      </c>
      <c r="D2319" s="1" t="s">
        <v>2</v>
      </c>
      <c r="E2319" s="15" t="s">
        <v>510</v>
      </c>
      <c r="F2319" t="str">
        <f>VLOOKUP(C2319,Featureclasses!B:C,2,FALSE)</f>
        <v>Ja</v>
      </c>
    </row>
    <row r="2320" spans="1:6" x14ac:dyDescent="0.3">
      <c r="A2320" s="7" t="str">
        <f t="shared" si="74"/>
        <v>perron_vLAST_EDITED_USER</v>
      </c>
      <c r="B2320" s="8">
        <f t="shared" si="75"/>
        <v>31</v>
      </c>
      <c r="C2320" s="1" t="s">
        <v>590</v>
      </c>
      <c r="D2320" s="1" t="s">
        <v>10</v>
      </c>
      <c r="E2320" s="15" t="s">
        <v>510</v>
      </c>
      <c r="F2320" t="str">
        <f>VLOOKUP(C2320,Featureclasses!B:C,2,FALSE)</f>
        <v>Ja</v>
      </c>
    </row>
    <row r="2321" spans="1:6" x14ac:dyDescent="0.3">
      <c r="A2321" s="7" t="str">
        <f t="shared" si="74"/>
        <v>perron_vLAST_EDITED_DATE</v>
      </c>
      <c r="B2321" s="8">
        <f t="shared" si="75"/>
        <v>32</v>
      </c>
      <c r="C2321" s="1" t="s">
        <v>590</v>
      </c>
      <c r="D2321" s="1" t="s">
        <v>9</v>
      </c>
      <c r="E2321" s="15" t="s">
        <v>510</v>
      </c>
      <c r="F2321" t="str">
        <f>VLOOKUP(C2321,Featureclasses!B:C,2,FALSE)</f>
        <v>Ja</v>
      </c>
    </row>
    <row r="2322" spans="1:6" x14ac:dyDescent="0.3">
      <c r="A2322" s="7" t="str">
        <f t="shared" si="74"/>
        <v>perron_vLENGTE</v>
      </c>
      <c r="B2322" s="8">
        <f t="shared" si="75"/>
        <v>33</v>
      </c>
      <c r="C2322" s="1" t="s">
        <v>590</v>
      </c>
      <c r="D2322" s="1" t="s">
        <v>43</v>
      </c>
      <c r="E2322" s="15" t="s">
        <v>507</v>
      </c>
      <c r="F2322" t="str">
        <f>VLOOKUP(C2322,Featureclasses!B:C,2,FALSE)</f>
        <v>Ja</v>
      </c>
    </row>
    <row r="2323" spans="1:6" x14ac:dyDescent="0.3">
      <c r="A2323" s="7" t="str">
        <f t="shared" si="74"/>
        <v>perron_vSHAPE</v>
      </c>
      <c r="B2323" s="8">
        <f t="shared" si="75"/>
        <v>34</v>
      </c>
      <c r="C2323" s="1" t="s">
        <v>590</v>
      </c>
      <c r="D2323" s="1" t="s">
        <v>15</v>
      </c>
      <c r="E2323" s="15" t="s">
        <v>510</v>
      </c>
      <c r="F2323" t="str">
        <f>VLOOKUP(C2323,Featureclasses!B:C,2,FALSE)</f>
        <v>Ja</v>
      </c>
    </row>
    <row r="2324" spans="1:6" x14ac:dyDescent="0.3">
      <c r="A2324" s="7" t="str">
        <f t="shared" si="74"/>
        <v>perron_vSHAPE_Length</v>
      </c>
      <c r="B2324" s="8">
        <f t="shared" si="75"/>
        <v>35</v>
      </c>
      <c r="C2324" s="1" t="s">
        <v>590</v>
      </c>
      <c r="D2324" s="1" t="s">
        <v>382</v>
      </c>
      <c r="E2324" s="15" t="s">
        <v>510</v>
      </c>
      <c r="F2324" t="str">
        <f>VLOOKUP(C2324,Featureclasses!B:C,2,FALSE)</f>
        <v>Ja</v>
      </c>
    </row>
    <row r="2325" spans="1:6" x14ac:dyDescent="0.3">
      <c r="A2325" s="7" t="str">
        <f t="shared" si="74"/>
        <v>perron_vSHAPE_Area</v>
      </c>
      <c r="B2325" s="8">
        <f t="shared" si="75"/>
        <v>36</v>
      </c>
      <c r="C2325" s="1" t="s">
        <v>590</v>
      </c>
      <c r="D2325" s="1" t="s">
        <v>383</v>
      </c>
      <c r="E2325" s="15" t="s">
        <v>510</v>
      </c>
      <c r="F2325" t="str">
        <f>VLOOKUP(C2325,Featureclasses!B:C,2,FALSE)</f>
        <v>Ja</v>
      </c>
    </row>
    <row r="2326" spans="1:6" x14ac:dyDescent="0.3">
      <c r="A2326" s="7" t="str">
        <f t="shared" si="74"/>
        <v>put_pOBJECTID</v>
      </c>
      <c r="B2326" s="8">
        <f t="shared" si="75"/>
        <v>1</v>
      </c>
      <c r="C2326" s="1" t="s">
        <v>430</v>
      </c>
      <c r="D2326" s="1" t="s">
        <v>13</v>
      </c>
      <c r="E2326" s="1" t="s">
        <v>510</v>
      </c>
      <c r="F2326" t="str">
        <f>VLOOKUP(C2326,Featureclasses!B:C,2,FALSE)</f>
        <v>Ja</v>
      </c>
    </row>
    <row r="2327" spans="1:6" x14ac:dyDescent="0.3">
      <c r="A2327" s="7" t="str">
        <f t="shared" si="74"/>
        <v>put_pGLOBALID</v>
      </c>
      <c r="B2327" s="8">
        <f t="shared" si="75"/>
        <v>2</v>
      </c>
      <c r="C2327" s="1" t="s">
        <v>430</v>
      </c>
      <c r="D2327" s="1" t="s">
        <v>6</v>
      </c>
      <c r="E2327" s="1" t="s">
        <v>510</v>
      </c>
      <c r="F2327" t="str">
        <f>VLOOKUP(C2327,Featureclasses!B:C,2,FALSE)</f>
        <v>Ja</v>
      </c>
    </row>
    <row r="2328" spans="1:6" x14ac:dyDescent="0.3">
      <c r="A2328" s="7" t="str">
        <f t="shared" si="74"/>
        <v>put_pAD_ID</v>
      </c>
      <c r="B2328" s="8">
        <f t="shared" si="75"/>
        <v>3</v>
      </c>
      <c r="C2328" s="1" t="s">
        <v>430</v>
      </c>
      <c r="D2328" s="1" t="s">
        <v>1</v>
      </c>
      <c r="E2328" s="1" t="s">
        <v>507</v>
      </c>
      <c r="F2328" t="str">
        <f>VLOOKUP(C2328,Featureclasses!B:C,2,FALSE)</f>
        <v>Ja</v>
      </c>
    </row>
    <row r="2329" spans="1:6" x14ac:dyDescent="0.3">
      <c r="A2329" s="7" t="str">
        <f t="shared" si="74"/>
        <v>put_pGISIB_ID</v>
      </c>
      <c r="B2329" s="8">
        <f t="shared" si="75"/>
        <v>4</v>
      </c>
      <c r="C2329" s="1" t="s">
        <v>430</v>
      </c>
      <c r="D2329" s="1" t="s">
        <v>5</v>
      </c>
      <c r="E2329" s="1" t="s">
        <v>508</v>
      </c>
      <c r="F2329" t="str">
        <f>VLOOKUP(C2329,Featureclasses!B:C,2,FALSE)</f>
        <v>Ja</v>
      </c>
    </row>
    <row r="2330" spans="1:6" x14ac:dyDescent="0.3">
      <c r="A2330" s="7" t="str">
        <f t="shared" si="74"/>
        <v>put_pBGTPLUSTYPE</v>
      </c>
      <c r="B2330" s="8">
        <f t="shared" si="75"/>
        <v>5</v>
      </c>
      <c r="C2330" s="1" t="s">
        <v>430</v>
      </c>
      <c r="D2330" s="1" t="s">
        <v>20</v>
      </c>
      <c r="E2330" s="1" t="s">
        <v>507</v>
      </c>
      <c r="F2330" t="str">
        <f>VLOOKUP(C2330,Featureclasses!B:C,2,FALSE)</f>
        <v>Ja</v>
      </c>
    </row>
    <row r="2331" spans="1:6" x14ac:dyDescent="0.3">
      <c r="A2331" s="7" t="str">
        <f t="shared" si="74"/>
        <v>put_pIDENTIFICATIE</v>
      </c>
      <c r="B2331" s="8">
        <f t="shared" si="75"/>
        <v>6</v>
      </c>
      <c r="C2331" s="1" t="s">
        <v>430</v>
      </c>
      <c r="D2331" s="1" t="s">
        <v>7</v>
      </c>
      <c r="E2331" s="1" t="s">
        <v>508</v>
      </c>
      <c r="F2331" t="str">
        <f>VLOOKUP(C2331,Featureclasses!B:C,2,FALSE)</f>
        <v>Ja</v>
      </c>
    </row>
    <row r="2332" spans="1:6" x14ac:dyDescent="0.3">
      <c r="A2332" s="7" t="str">
        <f t="shared" si="74"/>
        <v>put_pVERWERKINGSSTATUS</v>
      </c>
      <c r="B2332" s="8">
        <f t="shared" si="75"/>
        <v>7</v>
      </c>
      <c r="C2332" s="1" t="s">
        <v>430</v>
      </c>
      <c r="D2332" s="1" t="s">
        <v>16</v>
      </c>
      <c r="E2332" s="1" t="s">
        <v>507</v>
      </c>
      <c r="F2332" t="str">
        <f>VLOOKUP(C2332,Featureclasses!B:C,2,FALSE)</f>
        <v>Ja</v>
      </c>
    </row>
    <row r="2333" spans="1:6" x14ac:dyDescent="0.3">
      <c r="A2333" s="7" t="str">
        <f t="shared" si="74"/>
        <v>put_pSTATUS</v>
      </c>
      <c r="B2333" s="8">
        <f t="shared" si="75"/>
        <v>8</v>
      </c>
      <c r="C2333" s="1" t="s">
        <v>430</v>
      </c>
      <c r="D2333" s="1" t="s">
        <v>30</v>
      </c>
      <c r="E2333" s="1" t="s">
        <v>508</v>
      </c>
      <c r="F2333" t="str">
        <f>VLOOKUP(C2333,Featureclasses!B:C,2,FALSE)</f>
        <v>Ja</v>
      </c>
    </row>
    <row r="2334" spans="1:6" x14ac:dyDescent="0.3">
      <c r="A2334" s="7" t="str">
        <f t="shared" si="74"/>
        <v>put_pOBJECTBEGINTIJD</v>
      </c>
      <c r="B2334" s="8">
        <f t="shared" si="75"/>
        <v>9</v>
      </c>
      <c r="C2334" s="1" t="s">
        <v>430</v>
      </c>
      <c r="D2334" s="1" t="s">
        <v>11</v>
      </c>
      <c r="E2334" s="1" t="s">
        <v>507</v>
      </c>
      <c r="F2334" t="str">
        <f>VLOOKUP(C2334,Featureclasses!B:C,2,FALSE)</f>
        <v>Ja</v>
      </c>
    </row>
    <row r="2335" spans="1:6" x14ac:dyDescent="0.3">
      <c r="A2335" s="7" t="str">
        <f t="shared" si="74"/>
        <v>put_pOBJECTEINDTIJD</v>
      </c>
      <c r="B2335" s="8">
        <f t="shared" si="75"/>
        <v>10</v>
      </c>
      <c r="C2335" s="1" t="s">
        <v>430</v>
      </c>
      <c r="D2335" s="1" t="s">
        <v>12</v>
      </c>
      <c r="E2335" s="1" t="s">
        <v>507</v>
      </c>
      <c r="F2335" t="str">
        <f>VLOOKUP(C2335,Featureclasses!B:C,2,FALSE)</f>
        <v>Ja</v>
      </c>
    </row>
    <row r="2336" spans="1:6" x14ac:dyDescent="0.3">
      <c r="A2336" s="7" t="str">
        <f t="shared" si="74"/>
        <v>put_pRELATIEVEHOOGTELIGGING</v>
      </c>
      <c r="B2336" s="8">
        <f t="shared" si="75"/>
        <v>11</v>
      </c>
      <c r="C2336" s="1" t="s">
        <v>430</v>
      </c>
      <c r="D2336" s="1" t="s">
        <v>29</v>
      </c>
      <c r="E2336" s="1" t="s">
        <v>507</v>
      </c>
      <c r="F2336" t="str">
        <f>VLOOKUP(C2336,Featureclasses!B:C,2,FALSE)</f>
        <v>Ja</v>
      </c>
    </row>
    <row r="2337" spans="1:6" x14ac:dyDescent="0.3">
      <c r="A2337" s="7" t="str">
        <f t="shared" si="74"/>
        <v>put_pBEHEERDER</v>
      </c>
      <c r="B2337" s="8">
        <f t="shared" si="75"/>
        <v>12</v>
      </c>
      <c r="C2337" s="1" t="s">
        <v>430</v>
      </c>
      <c r="D2337" s="1" t="s">
        <v>19</v>
      </c>
      <c r="E2337" s="1" t="s">
        <v>508</v>
      </c>
      <c r="F2337" t="str">
        <f>VLOOKUP(C2337,Featureclasses!B:C,2,FALSE)</f>
        <v>Ja</v>
      </c>
    </row>
    <row r="2338" spans="1:6" x14ac:dyDescent="0.3">
      <c r="A2338" s="7" t="str">
        <f t="shared" si="74"/>
        <v>put_pONDERHOUDER</v>
      </c>
      <c r="B2338" s="8">
        <f t="shared" si="75"/>
        <v>13</v>
      </c>
      <c r="C2338" s="1" t="s">
        <v>430</v>
      </c>
      <c r="D2338" s="1" t="s">
        <v>27</v>
      </c>
      <c r="E2338" s="1" t="s">
        <v>507</v>
      </c>
      <c r="F2338" t="str">
        <f>VLOOKUP(C2338,Featureclasses!B:C,2,FALSE)</f>
        <v>Ja</v>
      </c>
    </row>
    <row r="2339" spans="1:6" x14ac:dyDescent="0.3">
      <c r="A2339" s="7" t="str">
        <f t="shared" si="74"/>
        <v>put_pEIGENAAR</v>
      </c>
      <c r="B2339" s="8">
        <f t="shared" si="75"/>
        <v>14</v>
      </c>
      <c r="C2339" s="1" t="s">
        <v>430</v>
      </c>
      <c r="D2339" s="1" t="s">
        <v>22</v>
      </c>
      <c r="E2339" s="1" t="s">
        <v>508</v>
      </c>
      <c r="F2339" t="str">
        <f>VLOOKUP(C2339,Featureclasses!B:C,2,FALSE)</f>
        <v>Ja</v>
      </c>
    </row>
    <row r="2340" spans="1:6" x14ac:dyDescent="0.3">
      <c r="A2340" s="7" t="str">
        <f t="shared" si="74"/>
        <v>put_pBRONHOUDER</v>
      </c>
      <c r="B2340" s="8">
        <f t="shared" si="75"/>
        <v>15</v>
      </c>
      <c r="C2340" s="1" t="s">
        <v>430</v>
      </c>
      <c r="D2340" s="1" t="s">
        <v>21</v>
      </c>
      <c r="E2340" s="1" t="s">
        <v>508</v>
      </c>
      <c r="F2340" t="str">
        <f>VLOOKUP(C2340,Featureclasses!B:C,2,FALSE)</f>
        <v>Ja</v>
      </c>
    </row>
    <row r="2341" spans="1:6" x14ac:dyDescent="0.3">
      <c r="A2341" s="7" t="str">
        <f t="shared" si="74"/>
        <v>put_pTYPESPEC</v>
      </c>
      <c r="B2341" s="8">
        <f t="shared" si="75"/>
        <v>16</v>
      </c>
      <c r="C2341" s="1" t="s">
        <v>430</v>
      </c>
      <c r="D2341" s="1" t="s">
        <v>33</v>
      </c>
      <c r="E2341" s="1" t="s">
        <v>507</v>
      </c>
      <c r="F2341" t="str">
        <f>VLOOKUP(C2341,Featureclasses!B:C,2,FALSE)</f>
        <v>Ja</v>
      </c>
    </row>
    <row r="2342" spans="1:6" x14ac:dyDescent="0.3">
      <c r="A2342" s="7" t="str">
        <f t="shared" si="74"/>
        <v>put_pZIJDE</v>
      </c>
      <c r="B2342" s="8">
        <f t="shared" si="75"/>
        <v>17</v>
      </c>
      <c r="C2342" s="1" t="s">
        <v>430</v>
      </c>
      <c r="D2342" s="1" t="s">
        <v>34</v>
      </c>
      <c r="E2342" s="1" t="s">
        <v>507</v>
      </c>
      <c r="F2342" t="str">
        <f>VLOOKUP(C2342,Featureclasses!B:C,2,FALSE)</f>
        <v>Ja</v>
      </c>
    </row>
    <row r="2343" spans="1:6" x14ac:dyDescent="0.3">
      <c r="A2343" s="7" t="str">
        <f t="shared" si="74"/>
        <v>put_pHECTOMETER</v>
      </c>
      <c r="B2343" s="8">
        <f t="shared" si="75"/>
        <v>18</v>
      </c>
      <c r="C2343" s="1" t="s">
        <v>430</v>
      </c>
      <c r="D2343" s="1" t="s">
        <v>24</v>
      </c>
      <c r="E2343" s="1" t="s">
        <v>507</v>
      </c>
      <c r="F2343" t="str">
        <f>VLOOKUP(C2343,Featureclasses!B:C,2,FALSE)</f>
        <v>Ja</v>
      </c>
    </row>
    <row r="2344" spans="1:6" x14ac:dyDescent="0.3">
      <c r="A2344" s="7" t="str">
        <f t="shared" si="74"/>
        <v>put_pBUIS</v>
      </c>
      <c r="B2344" s="8">
        <f t="shared" si="75"/>
        <v>19</v>
      </c>
      <c r="C2344" s="1" t="s">
        <v>430</v>
      </c>
      <c r="D2344" s="1" t="s">
        <v>431</v>
      </c>
      <c r="E2344" s="1" t="s">
        <v>507</v>
      </c>
      <c r="F2344" t="str">
        <f>VLOOKUP(C2344,Featureclasses!B:C,2,FALSE)</f>
        <v>Ja</v>
      </c>
    </row>
    <row r="2345" spans="1:6" x14ac:dyDescent="0.3">
      <c r="A2345" s="7" t="str">
        <f t="shared" si="74"/>
        <v>put_pINNETWERK</v>
      </c>
      <c r="B2345" s="8">
        <f t="shared" si="75"/>
        <v>20</v>
      </c>
      <c r="C2345" s="1" t="s">
        <v>430</v>
      </c>
      <c r="D2345" s="1" t="s">
        <v>8</v>
      </c>
      <c r="E2345" s="1" t="s">
        <v>507</v>
      </c>
      <c r="F2345" t="str">
        <f>VLOOKUP(C2345,Featureclasses!B:C,2,FALSE)</f>
        <v>Ja</v>
      </c>
    </row>
    <row r="2346" spans="1:6" x14ac:dyDescent="0.3">
      <c r="A2346" s="7" t="str">
        <f t="shared" si="74"/>
        <v>put_pINONDERZOEK</v>
      </c>
      <c r="B2346" s="8">
        <f t="shared" si="75"/>
        <v>21</v>
      </c>
      <c r="C2346" s="1" t="s">
        <v>430</v>
      </c>
      <c r="D2346" s="1" t="s">
        <v>25</v>
      </c>
      <c r="E2346" s="1" t="s">
        <v>508</v>
      </c>
      <c r="F2346" t="str">
        <f>VLOOKUP(C2346,Featureclasses!B:C,2,FALSE)</f>
        <v>Ja</v>
      </c>
    </row>
    <row r="2347" spans="1:6" x14ac:dyDescent="0.3">
      <c r="A2347" s="7" t="str">
        <f t="shared" si="74"/>
        <v>put_pTIJDSTIPREGISTRATIE</v>
      </c>
      <c r="B2347" s="8">
        <f t="shared" si="75"/>
        <v>22</v>
      </c>
      <c r="C2347" s="1" t="s">
        <v>430</v>
      </c>
      <c r="D2347" s="1" t="s">
        <v>31</v>
      </c>
      <c r="E2347" s="1" t="s">
        <v>508</v>
      </c>
      <c r="F2347" t="str">
        <f>VLOOKUP(C2347,Featureclasses!B:C,2,FALSE)</f>
        <v>Ja</v>
      </c>
    </row>
    <row r="2348" spans="1:6" x14ac:dyDescent="0.3">
      <c r="A2348" s="7" t="str">
        <f t="shared" si="74"/>
        <v>put_pEINDREGISTRATIE</v>
      </c>
      <c r="B2348" s="8">
        <f t="shared" si="75"/>
        <v>23</v>
      </c>
      <c r="C2348" s="1" t="s">
        <v>430</v>
      </c>
      <c r="D2348" s="1" t="s">
        <v>23</v>
      </c>
      <c r="E2348" s="1" t="s">
        <v>508</v>
      </c>
      <c r="F2348" t="str">
        <f>VLOOKUP(C2348,Featureclasses!B:C,2,FALSE)</f>
        <v>Ja</v>
      </c>
    </row>
    <row r="2349" spans="1:6" x14ac:dyDescent="0.3">
      <c r="A2349" s="7" t="str">
        <f t="shared" si="74"/>
        <v>put_pLV_PUBLICATIEDATUM</v>
      </c>
      <c r="B2349" s="8">
        <f t="shared" si="75"/>
        <v>24</v>
      </c>
      <c r="C2349" s="1" t="s">
        <v>430</v>
      </c>
      <c r="D2349" s="1" t="s">
        <v>26</v>
      </c>
      <c r="E2349" s="1" t="s">
        <v>508</v>
      </c>
      <c r="F2349" t="str">
        <f>VLOOKUP(C2349,Featureclasses!B:C,2,FALSE)</f>
        <v>Ja</v>
      </c>
    </row>
    <row r="2350" spans="1:6" x14ac:dyDescent="0.3">
      <c r="A2350" s="7" t="str">
        <f t="shared" si="74"/>
        <v>put_pDATALEVERANCIER</v>
      </c>
      <c r="B2350" s="8">
        <f t="shared" si="75"/>
        <v>25</v>
      </c>
      <c r="C2350" s="1" t="s">
        <v>430</v>
      </c>
      <c r="D2350" s="1" t="s">
        <v>4</v>
      </c>
      <c r="E2350" s="1" t="s">
        <v>507</v>
      </c>
      <c r="F2350" t="str">
        <f>VLOOKUP(C2350,Featureclasses!B:C,2,FALSE)</f>
        <v>Ja</v>
      </c>
    </row>
    <row r="2351" spans="1:6" x14ac:dyDescent="0.3">
      <c r="A2351" s="7" t="str">
        <f t="shared" si="74"/>
        <v>put_pCREATED_USER</v>
      </c>
      <c r="B2351" s="8">
        <f t="shared" si="75"/>
        <v>26</v>
      </c>
      <c r="C2351" s="1" t="s">
        <v>430</v>
      </c>
      <c r="D2351" s="1" t="s">
        <v>3</v>
      </c>
      <c r="E2351" s="1" t="s">
        <v>510</v>
      </c>
      <c r="F2351" t="str">
        <f>VLOOKUP(C2351,Featureclasses!B:C,2,FALSE)</f>
        <v>Ja</v>
      </c>
    </row>
    <row r="2352" spans="1:6" x14ac:dyDescent="0.3">
      <c r="A2352" s="7" t="str">
        <f t="shared" si="74"/>
        <v>put_pCREATED_DATE</v>
      </c>
      <c r="B2352" s="8">
        <f t="shared" si="75"/>
        <v>27</v>
      </c>
      <c r="C2352" s="1" t="s">
        <v>430</v>
      </c>
      <c r="D2352" s="1" t="s">
        <v>2</v>
      </c>
      <c r="E2352" s="1" t="s">
        <v>510</v>
      </c>
      <c r="F2352" t="str">
        <f>VLOOKUP(C2352,Featureclasses!B:C,2,FALSE)</f>
        <v>Ja</v>
      </c>
    </row>
    <row r="2353" spans="1:6" x14ac:dyDescent="0.3">
      <c r="A2353" s="7" t="str">
        <f t="shared" si="74"/>
        <v>put_pLAST_EDITED_USER</v>
      </c>
      <c r="B2353" s="8">
        <f t="shared" si="75"/>
        <v>28</v>
      </c>
      <c r="C2353" s="1" t="s">
        <v>430</v>
      </c>
      <c r="D2353" s="1" t="s">
        <v>10</v>
      </c>
      <c r="E2353" s="1" t="s">
        <v>510</v>
      </c>
      <c r="F2353" t="str">
        <f>VLOOKUP(C2353,Featureclasses!B:C,2,FALSE)</f>
        <v>Ja</v>
      </c>
    </row>
    <row r="2354" spans="1:6" x14ac:dyDescent="0.3">
      <c r="A2354" s="7" t="str">
        <f t="shared" si="74"/>
        <v>put_pLAST_EDITED_DATE</v>
      </c>
      <c r="B2354" s="8">
        <f t="shared" si="75"/>
        <v>29</v>
      </c>
      <c r="C2354" s="1" t="s">
        <v>430</v>
      </c>
      <c r="D2354" s="1" t="s">
        <v>9</v>
      </c>
      <c r="E2354" s="1" t="s">
        <v>510</v>
      </c>
      <c r="F2354" t="str">
        <f>VLOOKUP(C2354,Featureclasses!B:C,2,FALSE)</f>
        <v>Ja</v>
      </c>
    </row>
    <row r="2355" spans="1:6" x14ac:dyDescent="0.3">
      <c r="A2355" s="7" t="str">
        <f t="shared" si="74"/>
        <v>put_pSHAPE</v>
      </c>
      <c r="B2355" s="8">
        <f t="shared" si="75"/>
        <v>30</v>
      </c>
      <c r="C2355" s="1" t="s">
        <v>430</v>
      </c>
      <c r="D2355" s="1" t="s">
        <v>15</v>
      </c>
      <c r="E2355" s="1" t="s">
        <v>510</v>
      </c>
      <c r="F2355" t="str">
        <f>VLOOKUP(C2355,Featureclasses!B:C,2,FALSE)</f>
        <v>Ja</v>
      </c>
    </row>
    <row r="2356" spans="1:6" x14ac:dyDescent="0.3">
      <c r="A2356" s="7" t="str">
        <f t="shared" si="74"/>
        <v>put_pHUIDIGESTATUS</v>
      </c>
      <c r="B2356" s="8">
        <f t="shared" si="75"/>
        <v>31</v>
      </c>
      <c r="C2356" s="1" t="s">
        <v>430</v>
      </c>
      <c r="D2356" s="1" t="s">
        <v>115</v>
      </c>
      <c r="E2356" s="15" t="s">
        <v>507</v>
      </c>
      <c r="F2356" t="str">
        <f>VLOOKUP(C2356,Featureclasses!B:C,2,FALSE)</f>
        <v>Ja</v>
      </c>
    </row>
    <row r="2357" spans="1:6" x14ac:dyDescent="0.3">
      <c r="A2357" s="7" t="str">
        <f t="shared" si="74"/>
        <v>put_pOPMERKING</v>
      </c>
      <c r="B2357" s="8">
        <f t="shared" si="75"/>
        <v>32</v>
      </c>
      <c r="C2357" s="1" t="s">
        <v>430</v>
      </c>
      <c r="D2357" s="1" t="s">
        <v>57</v>
      </c>
      <c r="E2357" s="1" t="s">
        <v>653</v>
      </c>
      <c r="F2357" t="str">
        <f>VLOOKUP(C2357,Featureclasses!B:C,2,FALSE)</f>
        <v>Ja</v>
      </c>
    </row>
    <row r="2358" spans="1:6" x14ac:dyDescent="0.3">
      <c r="A2358" s="7" t="str">
        <f t="shared" si="74"/>
        <v>put_pVERTICALE_POSITIE</v>
      </c>
      <c r="B2358" s="8">
        <f t="shared" si="75"/>
        <v>33</v>
      </c>
      <c r="C2358" s="1" t="s">
        <v>430</v>
      </c>
      <c r="D2358" s="1" t="s">
        <v>119</v>
      </c>
      <c r="E2358" s="1" t="s">
        <v>507</v>
      </c>
      <c r="F2358" t="str">
        <f>VLOOKUP(C2358,Featureclasses!B:C,2,FALSE)</f>
        <v>Ja</v>
      </c>
    </row>
    <row r="2359" spans="1:6" x14ac:dyDescent="0.3">
      <c r="A2359" s="7" t="str">
        <f t="shared" si="74"/>
        <v>put_pBERICHT_ID</v>
      </c>
      <c r="B2359" s="8">
        <f t="shared" si="75"/>
        <v>34</v>
      </c>
      <c r="C2359" s="1" t="s">
        <v>430</v>
      </c>
      <c r="D2359" s="1" t="s">
        <v>594</v>
      </c>
      <c r="E2359" s="1" t="s">
        <v>508</v>
      </c>
      <c r="F2359" t="str">
        <f>VLOOKUP(C2359,Featureclasses!B:C,2,FALSE)</f>
        <v>Ja</v>
      </c>
    </row>
    <row r="2360" spans="1:6" x14ac:dyDescent="0.3">
      <c r="A2360" s="7" t="str">
        <f t="shared" si="74"/>
        <v>put_pEISVOORZORGSMAATRBUFFER</v>
      </c>
      <c r="B2360" s="8">
        <f t="shared" si="75"/>
        <v>35</v>
      </c>
      <c r="C2360" s="1" t="s">
        <v>430</v>
      </c>
      <c r="D2360" s="1" t="s">
        <v>606</v>
      </c>
      <c r="E2360" s="15" t="s">
        <v>508</v>
      </c>
      <c r="F2360" t="str">
        <f>VLOOKUP(C2360,Featureclasses!B:C,2,FALSE)</f>
        <v>Ja</v>
      </c>
    </row>
    <row r="2361" spans="1:6" x14ac:dyDescent="0.3">
      <c r="A2361" s="7" t="str">
        <f t="shared" si="74"/>
        <v>put_pIMKL_InNetwork</v>
      </c>
      <c r="B2361" s="8">
        <f t="shared" si="75"/>
        <v>36</v>
      </c>
      <c r="C2361" s="1" t="s">
        <v>430</v>
      </c>
      <c r="D2361" s="1" t="s">
        <v>603</v>
      </c>
      <c r="E2361" s="15" t="s">
        <v>508</v>
      </c>
      <c r="F2361" t="str">
        <f>VLOOKUP(C2361,Featureclasses!B:C,2,FALSE)</f>
        <v>Ja</v>
      </c>
    </row>
    <row r="2362" spans="1:6" x14ac:dyDescent="0.3">
      <c r="A2362" s="7" t="str">
        <f t="shared" si="74"/>
        <v>put_pAPPURTENANCETYPE</v>
      </c>
      <c r="B2362" s="8">
        <f t="shared" si="75"/>
        <v>37</v>
      </c>
      <c r="C2362" s="1" t="s">
        <v>430</v>
      </c>
      <c r="D2362" s="1" t="s">
        <v>646</v>
      </c>
      <c r="E2362" s="15" t="s">
        <v>507</v>
      </c>
      <c r="F2362" t="str">
        <f>VLOOKUP(C2362,Featureclasses!B:C,2,FALSE)</f>
        <v>Ja</v>
      </c>
    </row>
    <row r="2363" spans="1:6" x14ac:dyDescent="0.3">
      <c r="A2363" s="7" t="str">
        <f t="shared" si="74"/>
        <v>recreatieplek_vOBJECTID</v>
      </c>
      <c r="B2363" s="8">
        <f t="shared" si="75"/>
        <v>1</v>
      </c>
      <c r="C2363" s="1" t="s">
        <v>386</v>
      </c>
      <c r="D2363" s="1" t="s">
        <v>13</v>
      </c>
      <c r="E2363" s="1" t="s">
        <v>510</v>
      </c>
      <c r="F2363" t="str">
        <f>VLOOKUP(C2363,Featureclasses!B:C,2,FALSE)</f>
        <v>Ja</v>
      </c>
    </row>
    <row r="2364" spans="1:6" x14ac:dyDescent="0.3">
      <c r="A2364" s="7" t="str">
        <f t="shared" si="74"/>
        <v>recreatieplek_vGLOBALID</v>
      </c>
      <c r="B2364" s="8">
        <f t="shared" si="75"/>
        <v>2</v>
      </c>
      <c r="C2364" s="1" t="s">
        <v>386</v>
      </c>
      <c r="D2364" s="1" t="s">
        <v>6</v>
      </c>
      <c r="E2364" s="1" t="s">
        <v>510</v>
      </c>
      <c r="F2364" t="str">
        <f>VLOOKUP(C2364,Featureclasses!B:C,2,FALSE)</f>
        <v>Ja</v>
      </c>
    </row>
    <row r="2365" spans="1:6" x14ac:dyDescent="0.3">
      <c r="A2365" s="7" t="str">
        <f t="shared" si="74"/>
        <v>recreatieplek_vAD_ID</v>
      </c>
      <c r="B2365" s="8">
        <f t="shared" si="75"/>
        <v>3</v>
      </c>
      <c r="C2365" s="1" t="s">
        <v>386</v>
      </c>
      <c r="D2365" s="1" t="s">
        <v>1</v>
      </c>
      <c r="E2365" s="1" t="s">
        <v>507</v>
      </c>
      <c r="F2365" t="str">
        <f>VLOOKUP(C2365,Featureclasses!B:C,2,FALSE)</f>
        <v>Ja</v>
      </c>
    </row>
    <row r="2366" spans="1:6" x14ac:dyDescent="0.3">
      <c r="A2366" s="7" t="str">
        <f t="shared" si="74"/>
        <v>recreatieplek_vGISIB_ID</v>
      </c>
      <c r="B2366" s="8">
        <f t="shared" si="75"/>
        <v>4</v>
      </c>
      <c r="C2366" s="1" t="s">
        <v>386</v>
      </c>
      <c r="D2366" s="1" t="s">
        <v>5</v>
      </c>
      <c r="E2366" s="1" t="s">
        <v>508</v>
      </c>
      <c r="F2366" t="str">
        <f>VLOOKUP(C2366,Featureclasses!B:C,2,FALSE)</f>
        <v>Ja</v>
      </c>
    </row>
    <row r="2367" spans="1:6" x14ac:dyDescent="0.3">
      <c r="A2367" s="7" t="str">
        <f t="shared" si="74"/>
        <v>recreatieplek_vVERWERKINGSSTATUS</v>
      </c>
      <c r="B2367" s="8">
        <f t="shared" si="75"/>
        <v>5</v>
      </c>
      <c r="C2367" s="1" t="s">
        <v>386</v>
      </c>
      <c r="D2367" s="1" t="s">
        <v>16</v>
      </c>
      <c r="E2367" s="1" t="s">
        <v>507</v>
      </c>
      <c r="F2367" t="str">
        <f>VLOOKUP(C2367,Featureclasses!B:C,2,FALSE)</f>
        <v>Ja</v>
      </c>
    </row>
    <row r="2368" spans="1:6" x14ac:dyDescent="0.3">
      <c r="A2368" s="7" t="str">
        <f t="shared" si="74"/>
        <v>recreatieplek_vOBJECTBEGINTIJD</v>
      </c>
      <c r="B2368" s="8">
        <f t="shared" si="75"/>
        <v>6</v>
      </c>
      <c r="C2368" s="1" t="s">
        <v>386</v>
      </c>
      <c r="D2368" s="1" t="s">
        <v>11</v>
      </c>
      <c r="E2368" s="1" t="s">
        <v>507</v>
      </c>
      <c r="F2368" t="str">
        <f>VLOOKUP(C2368,Featureclasses!B:C,2,FALSE)</f>
        <v>Ja</v>
      </c>
    </row>
    <row r="2369" spans="1:6" x14ac:dyDescent="0.3">
      <c r="A2369" s="7" t="str">
        <f t="shared" si="74"/>
        <v>recreatieplek_vOBJECTEINDTIJD</v>
      </c>
      <c r="B2369" s="8">
        <f t="shared" si="75"/>
        <v>7</v>
      </c>
      <c r="C2369" s="1" t="s">
        <v>386</v>
      </c>
      <c r="D2369" s="1" t="s">
        <v>12</v>
      </c>
      <c r="E2369" s="1" t="s">
        <v>507</v>
      </c>
      <c r="F2369" t="str">
        <f>VLOOKUP(C2369,Featureclasses!B:C,2,FALSE)</f>
        <v>Ja</v>
      </c>
    </row>
    <row r="2370" spans="1:6" x14ac:dyDescent="0.3">
      <c r="A2370" s="7" t="str">
        <f t="shared" si="74"/>
        <v>recreatieplek_vBEHEERDER</v>
      </c>
      <c r="B2370" s="8">
        <f t="shared" si="75"/>
        <v>8</v>
      </c>
      <c r="C2370" s="1" t="s">
        <v>386</v>
      </c>
      <c r="D2370" s="1" t="s">
        <v>19</v>
      </c>
      <c r="E2370" s="1" t="s">
        <v>508</v>
      </c>
      <c r="F2370" t="str">
        <f>VLOOKUP(C2370,Featureclasses!B:C,2,FALSE)</f>
        <v>Ja</v>
      </c>
    </row>
    <row r="2371" spans="1:6" x14ac:dyDescent="0.3">
      <c r="A2371" s="7" t="str">
        <f t="shared" si="74"/>
        <v>recreatieplek_vONDERHOUDER</v>
      </c>
      <c r="B2371" s="8">
        <f t="shared" si="75"/>
        <v>9</v>
      </c>
      <c r="C2371" s="1" t="s">
        <v>386</v>
      </c>
      <c r="D2371" s="1" t="s">
        <v>27</v>
      </c>
      <c r="E2371" s="1" t="s">
        <v>507</v>
      </c>
      <c r="F2371" t="str">
        <f>VLOOKUP(C2371,Featureclasses!B:C,2,FALSE)</f>
        <v>Ja</v>
      </c>
    </row>
    <row r="2372" spans="1:6" x14ac:dyDescent="0.3">
      <c r="A2372" s="7" t="str">
        <f t="shared" si="74"/>
        <v>recreatieplek_vEIGENAAR</v>
      </c>
      <c r="B2372" s="8">
        <f t="shared" si="75"/>
        <v>10</v>
      </c>
      <c r="C2372" s="1" t="s">
        <v>386</v>
      </c>
      <c r="D2372" s="1" t="s">
        <v>22</v>
      </c>
      <c r="E2372" s="1" t="s">
        <v>508</v>
      </c>
      <c r="F2372" t="str">
        <f>VLOOKUP(C2372,Featureclasses!B:C,2,FALSE)</f>
        <v>Ja</v>
      </c>
    </row>
    <row r="2373" spans="1:6" x14ac:dyDescent="0.3">
      <c r="A2373" s="7" t="str">
        <f t="shared" si="74"/>
        <v>recreatieplek_vTYPESPEC</v>
      </c>
      <c r="B2373" s="8">
        <f t="shared" si="75"/>
        <v>11</v>
      </c>
      <c r="C2373" s="1" t="s">
        <v>386</v>
      </c>
      <c r="D2373" s="1" t="s">
        <v>33</v>
      </c>
      <c r="E2373" s="1" t="s">
        <v>507</v>
      </c>
      <c r="F2373" t="str">
        <f>VLOOKUP(C2373,Featureclasses!B:C,2,FALSE)</f>
        <v>Ja</v>
      </c>
    </row>
    <row r="2374" spans="1:6" x14ac:dyDescent="0.3">
      <c r="A2374" s="7" t="str">
        <f t="shared" si="74"/>
        <v>recreatieplek_vAANLEGJAAR</v>
      </c>
      <c r="B2374" s="8">
        <f t="shared" si="75"/>
        <v>12</v>
      </c>
      <c r="C2374" s="1" t="s">
        <v>386</v>
      </c>
      <c r="D2374" s="1" t="s">
        <v>97</v>
      </c>
      <c r="E2374" s="1" t="s">
        <v>508</v>
      </c>
      <c r="F2374" t="str">
        <f>VLOOKUP(C2374,Featureclasses!B:C,2,FALSE)</f>
        <v>Ja</v>
      </c>
    </row>
    <row r="2375" spans="1:6" x14ac:dyDescent="0.3">
      <c r="A2375" s="7" t="str">
        <f t="shared" si="74"/>
        <v>recreatieplek_vFOTO</v>
      </c>
      <c r="B2375" s="8">
        <f t="shared" si="75"/>
        <v>13</v>
      </c>
      <c r="C2375" s="1" t="s">
        <v>386</v>
      </c>
      <c r="D2375" s="1" t="s">
        <v>66</v>
      </c>
      <c r="E2375" s="1" t="s">
        <v>511</v>
      </c>
      <c r="F2375" t="str">
        <f>VLOOKUP(C2375,Featureclasses!B:C,2,FALSE)</f>
        <v>Ja</v>
      </c>
    </row>
    <row r="2376" spans="1:6" x14ac:dyDescent="0.3">
      <c r="A2376" s="7" t="str">
        <f t="shared" si="74"/>
        <v>recreatieplek_vOPMERKING</v>
      </c>
      <c r="B2376" s="8">
        <f t="shared" si="75"/>
        <v>14</v>
      </c>
      <c r="C2376" s="1" t="s">
        <v>386</v>
      </c>
      <c r="D2376" s="1" t="s">
        <v>57</v>
      </c>
      <c r="E2376" s="1" t="s">
        <v>653</v>
      </c>
      <c r="F2376" t="str">
        <f>VLOOKUP(C2376,Featureclasses!B:C,2,FALSE)</f>
        <v>Ja</v>
      </c>
    </row>
    <row r="2377" spans="1:6" x14ac:dyDescent="0.3">
      <c r="A2377" s="7" t="str">
        <f t="shared" si="74"/>
        <v>recreatieplek_vDATALEVERANCIER</v>
      </c>
      <c r="B2377" s="8">
        <f t="shared" si="75"/>
        <v>15</v>
      </c>
      <c r="C2377" s="1" t="s">
        <v>386</v>
      </c>
      <c r="D2377" s="1" t="s">
        <v>4</v>
      </c>
      <c r="E2377" s="1" t="s">
        <v>507</v>
      </c>
      <c r="F2377" t="str">
        <f>VLOOKUP(C2377,Featureclasses!B:C,2,FALSE)</f>
        <v>Ja</v>
      </c>
    </row>
    <row r="2378" spans="1:6" x14ac:dyDescent="0.3">
      <c r="A2378" s="7" t="str">
        <f t="shared" si="74"/>
        <v>recreatieplek_vCREATED_USER</v>
      </c>
      <c r="B2378" s="8">
        <f t="shared" si="75"/>
        <v>16</v>
      </c>
      <c r="C2378" s="1" t="s">
        <v>386</v>
      </c>
      <c r="D2378" s="1" t="s">
        <v>3</v>
      </c>
      <c r="E2378" s="1" t="s">
        <v>510</v>
      </c>
      <c r="F2378" t="str">
        <f>VLOOKUP(C2378,Featureclasses!B:C,2,FALSE)</f>
        <v>Ja</v>
      </c>
    </row>
    <row r="2379" spans="1:6" x14ac:dyDescent="0.3">
      <c r="A2379" s="7" t="str">
        <f t="shared" si="74"/>
        <v>recreatieplek_vCREATED_DATE</v>
      </c>
      <c r="B2379" s="8">
        <f t="shared" si="75"/>
        <v>17</v>
      </c>
      <c r="C2379" s="1" t="s">
        <v>386</v>
      </c>
      <c r="D2379" s="1" t="s">
        <v>2</v>
      </c>
      <c r="E2379" s="1" t="s">
        <v>510</v>
      </c>
      <c r="F2379" t="str">
        <f>VLOOKUP(C2379,Featureclasses!B:C,2,FALSE)</f>
        <v>Ja</v>
      </c>
    </row>
    <row r="2380" spans="1:6" x14ac:dyDescent="0.3">
      <c r="A2380" s="7" t="str">
        <f t="shared" si="74"/>
        <v>recreatieplek_vLAST_EDITED_USER</v>
      </c>
      <c r="B2380" s="8">
        <f t="shared" si="75"/>
        <v>18</v>
      </c>
      <c r="C2380" s="1" t="s">
        <v>386</v>
      </c>
      <c r="D2380" s="1" t="s">
        <v>10</v>
      </c>
      <c r="E2380" s="1" t="s">
        <v>510</v>
      </c>
      <c r="F2380" t="str">
        <f>VLOOKUP(C2380,Featureclasses!B:C,2,FALSE)</f>
        <v>Ja</v>
      </c>
    </row>
    <row r="2381" spans="1:6" x14ac:dyDescent="0.3">
      <c r="A2381" s="7" t="str">
        <f t="shared" si="74"/>
        <v>recreatieplek_vLAST_EDITED_DATE</v>
      </c>
      <c r="B2381" s="8">
        <f t="shared" si="75"/>
        <v>19</v>
      </c>
      <c r="C2381" s="1" t="s">
        <v>386</v>
      </c>
      <c r="D2381" s="1" t="s">
        <v>9</v>
      </c>
      <c r="E2381" s="1" t="s">
        <v>510</v>
      </c>
      <c r="F2381" t="str">
        <f>VLOOKUP(C2381,Featureclasses!B:C,2,FALSE)</f>
        <v>Ja</v>
      </c>
    </row>
    <row r="2382" spans="1:6" x14ac:dyDescent="0.3">
      <c r="A2382" s="7" t="str">
        <f t="shared" si="74"/>
        <v>recreatieplek_vSHAPE</v>
      </c>
      <c r="B2382" s="8">
        <f t="shared" si="75"/>
        <v>20</v>
      </c>
      <c r="C2382" s="1" t="s">
        <v>386</v>
      </c>
      <c r="D2382" s="1" t="s">
        <v>15</v>
      </c>
      <c r="E2382" s="1" t="s">
        <v>510</v>
      </c>
      <c r="F2382" t="str">
        <f>VLOOKUP(C2382,Featureclasses!B:C,2,FALSE)</f>
        <v>Ja</v>
      </c>
    </row>
    <row r="2383" spans="1:6" x14ac:dyDescent="0.3">
      <c r="A2383" s="7" t="str">
        <f t="shared" ref="A2383:A2446" si="76">C2383&amp;D2383</f>
        <v>recreatieplek_vSHAPE_Length</v>
      </c>
      <c r="B2383" s="8">
        <f t="shared" ref="B2383:B2446" si="77">IF(C2383=C2382,B2382+1,1)</f>
        <v>21</v>
      </c>
      <c r="C2383" s="1" t="s">
        <v>386</v>
      </c>
      <c r="D2383" s="1" t="s">
        <v>382</v>
      </c>
      <c r="E2383" s="1" t="s">
        <v>510</v>
      </c>
      <c r="F2383" t="str">
        <f>VLOOKUP(C2383,Featureclasses!B:C,2,FALSE)</f>
        <v>Ja</v>
      </c>
    </row>
    <row r="2384" spans="1:6" x14ac:dyDescent="0.3">
      <c r="A2384" s="7" t="str">
        <f t="shared" si="76"/>
        <v>recreatieplek_vSHAPE_Area</v>
      </c>
      <c r="B2384" s="8">
        <f t="shared" si="77"/>
        <v>22</v>
      </c>
      <c r="C2384" s="1" t="s">
        <v>386</v>
      </c>
      <c r="D2384" s="1" t="s">
        <v>383</v>
      </c>
      <c r="E2384" s="1" t="s">
        <v>510</v>
      </c>
      <c r="F2384" t="str">
        <f>VLOOKUP(C2384,Featureclasses!B:C,2,FALSE)</f>
        <v>Ja</v>
      </c>
    </row>
    <row r="2385" spans="1:6" x14ac:dyDescent="0.3">
      <c r="A2385" s="7" t="str">
        <f t="shared" si="76"/>
        <v>recreatieplek_vOMTREK</v>
      </c>
      <c r="B2385" s="8">
        <f t="shared" si="77"/>
        <v>23</v>
      </c>
      <c r="C2385" s="1" t="s">
        <v>386</v>
      </c>
      <c r="D2385" s="1" t="s">
        <v>595</v>
      </c>
      <c r="E2385" s="15" t="s">
        <v>510</v>
      </c>
      <c r="F2385" t="str">
        <f>VLOOKUP(C2385,Featureclasses!B:C,2,FALSE)</f>
        <v>Ja</v>
      </c>
    </row>
    <row r="2386" spans="1:6" x14ac:dyDescent="0.3">
      <c r="A2386" s="7" t="str">
        <f t="shared" si="76"/>
        <v>recreatieplek_vOPPERVLAKTE</v>
      </c>
      <c r="B2386" s="8">
        <f t="shared" si="77"/>
        <v>24</v>
      </c>
      <c r="C2386" s="1" t="s">
        <v>386</v>
      </c>
      <c r="D2386" s="1" t="s">
        <v>55</v>
      </c>
      <c r="E2386" s="15" t="s">
        <v>510</v>
      </c>
      <c r="F2386" t="str">
        <f>VLOOKUP(C2386,Featureclasses!B:C,2,FALSE)</f>
        <v>Ja</v>
      </c>
    </row>
    <row r="2387" spans="1:6" x14ac:dyDescent="0.3">
      <c r="A2387" s="7" t="str">
        <f t="shared" si="76"/>
        <v>recreatieplek_vGEBIEDSCONTRACTREGIO</v>
      </c>
      <c r="B2387" s="8">
        <f t="shared" si="77"/>
        <v>25</v>
      </c>
      <c r="C2387" s="1" t="s">
        <v>386</v>
      </c>
      <c r="D2387" s="1" t="s">
        <v>305</v>
      </c>
      <c r="E2387" s="1" t="s">
        <v>507</v>
      </c>
      <c r="F2387" t="str">
        <f>VLOOKUP(C2387,Featureclasses!B:C,2,FALSE)</f>
        <v>Ja</v>
      </c>
    </row>
    <row r="2388" spans="1:6" x14ac:dyDescent="0.3">
      <c r="A2388" s="7" t="str">
        <f t="shared" si="76"/>
        <v>scheiding_lOBJECTID</v>
      </c>
      <c r="B2388" s="8">
        <f t="shared" si="77"/>
        <v>1</v>
      </c>
      <c r="C2388" s="1" t="s">
        <v>450</v>
      </c>
      <c r="D2388" s="1" t="s">
        <v>13</v>
      </c>
      <c r="E2388" s="1" t="s">
        <v>510</v>
      </c>
      <c r="F2388" t="str">
        <f>VLOOKUP(C2388,Featureclasses!B:C,2,FALSE)</f>
        <v>Ja</v>
      </c>
    </row>
    <row r="2389" spans="1:6" x14ac:dyDescent="0.3">
      <c r="A2389" s="7" t="str">
        <f t="shared" si="76"/>
        <v>scheiding_lGLOBALID</v>
      </c>
      <c r="B2389" s="8">
        <f t="shared" si="77"/>
        <v>2</v>
      </c>
      <c r="C2389" s="1" t="s">
        <v>450</v>
      </c>
      <c r="D2389" s="1" t="s">
        <v>6</v>
      </c>
      <c r="E2389" s="1" t="s">
        <v>510</v>
      </c>
      <c r="F2389" t="str">
        <f>VLOOKUP(C2389,Featureclasses!B:C,2,FALSE)</f>
        <v>Ja</v>
      </c>
    </row>
    <row r="2390" spans="1:6" x14ac:dyDescent="0.3">
      <c r="A2390" s="7" t="str">
        <f t="shared" si="76"/>
        <v>scheiding_lAD_ID</v>
      </c>
      <c r="B2390" s="8">
        <f t="shared" si="77"/>
        <v>3</v>
      </c>
      <c r="C2390" s="1" t="s">
        <v>450</v>
      </c>
      <c r="D2390" s="1" t="s">
        <v>1</v>
      </c>
      <c r="E2390" s="1" t="s">
        <v>507</v>
      </c>
      <c r="F2390" t="str">
        <f>VLOOKUP(C2390,Featureclasses!B:C,2,FALSE)</f>
        <v>Ja</v>
      </c>
    </row>
    <row r="2391" spans="1:6" x14ac:dyDescent="0.3">
      <c r="A2391" s="7" t="str">
        <f t="shared" si="76"/>
        <v>scheiding_lGISIB_ID</v>
      </c>
      <c r="B2391" s="8">
        <f t="shared" si="77"/>
        <v>4</v>
      </c>
      <c r="C2391" s="1" t="s">
        <v>450</v>
      </c>
      <c r="D2391" s="1" t="s">
        <v>5</v>
      </c>
      <c r="E2391" s="1" t="s">
        <v>508</v>
      </c>
      <c r="F2391" t="str">
        <f>VLOOKUP(C2391,Featureclasses!B:C,2,FALSE)</f>
        <v>Ja</v>
      </c>
    </row>
    <row r="2392" spans="1:6" x14ac:dyDescent="0.3">
      <c r="A2392" s="7" t="str">
        <f t="shared" si="76"/>
        <v>scheiding_lIDENTIFICATIE</v>
      </c>
      <c r="B2392" s="8">
        <f t="shared" si="77"/>
        <v>5</v>
      </c>
      <c r="C2392" s="1" t="s">
        <v>450</v>
      </c>
      <c r="D2392" s="1" t="s">
        <v>7</v>
      </c>
      <c r="E2392" s="1" t="s">
        <v>508</v>
      </c>
      <c r="F2392" t="str">
        <f>VLOOKUP(C2392,Featureclasses!B:C,2,FALSE)</f>
        <v>Ja</v>
      </c>
    </row>
    <row r="2393" spans="1:6" x14ac:dyDescent="0.3">
      <c r="A2393" s="7" t="str">
        <f t="shared" si="76"/>
        <v>scheiding_lVERWERKINGSSTATUS</v>
      </c>
      <c r="B2393" s="8">
        <f t="shared" si="77"/>
        <v>6</v>
      </c>
      <c r="C2393" s="1" t="s">
        <v>450</v>
      </c>
      <c r="D2393" s="1" t="s">
        <v>16</v>
      </c>
      <c r="E2393" s="1" t="s">
        <v>507</v>
      </c>
      <c r="F2393" t="str">
        <f>VLOOKUP(C2393,Featureclasses!B:C,2,FALSE)</f>
        <v>Ja</v>
      </c>
    </row>
    <row r="2394" spans="1:6" x14ac:dyDescent="0.3">
      <c r="A2394" s="7" t="str">
        <f t="shared" si="76"/>
        <v>scheiding_lSTATUS</v>
      </c>
      <c r="B2394" s="8">
        <f t="shared" si="77"/>
        <v>7</v>
      </c>
      <c r="C2394" s="1" t="s">
        <v>450</v>
      </c>
      <c r="D2394" s="1" t="s">
        <v>30</v>
      </c>
      <c r="E2394" s="1" t="s">
        <v>508</v>
      </c>
      <c r="F2394" t="str">
        <f>VLOOKUP(C2394,Featureclasses!B:C,2,FALSE)</f>
        <v>Ja</v>
      </c>
    </row>
    <row r="2395" spans="1:6" x14ac:dyDescent="0.3">
      <c r="A2395" s="7" t="str">
        <f t="shared" si="76"/>
        <v>scheiding_lOBJECTBEGINTIJD</v>
      </c>
      <c r="B2395" s="8">
        <f t="shared" si="77"/>
        <v>8</v>
      </c>
      <c r="C2395" s="1" t="s">
        <v>450</v>
      </c>
      <c r="D2395" s="1" t="s">
        <v>11</v>
      </c>
      <c r="E2395" s="1" t="s">
        <v>507</v>
      </c>
      <c r="F2395" t="str">
        <f>VLOOKUP(C2395,Featureclasses!B:C,2,FALSE)</f>
        <v>Ja</v>
      </c>
    </row>
    <row r="2396" spans="1:6" x14ac:dyDescent="0.3">
      <c r="A2396" s="7" t="str">
        <f t="shared" si="76"/>
        <v>scheiding_lOBJECTEINDTIJD</v>
      </c>
      <c r="B2396" s="8">
        <f t="shared" si="77"/>
        <v>9</v>
      </c>
      <c r="C2396" s="1" t="s">
        <v>450</v>
      </c>
      <c r="D2396" s="1" t="s">
        <v>12</v>
      </c>
      <c r="E2396" s="1" t="s">
        <v>507</v>
      </c>
      <c r="F2396" t="str">
        <f>VLOOKUP(C2396,Featureclasses!B:C,2,FALSE)</f>
        <v>Ja</v>
      </c>
    </row>
    <row r="2397" spans="1:6" x14ac:dyDescent="0.3">
      <c r="A2397" s="7" t="str">
        <f t="shared" si="76"/>
        <v>scheiding_lRELATIEVEHOOGTELIGGING</v>
      </c>
      <c r="B2397" s="8">
        <f t="shared" si="77"/>
        <v>10</v>
      </c>
      <c r="C2397" s="1" t="s">
        <v>450</v>
      </c>
      <c r="D2397" s="1" t="s">
        <v>29</v>
      </c>
      <c r="E2397" s="1" t="s">
        <v>507</v>
      </c>
      <c r="F2397" t="str">
        <f>VLOOKUP(C2397,Featureclasses!B:C,2,FALSE)</f>
        <v>Ja</v>
      </c>
    </row>
    <row r="2398" spans="1:6" x14ac:dyDescent="0.3">
      <c r="A2398" s="7" t="str">
        <f t="shared" si="76"/>
        <v>scheiding_lBEHEERDER</v>
      </c>
      <c r="B2398" s="8">
        <f t="shared" si="77"/>
        <v>11</v>
      </c>
      <c r="C2398" s="1" t="s">
        <v>450</v>
      </c>
      <c r="D2398" s="1" t="s">
        <v>19</v>
      </c>
      <c r="E2398" s="1" t="s">
        <v>508</v>
      </c>
      <c r="F2398" t="str">
        <f>VLOOKUP(C2398,Featureclasses!B:C,2,FALSE)</f>
        <v>Ja</v>
      </c>
    </row>
    <row r="2399" spans="1:6" x14ac:dyDescent="0.3">
      <c r="A2399" s="7" t="str">
        <f t="shared" si="76"/>
        <v>scheiding_lONDERHOUDER</v>
      </c>
      <c r="B2399" s="8">
        <f t="shared" si="77"/>
        <v>12</v>
      </c>
      <c r="C2399" s="1" t="s">
        <v>450</v>
      </c>
      <c r="D2399" s="1" t="s">
        <v>27</v>
      </c>
      <c r="E2399" s="1" t="s">
        <v>507</v>
      </c>
      <c r="F2399" t="str">
        <f>VLOOKUP(C2399,Featureclasses!B:C,2,FALSE)</f>
        <v>Ja</v>
      </c>
    </row>
    <row r="2400" spans="1:6" x14ac:dyDescent="0.3">
      <c r="A2400" s="7" t="str">
        <f t="shared" si="76"/>
        <v>scheiding_lEIGENAAR</v>
      </c>
      <c r="B2400" s="8">
        <f t="shared" si="77"/>
        <v>13</v>
      </c>
      <c r="C2400" s="1" t="s">
        <v>450</v>
      </c>
      <c r="D2400" s="1" t="s">
        <v>22</v>
      </c>
      <c r="E2400" s="1" t="s">
        <v>508</v>
      </c>
      <c r="F2400" t="str">
        <f>VLOOKUP(C2400,Featureclasses!B:C,2,FALSE)</f>
        <v>Ja</v>
      </c>
    </row>
    <row r="2401" spans="1:6" x14ac:dyDescent="0.3">
      <c r="A2401" s="7" t="str">
        <f t="shared" si="76"/>
        <v>scheiding_lBRONHOUDER</v>
      </c>
      <c r="B2401" s="8">
        <f t="shared" si="77"/>
        <v>14</v>
      </c>
      <c r="C2401" s="1" t="s">
        <v>450</v>
      </c>
      <c r="D2401" s="1" t="s">
        <v>21</v>
      </c>
      <c r="E2401" s="1" t="s">
        <v>508</v>
      </c>
      <c r="F2401" t="str">
        <f>VLOOKUP(C2401,Featureclasses!B:C,2,FALSE)</f>
        <v>Ja</v>
      </c>
    </row>
    <row r="2402" spans="1:6" x14ac:dyDescent="0.3">
      <c r="A2402" s="7" t="str">
        <f t="shared" si="76"/>
        <v>scheiding_lTYPESPEC</v>
      </c>
      <c r="B2402" s="8">
        <f t="shared" si="77"/>
        <v>15</v>
      </c>
      <c r="C2402" s="1" t="s">
        <v>450</v>
      </c>
      <c r="D2402" s="1" t="s">
        <v>33</v>
      </c>
      <c r="E2402" s="1" t="s">
        <v>507</v>
      </c>
      <c r="F2402" t="str">
        <f>VLOOKUP(C2402,Featureclasses!B:C,2,FALSE)</f>
        <v>Ja</v>
      </c>
    </row>
    <row r="2403" spans="1:6" x14ac:dyDescent="0.3">
      <c r="A2403" s="7" t="str">
        <f t="shared" si="76"/>
        <v>scheiding_lBGTPLUSTYPE</v>
      </c>
      <c r="B2403" s="8">
        <f t="shared" si="77"/>
        <v>16</v>
      </c>
      <c r="C2403" s="1" t="s">
        <v>450</v>
      </c>
      <c r="D2403" s="1" t="s">
        <v>20</v>
      </c>
      <c r="E2403" s="1" t="s">
        <v>507</v>
      </c>
      <c r="F2403" t="str">
        <f>VLOOKUP(C2403,Featureclasses!B:C,2,FALSE)</f>
        <v>Ja</v>
      </c>
    </row>
    <row r="2404" spans="1:6" x14ac:dyDescent="0.3">
      <c r="A2404" s="7" t="str">
        <f t="shared" si="76"/>
        <v>scheiding_lAANLEGJAAR</v>
      </c>
      <c r="B2404" s="8">
        <f t="shared" si="77"/>
        <v>17</v>
      </c>
      <c r="C2404" s="1" t="s">
        <v>450</v>
      </c>
      <c r="D2404" s="1" t="s">
        <v>97</v>
      </c>
      <c r="E2404" s="1" t="s">
        <v>507</v>
      </c>
      <c r="F2404" t="str">
        <f>VLOOKUP(C2404,Featureclasses!B:C,2,FALSE)</f>
        <v>Ja</v>
      </c>
    </row>
    <row r="2405" spans="1:6" x14ac:dyDescent="0.3">
      <c r="A2405" s="7" t="str">
        <f t="shared" si="76"/>
        <v>scheiding_lFOTO</v>
      </c>
      <c r="B2405" s="8">
        <f t="shared" si="77"/>
        <v>18</v>
      </c>
      <c r="C2405" s="1" t="s">
        <v>450</v>
      </c>
      <c r="D2405" s="1" t="s">
        <v>66</v>
      </c>
      <c r="E2405" s="1" t="s">
        <v>511</v>
      </c>
      <c r="F2405" t="str">
        <f>VLOOKUP(C2405,Featureclasses!B:C,2,FALSE)</f>
        <v>Ja</v>
      </c>
    </row>
    <row r="2406" spans="1:6" x14ac:dyDescent="0.3">
      <c r="A2406" s="7" t="str">
        <f t="shared" si="76"/>
        <v>scheiding_lHMBEGIN</v>
      </c>
      <c r="B2406" s="8">
        <f t="shared" si="77"/>
        <v>19</v>
      </c>
      <c r="C2406" s="1" t="s">
        <v>450</v>
      </c>
      <c r="D2406" s="1" t="s">
        <v>41</v>
      </c>
      <c r="E2406" s="1" t="s">
        <v>507</v>
      </c>
      <c r="F2406" t="str">
        <f>VLOOKUP(C2406,Featureclasses!B:C,2,FALSE)</f>
        <v>Ja</v>
      </c>
    </row>
    <row r="2407" spans="1:6" x14ac:dyDescent="0.3">
      <c r="A2407" s="7" t="str">
        <f t="shared" si="76"/>
        <v>scheiding_lHMEIND</v>
      </c>
      <c r="B2407" s="8">
        <f t="shared" si="77"/>
        <v>20</v>
      </c>
      <c r="C2407" s="1" t="s">
        <v>450</v>
      </c>
      <c r="D2407" s="1" t="s">
        <v>42</v>
      </c>
      <c r="E2407" s="1" t="s">
        <v>507</v>
      </c>
      <c r="F2407" t="str">
        <f>VLOOKUP(C2407,Featureclasses!B:C,2,FALSE)</f>
        <v>Ja</v>
      </c>
    </row>
    <row r="2408" spans="1:6" x14ac:dyDescent="0.3">
      <c r="A2408" s="7" t="str">
        <f t="shared" si="76"/>
        <v>scheiding_lHOOGTE</v>
      </c>
      <c r="B2408" s="8">
        <f t="shared" si="77"/>
        <v>21</v>
      </c>
      <c r="C2408" s="1" t="s">
        <v>450</v>
      </c>
      <c r="D2408" s="1" t="s">
        <v>68</v>
      </c>
      <c r="E2408" s="1" t="s">
        <v>507</v>
      </c>
      <c r="F2408" t="str">
        <f>VLOOKUP(C2408,Featureclasses!B:C,2,FALSE)</f>
        <v>Ja</v>
      </c>
    </row>
    <row r="2409" spans="1:6" x14ac:dyDescent="0.3">
      <c r="A2409" s="7" t="str">
        <f t="shared" si="76"/>
        <v>scheiding_lLEVENSVERWACHTING</v>
      </c>
      <c r="B2409" s="8">
        <f t="shared" si="77"/>
        <v>22</v>
      </c>
      <c r="C2409" s="1" t="s">
        <v>450</v>
      </c>
      <c r="D2409" s="1" t="s">
        <v>44</v>
      </c>
      <c r="E2409" s="1" t="s">
        <v>507</v>
      </c>
      <c r="F2409" t="str">
        <f>VLOOKUP(C2409,Featureclasses!B:C,2,FALSE)</f>
        <v>Ja</v>
      </c>
    </row>
    <row r="2410" spans="1:6" x14ac:dyDescent="0.3">
      <c r="A2410" s="7" t="str">
        <f t="shared" si="76"/>
        <v>scheiding_lOPMERKING</v>
      </c>
      <c r="B2410" s="8">
        <f t="shared" si="77"/>
        <v>23</v>
      </c>
      <c r="C2410" s="1" t="s">
        <v>450</v>
      </c>
      <c r="D2410" s="1" t="s">
        <v>57</v>
      </c>
      <c r="E2410" s="1" t="s">
        <v>653</v>
      </c>
      <c r="F2410" t="str">
        <f>VLOOKUP(C2410,Featureclasses!B:C,2,FALSE)</f>
        <v>Ja</v>
      </c>
    </row>
    <row r="2411" spans="1:6" x14ac:dyDescent="0.3">
      <c r="A2411" s="7" t="str">
        <f t="shared" si="76"/>
        <v>scheiding_lOPMERKINGMBTONDERH</v>
      </c>
      <c r="B2411" s="8">
        <f t="shared" si="77"/>
        <v>24</v>
      </c>
      <c r="C2411" s="1" t="s">
        <v>450</v>
      </c>
      <c r="D2411" s="1" t="s">
        <v>46</v>
      </c>
      <c r="E2411" s="1" t="s">
        <v>653</v>
      </c>
      <c r="F2411" t="str">
        <f>VLOOKUP(C2411,Featureclasses!B:C,2,FALSE)</f>
        <v>Ja</v>
      </c>
    </row>
    <row r="2412" spans="1:6" x14ac:dyDescent="0.3">
      <c r="A2412" s="7" t="str">
        <f t="shared" si="76"/>
        <v>scheiding_lPLANJAAR</v>
      </c>
      <c r="B2412" s="8">
        <f t="shared" si="77"/>
        <v>25</v>
      </c>
      <c r="C2412" s="1" t="s">
        <v>450</v>
      </c>
      <c r="D2412" s="1" t="s">
        <v>48</v>
      </c>
      <c r="E2412" s="1" t="s">
        <v>507</v>
      </c>
      <c r="F2412" t="str">
        <f>VLOOKUP(C2412,Featureclasses!B:C,2,FALSE)</f>
        <v>Ja</v>
      </c>
    </row>
    <row r="2413" spans="1:6" x14ac:dyDescent="0.3">
      <c r="A2413" s="7" t="str">
        <f t="shared" si="76"/>
        <v>scheiding_lRESTLEVENSDUUR</v>
      </c>
      <c r="B2413" s="8">
        <f t="shared" si="77"/>
        <v>26</v>
      </c>
      <c r="C2413" s="1" t="s">
        <v>450</v>
      </c>
      <c r="D2413" s="1" t="s">
        <v>49</v>
      </c>
      <c r="E2413" s="1" t="s">
        <v>507</v>
      </c>
      <c r="F2413" t="str">
        <f>VLOOKUP(C2413,Featureclasses!B:C,2,FALSE)</f>
        <v>Ja</v>
      </c>
    </row>
    <row r="2414" spans="1:6" x14ac:dyDescent="0.3">
      <c r="A2414" s="7" t="str">
        <f t="shared" si="76"/>
        <v>scheiding_lMATERIAALTYPE</v>
      </c>
      <c r="B2414" s="8">
        <f t="shared" si="77"/>
        <v>27</v>
      </c>
      <c r="C2414" s="1" t="s">
        <v>450</v>
      </c>
      <c r="D2414" s="1" t="s">
        <v>92</v>
      </c>
      <c r="E2414" s="1" t="s">
        <v>507</v>
      </c>
      <c r="F2414" t="str">
        <f>VLOOKUP(C2414,Featureclasses!B:C,2,FALSE)</f>
        <v>Ja</v>
      </c>
    </row>
    <row r="2415" spans="1:6" x14ac:dyDescent="0.3">
      <c r="A2415" s="7" t="str">
        <f t="shared" si="76"/>
        <v>scheiding_lZIJDE</v>
      </c>
      <c r="B2415" s="8">
        <f t="shared" si="77"/>
        <v>28</v>
      </c>
      <c r="C2415" s="1" t="s">
        <v>450</v>
      </c>
      <c r="D2415" s="1" t="s">
        <v>34</v>
      </c>
      <c r="E2415" s="1" t="s">
        <v>507</v>
      </c>
      <c r="F2415" t="str">
        <f>VLOOKUP(C2415,Featureclasses!B:C,2,FALSE)</f>
        <v>Ja</v>
      </c>
    </row>
    <row r="2416" spans="1:6" x14ac:dyDescent="0.3">
      <c r="A2416" s="7" t="str">
        <f t="shared" si="76"/>
        <v>scheiding_lFUNDERING</v>
      </c>
      <c r="B2416" s="8">
        <f t="shared" si="77"/>
        <v>29</v>
      </c>
      <c r="C2416" s="1" t="s">
        <v>450</v>
      </c>
      <c r="D2416" s="1" t="s">
        <v>288</v>
      </c>
      <c r="E2416" s="1" t="s">
        <v>507</v>
      </c>
      <c r="F2416" t="str">
        <f>VLOOKUP(C2416,Featureclasses!B:C,2,FALSE)</f>
        <v>Ja</v>
      </c>
    </row>
    <row r="2417" spans="1:6" x14ac:dyDescent="0.3">
      <c r="A2417" s="7" t="str">
        <f t="shared" si="76"/>
        <v>scheiding_lHECTOMETER</v>
      </c>
      <c r="B2417" s="8">
        <f t="shared" si="77"/>
        <v>30</v>
      </c>
      <c r="C2417" s="1" t="s">
        <v>450</v>
      </c>
      <c r="D2417" s="1" t="s">
        <v>24</v>
      </c>
      <c r="E2417" s="1" t="s">
        <v>507</v>
      </c>
      <c r="F2417" t="str">
        <f>VLOOKUP(C2417,Featureclasses!B:C,2,FALSE)</f>
        <v>Ja</v>
      </c>
    </row>
    <row r="2418" spans="1:6" x14ac:dyDescent="0.3">
      <c r="A2418" s="7" t="str">
        <f t="shared" si="76"/>
        <v>scheiding_lFABRIKANT</v>
      </c>
      <c r="B2418" s="8">
        <f t="shared" si="77"/>
        <v>31</v>
      </c>
      <c r="C2418" s="1" t="s">
        <v>450</v>
      </c>
      <c r="D2418" s="1" t="s">
        <v>73</v>
      </c>
      <c r="E2418" s="1" t="s">
        <v>507</v>
      </c>
      <c r="F2418" t="str">
        <f>VLOOKUP(C2418,Featureclasses!B:C,2,FALSE)</f>
        <v>Ja</v>
      </c>
    </row>
    <row r="2419" spans="1:6" x14ac:dyDescent="0.3">
      <c r="A2419" s="7" t="str">
        <f t="shared" si="76"/>
        <v>scheiding_lGARANTIECERTIFICAAT</v>
      </c>
      <c r="B2419" s="8">
        <f t="shared" si="77"/>
        <v>32</v>
      </c>
      <c r="C2419" s="1" t="s">
        <v>450</v>
      </c>
      <c r="D2419" s="1" t="s">
        <v>67</v>
      </c>
      <c r="E2419" s="1" t="s">
        <v>507</v>
      </c>
      <c r="F2419" t="str">
        <f>VLOOKUP(C2419,Featureclasses!B:C,2,FALSE)</f>
        <v>Ja</v>
      </c>
    </row>
    <row r="2420" spans="1:6" x14ac:dyDescent="0.3">
      <c r="A2420" s="7" t="str">
        <f t="shared" si="76"/>
        <v>scheiding_lTRAJECT</v>
      </c>
      <c r="B2420" s="8">
        <f t="shared" si="77"/>
        <v>33</v>
      </c>
      <c r="C2420" s="1" t="s">
        <v>450</v>
      </c>
      <c r="D2420" s="1" t="s">
        <v>32</v>
      </c>
      <c r="E2420" s="1" t="s">
        <v>507</v>
      </c>
      <c r="F2420" t="str">
        <f>VLOOKUP(C2420,Featureclasses!B:C,2,FALSE)</f>
        <v>Ja</v>
      </c>
    </row>
    <row r="2421" spans="1:6" x14ac:dyDescent="0.3">
      <c r="A2421" s="7" t="str">
        <f t="shared" si="76"/>
        <v>scheiding_lINONDERZOEK</v>
      </c>
      <c r="B2421" s="8">
        <f t="shared" si="77"/>
        <v>34</v>
      </c>
      <c r="C2421" s="1" t="s">
        <v>450</v>
      </c>
      <c r="D2421" s="1" t="s">
        <v>25</v>
      </c>
      <c r="E2421" s="1" t="s">
        <v>508</v>
      </c>
      <c r="F2421" t="str">
        <f>VLOOKUP(C2421,Featureclasses!B:C,2,FALSE)</f>
        <v>Ja</v>
      </c>
    </row>
    <row r="2422" spans="1:6" x14ac:dyDescent="0.3">
      <c r="A2422" s="7" t="str">
        <f t="shared" si="76"/>
        <v>scheiding_lTIJDSTIPREGISTRATIE</v>
      </c>
      <c r="B2422" s="8">
        <f t="shared" si="77"/>
        <v>35</v>
      </c>
      <c r="C2422" s="1" t="s">
        <v>450</v>
      </c>
      <c r="D2422" s="1" t="s">
        <v>31</v>
      </c>
      <c r="E2422" s="1" t="s">
        <v>508</v>
      </c>
      <c r="F2422" t="str">
        <f>VLOOKUP(C2422,Featureclasses!B:C,2,FALSE)</f>
        <v>Ja</v>
      </c>
    </row>
    <row r="2423" spans="1:6" x14ac:dyDescent="0.3">
      <c r="A2423" s="7" t="str">
        <f t="shared" si="76"/>
        <v>scheiding_lEINDREGISTRATIE</v>
      </c>
      <c r="B2423" s="8">
        <f t="shared" si="77"/>
        <v>36</v>
      </c>
      <c r="C2423" s="1" t="s">
        <v>450</v>
      </c>
      <c r="D2423" s="1" t="s">
        <v>23</v>
      </c>
      <c r="E2423" s="1" t="s">
        <v>508</v>
      </c>
      <c r="F2423" t="str">
        <f>VLOOKUP(C2423,Featureclasses!B:C,2,FALSE)</f>
        <v>Ja</v>
      </c>
    </row>
    <row r="2424" spans="1:6" x14ac:dyDescent="0.3">
      <c r="A2424" s="7" t="str">
        <f t="shared" si="76"/>
        <v>scheiding_lLV_PUBLICATIEDATUM</v>
      </c>
      <c r="B2424" s="8">
        <f t="shared" si="77"/>
        <v>37</v>
      </c>
      <c r="C2424" s="1" t="s">
        <v>450</v>
      </c>
      <c r="D2424" s="1" t="s">
        <v>26</v>
      </c>
      <c r="E2424" s="1" t="s">
        <v>508</v>
      </c>
      <c r="F2424" t="str">
        <f>VLOOKUP(C2424,Featureclasses!B:C,2,FALSE)</f>
        <v>Ja</v>
      </c>
    </row>
    <row r="2425" spans="1:6" x14ac:dyDescent="0.3">
      <c r="A2425" s="7" t="str">
        <f t="shared" si="76"/>
        <v>scheiding_lDATALEVERANCIER</v>
      </c>
      <c r="B2425" s="8">
        <f t="shared" si="77"/>
        <v>38</v>
      </c>
      <c r="C2425" s="1" t="s">
        <v>450</v>
      </c>
      <c r="D2425" s="1" t="s">
        <v>4</v>
      </c>
      <c r="E2425" s="1" t="s">
        <v>507</v>
      </c>
      <c r="F2425" t="str">
        <f>VLOOKUP(C2425,Featureclasses!B:C,2,FALSE)</f>
        <v>Ja</v>
      </c>
    </row>
    <row r="2426" spans="1:6" x14ac:dyDescent="0.3">
      <c r="A2426" s="7" t="str">
        <f t="shared" si="76"/>
        <v>scheiding_lCREATED_USER</v>
      </c>
      <c r="B2426" s="8">
        <f t="shared" si="77"/>
        <v>39</v>
      </c>
      <c r="C2426" s="1" t="s">
        <v>450</v>
      </c>
      <c r="D2426" s="1" t="s">
        <v>3</v>
      </c>
      <c r="E2426" s="1" t="s">
        <v>510</v>
      </c>
      <c r="F2426" t="str">
        <f>VLOOKUP(C2426,Featureclasses!B:C,2,FALSE)</f>
        <v>Ja</v>
      </c>
    </row>
    <row r="2427" spans="1:6" x14ac:dyDescent="0.3">
      <c r="A2427" s="7" t="str">
        <f t="shared" si="76"/>
        <v>scheiding_lCREATED_DATE</v>
      </c>
      <c r="B2427" s="8">
        <f t="shared" si="77"/>
        <v>40</v>
      </c>
      <c r="C2427" s="1" t="s">
        <v>450</v>
      </c>
      <c r="D2427" s="1" t="s">
        <v>2</v>
      </c>
      <c r="E2427" s="1" t="s">
        <v>510</v>
      </c>
      <c r="F2427" t="str">
        <f>VLOOKUP(C2427,Featureclasses!B:C,2,FALSE)</f>
        <v>Ja</v>
      </c>
    </row>
    <row r="2428" spans="1:6" x14ac:dyDescent="0.3">
      <c r="A2428" s="7" t="str">
        <f t="shared" si="76"/>
        <v>scheiding_lLAST_EDITED_USER</v>
      </c>
      <c r="B2428" s="8">
        <f t="shared" si="77"/>
        <v>41</v>
      </c>
      <c r="C2428" s="1" t="s">
        <v>450</v>
      </c>
      <c r="D2428" s="1" t="s">
        <v>10</v>
      </c>
      <c r="E2428" s="1" t="s">
        <v>510</v>
      </c>
      <c r="F2428" t="str">
        <f>VLOOKUP(C2428,Featureclasses!B:C,2,FALSE)</f>
        <v>Ja</v>
      </c>
    </row>
    <row r="2429" spans="1:6" x14ac:dyDescent="0.3">
      <c r="A2429" s="7" t="str">
        <f t="shared" si="76"/>
        <v>scheiding_lLAST_EDITED_DATE</v>
      </c>
      <c r="B2429" s="8">
        <f t="shared" si="77"/>
        <v>42</v>
      </c>
      <c r="C2429" s="1" t="s">
        <v>450</v>
      </c>
      <c r="D2429" s="1" t="s">
        <v>9</v>
      </c>
      <c r="E2429" s="1" t="s">
        <v>510</v>
      </c>
      <c r="F2429" t="str">
        <f>VLOOKUP(C2429,Featureclasses!B:C,2,FALSE)</f>
        <v>Ja</v>
      </c>
    </row>
    <row r="2430" spans="1:6" x14ac:dyDescent="0.3">
      <c r="A2430" s="7" t="str">
        <f t="shared" si="76"/>
        <v>scheiding_lSHAPE</v>
      </c>
      <c r="B2430" s="8">
        <f t="shared" si="77"/>
        <v>43</v>
      </c>
      <c r="C2430" s="1" t="s">
        <v>450</v>
      </c>
      <c r="D2430" s="1" t="s">
        <v>15</v>
      </c>
      <c r="E2430" s="1" t="s">
        <v>510</v>
      </c>
      <c r="F2430" t="str">
        <f>VLOOKUP(C2430,Featureclasses!B:C,2,FALSE)</f>
        <v>Ja</v>
      </c>
    </row>
    <row r="2431" spans="1:6" x14ac:dyDescent="0.3">
      <c r="A2431" s="7" t="str">
        <f t="shared" si="76"/>
        <v>scheiding_lSHAPE_Length</v>
      </c>
      <c r="B2431" s="8">
        <f t="shared" si="77"/>
        <v>44</v>
      </c>
      <c r="C2431" s="1" t="s">
        <v>450</v>
      </c>
      <c r="D2431" s="1" t="s">
        <v>382</v>
      </c>
      <c r="E2431" s="1" t="s">
        <v>510</v>
      </c>
      <c r="F2431" t="str">
        <f>VLOOKUP(C2431,Featureclasses!B:C,2,FALSE)</f>
        <v>Ja</v>
      </c>
    </row>
    <row r="2432" spans="1:6" x14ac:dyDescent="0.3">
      <c r="A2432" s="7" t="str">
        <f t="shared" si="76"/>
        <v>scheiding_lLENGTE</v>
      </c>
      <c r="B2432" s="8">
        <f t="shared" si="77"/>
        <v>45</v>
      </c>
      <c r="C2432" s="1" t="s">
        <v>450</v>
      </c>
      <c r="D2432" s="1" t="s">
        <v>43</v>
      </c>
      <c r="E2432" s="15" t="s">
        <v>510</v>
      </c>
      <c r="F2432" t="str">
        <f>VLOOKUP(C2432,Featureclasses!B:C,2,FALSE)</f>
        <v>Ja</v>
      </c>
    </row>
    <row r="2433" spans="1:6" x14ac:dyDescent="0.3">
      <c r="A2433" s="7" t="str">
        <f t="shared" si="76"/>
        <v>scheiding_lBERICHT_ID</v>
      </c>
      <c r="B2433" s="8">
        <f t="shared" si="77"/>
        <v>46</v>
      </c>
      <c r="C2433" s="1" t="s">
        <v>450</v>
      </c>
      <c r="D2433" s="1" t="s">
        <v>594</v>
      </c>
      <c r="E2433" s="1" t="s">
        <v>508</v>
      </c>
      <c r="F2433" t="str">
        <f>VLOOKUP(C2433,Featureclasses!B:C,2,FALSE)</f>
        <v>Ja</v>
      </c>
    </row>
    <row r="2434" spans="1:6" x14ac:dyDescent="0.3">
      <c r="A2434" s="7" t="str">
        <f t="shared" si="76"/>
        <v>scheiding_vOBJECTID</v>
      </c>
      <c r="B2434" s="8">
        <f t="shared" si="77"/>
        <v>1</v>
      </c>
      <c r="C2434" s="1" t="s">
        <v>505</v>
      </c>
      <c r="D2434" s="1" t="s">
        <v>13</v>
      </c>
      <c r="E2434" s="1" t="s">
        <v>510</v>
      </c>
      <c r="F2434" t="str">
        <f>VLOOKUP(C2434,Featureclasses!B:C,2,FALSE)</f>
        <v>Ja</v>
      </c>
    </row>
    <row r="2435" spans="1:6" x14ac:dyDescent="0.3">
      <c r="A2435" s="7" t="str">
        <f t="shared" si="76"/>
        <v>scheiding_vGLOBALID</v>
      </c>
      <c r="B2435" s="8">
        <f t="shared" si="77"/>
        <v>2</v>
      </c>
      <c r="C2435" s="1" t="s">
        <v>505</v>
      </c>
      <c r="D2435" s="1" t="s">
        <v>6</v>
      </c>
      <c r="E2435" s="1" t="s">
        <v>510</v>
      </c>
      <c r="F2435" t="str">
        <f>VLOOKUP(C2435,Featureclasses!B:C,2,FALSE)</f>
        <v>Ja</v>
      </c>
    </row>
    <row r="2436" spans="1:6" x14ac:dyDescent="0.3">
      <c r="A2436" s="7" t="str">
        <f t="shared" si="76"/>
        <v>scheiding_vAD_ID</v>
      </c>
      <c r="B2436" s="8">
        <f t="shared" si="77"/>
        <v>3</v>
      </c>
      <c r="C2436" s="1" t="s">
        <v>505</v>
      </c>
      <c r="D2436" s="1" t="s">
        <v>1</v>
      </c>
      <c r="E2436" s="1" t="s">
        <v>507</v>
      </c>
      <c r="F2436" t="str">
        <f>VLOOKUP(C2436,Featureclasses!B:C,2,FALSE)</f>
        <v>Ja</v>
      </c>
    </row>
    <row r="2437" spans="1:6" x14ac:dyDescent="0.3">
      <c r="A2437" s="7" t="str">
        <f t="shared" si="76"/>
        <v>scheiding_vGISIB_ID</v>
      </c>
      <c r="B2437" s="8">
        <f t="shared" si="77"/>
        <v>4</v>
      </c>
      <c r="C2437" s="1" t="s">
        <v>505</v>
      </c>
      <c r="D2437" s="1" t="s">
        <v>5</v>
      </c>
      <c r="E2437" s="1" t="s">
        <v>508</v>
      </c>
      <c r="F2437" t="str">
        <f>VLOOKUP(C2437,Featureclasses!B:C,2,FALSE)</f>
        <v>Ja</v>
      </c>
    </row>
    <row r="2438" spans="1:6" x14ac:dyDescent="0.3">
      <c r="A2438" s="7" t="str">
        <f t="shared" si="76"/>
        <v>scheiding_vIDENTIFICATIE</v>
      </c>
      <c r="B2438" s="8">
        <f t="shared" si="77"/>
        <v>5</v>
      </c>
      <c r="C2438" s="1" t="s">
        <v>505</v>
      </c>
      <c r="D2438" s="1" t="s">
        <v>7</v>
      </c>
      <c r="E2438" s="1" t="s">
        <v>508</v>
      </c>
      <c r="F2438" t="str">
        <f>VLOOKUP(C2438,Featureclasses!B:C,2,FALSE)</f>
        <v>Ja</v>
      </c>
    </row>
    <row r="2439" spans="1:6" x14ac:dyDescent="0.3">
      <c r="A2439" s="7" t="str">
        <f t="shared" si="76"/>
        <v>scheiding_vVERWERKINGSSTATUS</v>
      </c>
      <c r="B2439" s="8">
        <f t="shared" si="77"/>
        <v>6</v>
      </c>
      <c r="C2439" s="1" t="s">
        <v>505</v>
      </c>
      <c r="D2439" s="1" t="s">
        <v>16</v>
      </c>
      <c r="E2439" s="1" t="s">
        <v>507</v>
      </c>
      <c r="F2439" t="str">
        <f>VLOOKUP(C2439,Featureclasses!B:C,2,FALSE)</f>
        <v>Ja</v>
      </c>
    </row>
    <row r="2440" spans="1:6" x14ac:dyDescent="0.3">
      <c r="A2440" s="7" t="str">
        <f t="shared" si="76"/>
        <v>scheiding_vSTATUS</v>
      </c>
      <c r="B2440" s="8">
        <f t="shared" si="77"/>
        <v>7</v>
      </c>
      <c r="C2440" s="1" t="s">
        <v>505</v>
      </c>
      <c r="D2440" s="1" t="s">
        <v>30</v>
      </c>
      <c r="E2440" s="1" t="s">
        <v>508</v>
      </c>
      <c r="F2440" t="str">
        <f>VLOOKUP(C2440,Featureclasses!B:C,2,FALSE)</f>
        <v>Ja</v>
      </c>
    </row>
    <row r="2441" spans="1:6" x14ac:dyDescent="0.3">
      <c r="A2441" s="7" t="str">
        <f t="shared" si="76"/>
        <v>scheiding_vOBJECTBEGINTIJD</v>
      </c>
      <c r="B2441" s="8">
        <f t="shared" si="77"/>
        <v>8</v>
      </c>
      <c r="C2441" s="1" t="s">
        <v>505</v>
      </c>
      <c r="D2441" s="1" t="s">
        <v>11</v>
      </c>
      <c r="E2441" s="1" t="s">
        <v>507</v>
      </c>
      <c r="F2441" t="str">
        <f>VLOOKUP(C2441,Featureclasses!B:C,2,FALSE)</f>
        <v>Ja</v>
      </c>
    </row>
    <row r="2442" spans="1:6" x14ac:dyDescent="0.3">
      <c r="A2442" s="7" t="str">
        <f t="shared" si="76"/>
        <v>scheiding_vOBJECTEINDTIJD</v>
      </c>
      <c r="B2442" s="8">
        <f t="shared" si="77"/>
        <v>9</v>
      </c>
      <c r="C2442" s="1" t="s">
        <v>505</v>
      </c>
      <c r="D2442" s="1" t="s">
        <v>12</v>
      </c>
      <c r="E2442" s="1" t="s">
        <v>507</v>
      </c>
      <c r="F2442" t="str">
        <f>VLOOKUP(C2442,Featureclasses!B:C,2,FALSE)</f>
        <v>Ja</v>
      </c>
    </row>
    <row r="2443" spans="1:6" x14ac:dyDescent="0.3">
      <c r="A2443" s="7" t="str">
        <f t="shared" si="76"/>
        <v>scheiding_vRELATIEVEHOOGTELIGGING</v>
      </c>
      <c r="B2443" s="8">
        <f t="shared" si="77"/>
        <v>10</v>
      </c>
      <c r="C2443" s="1" t="s">
        <v>505</v>
      </c>
      <c r="D2443" s="1" t="s">
        <v>29</v>
      </c>
      <c r="E2443" s="1" t="s">
        <v>507</v>
      </c>
      <c r="F2443" t="str">
        <f>VLOOKUP(C2443,Featureclasses!B:C,2,FALSE)</f>
        <v>Ja</v>
      </c>
    </row>
    <row r="2444" spans="1:6" x14ac:dyDescent="0.3">
      <c r="A2444" s="7" t="str">
        <f t="shared" si="76"/>
        <v>scheiding_vBEHEERDER</v>
      </c>
      <c r="B2444" s="8">
        <f t="shared" si="77"/>
        <v>11</v>
      </c>
      <c r="C2444" s="1" t="s">
        <v>505</v>
      </c>
      <c r="D2444" s="1" t="s">
        <v>19</v>
      </c>
      <c r="E2444" s="1" t="s">
        <v>508</v>
      </c>
      <c r="F2444" t="str">
        <f>VLOOKUP(C2444,Featureclasses!B:C,2,FALSE)</f>
        <v>Ja</v>
      </c>
    </row>
    <row r="2445" spans="1:6" x14ac:dyDescent="0.3">
      <c r="A2445" s="7" t="str">
        <f t="shared" si="76"/>
        <v>scheiding_vONDERHOUDER</v>
      </c>
      <c r="B2445" s="8">
        <f t="shared" si="77"/>
        <v>12</v>
      </c>
      <c r="C2445" s="1" t="s">
        <v>505</v>
      </c>
      <c r="D2445" s="1" t="s">
        <v>27</v>
      </c>
      <c r="E2445" s="1" t="s">
        <v>507</v>
      </c>
      <c r="F2445" t="str">
        <f>VLOOKUP(C2445,Featureclasses!B:C,2,FALSE)</f>
        <v>Ja</v>
      </c>
    </row>
    <row r="2446" spans="1:6" x14ac:dyDescent="0.3">
      <c r="A2446" s="7" t="str">
        <f t="shared" si="76"/>
        <v>scheiding_vEIGENAAR</v>
      </c>
      <c r="B2446" s="8">
        <f t="shared" si="77"/>
        <v>13</v>
      </c>
      <c r="C2446" s="1" t="s">
        <v>505</v>
      </c>
      <c r="D2446" s="1" t="s">
        <v>22</v>
      </c>
      <c r="E2446" s="1" t="s">
        <v>508</v>
      </c>
      <c r="F2446" t="str">
        <f>VLOOKUP(C2446,Featureclasses!B:C,2,FALSE)</f>
        <v>Ja</v>
      </c>
    </row>
    <row r="2447" spans="1:6" x14ac:dyDescent="0.3">
      <c r="A2447" s="7" t="str">
        <f t="shared" ref="A2447:A2510" si="78">C2447&amp;D2447</f>
        <v>scheiding_vBRONHOUDER</v>
      </c>
      <c r="B2447" s="8">
        <f t="shared" ref="B2447:B2510" si="79">IF(C2447=C2446,B2446+1,1)</f>
        <v>14</v>
      </c>
      <c r="C2447" s="1" t="s">
        <v>505</v>
      </c>
      <c r="D2447" s="1" t="s">
        <v>21</v>
      </c>
      <c r="E2447" s="1" t="s">
        <v>508</v>
      </c>
      <c r="F2447" t="str">
        <f>VLOOKUP(C2447,Featureclasses!B:C,2,FALSE)</f>
        <v>Ja</v>
      </c>
    </row>
    <row r="2448" spans="1:6" x14ac:dyDescent="0.3">
      <c r="A2448" s="7" t="str">
        <f t="shared" si="78"/>
        <v>scheiding_vTYPESPEC</v>
      </c>
      <c r="B2448" s="8">
        <f t="shared" si="79"/>
        <v>15</v>
      </c>
      <c r="C2448" s="1" t="s">
        <v>505</v>
      </c>
      <c r="D2448" s="1" t="s">
        <v>33</v>
      </c>
      <c r="E2448" s="1" t="s">
        <v>507</v>
      </c>
      <c r="F2448" t="str">
        <f>VLOOKUP(C2448,Featureclasses!B:C,2,FALSE)</f>
        <v>Ja</v>
      </c>
    </row>
    <row r="2449" spans="1:6" x14ac:dyDescent="0.3">
      <c r="A2449" s="7" t="str">
        <f t="shared" si="78"/>
        <v>scheiding_vBGTPLUSTYPE</v>
      </c>
      <c r="B2449" s="8">
        <f t="shared" si="79"/>
        <v>16</v>
      </c>
      <c r="C2449" s="1" t="s">
        <v>505</v>
      </c>
      <c r="D2449" s="1" t="s">
        <v>20</v>
      </c>
      <c r="E2449" s="1" t="s">
        <v>507</v>
      </c>
      <c r="F2449" t="str">
        <f>VLOOKUP(C2449,Featureclasses!B:C,2,FALSE)</f>
        <v>Ja</v>
      </c>
    </row>
    <row r="2450" spans="1:6" x14ac:dyDescent="0.3">
      <c r="A2450" s="7" t="str">
        <f t="shared" si="78"/>
        <v>scheiding_vDATALEVERANCIER</v>
      </c>
      <c r="B2450" s="8">
        <f t="shared" si="79"/>
        <v>17</v>
      </c>
      <c r="C2450" s="1" t="s">
        <v>505</v>
      </c>
      <c r="D2450" s="1" t="s">
        <v>4</v>
      </c>
      <c r="E2450" s="1" t="s">
        <v>507</v>
      </c>
      <c r="F2450" t="str">
        <f>VLOOKUP(C2450,Featureclasses!B:C,2,FALSE)</f>
        <v>Ja</v>
      </c>
    </row>
    <row r="2451" spans="1:6" x14ac:dyDescent="0.3">
      <c r="A2451" s="7" t="str">
        <f t="shared" si="78"/>
        <v>scheiding_vFUNDERING</v>
      </c>
      <c r="B2451" s="8">
        <f t="shared" si="79"/>
        <v>18</v>
      </c>
      <c r="C2451" s="1" t="s">
        <v>505</v>
      </c>
      <c r="D2451" s="1" t="s">
        <v>288</v>
      </c>
      <c r="E2451" s="1" t="s">
        <v>507</v>
      </c>
      <c r="F2451" t="str">
        <f>VLOOKUP(C2451,Featureclasses!B:C,2,FALSE)</f>
        <v>Ja</v>
      </c>
    </row>
    <row r="2452" spans="1:6" x14ac:dyDescent="0.3">
      <c r="A2452" s="7" t="str">
        <f t="shared" si="78"/>
        <v>scheiding_vHECTOMETER</v>
      </c>
      <c r="B2452" s="8">
        <f t="shared" si="79"/>
        <v>19</v>
      </c>
      <c r="C2452" s="1" t="s">
        <v>505</v>
      </c>
      <c r="D2452" s="1" t="s">
        <v>24</v>
      </c>
      <c r="E2452" s="1" t="s">
        <v>507</v>
      </c>
      <c r="F2452" t="str">
        <f>VLOOKUP(C2452,Featureclasses!B:C,2,FALSE)</f>
        <v>Ja</v>
      </c>
    </row>
    <row r="2453" spans="1:6" x14ac:dyDescent="0.3">
      <c r="A2453" s="7" t="str">
        <f t="shared" si="78"/>
        <v>scheiding_vHOOGTE</v>
      </c>
      <c r="B2453" s="8">
        <f t="shared" si="79"/>
        <v>20</v>
      </c>
      <c r="C2453" s="1" t="s">
        <v>505</v>
      </c>
      <c r="D2453" s="1" t="s">
        <v>68</v>
      </c>
      <c r="E2453" s="1" t="s">
        <v>507</v>
      </c>
      <c r="F2453" t="str">
        <f>VLOOKUP(C2453,Featureclasses!B:C,2,FALSE)</f>
        <v>Ja</v>
      </c>
    </row>
    <row r="2454" spans="1:6" x14ac:dyDescent="0.3">
      <c r="A2454" s="7" t="str">
        <f t="shared" si="78"/>
        <v>scheiding_vZIJDE</v>
      </c>
      <c r="B2454" s="8">
        <f t="shared" si="79"/>
        <v>21</v>
      </c>
      <c r="C2454" s="1" t="s">
        <v>505</v>
      </c>
      <c r="D2454" s="1" t="s">
        <v>34</v>
      </c>
      <c r="E2454" s="1" t="s">
        <v>507</v>
      </c>
      <c r="F2454" t="str">
        <f>VLOOKUP(C2454,Featureclasses!B:C,2,FALSE)</f>
        <v>Ja</v>
      </c>
    </row>
    <row r="2455" spans="1:6" x14ac:dyDescent="0.3">
      <c r="A2455" s="7" t="str">
        <f t="shared" si="78"/>
        <v>scheiding_vFABRIKANT</v>
      </c>
      <c r="B2455" s="8">
        <f t="shared" si="79"/>
        <v>22</v>
      </c>
      <c r="C2455" s="1" t="s">
        <v>505</v>
      </c>
      <c r="D2455" s="1" t="s">
        <v>73</v>
      </c>
      <c r="E2455" s="1" t="s">
        <v>507</v>
      </c>
      <c r="F2455" t="str">
        <f>VLOOKUP(C2455,Featureclasses!B:C,2,FALSE)</f>
        <v>Ja</v>
      </c>
    </row>
    <row r="2456" spans="1:6" x14ac:dyDescent="0.3">
      <c r="A2456" s="7" t="str">
        <f t="shared" si="78"/>
        <v>scheiding_vMATERIAALTYPE</v>
      </c>
      <c r="B2456" s="8">
        <f t="shared" si="79"/>
        <v>23</v>
      </c>
      <c r="C2456" s="1" t="s">
        <v>505</v>
      </c>
      <c r="D2456" s="1" t="s">
        <v>92</v>
      </c>
      <c r="E2456" s="1" t="s">
        <v>507</v>
      </c>
      <c r="F2456" t="str">
        <f>VLOOKUP(C2456,Featureclasses!B:C,2,FALSE)</f>
        <v>Ja</v>
      </c>
    </row>
    <row r="2457" spans="1:6" x14ac:dyDescent="0.3">
      <c r="A2457" s="7" t="str">
        <f t="shared" si="78"/>
        <v>scheiding_vFOTO</v>
      </c>
      <c r="B2457" s="8">
        <f t="shared" si="79"/>
        <v>24</v>
      </c>
      <c r="C2457" s="1" t="s">
        <v>505</v>
      </c>
      <c r="D2457" s="1" t="s">
        <v>66</v>
      </c>
      <c r="E2457" s="1" t="s">
        <v>511</v>
      </c>
      <c r="F2457" t="str">
        <f>VLOOKUP(C2457,Featureclasses!B:C,2,FALSE)</f>
        <v>Ja</v>
      </c>
    </row>
    <row r="2458" spans="1:6" x14ac:dyDescent="0.3">
      <c r="A2458" s="7" t="str">
        <f t="shared" si="78"/>
        <v>scheiding_vHALTE</v>
      </c>
      <c r="B2458" s="8">
        <f t="shared" si="79"/>
        <v>25</v>
      </c>
      <c r="C2458" s="1" t="s">
        <v>505</v>
      </c>
      <c r="D2458" s="1" t="s">
        <v>90</v>
      </c>
      <c r="E2458" s="1" t="s">
        <v>507</v>
      </c>
      <c r="F2458" t="str">
        <f>VLOOKUP(C2458,Featureclasses!B:C,2,FALSE)</f>
        <v>Ja</v>
      </c>
    </row>
    <row r="2459" spans="1:6" x14ac:dyDescent="0.3">
      <c r="A2459" s="7" t="str">
        <f t="shared" si="78"/>
        <v>scheiding_vTRAJECT</v>
      </c>
      <c r="B2459" s="8">
        <f t="shared" si="79"/>
        <v>26</v>
      </c>
      <c r="C2459" s="1" t="s">
        <v>505</v>
      </c>
      <c r="D2459" s="1" t="s">
        <v>32</v>
      </c>
      <c r="E2459" s="1" t="s">
        <v>507</v>
      </c>
      <c r="F2459" t="str">
        <f>VLOOKUP(C2459,Featureclasses!B:C,2,FALSE)</f>
        <v>Ja</v>
      </c>
    </row>
    <row r="2460" spans="1:6" x14ac:dyDescent="0.3">
      <c r="A2460" s="7" t="str">
        <f t="shared" si="78"/>
        <v>scheiding_vINONDERZOEK</v>
      </c>
      <c r="B2460" s="8">
        <f t="shared" si="79"/>
        <v>27</v>
      </c>
      <c r="C2460" s="1" t="s">
        <v>505</v>
      </c>
      <c r="D2460" s="1" t="s">
        <v>25</v>
      </c>
      <c r="E2460" s="1" t="s">
        <v>508</v>
      </c>
      <c r="F2460" t="str">
        <f>VLOOKUP(C2460,Featureclasses!B:C,2,FALSE)</f>
        <v>Ja</v>
      </c>
    </row>
    <row r="2461" spans="1:6" x14ac:dyDescent="0.3">
      <c r="A2461" s="7" t="str">
        <f t="shared" si="78"/>
        <v>scheiding_vTIJDSTIPREGISTRATIE</v>
      </c>
      <c r="B2461" s="8">
        <f t="shared" si="79"/>
        <v>28</v>
      </c>
      <c r="C2461" s="1" t="s">
        <v>505</v>
      </c>
      <c r="D2461" s="1" t="s">
        <v>31</v>
      </c>
      <c r="E2461" s="1" t="s">
        <v>508</v>
      </c>
      <c r="F2461" t="str">
        <f>VLOOKUP(C2461,Featureclasses!B:C,2,FALSE)</f>
        <v>Ja</v>
      </c>
    </row>
    <row r="2462" spans="1:6" x14ac:dyDescent="0.3">
      <c r="A2462" s="7" t="str">
        <f t="shared" si="78"/>
        <v>scheiding_vEINDREGISTRATIE</v>
      </c>
      <c r="B2462" s="8">
        <f t="shared" si="79"/>
        <v>29</v>
      </c>
      <c r="C2462" s="1" t="s">
        <v>505</v>
      </c>
      <c r="D2462" s="1" t="s">
        <v>23</v>
      </c>
      <c r="E2462" s="1" t="s">
        <v>508</v>
      </c>
      <c r="F2462" t="str">
        <f>VLOOKUP(C2462,Featureclasses!B:C,2,FALSE)</f>
        <v>Ja</v>
      </c>
    </row>
    <row r="2463" spans="1:6" x14ac:dyDescent="0.3">
      <c r="A2463" s="7" t="str">
        <f t="shared" si="78"/>
        <v>scheiding_vLV_PUBLICATIEDATUM</v>
      </c>
      <c r="B2463" s="8">
        <f t="shared" si="79"/>
        <v>30</v>
      </c>
      <c r="C2463" s="1" t="s">
        <v>505</v>
      </c>
      <c r="D2463" s="1" t="s">
        <v>26</v>
      </c>
      <c r="E2463" s="1" t="s">
        <v>508</v>
      </c>
      <c r="F2463" t="str">
        <f>VLOOKUP(C2463,Featureclasses!B:C,2,FALSE)</f>
        <v>Ja</v>
      </c>
    </row>
    <row r="2464" spans="1:6" x14ac:dyDescent="0.3">
      <c r="A2464" s="7" t="str">
        <f t="shared" si="78"/>
        <v>scheiding_vCREATED_USER</v>
      </c>
      <c r="B2464" s="8">
        <f t="shared" si="79"/>
        <v>31</v>
      </c>
      <c r="C2464" s="1" t="s">
        <v>505</v>
      </c>
      <c r="D2464" s="1" t="s">
        <v>3</v>
      </c>
      <c r="E2464" s="1" t="s">
        <v>510</v>
      </c>
      <c r="F2464" t="str">
        <f>VLOOKUP(C2464,Featureclasses!B:C,2,FALSE)</f>
        <v>Ja</v>
      </c>
    </row>
    <row r="2465" spans="1:6" x14ac:dyDescent="0.3">
      <c r="A2465" s="7" t="str">
        <f t="shared" si="78"/>
        <v>scheiding_vCREATED_DATE</v>
      </c>
      <c r="B2465" s="8">
        <f t="shared" si="79"/>
        <v>32</v>
      </c>
      <c r="C2465" s="1" t="s">
        <v>505</v>
      </c>
      <c r="D2465" s="1" t="s">
        <v>2</v>
      </c>
      <c r="E2465" s="1" t="s">
        <v>510</v>
      </c>
      <c r="F2465" t="str">
        <f>VLOOKUP(C2465,Featureclasses!B:C,2,FALSE)</f>
        <v>Ja</v>
      </c>
    </row>
    <row r="2466" spans="1:6" x14ac:dyDescent="0.3">
      <c r="A2466" s="7" t="str">
        <f t="shared" si="78"/>
        <v>scheiding_vLAST_EDITED_USER</v>
      </c>
      <c r="B2466" s="8">
        <f t="shared" si="79"/>
        <v>33</v>
      </c>
      <c r="C2466" s="1" t="s">
        <v>505</v>
      </c>
      <c r="D2466" s="1" t="s">
        <v>10</v>
      </c>
      <c r="E2466" s="1" t="s">
        <v>510</v>
      </c>
      <c r="F2466" t="str">
        <f>VLOOKUP(C2466,Featureclasses!B:C,2,FALSE)</f>
        <v>Ja</v>
      </c>
    </row>
    <row r="2467" spans="1:6" x14ac:dyDescent="0.3">
      <c r="A2467" s="7" t="str">
        <f t="shared" si="78"/>
        <v>scheiding_vLAST_EDITED_DATE</v>
      </c>
      <c r="B2467" s="8">
        <f t="shared" si="79"/>
        <v>34</v>
      </c>
      <c r="C2467" s="1" t="s">
        <v>505</v>
      </c>
      <c r="D2467" s="1" t="s">
        <v>9</v>
      </c>
      <c r="E2467" s="1" t="s">
        <v>510</v>
      </c>
      <c r="F2467" t="str">
        <f>VLOOKUP(C2467,Featureclasses!B:C,2,FALSE)</f>
        <v>Ja</v>
      </c>
    </row>
    <row r="2468" spans="1:6" x14ac:dyDescent="0.3">
      <c r="A2468" s="7" t="str">
        <f t="shared" si="78"/>
        <v>scheiding_vSHAPE</v>
      </c>
      <c r="B2468" s="8">
        <f t="shared" si="79"/>
        <v>35</v>
      </c>
      <c r="C2468" s="1" t="s">
        <v>505</v>
      </c>
      <c r="D2468" s="1" t="s">
        <v>15</v>
      </c>
      <c r="E2468" s="1" t="s">
        <v>510</v>
      </c>
      <c r="F2468" t="str">
        <f>VLOOKUP(C2468,Featureclasses!B:C,2,FALSE)</f>
        <v>Ja</v>
      </c>
    </row>
    <row r="2469" spans="1:6" x14ac:dyDescent="0.3">
      <c r="A2469" s="7" t="str">
        <f t="shared" si="78"/>
        <v>scheiding_vSHAPE_Length</v>
      </c>
      <c r="B2469" s="8">
        <f t="shared" si="79"/>
        <v>36</v>
      </c>
      <c r="C2469" s="1" t="s">
        <v>505</v>
      </c>
      <c r="D2469" s="1" t="s">
        <v>382</v>
      </c>
      <c r="E2469" s="1" t="s">
        <v>510</v>
      </c>
      <c r="F2469" t="str">
        <f>VLOOKUP(C2469,Featureclasses!B:C,2,FALSE)</f>
        <v>Ja</v>
      </c>
    </row>
    <row r="2470" spans="1:6" x14ac:dyDescent="0.3">
      <c r="A2470" s="7" t="str">
        <f t="shared" si="78"/>
        <v>scheiding_vSHAPE_Area</v>
      </c>
      <c r="B2470" s="8">
        <f t="shared" si="79"/>
        <v>37</v>
      </c>
      <c r="C2470" s="1" t="s">
        <v>505</v>
      </c>
      <c r="D2470" s="1" t="s">
        <v>383</v>
      </c>
      <c r="E2470" s="1" t="s">
        <v>510</v>
      </c>
      <c r="F2470" t="str">
        <f>VLOOKUP(C2470,Featureclasses!B:C,2,FALSE)</f>
        <v>Ja</v>
      </c>
    </row>
    <row r="2471" spans="1:6" x14ac:dyDescent="0.3">
      <c r="A2471" s="7" t="str">
        <f t="shared" si="78"/>
        <v>scheiding_vOMTREK</v>
      </c>
      <c r="B2471" s="8">
        <f t="shared" si="79"/>
        <v>38</v>
      </c>
      <c r="C2471" s="1" t="s">
        <v>505</v>
      </c>
      <c r="D2471" s="1" t="s">
        <v>595</v>
      </c>
      <c r="E2471" s="15" t="s">
        <v>510</v>
      </c>
      <c r="F2471" t="str">
        <f>VLOOKUP(C2471,Featureclasses!B:C,2,FALSE)</f>
        <v>Ja</v>
      </c>
    </row>
    <row r="2472" spans="1:6" x14ac:dyDescent="0.3">
      <c r="A2472" s="7" t="str">
        <f t="shared" si="78"/>
        <v>scheiding_vOPPERVLAKTE</v>
      </c>
      <c r="B2472" s="8">
        <f t="shared" si="79"/>
        <v>39</v>
      </c>
      <c r="C2472" s="1" t="s">
        <v>505</v>
      </c>
      <c r="D2472" s="1" t="s">
        <v>55</v>
      </c>
      <c r="E2472" s="15" t="s">
        <v>510</v>
      </c>
      <c r="F2472" t="str">
        <f>VLOOKUP(C2472,Featureclasses!B:C,2,FALSE)</f>
        <v>Ja</v>
      </c>
    </row>
    <row r="2473" spans="1:6" x14ac:dyDescent="0.3">
      <c r="A2473" s="7" t="str">
        <f t="shared" si="78"/>
        <v>scheiding_vOPMERKING</v>
      </c>
      <c r="B2473" s="8">
        <f t="shared" si="79"/>
        <v>40</v>
      </c>
      <c r="C2473" s="1" t="s">
        <v>505</v>
      </c>
      <c r="D2473" s="1" t="s">
        <v>57</v>
      </c>
      <c r="E2473" s="1" t="s">
        <v>653</v>
      </c>
      <c r="F2473" t="str">
        <f>VLOOKUP(C2473,Featureclasses!B:C,2,FALSE)</f>
        <v>Ja</v>
      </c>
    </row>
    <row r="2474" spans="1:6" x14ac:dyDescent="0.3">
      <c r="A2474" s="7" t="str">
        <f t="shared" si="78"/>
        <v>scheiding_vBOUWELEMENTTYPE</v>
      </c>
      <c r="B2474" s="8">
        <f t="shared" si="79"/>
        <v>41</v>
      </c>
      <c r="C2474" s="1" t="s">
        <v>505</v>
      </c>
      <c r="D2474" s="1" t="s">
        <v>287</v>
      </c>
      <c r="E2474" s="1" t="s">
        <v>507</v>
      </c>
      <c r="F2474" t="str">
        <f>VLOOKUP(C2474,Featureclasses!B:C,2,FALSE)</f>
        <v>Ja</v>
      </c>
    </row>
    <row r="2475" spans="1:6" x14ac:dyDescent="0.3">
      <c r="A2475" s="7" t="str">
        <f t="shared" si="78"/>
        <v>scheiding_vOPMERKING</v>
      </c>
      <c r="B2475" s="8">
        <f t="shared" si="79"/>
        <v>42</v>
      </c>
      <c r="C2475" s="1" t="s">
        <v>505</v>
      </c>
      <c r="D2475" s="1" t="s">
        <v>57</v>
      </c>
      <c r="E2475" s="1" t="s">
        <v>653</v>
      </c>
      <c r="F2475" t="str">
        <f>VLOOKUP(C2475,Featureclasses!B:C,2,FALSE)</f>
        <v>Ja</v>
      </c>
    </row>
    <row r="2476" spans="1:6" x14ac:dyDescent="0.3">
      <c r="A2476" s="7" t="str">
        <f t="shared" si="78"/>
        <v>scheiding_vCONDITIESCORE</v>
      </c>
      <c r="B2476" s="8">
        <f t="shared" si="79"/>
        <v>43</v>
      </c>
      <c r="C2476" s="1" t="s">
        <v>505</v>
      </c>
      <c r="D2476" s="1" t="s">
        <v>98</v>
      </c>
      <c r="E2476" s="1" t="s">
        <v>507</v>
      </c>
      <c r="F2476" t="str">
        <f>VLOOKUP(C2476,Featureclasses!B:C,2,FALSE)</f>
        <v>Ja</v>
      </c>
    </row>
    <row r="2477" spans="1:6" x14ac:dyDescent="0.3">
      <c r="A2477" s="7" t="str">
        <f t="shared" si="78"/>
        <v>scheiding_vCONDITIESCORE_DATUM</v>
      </c>
      <c r="B2477" s="8">
        <f t="shared" si="79"/>
        <v>44</v>
      </c>
      <c r="C2477" s="1" t="s">
        <v>505</v>
      </c>
      <c r="D2477" s="1" t="s">
        <v>99</v>
      </c>
      <c r="E2477" s="1" t="s">
        <v>507</v>
      </c>
      <c r="F2477" t="str">
        <f>VLOOKUP(C2477,Featureclasses!B:C,2,FALSE)</f>
        <v>Ja</v>
      </c>
    </row>
    <row r="2478" spans="1:6" x14ac:dyDescent="0.3">
      <c r="A2478" s="7" t="str">
        <f t="shared" si="78"/>
        <v>scheiding_vCONDITIESCORE_OPM</v>
      </c>
      <c r="B2478" s="8">
        <f t="shared" si="79"/>
        <v>45</v>
      </c>
      <c r="C2478" s="1" t="s">
        <v>505</v>
      </c>
      <c r="D2478" s="1" t="s">
        <v>100</v>
      </c>
      <c r="E2478" s="1" t="s">
        <v>507</v>
      </c>
      <c r="F2478" t="str">
        <f>VLOOKUP(C2478,Featureclasses!B:C,2,FALSE)</f>
        <v>Ja</v>
      </c>
    </row>
    <row r="2479" spans="1:6" x14ac:dyDescent="0.3">
      <c r="A2479" s="7" t="str">
        <f t="shared" si="78"/>
        <v>scheiding_vKRITISCH</v>
      </c>
      <c r="B2479" s="8">
        <f t="shared" si="79"/>
        <v>46</v>
      </c>
      <c r="C2479" s="1" t="s">
        <v>505</v>
      </c>
      <c r="D2479" s="1" t="s">
        <v>234</v>
      </c>
      <c r="E2479" s="1" t="s">
        <v>507</v>
      </c>
      <c r="F2479" t="str">
        <f>VLOOKUP(C2479,Featureclasses!B:C,2,FALSE)</f>
        <v>Ja</v>
      </c>
    </row>
    <row r="2480" spans="1:6" x14ac:dyDescent="0.3">
      <c r="A2480" s="7" t="str">
        <f t="shared" si="78"/>
        <v>scheiding_vOEVERVAK</v>
      </c>
      <c r="B2480" s="8">
        <f t="shared" si="79"/>
        <v>47</v>
      </c>
      <c r="C2480" s="1" t="s">
        <v>505</v>
      </c>
      <c r="D2480" s="1" t="s">
        <v>45</v>
      </c>
      <c r="E2480" s="1" t="s">
        <v>507</v>
      </c>
      <c r="F2480" t="str">
        <f>VLOOKUP(C2480,Featureclasses!B:C,2,FALSE)</f>
        <v>Ja</v>
      </c>
    </row>
    <row r="2481" spans="1:6" x14ac:dyDescent="0.3">
      <c r="A2481" s="7" t="str">
        <f t="shared" si="78"/>
        <v>scheiding_vBERICHT_ID</v>
      </c>
      <c r="B2481" s="8">
        <f t="shared" si="79"/>
        <v>48</v>
      </c>
      <c r="C2481" s="1" t="s">
        <v>505</v>
      </c>
      <c r="D2481" s="1" t="s">
        <v>594</v>
      </c>
      <c r="E2481" s="1" t="s">
        <v>508</v>
      </c>
      <c r="F2481" t="str">
        <f>VLOOKUP(C2481,Featureclasses!B:C,2,FALSE)</f>
        <v>Ja</v>
      </c>
    </row>
    <row r="2482" spans="1:6" x14ac:dyDescent="0.3">
      <c r="A2482" s="7" t="str">
        <f t="shared" si="78"/>
        <v>scheidingGeleidewand_lOBJECTID</v>
      </c>
      <c r="B2482" s="8">
        <f t="shared" si="79"/>
        <v>1</v>
      </c>
      <c r="C2482" s="1" t="s">
        <v>434</v>
      </c>
      <c r="D2482" s="1" t="s">
        <v>13</v>
      </c>
      <c r="E2482" s="1" t="s">
        <v>510</v>
      </c>
      <c r="F2482" t="str">
        <f>VLOOKUP(C2482,Featureclasses!B:C,2,FALSE)</f>
        <v>Ja</v>
      </c>
    </row>
    <row r="2483" spans="1:6" x14ac:dyDescent="0.3">
      <c r="A2483" s="7" t="str">
        <f t="shared" si="78"/>
        <v>scheidingGeleidewand_lGLOBALID</v>
      </c>
      <c r="B2483" s="8">
        <f t="shared" si="79"/>
        <v>2</v>
      </c>
      <c r="C2483" s="1" t="s">
        <v>434</v>
      </c>
      <c r="D2483" s="1" t="s">
        <v>6</v>
      </c>
      <c r="E2483" s="1" t="s">
        <v>510</v>
      </c>
      <c r="F2483" t="str">
        <f>VLOOKUP(C2483,Featureclasses!B:C,2,FALSE)</f>
        <v>Ja</v>
      </c>
    </row>
    <row r="2484" spans="1:6" x14ac:dyDescent="0.3">
      <c r="A2484" s="7" t="str">
        <f t="shared" si="78"/>
        <v>scheidingGeleidewand_lAD_ID</v>
      </c>
      <c r="B2484" s="8">
        <f t="shared" si="79"/>
        <v>3</v>
      </c>
      <c r="C2484" s="1" t="s">
        <v>434</v>
      </c>
      <c r="D2484" s="1" t="s">
        <v>1</v>
      </c>
      <c r="E2484" s="1" t="s">
        <v>507</v>
      </c>
      <c r="F2484" t="str">
        <f>VLOOKUP(C2484,Featureclasses!B:C,2,FALSE)</f>
        <v>Ja</v>
      </c>
    </row>
    <row r="2485" spans="1:6" x14ac:dyDescent="0.3">
      <c r="A2485" s="7" t="str">
        <f t="shared" si="78"/>
        <v>scheidingGeleidewand_lGISIB_ID</v>
      </c>
      <c r="B2485" s="8">
        <f t="shared" si="79"/>
        <v>4</v>
      </c>
      <c r="C2485" s="1" t="s">
        <v>434</v>
      </c>
      <c r="D2485" s="1" t="s">
        <v>5</v>
      </c>
      <c r="E2485" s="1" t="s">
        <v>508</v>
      </c>
      <c r="F2485" t="str">
        <f>VLOOKUP(C2485,Featureclasses!B:C,2,FALSE)</f>
        <v>Ja</v>
      </c>
    </row>
    <row r="2486" spans="1:6" x14ac:dyDescent="0.3">
      <c r="A2486" s="7" t="str">
        <f t="shared" si="78"/>
        <v>scheidingGeleidewand_lIDENTIFICATIE</v>
      </c>
      <c r="B2486" s="8">
        <f t="shared" si="79"/>
        <v>5</v>
      </c>
      <c r="C2486" s="1" t="s">
        <v>434</v>
      </c>
      <c r="D2486" s="1" t="s">
        <v>7</v>
      </c>
      <c r="E2486" s="1" t="s">
        <v>508</v>
      </c>
      <c r="F2486" t="str">
        <f>VLOOKUP(C2486,Featureclasses!B:C,2,FALSE)</f>
        <v>Ja</v>
      </c>
    </row>
    <row r="2487" spans="1:6" x14ac:dyDescent="0.3">
      <c r="A2487" s="7" t="str">
        <f t="shared" si="78"/>
        <v>scheidingGeleidewand_lVERWERKINGSSTATUS</v>
      </c>
      <c r="B2487" s="8">
        <f t="shared" si="79"/>
        <v>6</v>
      </c>
      <c r="C2487" s="1" t="s">
        <v>434</v>
      </c>
      <c r="D2487" s="1" t="s">
        <v>16</v>
      </c>
      <c r="E2487" s="1" t="s">
        <v>507</v>
      </c>
      <c r="F2487" t="str">
        <f>VLOOKUP(C2487,Featureclasses!B:C,2,FALSE)</f>
        <v>Ja</v>
      </c>
    </row>
    <row r="2488" spans="1:6" x14ac:dyDescent="0.3">
      <c r="A2488" s="7" t="str">
        <f t="shared" si="78"/>
        <v>scheidingGeleidewand_lSTATUS</v>
      </c>
      <c r="B2488" s="8">
        <f t="shared" si="79"/>
        <v>7</v>
      </c>
      <c r="C2488" s="1" t="s">
        <v>434</v>
      </c>
      <c r="D2488" s="1" t="s">
        <v>30</v>
      </c>
      <c r="E2488" s="1" t="s">
        <v>508</v>
      </c>
      <c r="F2488" t="str">
        <f>VLOOKUP(C2488,Featureclasses!B:C,2,FALSE)</f>
        <v>Ja</v>
      </c>
    </row>
    <row r="2489" spans="1:6" x14ac:dyDescent="0.3">
      <c r="A2489" s="7" t="str">
        <f t="shared" si="78"/>
        <v>scheidingGeleidewand_lOBJECTBEGINTIJD</v>
      </c>
      <c r="B2489" s="8">
        <f t="shared" si="79"/>
        <v>8</v>
      </c>
      <c r="C2489" s="1" t="s">
        <v>434</v>
      </c>
      <c r="D2489" s="1" t="s">
        <v>11</v>
      </c>
      <c r="E2489" s="1" t="s">
        <v>507</v>
      </c>
      <c r="F2489" t="str">
        <f>VLOOKUP(C2489,Featureclasses!B:C,2,FALSE)</f>
        <v>Ja</v>
      </c>
    </row>
    <row r="2490" spans="1:6" x14ac:dyDescent="0.3">
      <c r="A2490" s="7" t="str">
        <f t="shared" si="78"/>
        <v>scheidingGeleidewand_lOBJECTEINDTIJD</v>
      </c>
      <c r="B2490" s="8">
        <f t="shared" si="79"/>
        <v>9</v>
      </c>
      <c r="C2490" s="1" t="s">
        <v>434</v>
      </c>
      <c r="D2490" s="1" t="s">
        <v>12</v>
      </c>
      <c r="E2490" s="1" t="s">
        <v>507</v>
      </c>
      <c r="F2490" t="str">
        <f>VLOOKUP(C2490,Featureclasses!B:C,2,FALSE)</f>
        <v>Ja</v>
      </c>
    </row>
    <row r="2491" spans="1:6" x14ac:dyDescent="0.3">
      <c r="A2491" s="7" t="str">
        <f t="shared" si="78"/>
        <v>scheidingGeleidewand_lRELATIEVEHOOGTELIGGING</v>
      </c>
      <c r="B2491" s="8">
        <f t="shared" si="79"/>
        <v>10</v>
      </c>
      <c r="C2491" s="1" t="s">
        <v>434</v>
      </c>
      <c r="D2491" s="1" t="s">
        <v>29</v>
      </c>
      <c r="E2491" s="1" t="s">
        <v>507</v>
      </c>
      <c r="F2491" t="str">
        <f>VLOOKUP(C2491,Featureclasses!B:C,2,FALSE)</f>
        <v>Ja</v>
      </c>
    </row>
    <row r="2492" spans="1:6" x14ac:dyDescent="0.3">
      <c r="A2492" s="7" t="str">
        <f t="shared" si="78"/>
        <v>scheidingGeleidewand_lBEHEERDER</v>
      </c>
      <c r="B2492" s="8">
        <f t="shared" si="79"/>
        <v>11</v>
      </c>
      <c r="C2492" s="1" t="s">
        <v>434</v>
      </c>
      <c r="D2492" s="1" t="s">
        <v>19</v>
      </c>
      <c r="E2492" s="1" t="s">
        <v>508</v>
      </c>
      <c r="F2492" t="str">
        <f>VLOOKUP(C2492,Featureclasses!B:C,2,FALSE)</f>
        <v>Ja</v>
      </c>
    </row>
    <row r="2493" spans="1:6" x14ac:dyDescent="0.3">
      <c r="A2493" s="7" t="str">
        <f t="shared" si="78"/>
        <v>scheidingGeleidewand_lONDERHOUDER</v>
      </c>
      <c r="B2493" s="8">
        <f t="shared" si="79"/>
        <v>12</v>
      </c>
      <c r="C2493" s="1" t="s">
        <v>434</v>
      </c>
      <c r="D2493" s="1" t="s">
        <v>27</v>
      </c>
      <c r="E2493" s="1" t="s">
        <v>507</v>
      </c>
      <c r="F2493" t="str">
        <f>VLOOKUP(C2493,Featureclasses!B:C,2,FALSE)</f>
        <v>Ja</v>
      </c>
    </row>
    <row r="2494" spans="1:6" x14ac:dyDescent="0.3">
      <c r="A2494" s="7" t="str">
        <f t="shared" si="78"/>
        <v>scheidingGeleidewand_lEIGENAAR</v>
      </c>
      <c r="B2494" s="8">
        <f t="shared" si="79"/>
        <v>13</v>
      </c>
      <c r="C2494" s="1" t="s">
        <v>434</v>
      </c>
      <c r="D2494" s="1" t="s">
        <v>22</v>
      </c>
      <c r="E2494" s="1" t="s">
        <v>508</v>
      </c>
      <c r="F2494" t="str">
        <f>VLOOKUP(C2494,Featureclasses!B:C,2,FALSE)</f>
        <v>Ja</v>
      </c>
    </row>
    <row r="2495" spans="1:6" x14ac:dyDescent="0.3">
      <c r="A2495" s="7" t="str">
        <f t="shared" si="78"/>
        <v>scheidingGeleidewand_lBRONHOUDER</v>
      </c>
      <c r="B2495" s="8">
        <f t="shared" si="79"/>
        <v>14</v>
      </c>
      <c r="C2495" s="1" t="s">
        <v>434</v>
      </c>
      <c r="D2495" s="1" t="s">
        <v>21</v>
      </c>
      <c r="E2495" s="1" t="s">
        <v>508</v>
      </c>
      <c r="F2495" t="str">
        <f>VLOOKUP(C2495,Featureclasses!B:C,2,FALSE)</f>
        <v>Ja</v>
      </c>
    </row>
    <row r="2496" spans="1:6" x14ac:dyDescent="0.3">
      <c r="A2496" s="7" t="str">
        <f t="shared" si="78"/>
        <v>scheidingGeleidewand_lTYPESPEC</v>
      </c>
      <c r="B2496" s="8">
        <f t="shared" si="79"/>
        <v>15</v>
      </c>
      <c r="C2496" s="1" t="s">
        <v>434</v>
      </c>
      <c r="D2496" s="1" t="s">
        <v>33</v>
      </c>
      <c r="E2496" s="1" t="s">
        <v>507</v>
      </c>
      <c r="F2496" t="str">
        <f>VLOOKUP(C2496,Featureclasses!B:C,2,FALSE)</f>
        <v>Ja</v>
      </c>
    </row>
    <row r="2497" spans="1:6" x14ac:dyDescent="0.3">
      <c r="A2497" s="7" t="str">
        <f t="shared" si="78"/>
        <v>scheidingGeleidewand_lNAAM</v>
      </c>
      <c r="B2497" s="8">
        <f t="shared" si="79"/>
        <v>16</v>
      </c>
      <c r="C2497" s="1" t="s">
        <v>434</v>
      </c>
      <c r="D2497" s="1" t="s">
        <v>103</v>
      </c>
      <c r="E2497" s="1" t="s">
        <v>507</v>
      </c>
      <c r="F2497" t="str">
        <f>VLOOKUP(C2497,Featureclasses!B:C,2,FALSE)</f>
        <v>Ja</v>
      </c>
    </row>
    <row r="2498" spans="1:6" x14ac:dyDescent="0.3">
      <c r="A2498" s="7" t="str">
        <f t="shared" si="78"/>
        <v>scheidingGeleidewand_lOPMERKING</v>
      </c>
      <c r="B2498" s="8">
        <f t="shared" si="79"/>
        <v>17</v>
      </c>
      <c r="C2498" s="1" t="s">
        <v>434</v>
      </c>
      <c r="D2498" s="1" t="s">
        <v>57</v>
      </c>
      <c r="E2498" s="1" t="s">
        <v>653</v>
      </c>
      <c r="F2498" t="str">
        <f>VLOOKUP(C2498,Featureclasses!B:C,2,FALSE)</f>
        <v>Ja</v>
      </c>
    </row>
    <row r="2499" spans="1:6" x14ac:dyDescent="0.3">
      <c r="A2499" s="7" t="str">
        <f t="shared" si="78"/>
        <v>scheidingGeleidewand_lMATERIAALTYPE</v>
      </c>
      <c r="B2499" s="8">
        <f t="shared" si="79"/>
        <v>18</v>
      </c>
      <c r="C2499" s="1" t="s">
        <v>434</v>
      </c>
      <c r="D2499" s="1" t="s">
        <v>92</v>
      </c>
      <c r="E2499" s="1" t="s">
        <v>507</v>
      </c>
      <c r="F2499" t="str">
        <f>VLOOKUP(C2499,Featureclasses!B:C,2,FALSE)</f>
        <v>Ja</v>
      </c>
    </row>
    <row r="2500" spans="1:6" x14ac:dyDescent="0.3">
      <c r="A2500" s="7" t="str">
        <f t="shared" si="78"/>
        <v>scheidingGeleidewand_lFAUNAVOORZIENING</v>
      </c>
      <c r="B2500" s="8">
        <f t="shared" si="79"/>
        <v>19</v>
      </c>
      <c r="C2500" s="1" t="s">
        <v>434</v>
      </c>
      <c r="D2500" s="1" t="s">
        <v>435</v>
      </c>
      <c r="E2500" s="1" t="s">
        <v>507</v>
      </c>
      <c r="F2500" t="str">
        <f>VLOOKUP(C2500,Featureclasses!B:C,2,FALSE)</f>
        <v>Ja</v>
      </c>
    </row>
    <row r="2501" spans="1:6" x14ac:dyDescent="0.3">
      <c r="A2501" s="7" t="str">
        <f t="shared" si="78"/>
        <v>scheidingGeleidewand_lDATALEVERANCIER</v>
      </c>
      <c r="B2501" s="8">
        <f t="shared" si="79"/>
        <v>20</v>
      </c>
      <c r="C2501" s="1" t="s">
        <v>434</v>
      </c>
      <c r="D2501" s="1" t="s">
        <v>4</v>
      </c>
      <c r="E2501" s="1" t="s">
        <v>507</v>
      </c>
      <c r="F2501" t="str">
        <f>VLOOKUP(C2501,Featureclasses!B:C,2,FALSE)</f>
        <v>Ja</v>
      </c>
    </row>
    <row r="2502" spans="1:6" x14ac:dyDescent="0.3">
      <c r="A2502" s="7" t="str">
        <f t="shared" si="78"/>
        <v>scheidingGeleidewand_lINONDERZOEK</v>
      </c>
      <c r="B2502" s="8">
        <f t="shared" si="79"/>
        <v>21</v>
      </c>
      <c r="C2502" s="1" t="s">
        <v>434</v>
      </c>
      <c r="D2502" s="1" t="s">
        <v>25</v>
      </c>
      <c r="E2502" s="1" t="s">
        <v>508</v>
      </c>
      <c r="F2502" t="str">
        <f>VLOOKUP(C2502,Featureclasses!B:C,2,FALSE)</f>
        <v>Ja</v>
      </c>
    </row>
    <row r="2503" spans="1:6" x14ac:dyDescent="0.3">
      <c r="A2503" s="7" t="str">
        <f t="shared" si="78"/>
        <v>scheidingGeleidewand_lTIJDSTIPREGISTRATIE</v>
      </c>
      <c r="B2503" s="8">
        <f t="shared" si="79"/>
        <v>22</v>
      </c>
      <c r="C2503" s="1" t="s">
        <v>434</v>
      </c>
      <c r="D2503" s="1" t="s">
        <v>31</v>
      </c>
      <c r="E2503" s="1" t="s">
        <v>508</v>
      </c>
      <c r="F2503" t="str">
        <f>VLOOKUP(C2503,Featureclasses!B:C,2,FALSE)</f>
        <v>Ja</v>
      </c>
    </row>
    <row r="2504" spans="1:6" x14ac:dyDescent="0.3">
      <c r="A2504" s="7" t="str">
        <f t="shared" si="78"/>
        <v>scheidingGeleidewand_lEINDREGISTRATIE</v>
      </c>
      <c r="B2504" s="8">
        <f t="shared" si="79"/>
        <v>23</v>
      </c>
      <c r="C2504" s="1" t="s">
        <v>434</v>
      </c>
      <c r="D2504" s="1" t="s">
        <v>23</v>
      </c>
      <c r="E2504" s="1" t="s">
        <v>508</v>
      </c>
      <c r="F2504" t="str">
        <f>VLOOKUP(C2504,Featureclasses!B:C,2,FALSE)</f>
        <v>Ja</v>
      </c>
    </row>
    <row r="2505" spans="1:6" x14ac:dyDescent="0.3">
      <c r="A2505" s="7" t="str">
        <f t="shared" si="78"/>
        <v>scheidingGeleidewand_lLV_PUBLICATIEDATUM</v>
      </c>
      <c r="B2505" s="8">
        <f t="shared" si="79"/>
        <v>24</v>
      </c>
      <c r="C2505" s="1" t="s">
        <v>434</v>
      </c>
      <c r="D2505" s="1" t="s">
        <v>26</v>
      </c>
      <c r="E2505" s="1" t="s">
        <v>508</v>
      </c>
      <c r="F2505" t="str">
        <f>VLOOKUP(C2505,Featureclasses!B:C,2,FALSE)</f>
        <v>Ja</v>
      </c>
    </row>
    <row r="2506" spans="1:6" x14ac:dyDescent="0.3">
      <c r="A2506" s="7" t="str">
        <f t="shared" si="78"/>
        <v>scheidingGeleidewand_lCREATED_USER</v>
      </c>
      <c r="B2506" s="8">
        <f t="shared" si="79"/>
        <v>25</v>
      </c>
      <c r="C2506" s="1" t="s">
        <v>434</v>
      </c>
      <c r="D2506" s="1" t="s">
        <v>3</v>
      </c>
      <c r="E2506" s="1" t="s">
        <v>510</v>
      </c>
      <c r="F2506" t="str">
        <f>VLOOKUP(C2506,Featureclasses!B:C,2,FALSE)</f>
        <v>Ja</v>
      </c>
    </row>
    <row r="2507" spans="1:6" x14ac:dyDescent="0.3">
      <c r="A2507" s="7" t="str">
        <f t="shared" si="78"/>
        <v>scheidingGeleidewand_lCREATED_DATE</v>
      </c>
      <c r="B2507" s="8">
        <f t="shared" si="79"/>
        <v>26</v>
      </c>
      <c r="C2507" s="1" t="s">
        <v>434</v>
      </c>
      <c r="D2507" s="1" t="s">
        <v>2</v>
      </c>
      <c r="E2507" s="1" t="s">
        <v>510</v>
      </c>
      <c r="F2507" t="str">
        <f>VLOOKUP(C2507,Featureclasses!B:C,2,FALSE)</f>
        <v>Ja</v>
      </c>
    </row>
    <row r="2508" spans="1:6" x14ac:dyDescent="0.3">
      <c r="A2508" s="7" t="str">
        <f t="shared" si="78"/>
        <v>scheidingGeleidewand_lLAST_EDITED_USER</v>
      </c>
      <c r="B2508" s="8">
        <f t="shared" si="79"/>
        <v>27</v>
      </c>
      <c r="C2508" s="1" t="s">
        <v>434</v>
      </c>
      <c r="D2508" s="1" t="s">
        <v>10</v>
      </c>
      <c r="E2508" s="1" t="s">
        <v>510</v>
      </c>
      <c r="F2508" t="str">
        <f>VLOOKUP(C2508,Featureclasses!B:C,2,FALSE)</f>
        <v>Ja</v>
      </c>
    </row>
    <row r="2509" spans="1:6" x14ac:dyDescent="0.3">
      <c r="A2509" s="7" t="str">
        <f t="shared" si="78"/>
        <v>scheidingGeleidewand_lLAST_EDITED_DATE</v>
      </c>
      <c r="B2509" s="8">
        <f t="shared" si="79"/>
        <v>28</v>
      </c>
      <c r="C2509" s="1" t="s">
        <v>434</v>
      </c>
      <c r="D2509" s="1" t="s">
        <v>9</v>
      </c>
      <c r="E2509" s="1" t="s">
        <v>510</v>
      </c>
      <c r="F2509" t="str">
        <f>VLOOKUP(C2509,Featureclasses!B:C,2,FALSE)</f>
        <v>Ja</v>
      </c>
    </row>
    <row r="2510" spans="1:6" x14ac:dyDescent="0.3">
      <c r="A2510" s="7" t="str">
        <f t="shared" si="78"/>
        <v>scheidingGeleidewand_lSHAPE</v>
      </c>
      <c r="B2510" s="8">
        <f t="shared" si="79"/>
        <v>29</v>
      </c>
      <c r="C2510" s="1" t="s">
        <v>434</v>
      </c>
      <c r="D2510" s="1" t="s">
        <v>15</v>
      </c>
      <c r="E2510" s="1" t="s">
        <v>510</v>
      </c>
      <c r="F2510" t="str">
        <f>VLOOKUP(C2510,Featureclasses!B:C,2,FALSE)</f>
        <v>Ja</v>
      </c>
    </row>
    <row r="2511" spans="1:6" x14ac:dyDescent="0.3">
      <c r="A2511" s="7" t="str">
        <f t="shared" ref="A2511:A2574" si="80">C2511&amp;D2511</f>
        <v>scheidingGeleidewand_lSHAPE_Length</v>
      </c>
      <c r="B2511" s="8">
        <f t="shared" ref="B2511:B2574" si="81">IF(C2511=C2510,B2510+1,1)</f>
        <v>30</v>
      </c>
      <c r="C2511" s="1" t="s">
        <v>434</v>
      </c>
      <c r="D2511" s="1" t="s">
        <v>382</v>
      </c>
      <c r="E2511" s="1" t="s">
        <v>510</v>
      </c>
      <c r="F2511" t="str">
        <f>VLOOKUP(C2511,Featureclasses!B:C,2,FALSE)</f>
        <v>Ja</v>
      </c>
    </row>
    <row r="2512" spans="1:6" x14ac:dyDescent="0.3">
      <c r="A2512" s="7" t="str">
        <f t="shared" si="80"/>
        <v>scheidingGeleidewand_lLENGTE</v>
      </c>
      <c r="B2512" s="8">
        <f t="shared" si="81"/>
        <v>31</v>
      </c>
      <c r="C2512" s="1" t="s">
        <v>434</v>
      </c>
      <c r="D2512" s="1" t="s">
        <v>43</v>
      </c>
      <c r="E2512" s="15" t="s">
        <v>510</v>
      </c>
      <c r="F2512" t="str">
        <f>VLOOKUP(C2512,Featureclasses!B:C,2,FALSE)</f>
        <v>Ja</v>
      </c>
    </row>
    <row r="2513" spans="1:6" x14ac:dyDescent="0.3">
      <c r="A2513" s="7" t="str">
        <f t="shared" si="80"/>
        <v>scheidingGeleidewand_lBGTPLUSTYPE</v>
      </c>
      <c r="B2513" s="8">
        <f t="shared" si="81"/>
        <v>32</v>
      </c>
      <c r="C2513" s="1" t="s">
        <v>434</v>
      </c>
      <c r="D2513" s="1" t="s">
        <v>20</v>
      </c>
      <c r="E2513" s="1" t="s">
        <v>507</v>
      </c>
      <c r="F2513" t="str">
        <f>VLOOKUP(C2513,Featureclasses!B:C,2,FALSE)</f>
        <v>Ja</v>
      </c>
    </row>
    <row r="2514" spans="1:6" x14ac:dyDescent="0.3">
      <c r="A2514" s="7" t="str">
        <f t="shared" si="80"/>
        <v>scheidingGeleidewand_lBERICHT_ID</v>
      </c>
      <c r="B2514" s="8">
        <f t="shared" si="81"/>
        <v>33</v>
      </c>
      <c r="C2514" s="1" t="s">
        <v>434</v>
      </c>
      <c r="D2514" s="1" t="s">
        <v>594</v>
      </c>
      <c r="E2514" s="1" t="s">
        <v>508</v>
      </c>
      <c r="F2514" t="str">
        <f>VLOOKUP(C2514,Featureclasses!B:C,2,FALSE)</f>
        <v>Ja</v>
      </c>
    </row>
    <row r="2515" spans="1:6" x14ac:dyDescent="0.3">
      <c r="A2515" s="7" t="str">
        <f t="shared" si="80"/>
        <v>scheidingGeluidsscherm_lOBJECTID</v>
      </c>
      <c r="B2515" s="8">
        <f t="shared" si="81"/>
        <v>1</v>
      </c>
      <c r="C2515" s="1" t="s">
        <v>454</v>
      </c>
      <c r="D2515" s="1" t="s">
        <v>13</v>
      </c>
      <c r="E2515" s="1" t="s">
        <v>510</v>
      </c>
      <c r="F2515" t="str">
        <f>VLOOKUP(C2515,Featureclasses!B:C,2,FALSE)</f>
        <v>Ja</v>
      </c>
    </row>
    <row r="2516" spans="1:6" x14ac:dyDescent="0.3">
      <c r="A2516" s="7" t="str">
        <f t="shared" si="80"/>
        <v>scheidingGeluidsscherm_lGLOBALID</v>
      </c>
      <c r="B2516" s="8">
        <f t="shared" si="81"/>
        <v>2</v>
      </c>
      <c r="C2516" s="1" t="s">
        <v>454</v>
      </c>
      <c r="D2516" s="1" t="s">
        <v>6</v>
      </c>
      <c r="E2516" s="1" t="s">
        <v>510</v>
      </c>
      <c r="F2516" t="str">
        <f>VLOOKUP(C2516,Featureclasses!B:C,2,FALSE)</f>
        <v>Ja</v>
      </c>
    </row>
    <row r="2517" spans="1:6" x14ac:dyDescent="0.3">
      <c r="A2517" s="7" t="str">
        <f t="shared" si="80"/>
        <v>scheidingGeluidsscherm_lAD_ID</v>
      </c>
      <c r="B2517" s="8">
        <f t="shared" si="81"/>
        <v>3</v>
      </c>
      <c r="C2517" s="1" t="s">
        <v>454</v>
      </c>
      <c r="D2517" s="1" t="s">
        <v>1</v>
      </c>
      <c r="E2517" s="1" t="s">
        <v>507</v>
      </c>
      <c r="F2517" t="str">
        <f>VLOOKUP(C2517,Featureclasses!B:C,2,FALSE)</f>
        <v>Ja</v>
      </c>
    </row>
    <row r="2518" spans="1:6" x14ac:dyDescent="0.3">
      <c r="A2518" s="7" t="str">
        <f t="shared" si="80"/>
        <v>scheidingGeluidsscherm_lGISIB_ID</v>
      </c>
      <c r="B2518" s="8">
        <f t="shared" si="81"/>
        <v>4</v>
      </c>
      <c r="C2518" s="1" t="s">
        <v>454</v>
      </c>
      <c r="D2518" s="1" t="s">
        <v>5</v>
      </c>
      <c r="E2518" s="1" t="s">
        <v>508</v>
      </c>
      <c r="F2518" t="str">
        <f>VLOOKUP(C2518,Featureclasses!B:C,2,FALSE)</f>
        <v>Ja</v>
      </c>
    </row>
    <row r="2519" spans="1:6" x14ac:dyDescent="0.3">
      <c r="A2519" s="7" t="str">
        <f t="shared" si="80"/>
        <v>scheidingGeluidsscherm_lIDENTIFICATIE</v>
      </c>
      <c r="B2519" s="8">
        <f t="shared" si="81"/>
        <v>5</v>
      </c>
      <c r="C2519" s="1" t="s">
        <v>454</v>
      </c>
      <c r="D2519" s="1" t="s">
        <v>7</v>
      </c>
      <c r="E2519" s="1" t="s">
        <v>508</v>
      </c>
      <c r="F2519" t="str">
        <f>VLOOKUP(C2519,Featureclasses!B:C,2,FALSE)</f>
        <v>Ja</v>
      </c>
    </row>
    <row r="2520" spans="1:6" x14ac:dyDescent="0.3">
      <c r="A2520" s="7" t="str">
        <f t="shared" si="80"/>
        <v>scheidingGeluidsscherm_lVERWERKINGSSTATUS</v>
      </c>
      <c r="B2520" s="8">
        <f t="shared" si="81"/>
        <v>6</v>
      </c>
      <c r="C2520" s="1" t="s">
        <v>454</v>
      </c>
      <c r="D2520" s="1" t="s">
        <v>16</v>
      </c>
      <c r="E2520" s="1" t="s">
        <v>507</v>
      </c>
      <c r="F2520" t="str">
        <f>VLOOKUP(C2520,Featureclasses!B:C,2,FALSE)</f>
        <v>Ja</v>
      </c>
    </row>
    <row r="2521" spans="1:6" x14ac:dyDescent="0.3">
      <c r="A2521" s="7" t="str">
        <f t="shared" si="80"/>
        <v>scheidingGeluidsscherm_lSTATUS</v>
      </c>
      <c r="B2521" s="8">
        <f t="shared" si="81"/>
        <v>7</v>
      </c>
      <c r="C2521" s="1" t="s">
        <v>454</v>
      </c>
      <c r="D2521" s="1" t="s">
        <v>30</v>
      </c>
      <c r="E2521" s="1" t="s">
        <v>508</v>
      </c>
      <c r="F2521" t="str">
        <f>VLOOKUP(C2521,Featureclasses!B:C,2,FALSE)</f>
        <v>Ja</v>
      </c>
    </row>
    <row r="2522" spans="1:6" x14ac:dyDescent="0.3">
      <c r="A2522" s="7" t="str">
        <f t="shared" si="80"/>
        <v>scheidingGeluidsscherm_lOBJECTBEGINTIJD</v>
      </c>
      <c r="B2522" s="8">
        <f t="shared" si="81"/>
        <v>8</v>
      </c>
      <c r="C2522" s="1" t="s">
        <v>454</v>
      </c>
      <c r="D2522" s="1" t="s">
        <v>11</v>
      </c>
      <c r="E2522" s="1" t="s">
        <v>507</v>
      </c>
      <c r="F2522" t="str">
        <f>VLOOKUP(C2522,Featureclasses!B:C,2,FALSE)</f>
        <v>Ja</v>
      </c>
    </row>
    <row r="2523" spans="1:6" x14ac:dyDescent="0.3">
      <c r="A2523" s="7" t="str">
        <f t="shared" si="80"/>
        <v>scheidingGeluidsscherm_lOBJECTEINDTIJD</v>
      </c>
      <c r="B2523" s="8">
        <f t="shared" si="81"/>
        <v>9</v>
      </c>
      <c r="C2523" s="1" t="s">
        <v>454</v>
      </c>
      <c r="D2523" s="1" t="s">
        <v>12</v>
      </c>
      <c r="E2523" s="1" t="s">
        <v>507</v>
      </c>
      <c r="F2523" t="str">
        <f>VLOOKUP(C2523,Featureclasses!B:C,2,FALSE)</f>
        <v>Ja</v>
      </c>
    </row>
    <row r="2524" spans="1:6" x14ac:dyDescent="0.3">
      <c r="A2524" s="7" t="str">
        <f t="shared" si="80"/>
        <v>scheidingGeluidsscherm_lRELATIEVEHOOGTELIGGING</v>
      </c>
      <c r="B2524" s="8">
        <f t="shared" si="81"/>
        <v>10</v>
      </c>
      <c r="C2524" s="1" t="s">
        <v>454</v>
      </c>
      <c r="D2524" s="1" t="s">
        <v>29</v>
      </c>
      <c r="E2524" s="1" t="s">
        <v>507</v>
      </c>
      <c r="F2524" t="str">
        <f>VLOOKUP(C2524,Featureclasses!B:C,2,FALSE)</f>
        <v>Ja</v>
      </c>
    </row>
    <row r="2525" spans="1:6" x14ac:dyDescent="0.3">
      <c r="A2525" s="7" t="str">
        <f t="shared" si="80"/>
        <v>scheidingGeluidsscherm_lBEHEERDER</v>
      </c>
      <c r="B2525" s="8">
        <f t="shared" si="81"/>
        <v>11</v>
      </c>
      <c r="C2525" s="1" t="s">
        <v>454</v>
      </c>
      <c r="D2525" s="1" t="s">
        <v>19</v>
      </c>
      <c r="E2525" s="1" t="s">
        <v>508</v>
      </c>
      <c r="F2525" t="str">
        <f>VLOOKUP(C2525,Featureclasses!B:C,2,FALSE)</f>
        <v>Ja</v>
      </c>
    </row>
    <row r="2526" spans="1:6" x14ac:dyDescent="0.3">
      <c r="A2526" s="7" t="str">
        <f t="shared" si="80"/>
        <v>scheidingGeluidsscherm_lONDERHOUDER</v>
      </c>
      <c r="B2526" s="8">
        <f t="shared" si="81"/>
        <v>12</v>
      </c>
      <c r="C2526" s="1" t="s">
        <v>454</v>
      </c>
      <c r="D2526" s="1" t="s">
        <v>27</v>
      </c>
      <c r="E2526" s="1" t="s">
        <v>507</v>
      </c>
      <c r="F2526" t="str">
        <f>VLOOKUP(C2526,Featureclasses!B:C,2,FALSE)</f>
        <v>Ja</v>
      </c>
    </row>
    <row r="2527" spans="1:6" x14ac:dyDescent="0.3">
      <c r="A2527" s="7" t="str">
        <f t="shared" si="80"/>
        <v>scheidingGeluidsscherm_lEIGENAAR</v>
      </c>
      <c r="B2527" s="8">
        <f t="shared" si="81"/>
        <v>13</v>
      </c>
      <c r="C2527" s="1" t="s">
        <v>454</v>
      </c>
      <c r="D2527" s="1" t="s">
        <v>22</v>
      </c>
      <c r="E2527" s="1" t="s">
        <v>508</v>
      </c>
      <c r="F2527" t="str">
        <f>VLOOKUP(C2527,Featureclasses!B:C,2,FALSE)</f>
        <v>Ja</v>
      </c>
    </row>
    <row r="2528" spans="1:6" x14ac:dyDescent="0.3">
      <c r="A2528" s="7" t="str">
        <f t="shared" si="80"/>
        <v>scheidingGeluidsscherm_lBRONHOUDER</v>
      </c>
      <c r="B2528" s="8">
        <f t="shared" si="81"/>
        <v>14</v>
      </c>
      <c r="C2528" s="1" t="s">
        <v>454</v>
      </c>
      <c r="D2528" s="1" t="s">
        <v>21</v>
      </c>
      <c r="E2528" s="1" t="s">
        <v>508</v>
      </c>
      <c r="F2528" t="str">
        <f>VLOOKUP(C2528,Featureclasses!B:C,2,FALSE)</f>
        <v>Ja</v>
      </c>
    </row>
    <row r="2529" spans="1:6" x14ac:dyDescent="0.3">
      <c r="A2529" s="7" t="str">
        <f t="shared" si="80"/>
        <v>scheidingGeluidsscherm_lBGTPLUSTYPE</v>
      </c>
      <c r="B2529" s="8">
        <f t="shared" si="81"/>
        <v>15</v>
      </c>
      <c r="C2529" s="1" t="s">
        <v>454</v>
      </c>
      <c r="D2529" s="1" t="s">
        <v>20</v>
      </c>
      <c r="E2529" s="1" t="s">
        <v>507</v>
      </c>
      <c r="F2529" t="str">
        <f>VLOOKUP(C2529,Featureclasses!B:C,2,FALSE)</f>
        <v>Ja</v>
      </c>
    </row>
    <row r="2530" spans="1:6" x14ac:dyDescent="0.3">
      <c r="A2530" s="7" t="str">
        <f t="shared" si="80"/>
        <v>scheidingGeluidsscherm_lTYPESPEC</v>
      </c>
      <c r="B2530" s="8">
        <f t="shared" si="81"/>
        <v>16</v>
      </c>
      <c r="C2530" s="1" t="s">
        <v>454</v>
      </c>
      <c r="D2530" s="1" t="s">
        <v>33</v>
      </c>
      <c r="E2530" s="1" t="s">
        <v>507</v>
      </c>
      <c r="F2530" t="str">
        <f>VLOOKUP(C2530,Featureclasses!B:C,2,FALSE)</f>
        <v>Ja</v>
      </c>
    </row>
    <row r="2531" spans="1:6" x14ac:dyDescent="0.3">
      <c r="A2531" s="7" t="str">
        <f t="shared" si="80"/>
        <v>scheidingGeluidsscherm_lNAAM</v>
      </c>
      <c r="B2531" s="8">
        <f t="shared" si="81"/>
        <v>17</v>
      </c>
      <c r="C2531" s="1" t="s">
        <v>454</v>
      </c>
      <c r="D2531" s="1" t="s">
        <v>103</v>
      </c>
      <c r="E2531" s="1" t="s">
        <v>507</v>
      </c>
      <c r="F2531" t="str">
        <f>VLOOKUP(C2531,Featureclasses!B:C,2,FALSE)</f>
        <v>Ja</v>
      </c>
    </row>
    <row r="2532" spans="1:6" x14ac:dyDescent="0.3">
      <c r="A2532" s="7" t="str">
        <f t="shared" si="80"/>
        <v>scheidingGeluidsscherm_lKRITISCH</v>
      </c>
      <c r="B2532" s="8">
        <f t="shared" si="81"/>
        <v>18</v>
      </c>
      <c r="C2532" s="1" t="s">
        <v>454</v>
      </c>
      <c r="D2532" s="1" t="s">
        <v>234</v>
      </c>
      <c r="E2532" s="1" t="s">
        <v>508</v>
      </c>
      <c r="F2532" t="str">
        <f>VLOOKUP(C2532,Featureclasses!B:C,2,FALSE)</f>
        <v>Ja</v>
      </c>
    </row>
    <row r="2533" spans="1:6" x14ac:dyDescent="0.3">
      <c r="A2533" s="7" t="str">
        <f t="shared" si="80"/>
        <v>scheidingGeluidsscherm_lCONFORMNEN</v>
      </c>
      <c r="B2533" s="8">
        <f t="shared" si="81"/>
        <v>19</v>
      </c>
      <c r="C2533" s="1" t="s">
        <v>454</v>
      </c>
      <c r="D2533" s="1" t="s">
        <v>179</v>
      </c>
      <c r="E2533" s="1" t="s">
        <v>508</v>
      </c>
      <c r="F2533" t="str">
        <f>VLOOKUP(C2533,Featureclasses!B:C,2,FALSE)</f>
        <v>Ja</v>
      </c>
    </row>
    <row r="2534" spans="1:6" x14ac:dyDescent="0.3">
      <c r="A2534" s="7" t="str">
        <f t="shared" si="80"/>
        <v>scheidingGeluidsscherm_lCONDITIESCORE</v>
      </c>
      <c r="B2534" s="8">
        <f t="shared" si="81"/>
        <v>20</v>
      </c>
      <c r="C2534" s="1" t="s">
        <v>454</v>
      </c>
      <c r="D2534" s="1" t="s">
        <v>98</v>
      </c>
      <c r="E2534" s="1" t="s">
        <v>507</v>
      </c>
      <c r="F2534" t="str">
        <f>VLOOKUP(C2534,Featureclasses!B:C,2,FALSE)</f>
        <v>Ja</v>
      </c>
    </row>
    <row r="2535" spans="1:6" x14ac:dyDescent="0.3">
      <c r="A2535" s="7" t="str">
        <f t="shared" si="80"/>
        <v>scheidingGeluidsscherm_lCONDITIESCORE_DATUM</v>
      </c>
      <c r="B2535" s="8">
        <f t="shared" si="81"/>
        <v>21</v>
      </c>
      <c r="C2535" s="1" t="s">
        <v>454</v>
      </c>
      <c r="D2535" s="1" t="s">
        <v>99</v>
      </c>
      <c r="E2535" s="1" t="s">
        <v>507</v>
      </c>
      <c r="F2535" t="str">
        <f>VLOOKUP(C2535,Featureclasses!B:C,2,FALSE)</f>
        <v>Ja</v>
      </c>
    </row>
    <row r="2536" spans="1:6" x14ac:dyDescent="0.3">
      <c r="A2536" s="7" t="str">
        <f t="shared" si="80"/>
        <v>scheidingGeluidsscherm_lOPMERKING</v>
      </c>
      <c r="B2536" s="8">
        <f t="shared" si="81"/>
        <v>22</v>
      </c>
      <c r="C2536" s="1" t="s">
        <v>454</v>
      </c>
      <c r="D2536" s="1" t="s">
        <v>57</v>
      </c>
      <c r="E2536" s="1" t="s">
        <v>653</v>
      </c>
      <c r="F2536" t="str">
        <f>VLOOKUP(C2536,Featureclasses!B:C,2,FALSE)</f>
        <v>Ja</v>
      </c>
    </row>
    <row r="2537" spans="1:6" x14ac:dyDescent="0.3">
      <c r="A2537" s="7" t="str">
        <f t="shared" si="80"/>
        <v>scheidingGeluidsscherm_lGELUID_VOORZ</v>
      </c>
      <c r="B2537" s="8">
        <f t="shared" si="81"/>
        <v>23</v>
      </c>
      <c r="C2537" s="1" t="s">
        <v>454</v>
      </c>
      <c r="D2537" s="1" t="s">
        <v>286</v>
      </c>
      <c r="E2537" s="1" t="s">
        <v>507</v>
      </c>
      <c r="F2537" t="str">
        <f>VLOOKUP(C2537,Featureclasses!B:C,2,FALSE)</f>
        <v>Ja</v>
      </c>
    </row>
    <row r="2538" spans="1:6" x14ac:dyDescent="0.3">
      <c r="A2538" s="7" t="str">
        <f t="shared" si="80"/>
        <v>scheidingGeluidsscherm_lDATALEVERANCIER</v>
      </c>
      <c r="B2538" s="8">
        <f t="shared" si="81"/>
        <v>24</v>
      </c>
      <c r="C2538" s="1" t="s">
        <v>454</v>
      </c>
      <c r="D2538" s="1" t="s">
        <v>4</v>
      </c>
      <c r="E2538" s="1" t="s">
        <v>507</v>
      </c>
      <c r="F2538" t="str">
        <f>VLOOKUP(C2538,Featureclasses!B:C,2,FALSE)</f>
        <v>Ja</v>
      </c>
    </row>
    <row r="2539" spans="1:6" x14ac:dyDescent="0.3">
      <c r="A2539" s="7" t="str">
        <f t="shared" si="80"/>
        <v>scheidingGeluidsscherm_lINONDERZOEK</v>
      </c>
      <c r="B2539" s="8">
        <f t="shared" si="81"/>
        <v>25</v>
      </c>
      <c r="C2539" s="1" t="s">
        <v>454</v>
      </c>
      <c r="D2539" s="1" t="s">
        <v>25</v>
      </c>
      <c r="E2539" s="1" t="s">
        <v>508</v>
      </c>
      <c r="F2539" t="str">
        <f>VLOOKUP(C2539,Featureclasses!B:C,2,FALSE)</f>
        <v>Ja</v>
      </c>
    </row>
    <row r="2540" spans="1:6" x14ac:dyDescent="0.3">
      <c r="A2540" s="7" t="str">
        <f t="shared" si="80"/>
        <v>scheidingGeluidsscherm_lTIJDSTIPREGISTRATIE</v>
      </c>
      <c r="B2540" s="8">
        <f t="shared" si="81"/>
        <v>26</v>
      </c>
      <c r="C2540" s="1" t="s">
        <v>454</v>
      </c>
      <c r="D2540" s="1" t="s">
        <v>31</v>
      </c>
      <c r="E2540" s="1" t="s">
        <v>508</v>
      </c>
      <c r="F2540" t="str">
        <f>VLOOKUP(C2540,Featureclasses!B:C,2,FALSE)</f>
        <v>Ja</v>
      </c>
    </row>
    <row r="2541" spans="1:6" x14ac:dyDescent="0.3">
      <c r="A2541" s="7" t="str">
        <f t="shared" si="80"/>
        <v>scheidingGeluidsscherm_lEINDREGISTRATIE</v>
      </c>
      <c r="B2541" s="8">
        <f t="shared" si="81"/>
        <v>27</v>
      </c>
      <c r="C2541" s="1" t="s">
        <v>454</v>
      </c>
      <c r="D2541" s="1" t="s">
        <v>23</v>
      </c>
      <c r="E2541" s="1" t="s">
        <v>508</v>
      </c>
      <c r="F2541" t="str">
        <f>VLOOKUP(C2541,Featureclasses!B:C,2,FALSE)</f>
        <v>Ja</v>
      </c>
    </row>
    <row r="2542" spans="1:6" x14ac:dyDescent="0.3">
      <c r="A2542" s="7" t="str">
        <f t="shared" si="80"/>
        <v>scheidingGeluidsscherm_lLV_PUBLICATIEDATUM</v>
      </c>
      <c r="B2542" s="8">
        <f t="shared" si="81"/>
        <v>28</v>
      </c>
      <c r="C2542" s="1" t="s">
        <v>454</v>
      </c>
      <c r="D2542" s="1" t="s">
        <v>26</v>
      </c>
      <c r="E2542" s="1" t="s">
        <v>508</v>
      </c>
      <c r="F2542" t="str">
        <f>VLOOKUP(C2542,Featureclasses!B:C,2,FALSE)</f>
        <v>Ja</v>
      </c>
    </row>
    <row r="2543" spans="1:6" x14ac:dyDescent="0.3">
      <c r="A2543" s="7" t="str">
        <f t="shared" si="80"/>
        <v>scheidingGeluidsscherm_lCREATED_USER</v>
      </c>
      <c r="B2543" s="8">
        <f t="shared" si="81"/>
        <v>29</v>
      </c>
      <c r="C2543" s="1" t="s">
        <v>454</v>
      </c>
      <c r="D2543" s="1" t="s">
        <v>3</v>
      </c>
      <c r="E2543" s="1" t="s">
        <v>510</v>
      </c>
      <c r="F2543" t="str">
        <f>VLOOKUP(C2543,Featureclasses!B:C,2,FALSE)</f>
        <v>Ja</v>
      </c>
    </row>
    <row r="2544" spans="1:6" x14ac:dyDescent="0.3">
      <c r="A2544" s="7" t="str">
        <f t="shared" si="80"/>
        <v>scheidingGeluidsscherm_lCREATED_DATE</v>
      </c>
      <c r="B2544" s="8">
        <f t="shared" si="81"/>
        <v>30</v>
      </c>
      <c r="C2544" s="1" t="s">
        <v>454</v>
      </c>
      <c r="D2544" s="1" t="s">
        <v>2</v>
      </c>
      <c r="E2544" s="1" t="s">
        <v>510</v>
      </c>
      <c r="F2544" t="str">
        <f>VLOOKUP(C2544,Featureclasses!B:C,2,FALSE)</f>
        <v>Ja</v>
      </c>
    </row>
    <row r="2545" spans="1:6" x14ac:dyDescent="0.3">
      <c r="A2545" s="7" t="str">
        <f t="shared" si="80"/>
        <v>scheidingGeluidsscherm_lLAST_EDITED_USER</v>
      </c>
      <c r="B2545" s="8">
        <f t="shared" si="81"/>
        <v>31</v>
      </c>
      <c r="C2545" s="1" t="s">
        <v>454</v>
      </c>
      <c r="D2545" s="1" t="s">
        <v>10</v>
      </c>
      <c r="E2545" s="1" t="s">
        <v>510</v>
      </c>
      <c r="F2545" t="str">
        <f>VLOOKUP(C2545,Featureclasses!B:C,2,FALSE)</f>
        <v>Ja</v>
      </c>
    </row>
    <row r="2546" spans="1:6" x14ac:dyDescent="0.3">
      <c r="A2546" s="7" t="str">
        <f t="shared" si="80"/>
        <v>scheidingGeluidsscherm_lLAST_EDITED_DATE</v>
      </c>
      <c r="B2546" s="8">
        <f t="shared" si="81"/>
        <v>32</v>
      </c>
      <c r="C2546" s="1" t="s">
        <v>454</v>
      </c>
      <c r="D2546" s="1" t="s">
        <v>9</v>
      </c>
      <c r="E2546" s="1" t="s">
        <v>510</v>
      </c>
      <c r="F2546" t="str">
        <f>VLOOKUP(C2546,Featureclasses!B:C,2,FALSE)</f>
        <v>Ja</v>
      </c>
    </row>
    <row r="2547" spans="1:6" x14ac:dyDescent="0.3">
      <c r="A2547" s="7" t="str">
        <f t="shared" si="80"/>
        <v>scheidingGeluidsscherm_lSHAPE</v>
      </c>
      <c r="B2547" s="8">
        <f t="shared" si="81"/>
        <v>33</v>
      </c>
      <c r="C2547" s="1" t="s">
        <v>454</v>
      </c>
      <c r="D2547" s="1" t="s">
        <v>15</v>
      </c>
      <c r="E2547" s="1" t="s">
        <v>510</v>
      </c>
      <c r="F2547" t="str">
        <f>VLOOKUP(C2547,Featureclasses!B:C,2,FALSE)</f>
        <v>Ja</v>
      </c>
    </row>
    <row r="2548" spans="1:6" x14ac:dyDescent="0.3">
      <c r="A2548" s="7" t="str">
        <f t="shared" si="80"/>
        <v>scheidingGeluidsscherm_lSHAPE_Length</v>
      </c>
      <c r="B2548" s="8">
        <f t="shared" si="81"/>
        <v>34</v>
      </c>
      <c r="C2548" s="1" t="s">
        <v>454</v>
      </c>
      <c r="D2548" s="1" t="s">
        <v>382</v>
      </c>
      <c r="E2548" s="1" t="s">
        <v>510</v>
      </c>
      <c r="F2548" t="str">
        <f>VLOOKUP(C2548,Featureclasses!B:C,2,FALSE)</f>
        <v>Ja</v>
      </c>
    </row>
    <row r="2549" spans="1:6" x14ac:dyDescent="0.3">
      <c r="A2549" s="7" t="str">
        <f t="shared" si="80"/>
        <v>scheidingGeluidsscherm_lLENGTE</v>
      </c>
      <c r="B2549" s="8">
        <f t="shared" si="81"/>
        <v>35</v>
      </c>
      <c r="C2549" s="1" t="s">
        <v>454</v>
      </c>
      <c r="D2549" s="1" t="s">
        <v>43</v>
      </c>
      <c r="E2549" s="15" t="s">
        <v>510</v>
      </c>
      <c r="F2549" t="str">
        <f>VLOOKUP(C2549,Featureclasses!B:C,2,FALSE)</f>
        <v>Ja</v>
      </c>
    </row>
    <row r="2550" spans="1:6" x14ac:dyDescent="0.3">
      <c r="A2550" s="7" t="str">
        <f t="shared" si="80"/>
        <v>scheidingGeluidsscherm_lBERICHT_ID</v>
      </c>
      <c r="B2550" s="8">
        <f t="shared" si="81"/>
        <v>36</v>
      </c>
      <c r="C2550" s="1" t="s">
        <v>454</v>
      </c>
      <c r="D2550" s="1" t="s">
        <v>594</v>
      </c>
      <c r="E2550" s="1" t="s">
        <v>508</v>
      </c>
      <c r="F2550" t="str">
        <f>VLOOKUP(C2550,Featureclasses!B:C,2,FALSE)</f>
        <v>Ja</v>
      </c>
    </row>
    <row r="2551" spans="1:6" x14ac:dyDescent="0.3">
      <c r="A2551" s="7" t="str">
        <f t="shared" si="80"/>
        <v>scheidingWater_lSHAPE</v>
      </c>
      <c r="B2551" s="8">
        <f t="shared" si="81"/>
        <v>1</v>
      </c>
      <c r="C2551" s="1" t="s">
        <v>587</v>
      </c>
      <c r="D2551" s="1" t="s">
        <v>15</v>
      </c>
      <c r="E2551" s="15" t="s">
        <v>510</v>
      </c>
      <c r="F2551" t="str">
        <f>VLOOKUP(C2551,Featureclasses!B:C,2,FALSE)</f>
        <v>Ja</v>
      </c>
    </row>
    <row r="2552" spans="1:6" x14ac:dyDescent="0.3">
      <c r="A2552" s="7" t="str">
        <f t="shared" si="80"/>
        <v>scheidingWater_lSHAPE_Length</v>
      </c>
      <c r="B2552" s="8">
        <f t="shared" si="81"/>
        <v>2</v>
      </c>
      <c r="C2552" s="1" t="s">
        <v>587</v>
      </c>
      <c r="D2552" s="1" t="s">
        <v>382</v>
      </c>
      <c r="E2552" s="15" t="s">
        <v>510</v>
      </c>
      <c r="F2552" t="str">
        <f>VLOOKUP(C2552,Featureclasses!B:C,2,FALSE)</f>
        <v>Ja</v>
      </c>
    </row>
    <row r="2553" spans="1:6" x14ac:dyDescent="0.3">
      <c r="A2553" s="7" t="str">
        <f t="shared" si="80"/>
        <v>scheidingWater_lLENGTE</v>
      </c>
      <c r="B2553" s="8">
        <f t="shared" si="81"/>
        <v>3</v>
      </c>
      <c r="C2553" s="1" t="s">
        <v>587</v>
      </c>
      <c r="D2553" s="1" t="s">
        <v>43</v>
      </c>
      <c r="E2553" s="15" t="s">
        <v>510</v>
      </c>
      <c r="F2553" t="str">
        <f>VLOOKUP(C2553,Featureclasses!B:C,2,FALSE)</f>
        <v>Ja</v>
      </c>
    </row>
    <row r="2554" spans="1:6" x14ac:dyDescent="0.3">
      <c r="A2554" s="7" t="str">
        <f t="shared" si="80"/>
        <v>scheidingWater_lOBJECTID</v>
      </c>
      <c r="B2554" s="8">
        <f t="shared" si="81"/>
        <v>4</v>
      </c>
      <c r="C2554" s="1" t="s">
        <v>587</v>
      </c>
      <c r="D2554" s="1" t="s">
        <v>13</v>
      </c>
      <c r="E2554" s="1" t="s">
        <v>510</v>
      </c>
      <c r="F2554" t="str">
        <f>VLOOKUP(C2554,Featureclasses!B:C,2,FALSE)</f>
        <v>Ja</v>
      </c>
    </row>
    <row r="2555" spans="1:6" x14ac:dyDescent="0.3">
      <c r="A2555" s="7" t="str">
        <f t="shared" si="80"/>
        <v>scheidingWater_lGLOBALID</v>
      </c>
      <c r="B2555" s="8">
        <f t="shared" si="81"/>
        <v>5</v>
      </c>
      <c r="C2555" s="1" t="s">
        <v>587</v>
      </c>
      <c r="D2555" s="1" t="s">
        <v>6</v>
      </c>
      <c r="E2555" s="1" t="s">
        <v>510</v>
      </c>
      <c r="F2555" t="str">
        <f>VLOOKUP(C2555,Featureclasses!B:C,2,FALSE)</f>
        <v>Ja</v>
      </c>
    </row>
    <row r="2556" spans="1:6" x14ac:dyDescent="0.3">
      <c r="A2556" s="7" t="str">
        <f t="shared" si="80"/>
        <v>scheidingWater_lAD_ID</v>
      </c>
      <c r="B2556" s="8">
        <f t="shared" si="81"/>
        <v>6</v>
      </c>
      <c r="C2556" s="1" t="s">
        <v>587</v>
      </c>
      <c r="D2556" s="1" t="s">
        <v>1</v>
      </c>
      <c r="E2556" s="1" t="s">
        <v>507</v>
      </c>
      <c r="F2556" t="str">
        <f>VLOOKUP(C2556,Featureclasses!B:C,2,FALSE)</f>
        <v>Ja</v>
      </c>
    </row>
    <row r="2557" spans="1:6" x14ac:dyDescent="0.3">
      <c r="A2557" s="7" t="str">
        <f t="shared" si="80"/>
        <v>scheidingWater_lGISIB_ID</v>
      </c>
      <c r="B2557" s="8">
        <f t="shared" si="81"/>
        <v>7</v>
      </c>
      <c r="C2557" s="1" t="s">
        <v>587</v>
      </c>
      <c r="D2557" s="1" t="s">
        <v>5</v>
      </c>
      <c r="E2557" s="1" t="s">
        <v>508</v>
      </c>
      <c r="F2557" t="str">
        <f>VLOOKUP(C2557,Featureclasses!B:C,2,FALSE)</f>
        <v>Ja</v>
      </c>
    </row>
    <row r="2558" spans="1:6" x14ac:dyDescent="0.3">
      <c r="A2558" s="7" t="str">
        <f t="shared" si="80"/>
        <v>scheidingWater_lBGTPLUSTYPE</v>
      </c>
      <c r="B2558" s="8">
        <f t="shared" si="81"/>
        <v>8</v>
      </c>
      <c r="C2558" s="1" t="s">
        <v>587</v>
      </c>
      <c r="D2558" s="1" t="s">
        <v>20</v>
      </c>
      <c r="E2558" s="1" t="s">
        <v>507</v>
      </c>
      <c r="F2558" t="str">
        <f>VLOOKUP(C2558,Featureclasses!B:C,2,FALSE)</f>
        <v>Ja</v>
      </c>
    </row>
    <row r="2559" spans="1:6" x14ac:dyDescent="0.3">
      <c r="A2559" s="7" t="str">
        <f t="shared" si="80"/>
        <v>scheidingWater_lIDENTIFICATIE</v>
      </c>
      <c r="B2559" s="8">
        <f t="shared" si="81"/>
        <v>9</v>
      </c>
      <c r="C2559" s="1" t="s">
        <v>587</v>
      </c>
      <c r="D2559" s="1" t="s">
        <v>7</v>
      </c>
      <c r="E2559" s="1" t="s">
        <v>508</v>
      </c>
      <c r="F2559" t="str">
        <f>VLOOKUP(C2559,Featureclasses!B:C,2,FALSE)</f>
        <v>Ja</v>
      </c>
    </row>
    <row r="2560" spans="1:6" x14ac:dyDescent="0.3">
      <c r="A2560" s="7" t="str">
        <f t="shared" si="80"/>
        <v>scheidingWater_lVERWERKINGSSTATUS</v>
      </c>
      <c r="B2560" s="8">
        <f t="shared" si="81"/>
        <v>10</v>
      </c>
      <c r="C2560" s="1" t="s">
        <v>587</v>
      </c>
      <c r="D2560" s="1" t="s">
        <v>16</v>
      </c>
      <c r="E2560" s="1" t="s">
        <v>507</v>
      </c>
      <c r="F2560" t="str">
        <f>VLOOKUP(C2560,Featureclasses!B:C,2,FALSE)</f>
        <v>Ja</v>
      </c>
    </row>
    <row r="2561" spans="1:6" x14ac:dyDescent="0.3">
      <c r="A2561" s="7" t="str">
        <f t="shared" si="80"/>
        <v>scheidingWater_lSTATUS</v>
      </c>
      <c r="B2561" s="8">
        <f t="shared" si="81"/>
        <v>11</v>
      </c>
      <c r="C2561" s="1" t="s">
        <v>587</v>
      </c>
      <c r="D2561" s="1" t="s">
        <v>30</v>
      </c>
      <c r="E2561" s="1" t="s">
        <v>508</v>
      </c>
      <c r="F2561" t="str">
        <f>VLOOKUP(C2561,Featureclasses!B:C,2,FALSE)</f>
        <v>Ja</v>
      </c>
    </row>
    <row r="2562" spans="1:6" x14ac:dyDescent="0.3">
      <c r="A2562" s="7" t="str">
        <f t="shared" si="80"/>
        <v>scheidingWater_lOBJECTBEGINTIJD</v>
      </c>
      <c r="B2562" s="8">
        <f t="shared" si="81"/>
        <v>12</v>
      </c>
      <c r="C2562" s="1" t="s">
        <v>587</v>
      </c>
      <c r="D2562" s="1" t="s">
        <v>11</v>
      </c>
      <c r="E2562" s="1" t="s">
        <v>507</v>
      </c>
      <c r="F2562" t="str">
        <f>VLOOKUP(C2562,Featureclasses!B:C,2,FALSE)</f>
        <v>Ja</v>
      </c>
    </row>
    <row r="2563" spans="1:6" x14ac:dyDescent="0.3">
      <c r="A2563" s="7" t="str">
        <f t="shared" si="80"/>
        <v>scheidingWater_lOBJECTEINDTIJD</v>
      </c>
      <c r="B2563" s="8">
        <f t="shared" si="81"/>
        <v>13</v>
      </c>
      <c r="C2563" s="1" t="s">
        <v>587</v>
      </c>
      <c r="D2563" s="1" t="s">
        <v>12</v>
      </c>
      <c r="E2563" s="1" t="s">
        <v>507</v>
      </c>
      <c r="F2563" t="str">
        <f>VLOOKUP(C2563,Featureclasses!B:C,2,FALSE)</f>
        <v>Ja</v>
      </c>
    </row>
    <row r="2564" spans="1:6" x14ac:dyDescent="0.3">
      <c r="A2564" s="7" t="str">
        <f t="shared" si="80"/>
        <v>scheidingWater_lRELATIEVEHOOGTELIGGING</v>
      </c>
      <c r="B2564" s="8">
        <f t="shared" si="81"/>
        <v>14</v>
      </c>
      <c r="C2564" s="1" t="s">
        <v>587</v>
      </c>
      <c r="D2564" s="1" t="s">
        <v>29</v>
      </c>
      <c r="E2564" s="1" t="s">
        <v>507</v>
      </c>
      <c r="F2564" t="str">
        <f>VLOOKUP(C2564,Featureclasses!B:C,2,FALSE)</f>
        <v>Ja</v>
      </c>
    </row>
    <row r="2565" spans="1:6" x14ac:dyDescent="0.3">
      <c r="A2565" s="7" t="str">
        <f t="shared" si="80"/>
        <v>scheidingWater_lBEHEERDER</v>
      </c>
      <c r="B2565" s="8">
        <f t="shared" si="81"/>
        <v>15</v>
      </c>
      <c r="C2565" s="1" t="s">
        <v>587</v>
      </c>
      <c r="D2565" s="1" t="s">
        <v>19</v>
      </c>
      <c r="E2565" s="1" t="s">
        <v>508</v>
      </c>
      <c r="F2565" t="str">
        <f>VLOOKUP(C2565,Featureclasses!B:C,2,FALSE)</f>
        <v>Ja</v>
      </c>
    </row>
    <row r="2566" spans="1:6" x14ac:dyDescent="0.3">
      <c r="A2566" s="7" t="str">
        <f t="shared" si="80"/>
        <v>scheidingWater_lONDERHOUDER</v>
      </c>
      <c r="B2566" s="8">
        <f t="shared" si="81"/>
        <v>16</v>
      </c>
      <c r="C2566" s="1" t="s">
        <v>587</v>
      </c>
      <c r="D2566" s="1" t="s">
        <v>27</v>
      </c>
      <c r="E2566" s="1" t="s">
        <v>507</v>
      </c>
      <c r="F2566" t="str">
        <f>VLOOKUP(C2566,Featureclasses!B:C,2,FALSE)</f>
        <v>Ja</v>
      </c>
    </row>
    <row r="2567" spans="1:6" x14ac:dyDescent="0.3">
      <c r="A2567" s="7" t="str">
        <f t="shared" si="80"/>
        <v>scheidingWater_lEIGENAAR</v>
      </c>
      <c r="B2567" s="8">
        <f t="shared" si="81"/>
        <v>17</v>
      </c>
      <c r="C2567" s="1" t="s">
        <v>587</v>
      </c>
      <c r="D2567" s="1" t="s">
        <v>22</v>
      </c>
      <c r="E2567" s="1" t="s">
        <v>508</v>
      </c>
      <c r="F2567" t="str">
        <f>VLOOKUP(C2567,Featureclasses!B:C,2,FALSE)</f>
        <v>Ja</v>
      </c>
    </row>
    <row r="2568" spans="1:6" x14ac:dyDescent="0.3">
      <c r="A2568" s="7" t="str">
        <f t="shared" si="80"/>
        <v>scheidingWater_lBRONHOUDER</v>
      </c>
      <c r="B2568" s="8">
        <f t="shared" si="81"/>
        <v>18</v>
      </c>
      <c r="C2568" s="1" t="s">
        <v>587</v>
      </c>
      <c r="D2568" s="1" t="s">
        <v>21</v>
      </c>
      <c r="E2568" s="1" t="s">
        <v>508</v>
      </c>
      <c r="F2568" t="str">
        <f>VLOOKUP(C2568,Featureclasses!B:C,2,FALSE)</f>
        <v>Ja</v>
      </c>
    </row>
    <row r="2569" spans="1:6" x14ac:dyDescent="0.3">
      <c r="A2569" s="7" t="str">
        <f t="shared" si="80"/>
        <v>scheidingWater_lTYPESPEC</v>
      </c>
      <c r="B2569" s="8">
        <f t="shared" si="81"/>
        <v>19</v>
      </c>
      <c r="C2569" s="1" t="s">
        <v>587</v>
      </c>
      <c r="D2569" s="1" t="s">
        <v>33</v>
      </c>
      <c r="E2569" s="1" t="s">
        <v>507</v>
      </c>
      <c r="F2569" t="str">
        <f>VLOOKUP(C2569,Featureclasses!B:C,2,FALSE)</f>
        <v>Ja</v>
      </c>
    </row>
    <row r="2570" spans="1:6" x14ac:dyDescent="0.3">
      <c r="A2570" s="7" t="str">
        <f t="shared" si="80"/>
        <v>scheidingWater_lBOUWELEMENTTYPE</v>
      </c>
      <c r="B2570" s="8">
        <f t="shared" si="81"/>
        <v>20</v>
      </c>
      <c r="C2570" s="1" t="s">
        <v>587</v>
      </c>
      <c r="D2570" s="1" t="s">
        <v>287</v>
      </c>
      <c r="E2570" s="1" t="s">
        <v>507</v>
      </c>
      <c r="F2570" t="str">
        <f>VLOOKUP(C2570,Featureclasses!B:C,2,FALSE)</f>
        <v>Ja</v>
      </c>
    </row>
    <row r="2571" spans="1:6" x14ac:dyDescent="0.3">
      <c r="A2571" s="7" t="str">
        <f t="shared" si="80"/>
        <v>scheidingWater_lOPMERKING</v>
      </c>
      <c r="B2571" s="8">
        <f t="shared" si="81"/>
        <v>21</v>
      </c>
      <c r="C2571" s="1" t="s">
        <v>587</v>
      </c>
      <c r="D2571" s="1" t="s">
        <v>57</v>
      </c>
      <c r="E2571" s="1" t="s">
        <v>653</v>
      </c>
      <c r="F2571" t="str">
        <f>VLOOKUP(C2571,Featureclasses!B:C,2,FALSE)</f>
        <v>Ja</v>
      </c>
    </row>
    <row r="2572" spans="1:6" x14ac:dyDescent="0.3">
      <c r="A2572" s="7" t="str">
        <f t="shared" si="80"/>
        <v>scheidingWater_lCONDITIESCORE</v>
      </c>
      <c r="B2572" s="8">
        <f t="shared" si="81"/>
        <v>22</v>
      </c>
      <c r="C2572" s="1" t="s">
        <v>587</v>
      </c>
      <c r="D2572" s="1" t="s">
        <v>98</v>
      </c>
      <c r="E2572" s="1" t="s">
        <v>507</v>
      </c>
      <c r="F2572" t="str">
        <f>VLOOKUP(C2572,Featureclasses!B:C,2,FALSE)</f>
        <v>Ja</v>
      </c>
    </row>
    <row r="2573" spans="1:6" x14ac:dyDescent="0.3">
      <c r="A2573" s="7" t="str">
        <f t="shared" si="80"/>
        <v>scheidingWater_lCONDITIESCORE_DATUM</v>
      </c>
      <c r="B2573" s="8">
        <f t="shared" si="81"/>
        <v>23</v>
      </c>
      <c r="C2573" s="1" t="s">
        <v>587</v>
      </c>
      <c r="D2573" s="1" t="s">
        <v>99</v>
      </c>
      <c r="E2573" s="1" t="s">
        <v>507</v>
      </c>
      <c r="F2573" t="str">
        <f>VLOOKUP(C2573,Featureclasses!B:C,2,FALSE)</f>
        <v>Ja</v>
      </c>
    </row>
    <row r="2574" spans="1:6" x14ac:dyDescent="0.3">
      <c r="A2574" s="7" t="str">
        <f t="shared" si="80"/>
        <v>scheidingWater_lCONDITIESCORE_OPM</v>
      </c>
      <c r="B2574" s="8">
        <f t="shared" si="81"/>
        <v>24</v>
      </c>
      <c r="C2574" s="1" t="s">
        <v>587</v>
      </c>
      <c r="D2574" s="1" t="s">
        <v>100</v>
      </c>
      <c r="E2574" s="1" t="s">
        <v>507</v>
      </c>
      <c r="F2574" t="str">
        <f>VLOOKUP(C2574,Featureclasses!B:C,2,FALSE)</f>
        <v>Ja</v>
      </c>
    </row>
    <row r="2575" spans="1:6" x14ac:dyDescent="0.3">
      <c r="A2575" s="7" t="str">
        <f t="shared" ref="A2575:A2638" si="82">C2575&amp;D2575</f>
        <v>scheidingWater_lKRITISCH</v>
      </c>
      <c r="B2575" s="8">
        <f t="shared" ref="B2575:B2638" si="83">IF(C2575=C2574,B2574+1,1)</f>
        <v>25</v>
      </c>
      <c r="C2575" s="1" t="s">
        <v>587</v>
      </c>
      <c r="D2575" s="1" t="s">
        <v>234</v>
      </c>
      <c r="E2575" s="1" t="s">
        <v>507</v>
      </c>
      <c r="F2575" t="str">
        <f>VLOOKUP(C2575,Featureclasses!B:C,2,FALSE)</f>
        <v>Ja</v>
      </c>
    </row>
    <row r="2576" spans="1:6" x14ac:dyDescent="0.3">
      <c r="A2576" s="7" t="str">
        <f t="shared" si="82"/>
        <v>scheidingWater_lOEVERVAK</v>
      </c>
      <c r="B2576" s="8">
        <f t="shared" si="83"/>
        <v>26</v>
      </c>
      <c r="C2576" s="1" t="s">
        <v>587</v>
      </c>
      <c r="D2576" s="1" t="s">
        <v>45</v>
      </c>
      <c r="E2576" s="1" t="s">
        <v>507</v>
      </c>
      <c r="F2576" t="str">
        <f>VLOOKUP(C2576,Featureclasses!B:C,2,FALSE)</f>
        <v>Ja</v>
      </c>
    </row>
    <row r="2577" spans="1:6" x14ac:dyDescent="0.3">
      <c r="A2577" s="7" t="str">
        <f t="shared" si="82"/>
        <v>scheidingWater_lAANLEGJAAR</v>
      </c>
      <c r="B2577" s="8">
        <f t="shared" si="83"/>
        <v>27</v>
      </c>
      <c r="C2577" s="1" t="s">
        <v>587</v>
      </c>
      <c r="D2577" s="1" t="s">
        <v>97</v>
      </c>
      <c r="E2577" s="1" t="s">
        <v>507</v>
      </c>
      <c r="F2577" t="str">
        <f>VLOOKUP(C2577,Featureclasses!B:C,2,FALSE)</f>
        <v>Ja</v>
      </c>
    </row>
    <row r="2578" spans="1:6" x14ac:dyDescent="0.3">
      <c r="A2578" s="7" t="str">
        <f t="shared" si="82"/>
        <v>scheidingWater_lFOTO</v>
      </c>
      <c r="B2578" s="8">
        <f t="shared" si="83"/>
        <v>28</v>
      </c>
      <c r="C2578" s="1" t="s">
        <v>587</v>
      </c>
      <c r="D2578" s="1" t="s">
        <v>66</v>
      </c>
      <c r="E2578" s="1" t="s">
        <v>507</v>
      </c>
      <c r="F2578" t="str">
        <f>VLOOKUP(C2578,Featureclasses!B:C,2,FALSE)</f>
        <v>Ja</v>
      </c>
    </row>
    <row r="2579" spans="1:6" x14ac:dyDescent="0.3">
      <c r="A2579" s="7" t="str">
        <f t="shared" si="82"/>
        <v>scheidingWater_lHMBEGIN</v>
      </c>
      <c r="B2579" s="8">
        <f t="shared" si="83"/>
        <v>29</v>
      </c>
      <c r="C2579" s="1" t="s">
        <v>587</v>
      </c>
      <c r="D2579" s="1" t="s">
        <v>41</v>
      </c>
      <c r="E2579" s="1" t="s">
        <v>507</v>
      </c>
      <c r="F2579" t="str">
        <f>VLOOKUP(C2579,Featureclasses!B:C,2,FALSE)</f>
        <v>Ja</v>
      </c>
    </row>
    <row r="2580" spans="1:6" x14ac:dyDescent="0.3">
      <c r="A2580" s="7" t="str">
        <f t="shared" si="82"/>
        <v>scheidingWater_lHMEIND</v>
      </c>
      <c r="B2580" s="8">
        <f t="shared" si="83"/>
        <v>30</v>
      </c>
      <c r="C2580" s="1" t="s">
        <v>587</v>
      </c>
      <c r="D2580" s="1" t="s">
        <v>42</v>
      </c>
      <c r="E2580" s="1" t="s">
        <v>507</v>
      </c>
      <c r="F2580" t="str">
        <f>VLOOKUP(C2580,Featureclasses!B:C,2,FALSE)</f>
        <v>Ja</v>
      </c>
    </row>
    <row r="2581" spans="1:6" x14ac:dyDescent="0.3">
      <c r="A2581" s="7" t="str">
        <f t="shared" si="82"/>
        <v>scheidingWater_lHOOGTE</v>
      </c>
      <c r="B2581" s="8">
        <f t="shared" si="83"/>
        <v>31</v>
      </c>
      <c r="C2581" s="1" t="s">
        <v>587</v>
      </c>
      <c r="D2581" s="1" t="s">
        <v>68</v>
      </c>
      <c r="E2581" s="1" t="s">
        <v>507</v>
      </c>
      <c r="F2581" t="str">
        <f>VLOOKUP(C2581,Featureclasses!B:C,2,FALSE)</f>
        <v>Ja</v>
      </c>
    </row>
    <row r="2582" spans="1:6" x14ac:dyDescent="0.3">
      <c r="A2582" s="7" t="str">
        <f t="shared" si="82"/>
        <v>scheidingWater_lPLANJAAR</v>
      </c>
      <c r="B2582" s="8">
        <f t="shared" si="83"/>
        <v>32</v>
      </c>
      <c r="C2582" s="1" t="s">
        <v>587</v>
      </c>
      <c r="D2582" s="1" t="s">
        <v>48</v>
      </c>
      <c r="E2582" s="1" t="s">
        <v>507</v>
      </c>
      <c r="F2582" t="str">
        <f>VLOOKUP(C2582,Featureclasses!B:C,2,FALSE)</f>
        <v>Ja</v>
      </c>
    </row>
    <row r="2583" spans="1:6" x14ac:dyDescent="0.3">
      <c r="A2583" s="7" t="str">
        <f t="shared" si="82"/>
        <v>scheidingWater_lRESTLEVENSDUUR</v>
      </c>
      <c r="B2583" s="8">
        <f t="shared" si="83"/>
        <v>33</v>
      </c>
      <c r="C2583" s="1" t="s">
        <v>587</v>
      </c>
      <c r="D2583" s="1" t="s">
        <v>49</v>
      </c>
      <c r="E2583" s="1" t="s">
        <v>507</v>
      </c>
      <c r="F2583" t="str">
        <f>VLOOKUP(C2583,Featureclasses!B:C,2,FALSE)</f>
        <v>Ja</v>
      </c>
    </row>
    <row r="2584" spans="1:6" x14ac:dyDescent="0.3">
      <c r="A2584" s="7" t="str">
        <f t="shared" si="82"/>
        <v>scheidingWater_lZIJDE</v>
      </c>
      <c r="B2584" s="8">
        <f t="shared" si="83"/>
        <v>34</v>
      </c>
      <c r="C2584" s="1" t="s">
        <v>587</v>
      </c>
      <c r="D2584" s="1" t="s">
        <v>34</v>
      </c>
      <c r="E2584" s="1" t="s">
        <v>507</v>
      </c>
      <c r="F2584" t="str">
        <f>VLOOKUP(C2584,Featureclasses!B:C,2,FALSE)</f>
        <v>Ja</v>
      </c>
    </row>
    <row r="2585" spans="1:6" x14ac:dyDescent="0.3">
      <c r="A2585" s="7" t="str">
        <f t="shared" si="82"/>
        <v>scheidingWater_lFUNDERING</v>
      </c>
      <c r="B2585" s="8">
        <f t="shared" si="83"/>
        <v>35</v>
      </c>
      <c r="C2585" s="1" t="s">
        <v>587</v>
      </c>
      <c r="D2585" s="1" t="s">
        <v>288</v>
      </c>
      <c r="E2585" s="1" t="s">
        <v>507</v>
      </c>
      <c r="F2585" t="str">
        <f>VLOOKUP(C2585,Featureclasses!B:C,2,FALSE)</f>
        <v>Ja</v>
      </c>
    </row>
    <row r="2586" spans="1:6" x14ac:dyDescent="0.3">
      <c r="A2586" s="7" t="str">
        <f t="shared" si="82"/>
        <v>scheidingWater_lHECTOMETER</v>
      </c>
      <c r="B2586" s="8">
        <f t="shared" si="83"/>
        <v>36</v>
      </c>
      <c r="C2586" s="1" t="s">
        <v>587</v>
      </c>
      <c r="D2586" s="1" t="s">
        <v>24</v>
      </c>
      <c r="E2586" s="15" t="s">
        <v>507</v>
      </c>
      <c r="F2586" t="str">
        <f>VLOOKUP(C2586,Featureclasses!B:C,2,FALSE)</f>
        <v>Ja</v>
      </c>
    </row>
    <row r="2587" spans="1:6" x14ac:dyDescent="0.3">
      <c r="A2587" s="7" t="str">
        <f t="shared" si="82"/>
        <v>scheidingWater_lFABRIKANT</v>
      </c>
      <c r="B2587" s="8">
        <f t="shared" si="83"/>
        <v>37</v>
      </c>
      <c r="C2587" s="1" t="s">
        <v>587</v>
      </c>
      <c r="D2587" s="1" t="s">
        <v>73</v>
      </c>
      <c r="E2587" s="15" t="s">
        <v>507</v>
      </c>
      <c r="F2587" t="str">
        <f>VLOOKUP(C2587,Featureclasses!B:C,2,FALSE)</f>
        <v>Ja</v>
      </c>
    </row>
    <row r="2588" spans="1:6" x14ac:dyDescent="0.3">
      <c r="A2588" s="7" t="str">
        <f t="shared" si="82"/>
        <v>scheidingWater_lGARANTIECERTIFICAAT</v>
      </c>
      <c r="B2588" s="8">
        <f t="shared" si="83"/>
        <v>38</v>
      </c>
      <c r="C2588" s="1" t="s">
        <v>587</v>
      </c>
      <c r="D2588" s="1" t="s">
        <v>67</v>
      </c>
      <c r="E2588" s="15" t="s">
        <v>507</v>
      </c>
      <c r="F2588" t="str">
        <f>VLOOKUP(C2588,Featureclasses!B:C,2,FALSE)</f>
        <v>Ja</v>
      </c>
    </row>
    <row r="2589" spans="1:6" x14ac:dyDescent="0.3">
      <c r="A2589" s="7" t="str">
        <f t="shared" si="82"/>
        <v>scheidingWater_lTRAJECT</v>
      </c>
      <c r="B2589" s="8">
        <f t="shared" si="83"/>
        <v>39</v>
      </c>
      <c r="C2589" s="1" t="s">
        <v>587</v>
      </c>
      <c r="D2589" s="1" t="s">
        <v>32</v>
      </c>
      <c r="E2589" s="1" t="s">
        <v>507</v>
      </c>
      <c r="F2589" t="str">
        <f>VLOOKUP(C2589,Featureclasses!B:C,2,FALSE)</f>
        <v>Ja</v>
      </c>
    </row>
    <row r="2590" spans="1:6" x14ac:dyDescent="0.3">
      <c r="A2590" s="7" t="str">
        <f t="shared" si="82"/>
        <v>scheidingWater_lDATALEVERANCIER</v>
      </c>
      <c r="B2590" s="8">
        <f t="shared" si="83"/>
        <v>40</v>
      </c>
      <c r="C2590" s="1" t="s">
        <v>587</v>
      </c>
      <c r="D2590" s="1" t="s">
        <v>4</v>
      </c>
      <c r="E2590" s="1" t="s">
        <v>507</v>
      </c>
      <c r="F2590" t="str">
        <f>VLOOKUP(C2590,Featureclasses!B:C,2,FALSE)</f>
        <v>Ja</v>
      </c>
    </row>
    <row r="2591" spans="1:6" x14ac:dyDescent="0.3">
      <c r="A2591" s="7" t="str">
        <f t="shared" si="82"/>
        <v>scheidingWater_lINONDERZOEK</v>
      </c>
      <c r="B2591" s="8">
        <f t="shared" si="83"/>
        <v>41</v>
      </c>
      <c r="C2591" s="1" t="s">
        <v>587</v>
      </c>
      <c r="D2591" s="1" t="s">
        <v>25</v>
      </c>
      <c r="E2591" s="1" t="s">
        <v>508</v>
      </c>
      <c r="F2591" t="str">
        <f>VLOOKUP(C2591,Featureclasses!B:C,2,FALSE)</f>
        <v>Ja</v>
      </c>
    </row>
    <row r="2592" spans="1:6" x14ac:dyDescent="0.3">
      <c r="A2592" s="7" t="str">
        <f t="shared" si="82"/>
        <v>scheidingWater_lTIJDSTIPREGISTRATIE</v>
      </c>
      <c r="B2592" s="8">
        <f t="shared" si="83"/>
        <v>42</v>
      </c>
      <c r="C2592" s="1" t="s">
        <v>587</v>
      </c>
      <c r="D2592" s="1" t="s">
        <v>31</v>
      </c>
      <c r="E2592" s="1" t="s">
        <v>508</v>
      </c>
      <c r="F2592" t="str">
        <f>VLOOKUP(C2592,Featureclasses!B:C,2,FALSE)</f>
        <v>Ja</v>
      </c>
    </row>
    <row r="2593" spans="1:6" x14ac:dyDescent="0.3">
      <c r="A2593" s="7" t="str">
        <f t="shared" si="82"/>
        <v>scheidingWater_lEINDREGISTRATIE</v>
      </c>
      <c r="B2593" s="8">
        <f t="shared" si="83"/>
        <v>43</v>
      </c>
      <c r="C2593" s="1" t="s">
        <v>587</v>
      </c>
      <c r="D2593" s="1" t="s">
        <v>23</v>
      </c>
      <c r="E2593" s="1" t="s">
        <v>508</v>
      </c>
      <c r="F2593" t="str">
        <f>VLOOKUP(C2593,Featureclasses!B:C,2,FALSE)</f>
        <v>Ja</v>
      </c>
    </row>
    <row r="2594" spans="1:6" x14ac:dyDescent="0.3">
      <c r="A2594" s="7" t="str">
        <f t="shared" si="82"/>
        <v>scheidingWater_lLV_PUBLICATIEDATUM</v>
      </c>
      <c r="B2594" s="8">
        <f t="shared" si="83"/>
        <v>44</v>
      </c>
      <c r="C2594" s="1" t="s">
        <v>587</v>
      </c>
      <c r="D2594" s="1" t="s">
        <v>26</v>
      </c>
      <c r="E2594" s="1" t="s">
        <v>508</v>
      </c>
      <c r="F2594" t="str">
        <f>VLOOKUP(C2594,Featureclasses!B:C,2,FALSE)</f>
        <v>Ja</v>
      </c>
    </row>
    <row r="2595" spans="1:6" x14ac:dyDescent="0.3">
      <c r="A2595" s="7" t="str">
        <f t="shared" si="82"/>
        <v>scheidingWater_lBERICHT_ID</v>
      </c>
      <c r="B2595" s="8">
        <f t="shared" si="83"/>
        <v>45</v>
      </c>
      <c r="C2595" s="1" t="s">
        <v>587</v>
      </c>
      <c r="D2595" s="1" t="s">
        <v>594</v>
      </c>
      <c r="E2595" s="1" t="s">
        <v>508</v>
      </c>
      <c r="F2595" t="str">
        <f>VLOOKUP(C2595,Featureclasses!B:C,2,FALSE)</f>
        <v>Ja</v>
      </c>
    </row>
    <row r="2596" spans="1:6" x14ac:dyDescent="0.3">
      <c r="A2596" s="7" t="str">
        <f t="shared" si="82"/>
        <v>scheidingWater_lCREATED_USER</v>
      </c>
      <c r="B2596" s="8">
        <f t="shared" si="83"/>
        <v>46</v>
      </c>
      <c r="C2596" s="1" t="s">
        <v>587</v>
      </c>
      <c r="D2596" s="1" t="s">
        <v>3</v>
      </c>
      <c r="E2596" s="1" t="s">
        <v>510</v>
      </c>
      <c r="F2596" t="str">
        <f>VLOOKUP(C2596,Featureclasses!B:C,2,FALSE)</f>
        <v>Ja</v>
      </c>
    </row>
    <row r="2597" spans="1:6" x14ac:dyDescent="0.3">
      <c r="A2597" s="7" t="str">
        <f t="shared" si="82"/>
        <v>scheidingWater_lCREATED_DATE</v>
      </c>
      <c r="B2597" s="8">
        <f t="shared" si="83"/>
        <v>47</v>
      </c>
      <c r="C2597" s="1" t="s">
        <v>587</v>
      </c>
      <c r="D2597" s="1" t="s">
        <v>2</v>
      </c>
      <c r="E2597" s="1" t="s">
        <v>510</v>
      </c>
      <c r="F2597" t="str">
        <f>VLOOKUP(C2597,Featureclasses!B:C,2,FALSE)</f>
        <v>Ja</v>
      </c>
    </row>
    <row r="2598" spans="1:6" x14ac:dyDescent="0.3">
      <c r="A2598" s="7" t="str">
        <f t="shared" si="82"/>
        <v>scheidingWater_lLAST_EDITED_USER</v>
      </c>
      <c r="B2598" s="8">
        <f t="shared" si="83"/>
        <v>48</v>
      </c>
      <c r="C2598" s="1" t="s">
        <v>587</v>
      </c>
      <c r="D2598" s="1" t="s">
        <v>10</v>
      </c>
      <c r="E2598" s="1" t="s">
        <v>510</v>
      </c>
      <c r="F2598" t="str">
        <f>VLOOKUP(C2598,Featureclasses!B:C,2,FALSE)</f>
        <v>Ja</v>
      </c>
    </row>
    <row r="2599" spans="1:6" x14ac:dyDescent="0.3">
      <c r="A2599" s="7" t="str">
        <f t="shared" si="82"/>
        <v>scheidingWater_lLAST_EDITED_DATE</v>
      </c>
      <c r="B2599" s="8">
        <f t="shared" si="83"/>
        <v>49</v>
      </c>
      <c r="C2599" s="1" t="s">
        <v>587</v>
      </c>
      <c r="D2599" s="1" t="s">
        <v>9</v>
      </c>
      <c r="E2599" s="1" t="s">
        <v>510</v>
      </c>
      <c r="F2599" t="str">
        <f>VLOOKUP(C2599,Featureclasses!B:C,2,FALSE)</f>
        <v>Ja</v>
      </c>
    </row>
    <row r="2600" spans="1:6" x14ac:dyDescent="0.3">
      <c r="A2600" s="7" t="str">
        <f t="shared" si="82"/>
        <v>sensor_lOBJECTID</v>
      </c>
      <c r="B2600" s="8">
        <f t="shared" si="83"/>
        <v>1</v>
      </c>
      <c r="C2600" s="1" t="s">
        <v>458</v>
      </c>
      <c r="D2600" s="1" t="s">
        <v>13</v>
      </c>
      <c r="E2600" s="1" t="s">
        <v>510</v>
      </c>
      <c r="F2600" t="str">
        <f>VLOOKUP(C2600,Featureclasses!B:C,2,FALSE)</f>
        <v>Ja</v>
      </c>
    </row>
    <row r="2601" spans="1:6" x14ac:dyDescent="0.3">
      <c r="A2601" s="7" t="str">
        <f t="shared" si="82"/>
        <v>sensor_lGLOBALID</v>
      </c>
      <c r="B2601" s="8">
        <f t="shared" si="83"/>
        <v>2</v>
      </c>
      <c r="C2601" s="1" t="s">
        <v>458</v>
      </c>
      <c r="D2601" s="1" t="s">
        <v>6</v>
      </c>
      <c r="E2601" s="1" t="s">
        <v>510</v>
      </c>
      <c r="F2601" t="str">
        <f>VLOOKUP(C2601,Featureclasses!B:C,2,FALSE)</f>
        <v>Ja</v>
      </c>
    </row>
    <row r="2602" spans="1:6" x14ac:dyDescent="0.3">
      <c r="A2602" s="7" t="str">
        <f t="shared" si="82"/>
        <v>sensor_lAD_ID</v>
      </c>
      <c r="B2602" s="8">
        <f t="shared" si="83"/>
        <v>3</v>
      </c>
      <c r="C2602" s="1" t="s">
        <v>458</v>
      </c>
      <c r="D2602" s="1" t="s">
        <v>1</v>
      </c>
      <c r="E2602" s="1" t="s">
        <v>507</v>
      </c>
      <c r="F2602" t="str">
        <f>VLOOKUP(C2602,Featureclasses!B:C,2,FALSE)</f>
        <v>Ja</v>
      </c>
    </row>
    <row r="2603" spans="1:6" x14ac:dyDescent="0.3">
      <c r="A2603" s="7" t="str">
        <f t="shared" si="82"/>
        <v>sensor_lGISIB_ID</v>
      </c>
      <c r="B2603" s="8">
        <f t="shared" si="83"/>
        <v>4</v>
      </c>
      <c r="C2603" s="1" t="s">
        <v>458</v>
      </c>
      <c r="D2603" s="1" t="s">
        <v>5</v>
      </c>
      <c r="E2603" s="1" t="s">
        <v>508</v>
      </c>
      <c r="F2603" t="str">
        <f>VLOOKUP(C2603,Featureclasses!B:C,2,FALSE)</f>
        <v>Ja</v>
      </c>
    </row>
    <row r="2604" spans="1:6" x14ac:dyDescent="0.3">
      <c r="A2604" s="7" t="str">
        <f t="shared" si="82"/>
        <v>sensor_lIDENTIFICATIE</v>
      </c>
      <c r="B2604" s="8">
        <f t="shared" si="83"/>
        <v>5</v>
      </c>
      <c r="C2604" s="1" t="s">
        <v>458</v>
      </c>
      <c r="D2604" s="1" t="s">
        <v>7</v>
      </c>
      <c r="E2604" s="1" t="s">
        <v>508</v>
      </c>
      <c r="F2604" t="str">
        <f>VLOOKUP(C2604,Featureclasses!B:C,2,FALSE)</f>
        <v>Ja</v>
      </c>
    </row>
    <row r="2605" spans="1:6" x14ac:dyDescent="0.3">
      <c r="A2605" s="7" t="str">
        <f t="shared" si="82"/>
        <v>sensor_lVERWERKINGSSTATUS</v>
      </c>
      <c r="B2605" s="8">
        <f t="shared" si="83"/>
        <v>6</v>
      </c>
      <c r="C2605" s="1" t="s">
        <v>458</v>
      </c>
      <c r="D2605" s="1" t="s">
        <v>16</v>
      </c>
      <c r="E2605" s="1" t="s">
        <v>507</v>
      </c>
      <c r="F2605" t="str">
        <f>VLOOKUP(C2605,Featureclasses!B:C,2,FALSE)</f>
        <v>Ja</v>
      </c>
    </row>
    <row r="2606" spans="1:6" x14ac:dyDescent="0.3">
      <c r="A2606" s="7" t="str">
        <f t="shared" si="82"/>
        <v>sensor_lSTATUS</v>
      </c>
      <c r="B2606" s="8">
        <f t="shared" si="83"/>
        <v>7</v>
      </c>
      <c r="C2606" s="1" t="s">
        <v>458</v>
      </c>
      <c r="D2606" s="1" t="s">
        <v>30</v>
      </c>
      <c r="E2606" s="1" t="s">
        <v>508</v>
      </c>
      <c r="F2606" t="str">
        <f>VLOOKUP(C2606,Featureclasses!B:C,2,FALSE)</f>
        <v>Ja</v>
      </c>
    </row>
    <row r="2607" spans="1:6" x14ac:dyDescent="0.3">
      <c r="A2607" s="7" t="str">
        <f t="shared" si="82"/>
        <v>sensor_lOBJECTBEGINTIJD</v>
      </c>
      <c r="B2607" s="8">
        <f t="shared" si="83"/>
        <v>8</v>
      </c>
      <c r="C2607" s="1" t="s">
        <v>458</v>
      </c>
      <c r="D2607" s="1" t="s">
        <v>11</v>
      </c>
      <c r="E2607" s="1" t="s">
        <v>507</v>
      </c>
      <c r="F2607" t="str">
        <f>VLOOKUP(C2607,Featureclasses!B:C,2,FALSE)</f>
        <v>Ja</v>
      </c>
    </row>
    <row r="2608" spans="1:6" x14ac:dyDescent="0.3">
      <c r="A2608" s="7" t="str">
        <f t="shared" si="82"/>
        <v>sensor_lOBJECTEINDTIJD</v>
      </c>
      <c r="B2608" s="8">
        <f t="shared" si="83"/>
        <v>9</v>
      </c>
      <c r="C2608" s="1" t="s">
        <v>458</v>
      </c>
      <c r="D2608" s="1" t="s">
        <v>12</v>
      </c>
      <c r="E2608" s="1" t="s">
        <v>507</v>
      </c>
      <c r="F2608" t="str">
        <f>VLOOKUP(C2608,Featureclasses!B:C,2,FALSE)</f>
        <v>Ja</v>
      </c>
    </row>
    <row r="2609" spans="1:6" x14ac:dyDescent="0.3">
      <c r="A2609" s="7" t="str">
        <f t="shared" si="82"/>
        <v>sensor_lRELATIEVEHOOGTELIGGING</v>
      </c>
      <c r="B2609" s="8">
        <f t="shared" si="83"/>
        <v>10</v>
      </c>
      <c r="C2609" s="1" t="s">
        <v>458</v>
      </c>
      <c r="D2609" s="1" t="s">
        <v>29</v>
      </c>
      <c r="E2609" s="1" t="s">
        <v>507</v>
      </c>
      <c r="F2609" t="str">
        <f>VLOOKUP(C2609,Featureclasses!B:C,2,FALSE)</f>
        <v>Ja</v>
      </c>
    </row>
    <row r="2610" spans="1:6" x14ac:dyDescent="0.3">
      <c r="A2610" s="7" t="str">
        <f t="shared" si="82"/>
        <v>sensor_lBEHEERDER</v>
      </c>
      <c r="B2610" s="8">
        <f t="shared" si="83"/>
        <v>11</v>
      </c>
      <c r="C2610" s="1" t="s">
        <v>458</v>
      </c>
      <c r="D2610" s="1" t="s">
        <v>19</v>
      </c>
      <c r="E2610" s="1" t="s">
        <v>508</v>
      </c>
      <c r="F2610" t="str">
        <f>VLOOKUP(C2610,Featureclasses!B:C,2,FALSE)</f>
        <v>Ja</v>
      </c>
    </row>
    <row r="2611" spans="1:6" x14ac:dyDescent="0.3">
      <c r="A2611" s="7" t="str">
        <f t="shared" si="82"/>
        <v>sensor_lONDERHOUDER</v>
      </c>
      <c r="B2611" s="8">
        <f t="shared" si="83"/>
        <v>12</v>
      </c>
      <c r="C2611" s="1" t="s">
        <v>458</v>
      </c>
      <c r="D2611" s="1" t="s">
        <v>27</v>
      </c>
      <c r="E2611" s="1" t="s">
        <v>507</v>
      </c>
      <c r="F2611" t="str">
        <f>VLOOKUP(C2611,Featureclasses!B:C,2,FALSE)</f>
        <v>Ja</v>
      </c>
    </row>
    <row r="2612" spans="1:6" x14ac:dyDescent="0.3">
      <c r="A2612" s="7" t="str">
        <f t="shared" si="82"/>
        <v>sensor_lEIGENAAR</v>
      </c>
      <c r="B2612" s="8">
        <f t="shared" si="83"/>
        <v>13</v>
      </c>
      <c r="C2612" s="1" t="s">
        <v>458</v>
      </c>
      <c r="D2612" s="1" t="s">
        <v>22</v>
      </c>
      <c r="E2612" s="1" t="s">
        <v>508</v>
      </c>
      <c r="F2612" t="str">
        <f>VLOOKUP(C2612,Featureclasses!B:C,2,FALSE)</f>
        <v>Ja</v>
      </c>
    </row>
    <row r="2613" spans="1:6" x14ac:dyDescent="0.3">
      <c r="A2613" s="7" t="str">
        <f t="shared" si="82"/>
        <v>sensor_lBRONHOUDER</v>
      </c>
      <c r="B2613" s="8">
        <f t="shared" si="83"/>
        <v>14</v>
      </c>
      <c r="C2613" s="1" t="s">
        <v>458</v>
      </c>
      <c r="D2613" s="1" t="s">
        <v>21</v>
      </c>
      <c r="E2613" s="1" t="s">
        <v>508</v>
      </c>
      <c r="F2613" t="str">
        <f>VLOOKUP(C2613,Featureclasses!B:C,2,FALSE)</f>
        <v>Ja</v>
      </c>
    </row>
    <row r="2614" spans="1:6" x14ac:dyDescent="0.3">
      <c r="A2614" s="7" t="str">
        <f t="shared" si="82"/>
        <v>sensor_lTYPESPEC</v>
      </c>
      <c r="B2614" s="8">
        <f t="shared" si="83"/>
        <v>15</v>
      </c>
      <c r="C2614" s="1" t="s">
        <v>458</v>
      </c>
      <c r="D2614" s="1" t="s">
        <v>33</v>
      </c>
      <c r="E2614" s="1" t="s">
        <v>507</v>
      </c>
      <c r="F2614" t="str">
        <f>VLOOKUP(C2614,Featureclasses!B:C,2,FALSE)</f>
        <v>Ja</v>
      </c>
    </row>
    <row r="2615" spans="1:6" x14ac:dyDescent="0.3">
      <c r="A2615" s="7" t="str">
        <f t="shared" si="82"/>
        <v>sensor_lBGTPLUSTYPE</v>
      </c>
      <c r="B2615" s="8">
        <f t="shared" si="83"/>
        <v>16</v>
      </c>
      <c r="C2615" s="1" t="s">
        <v>458</v>
      </c>
      <c r="D2615" s="1" t="s">
        <v>20</v>
      </c>
      <c r="E2615" s="1" t="s">
        <v>507</v>
      </c>
      <c r="F2615" t="str">
        <f>VLOOKUP(C2615,Featureclasses!B:C,2,FALSE)</f>
        <v>Ja</v>
      </c>
    </row>
    <row r="2616" spans="1:6" x14ac:dyDescent="0.3">
      <c r="A2616" s="7" t="str">
        <f t="shared" si="82"/>
        <v>sensor_lAANTALWINDINGEN</v>
      </c>
      <c r="B2616" s="8">
        <f t="shared" si="83"/>
        <v>17</v>
      </c>
      <c r="C2616" s="1" t="s">
        <v>458</v>
      </c>
      <c r="D2616" s="1" t="s">
        <v>292</v>
      </c>
      <c r="E2616" s="1" t="s">
        <v>507</v>
      </c>
      <c r="F2616" t="str">
        <f>VLOOKUP(C2616,Featureclasses!B:C,2,FALSE)</f>
        <v>Ja</v>
      </c>
    </row>
    <row r="2617" spans="1:6" x14ac:dyDescent="0.3">
      <c r="A2617" s="7" t="str">
        <f t="shared" si="82"/>
        <v>sensor_lDATUMPLAATSING</v>
      </c>
      <c r="B2617" s="8">
        <f t="shared" si="83"/>
        <v>18</v>
      </c>
      <c r="C2617" s="1" t="s">
        <v>458</v>
      </c>
      <c r="D2617" s="1" t="s">
        <v>65</v>
      </c>
      <c r="E2617" s="1" t="s">
        <v>507</v>
      </c>
      <c r="F2617" t="str">
        <f>VLOOKUP(C2617,Featureclasses!B:C,2,FALSE)</f>
        <v>Ja</v>
      </c>
    </row>
    <row r="2618" spans="1:6" x14ac:dyDescent="0.3">
      <c r="A2618" s="7" t="str">
        <f t="shared" si="82"/>
        <v>sensor_lDETECTIENUMMER</v>
      </c>
      <c r="B2618" s="8">
        <f t="shared" si="83"/>
        <v>19</v>
      </c>
      <c r="C2618" s="1" t="s">
        <v>458</v>
      </c>
      <c r="D2618" s="1" t="s">
        <v>293</v>
      </c>
      <c r="E2618" s="1" t="s">
        <v>507</v>
      </c>
      <c r="F2618" t="str">
        <f>VLOOKUP(C2618,Featureclasses!B:C,2,FALSE)</f>
        <v>Ja</v>
      </c>
    </row>
    <row r="2619" spans="1:6" x14ac:dyDescent="0.3">
      <c r="A2619" s="7" t="str">
        <f t="shared" si="82"/>
        <v>sensor_lELEKTRICITEITSKABEL</v>
      </c>
      <c r="B2619" s="8">
        <f t="shared" si="83"/>
        <v>20</v>
      </c>
      <c r="C2619" s="1" t="s">
        <v>458</v>
      </c>
      <c r="D2619" s="1" t="s">
        <v>512</v>
      </c>
      <c r="E2619" s="1" t="s">
        <v>507</v>
      </c>
      <c r="F2619" t="str">
        <f>VLOOKUP(C2619,Featureclasses!B:C,2,FALSE)</f>
        <v>Ja</v>
      </c>
    </row>
    <row r="2620" spans="1:6" x14ac:dyDescent="0.3">
      <c r="A2620" s="7" t="str">
        <f t="shared" si="82"/>
        <v>sensor_lINNETWERK</v>
      </c>
      <c r="B2620" s="8">
        <f t="shared" si="83"/>
        <v>21</v>
      </c>
      <c r="C2620" s="1" t="s">
        <v>458</v>
      </c>
      <c r="D2620" s="1" t="s">
        <v>8</v>
      </c>
      <c r="E2620" s="1" t="s">
        <v>507</v>
      </c>
      <c r="F2620" t="str">
        <f>VLOOKUP(C2620,Featureclasses!B:C,2,FALSE)</f>
        <v>Ja</v>
      </c>
    </row>
    <row r="2621" spans="1:6" x14ac:dyDescent="0.3">
      <c r="A2621" s="7" t="str">
        <f t="shared" si="82"/>
        <v>sensor_lDATALEVERANCIER</v>
      </c>
      <c r="B2621" s="8">
        <f t="shared" si="83"/>
        <v>22</v>
      </c>
      <c r="C2621" s="1" t="s">
        <v>458</v>
      </c>
      <c r="D2621" s="1" t="s">
        <v>4</v>
      </c>
      <c r="E2621" s="1" t="s">
        <v>507</v>
      </c>
      <c r="F2621" t="str">
        <f>VLOOKUP(C2621,Featureclasses!B:C,2,FALSE)</f>
        <v>Ja</v>
      </c>
    </row>
    <row r="2622" spans="1:6" x14ac:dyDescent="0.3">
      <c r="A2622" s="7" t="str">
        <f t="shared" si="82"/>
        <v>sensor_lINONDERZOEK</v>
      </c>
      <c r="B2622" s="8">
        <f t="shared" si="83"/>
        <v>23</v>
      </c>
      <c r="C2622" s="1" t="s">
        <v>458</v>
      </c>
      <c r="D2622" s="1" t="s">
        <v>25</v>
      </c>
      <c r="E2622" s="1" t="s">
        <v>508</v>
      </c>
      <c r="F2622" t="str">
        <f>VLOOKUP(C2622,Featureclasses!B:C,2,FALSE)</f>
        <v>Ja</v>
      </c>
    </row>
    <row r="2623" spans="1:6" x14ac:dyDescent="0.3">
      <c r="A2623" s="7" t="str">
        <f t="shared" si="82"/>
        <v>sensor_lTIJDSTIPREGISTRATIE</v>
      </c>
      <c r="B2623" s="8">
        <f t="shared" si="83"/>
        <v>24</v>
      </c>
      <c r="C2623" s="1" t="s">
        <v>458</v>
      </c>
      <c r="D2623" s="1" t="s">
        <v>31</v>
      </c>
      <c r="E2623" s="1" t="s">
        <v>508</v>
      </c>
      <c r="F2623" t="str">
        <f>VLOOKUP(C2623,Featureclasses!B:C,2,FALSE)</f>
        <v>Ja</v>
      </c>
    </row>
    <row r="2624" spans="1:6" x14ac:dyDescent="0.3">
      <c r="A2624" s="7" t="str">
        <f t="shared" si="82"/>
        <v>sensor_lEINDREGISTRATIE</v>
      </c>
      <c r="B2624" s="8">
        <f t="shared" si="83"/>
        <v>25</v>
      </c>
      <c r="C2624" s="1" t="s">
        <v>458</v>
      </c>
      <c r="D2624" s="1" t="s">
        <v>23</v>
      </c>
      <c r="E2624" s="1" t="s">
        <v>508</v>
      </c>
      <c r="F2624" t="str">
        <f>VLOOKUP(C2624,Featureclasses!B:C,2,FALSE)</f>
        <v>Ja</v>
      </c>
    </row>
    <row r="2625" spans="1:6" x14ac:dyDescent="0.3">
      <c r="A2625" s="7" t="str">
        <f t="shared" si="82"/>
        <v>sensor_lLV_PUBLICATIEDATUM</v>
      </c>
      <c r="B2625" s="8">
        <f t="shared" si="83"/>
        <v>26</v>
      </c>
      <c r="C2625" s="1" t="s">
        <v>458</v>
      </c>
      <c r="D2625" s="1" t="s">
        <v>26</v>
      </c>
      <c r="E2625" s="1" t="s">
        <v>508</v>
      </c>
      <c r="F2625" t="str">
        <f>VLOOKUP(C2625,Featureclasses!B:C,2,FALSE)</f>
        <v>Ja</v>
      </c>
    </row>
    <row r="2626" spans="1:6" x14ac:dyDescent="0.3">
      <c r="A2626" s="7" t="str">
        <f t="shared" si="82"/>
        <v>sensor_lCREATED_USER</v>
      </c>
      <c r="B2626" s="8">
        <f t="shared" si="83"/>
        <v>27</v>
      </c>
      <c r="C2626" s="1" t="s">
        <v>458</v>
      </c>
      <c r="D2626" s="1" t="s">
        <v>3</v>
      </c>
      <c r="E2626" s="1" t="s">
        <v>510</v>
      </c>
      <c r="F2626" t="str">
        <f>VLOOKUP(C2626,Featureclasses!B:C,2,FALSE)</f>
        <v>Ja</v>
      </c>
    </row>
    <row r="2627" spans="1:6" x14ac:dyDescent="0.3">
      <c r="A2627" s="7" t="str">
        <f t="shared" si="82"/>
        <v>sensor_lCREATED_DATE</v>
      </c>
      <c r="B2627" s="8">
        <f t="shared" si="83"/>
        <v>28</v>
      </c>
      <c r="C2627" s="1" t="s">
        <v>458</v>
      </c>
      <c r="D2627" s="1" t="s">
        <v>2</v>
      </c>
      <c r="E2627" s="1" t="s">
        <v>510</v>
      </c>
      <c r="F2627" t="str">
        <f>VLOOKUP(C2627,Featureclasses!B:C,2,FALSE)</f>
        <v>Ja</v>
      </c>
    </row>
    <row r="2628" spans="1:6" x14ac:dyDescent="0.3">
      <c r="A2628" s="7" t="str">
        <f t="shared" si="82"/>
        <v>sensor_lLAST_EDITED_USER</v>
      </c>
      <c r="B2628" s="8">
        <f t="shared" si="83"/>
        <v>29</v>
      </c>
      <c r="C2628" s="1" t="s">
        <v>458</v>
      </c>
      <c r="D2628" s="1" t="s">
        <v>10</v>
      </c>
      <c r="E2628" s="1" t="s">
        <v>510</v>
      </c>
      <c r="F2628" t="str">
        <f>VLOOKUP(C2628,Featureclasses!B:C,2,FALSE)</f>
        <v>Ja</v>
      </c>
    </row>
    <row r="2629" spans="1:6" x14ac:dyDescent="0.3">
      <c r="A2629" s="7" t="str">
        <f t="shared" si="82"/>
        <v>sensor_lLAST_EDITED_DATE</v>
      </c>
      <c r="B2629" s="8">
        <f t="shared" si="83"/>
        <v>30</v>
      </c>
      <c r="C2629" s="1" t="s">
        <v>458</v>
      </c>
      <c r="D2629" s="1" t="s">
        <v>9</v>
      </c>
      <c r="E2629" s="1" t="s">
        <v>510</v>
      </c>
      <c r="F2629" t="str">
        <f>VLOOKUP(C2629,Featureclasses!B:C,2,FALSE)</f>
        <v>Ja</v>
      </c>
    </row>
    <row r="2630" spans="1:6" x14ac:dyDescent="0.3">
      <c r="A2630" s="7" t="str">
        <f t="shared" si="82"/>
        <v>sensor_lSHAPE</v>
      </c>
      <c r="B2630" s="8">
        <f t="shared" si="83"/>
        <v>31</v>
      </c>
      <c r="C2630" s="1" t="s">
        <v>458</v>
      </c>
      <c r="D2630" s="1" t="s">
        <v>15</v>
      </c>
      <c r="E2630" s="1" t="s">
        <v>510</v>
      </c>
      <c r="F2630" t="str">
        <f>VLOOKUP(C2630,Featureclasses!B:C,2,FALSE)</f>
        <v>Ja</v>
      </c>
    </row>
    <row r="2631" spans="1:6" x14ac:dyDescent="0.3">
      <c r="A2631" s="7" t="str">
        <f t="shared" si="82"/>
        <v>sensor_lSHAPE_Length</v>
      </c>
      <c r="B2631" s="8">
        <f t="shared" si="83"/>
        <v>32</v>
      </c>
      <c r="C2631" s="1" t="s">
        <v>458</v>
      </c>
      <c r="D2631" s="1" t="s">
        <v>382</v>
      </c>
      <c r="E2631" s="1" t="s">
        <v>510</v>
      </c>
      <c r="F2631" t="str">
        <f>VLOOKUP(C2631,Featureclasses!B:C,2,FALSE)</f>
        <v>Ja</v>
      </c>
    </row>
    <row r="2632" spans="1:6" x14ac:dyDescent="0.3">
      <c r="A2632" s="7" t="str">
        <f t="shared" si="82"/>
        <v>sensor_lLENGTE</v>
      </c>
      <c r="B2632" s="8">
        <f t="shared" si="83"/>
        <v>33</v>
      </c>
      <c r="C2632" s="1" t="s">
        <v>458</v>
      </c>
      <c r="D2632" s="1" t="s">
        <v>43</v>
      </c>
      <c r="E2632" s="15" t="s">
        <v>510</v>
      </c>
      <c r="F2632" t="str">
        <f>VLOOKUP(C2632,Featureclasses!B:C,2,FALSE)</f>
        <v>Ja</v>
      </c>
    </row>
    <row r="2633" spans="1:6" x14ac:dyDescent="0.3">
      <c r="A2633" s="7" t="str">
        <f t="shared" si="82"/>
        <v>sensor_lHUIDIGESTATUS</v>
      </c>
      <c r="B2633" s="8">
        <f t="shared" si="83"/>
        <v>34</v>
      </c>
      <c r="C2633" s="1" t="s">
        <v>458</v>
      </c>
      <c r="D2633" s="1" t="s">
        <v>115</v>
      </c>
      <c r="E2633" s="15" t="s">
        <v>507</v>
      </c>
      <c r="F2633" t="str">
        <f>VLOOKUP(C2633,Featureclasses!B:C,2,FALSE)</f>
        <v>Ja</v>
      </c>
    </row>
    <row r="2634" spans="1:6" x14ac:dyDescent="0.3">
      <c r="A2634" s="7" t="str">
        <f t="shared" si="82"/>
        <v>sensor_lOPMERKING</v>
      </c>
      <c r="B2634" s="8">
        <f t="shared" si="83"/>
        <v>35</v>
      </c>
      <c r="C2634" s="1" t="s">
        <v>458</v>
      </c>
      <c r="D2634" s="1" t="s">
        <v>57</v>
      </c>
      <c r="E2634" s="1" t="s">
        <v>653</v>
      </c>
      <c r="F2634" t="str">
        <f>VLOOKUP(C2634,Featureclasses!B:C,2,FALSE)</f>
        <v>Ja</v>
      </c>
    </row>
    <row r="2635" spans="1:6" x14ac:dyDescent="0.3">
      <c r="A2635" s="7" t="str">
        <f t="shared" si="82"/>
        <v>sensor_lAFMETING</v>
      </c>
      <c r="B2635" s="8">
        <f t="shared" si="83"/>
        <v>36</v>
      </c>
      <c r="C2635" s="1" t="s">
        <v>458</v>
      </c>
      <c r="D2635" s="1" t="s">
        <v>647</v>
      </c>
      <c r="E2635" s="15" t="s">
        <v>507</v>
      </c>
      <c r="F2635" t="str">
        <f>VLOOKUP(C2635,Featureclasses!B:C,2,FALSE)</f>
        <v>Ja</v>
      </c>
    </row>
    <row r="2636" spans="1:6" x14ac:dyDescent="0.3">
      <c r="A2636" s="7" t="str">
        <f t="shared" si="82"/>
        <v>sensor_lEISVOORZORGSMAATRBUFFER</v>
      </c>
      <c r="B2636" s="8">
        <f t="shared" si="83"/>
        <v>37</v>
      </c>
      <c r="C2636" s="1" t="s">
        <v>458</v>
      </c>
      <c r="D2636" s="1" t="s">
        <v>606</v>
      </c>
      <c r="E2636" s="15" t="s">
        <v>508</v>
      </c>
      <c r="F2636" t="str">
        <f>VLOOKUP(C2636,Featureclasses!B:C,2,FALSE)</f>
        <v>Ja</v>
      </c>
    </row>
    <row r="2637" spans="1:6" x14ac:dyDescent="0.3">
      <c r="A2637" s="7" t="str">
        <f t="shared" si="82"/>
        <v>sensor_lIMKL_InNetwork</v>
      </c>
      <c r="B2637" s="8">
        <f t="shared" si="83"/>
        <v>38</v>
      </c>
      <c r="C2637" s="1" t="s">
        <v>458</v>
      </c>
      <c r="D2637" s="1" t="s">
        <v>603</v>
      </c>
      <c r="E2637" s="15" t="s">
        <v>508</v>
      </c>
      <c r="F2637" t="str">
        <f>VLOOKUP(C2637,Featureclasses!B:C,2,FALSE)</f>
        <v>Ja</v>
      </c>
    </row>
    <row r="2638" spans="1:6" x14ac:dyDescent="0.3">
      <c r="A2638" s="7" t="str">
        <f t="shared" si="82"/>
        <v>sensor_lBERICHT_ID</v>
      </c>
      <c r="B2638" s="8">
        <f t="shared" si="83"/>
        <v>39</v>
      </c>
      <c r="C2638" s="1" t="s">
        <v>458</v>
      </c>
      <c r="D2638" s="1" t="s">
        <v>594</v>
      </c>
      <c r="E2638" s="1" t="s">
        <v>508</v>
      </c>
      <c r="F2638" t="str">
        <f>VLOOKUP(C2638,Featureclasses!B:C,2,FALSE)</f>
        <v>Ja</v>
      </c>
    </row>
    <row r="2639" spans="1:6" x14ac:dyDescent="0.3">
      <c r="A2639" s="7" t="str">
        <f t="shared" ref="A2639:A2702" si="84">C2639&amp;D2639</f>
        <v>sensor_pOBJECTID</v>
      </c>
      <c r="B2639" s="8">
        <f t="shared" ref="B2639:B2702" si="85">IF(C2639=C2638,B2638+1,1)</f>
        <v>1</v>
      </c>
      <c r="C2639" s="1" t="s">
        <v>452</v>
      </c>
      <c r="D2639" s="1" t="s">
        <v>13</v>
      </c>
      <c r="E2639" s="1" t="s">
        <v>510</v>
      </c>
      <c r="F2639" t="str">
        <f>VLOOKUP(C2639,Featureclasses!B:C,2,FALSE)</f>
        <v>Ja</v>
      </c>
    </row>
    <row r="2640" spans="1:6" x14ac:dyDescent="0.3">
      <c r="A2640" s="7" t="str">
        <f t="shared" si="84"/>
        <v>sensor_pGLOBALID</v>
      </c>
      <c r="B2640" s="8">
        <f t="shared" si="85"/>
        <v>2</v>
      </c>
      <c r="C2640" s="1" t="s">
        <v>452</v>
      </c>
      <c r="D2640" s="1" t="s">
        <v>6</v>
      </c>
      <c r="E2640" s="1" t="s">
        <v>510</v>
      </c>
      <c r="F2640" t="str">
        <f>VLOOKUP(C2640,Featureclasses!B:C,2,FALSE)</f>
        <v>Ja</v>
      </c>
    </row>
    <row r="2641" spans="1:6" x14ac:dyDescent="0.3">
      <c r="A2641" s="7" t="str">
        <f t="shared" si="84"/>
        <v>sensor_pAD_ID</v>
      </c>
      <c r="B2641" s="8">
        <f t="shared" si="85"/>
        <v>3</v>
      </c>
      <c r="C2641" s="1" t="s">
        <v>452</v>
      </c>
      <c r="D2641" s="1" t="s">
        <v>1</v>
      </c>
      <c r="E2641" s="1" t="s">
        <v>507</v>
      </c>
      <c r="F2641" t="str">
        <f>VLOOKUP(C2641,Featureclasses!B:C,2,FALSE)</f>
        <v>Ja</v>
      </c>
    </row>
    <row r="2642" spans="1:6" x14ac:dyDescent="0.3">
      <c r="A2642" s="7" t="str">
        <f t="shared" si="84"/>
        <v>sensor_pGISIB_ID</v>
      </c>
      <c r="B2642" s="8">
        <f t="shared" si="85"/>
        <v>4</v>
      </c>
      <c r="C2642" s="1" t="s">
        <v>452</v>
      </c>
      <c r="D2642" s="1" t="s">
        <v>5</v>
      </c>
      <c r="E2642" s="1" t="s">
        <v>508</v>
      </c>
      <c r="F2642" t="str">
        <f>VLOOKUP(C2642,Featureclasses!B:C,2,FALSE)</f>
        <v>Ja</v>
      </c>
    </row>
    <row r="2643" spans="1:6" x14ac:dyDescent="0.3">
      <c r="A2643" s="7" t="str">
        <f t="shared" si="84"/>
        <v>sensor_pIDENTIFICATIE</v>
      </c>
      <c r="B2643" s="8">
        <f t="shared" si="85"/>
        <v>5</v>
      </c>
      <c r="C2643" s="1" t="s">
        <v>452</v>
      </c>
      <c r="D2643" s="1" t="s">
        <v>7</v>
      </c>
      <c r="E2643" s="1" t="s">
        <v>508</v>
      </c>
      <c r="F2643" t="str">
        <f>VLOOKUP(C2643,Featureclasses!B:C,2,FALSE)</f>
        <v>Ja</v>
      </c>
    </row>
    <row r="2644" spans="1:6" x14ac:dyDescent="0.3">
      <c r="A2644" s="7" t="str">
        <f t="shared" si="84"/>
        <v>sensor_pVERWERKINGSSTATUS</v>
      </c>
      <c r="B2644" s="8">
        <f t="shared" si="85"/>
        <v>6</v>
      </c>
      <c r="C2644" s="1" t="s">
        <v>452</v>
      </c>
      <c r="D2644" s="1" t="s">
        <v>16</v>
      </c>
      <c r="E2644" s="1" t="s">
        <v>507</v>
      </c>
      <c r="F2644" t="str">
        <f>VLOOKUP(C2644,Featureclasses!B:C,2,FALSE)</f>
        <v>Ja</v>
      </c>
    </row>
    <row r="2645" spans="1:6" x14ac:dyDescent="0.3">
      <c r="A2645" s="7" t="str">
        <f t="shared" si="84"/>
        <v>sensor_pSTATUS</v>
      </c>
      <c r="B2645" s="8">
        <f t="shared" si="85"/>
        <v>7</v>
      </c>
      <c r="C2645" s="1" t="s">
        <v>452</v>
      </c>
      <c r="D2645" s="1" t="s">
        <v>30</v>
      </c>
      <c r="E2645" s="1" t="s">
        <v>508</v>
      </c>
      <c r="F2645" t="str">
        <f>VLOOKUP(C2645,Featureclasses!B:C,2,FALSE)</f>
        <v>Ja</v>
      </c>
    </row>
    <row r="2646" spans="1:6" x14ac:dyDescent="0.3">
      <c r="A2646" s="7" t="str">
        <f t="shared" si="84"/>
        <v>sensor_pOBJECTBEGINTIJD</v>
      </c>
      <c r="B2646" s="8">
        <f t="shared" si="85"/>
        <v>8</v>
      </c>
      <c r="C2646" s="1" t="s">
        <v>452</v>
      </c>
      <c r="D2646" s="1" t="s">
        <v>11</v>
      </c>
      <c r="E2646" s="1" t="s">
        <v>507</v>
      </c>
      <c r="F2646" t="str">
        <f>VLOOKUP(C2646,Featureclasses!B:C,2,FALSE)</f>
        <v>Ja</v>
      </c>
    </row>
    <row r="2647" spans="1:6" x14ac:dyDescent="0.3">
      <c r="A2647" s="7" t="str">
        <f t="shared" si="84"/>
        <v>sensor_pOBJECTEINDTIJD</v>
      </c>
      <c r="B2647" s="8">
        <f t="shared" si="85"/>
        <v>9</v>
      </c>
      <c r="C2647" s="1" t="s">
        <v>452</v>
      </c>
      <c r="D2647" s="1" t="s">
        <v>12</v>
      </c>
      <c r="E2647" s="1" t="s">
        <v>507</v>
      </c>
      <c r="F2647" t="str">
        <f>VLOOKUP(C2647,Featureclasses!B:C,2,FALSE)</f>
        <v>Ja</v>
      </c>
    </row>
    <row r="2648" spans="1:6" x14ac:dyDescent="0.3">
      <c r="A2648" s="7" t="str">
        <f t="shared" si="84"/>
        <v>sensor_pRELATIEVEHOOGTELIGGING</v>
      </c>
      <c r="B2648" s="8">
        <f t="shared" si="85"/>
        <v>10</v>
      </c>
      <c r="C2648" s="1" t="s">
        <v>452</v>
      </c>
      <c r="D2648" s="1" t="s">
        <v>29</v>
      </c>
      <c r="E2648" s="1" t="s">
        <v>507</v>
      </c>
      <c r="F2648" t="str">
        <f>VLOOKUP(C2648,Featureclasses!B:C,2,FALSE)</f>
        <v>Ja</v>
      </c>
    </row>
    <row r="2649" spans="1:6" x14ac:dyDescent="0.3">
      <c r="A2649" s="7" t="str">
        <f t="shared" si="84"/>
        <v>sensor_pBEHEERDER</v>
      </c>
      <c r="B2649" s="8">
        <f t="shared" si="85"/>
        <v>11</v>
      </c>
      <c r="C2649" s="1" t="s">
        <v>452</v>
      </c>
      <c r="D2649" s="1" t="s">
        <v>19</v>
      </c>
      <c r="E2649" s="1" t="s">
        <v>508</v>
      </c>
      <c r="F2649" t="str">
        <f>VLOOKUP(C2649,Featureclasses!B:C,2,FALSE)</f>
        <v>Ja</v>
      </c>
    </row>
    <row r="2650" spans="1:6" x14ac:dyDescent="0.3">
      <c r="A2650" s="7" t="str">
        <f t="shared" si="84"/>
        <v>sensor_pONDERHOUDER</v>
      </c>
      <c r="B2650" s="8">
        <f t="shared" si="85"/>
        <v>12</v>
      </c>
      <c r="C2650" s="1" t="s">
        <v>452</v>
      </c>
      <c r="D2650" s="1" t="s">
        <v>27</v>
      </c>
      <c r="E2650" s="1" t="s">
        <v>507</v>
      </c>
      <c r="F2650" t="str">
        <f>VLOOKUP(C2650,Featureclasses!B:C,2,FALSE)</f>
        <v>Ja</v>
      </c>
    </row>
    <row r="2651" spans="1:6" x14ac:dyDescent="0.3">
      <c r="A2651" s="7" t="str">
        <f t="shared" si="84"/>
        <v>sensor_pEIGENAAR</v>
      </c>
      <c r="B2651" s="8">
        <f t="shared" si="85"/>
        <v>13</v>
      </c>
      <c r="C2651" s="1" t="s">
        <v>452</v>
      </c>
      <c r="D2651" s="1" t="s">
        <v>22</v>
      </c>
      <c r="E2651" s="1" t="s">
        <v>508</v>
      </c>
      <c r="F2651" t="str">
        <f>VLOOKUP(C2651,Featureclasses!B:C,2,FALSE)</f>
        <v>Ja</v>
      </c>
    </row>
    <row r="2652" spans="1:6" x14ac:dyDescent="0.3">
      <c r="A2652" s="7" t="str">
        <f t="shared" si="84"/>
        <v>sensor_pBRONHOUDER</v>
      </c>
      <c r="B2652" s="8">
        <f t="shared" si="85"/>
        <v>14</v>
      </c>
      <c r="C2652" s="1" t="s">
        <v>452</v>
      </c>
      <c r="D2652" s="1" t="s">
        <v>21</v>
      </c>
      <c r="E2652" s="1" t="s">
        <v>508</v>
      </c>
      <c r="F2652" t="str">
        <f>VLOOKUP(C2652,Featureclasses!B:C,2,FALSE)</f>
        <v>Ja</v>
      </c>
    </row>
    <row r="2653" spans="1:6" x14ac:dyDescent="0.3">
      <c r="A2653" s="7" t="str">
        <f t="shared" si="84"/>
        <v>sensor_pTYPESPEC</v>
      </c>
      <c r="B2653" s="8">
        <f t="shared" si="85"/>
        <v>15</v>
      </c>
      <c r="C2653" s="1" t="s">
        <v>452</v>
      </c>
      <c r="D2653" s="1" t="s">
        <v>33</v>
      </c>
      <c r="E2653" s="1" t="s">
        <v>507</v>
      </c>
      <c r="F2653" t="str">
        <f>VLOOKUP(C2653,Featureclasses!B:C,2,FALSE)</f>
        <v>Ja</v>
      </c>
    </row>
    <row r="2654" spans="1:6" x14ac:dyDescent="0.3">
      <c r="A2654" s="7" t="str">
        <f t="shared" si="84"/>
        <v>sensor_pBGTPLUSTYPE</v>
      </c>
      <c r="B2654" s="8">
        <f t="shared" si="85"/>
        <v>16</v>
      </c>
      <c r="C2654" s="1" t="s">
        <v>452</v>
      </c>
      <c r="D2654" s="1" t="s">
        <v>20</v>
      </c>
      <c r="E2654" s="1" t="s">
        <v>507</v>
      </c>
      <c r="F2654" t="str">
        <f>VLOOKUP(C2654,Featureclasses!B:C,2,FALSE)</f>
        <v>Ja</v>
      </c>
    </row>
    <row r="2655" spans="1:6" x14ac:dyDescent="0.3">
      <c r="A2655" s="7" t="str">
        <f t="shared" si="84"/>
        <v>sensor_pDATUMPLAATSING</v>
      </c>
      <c r="B2655" s="8">
        <f t="shared" si="85"/>
        <v>17</v>
      </c>
      <c r="C2655" s="1" t="s">
        <v>452</v>
      </c>
      <c r="D2655" s="1" t="s">
        <v>65</v>
      </c>
      <c r="E2655" s="1" t="s">
        <v>507</v>
      </c>
      <c r="F2655" t="str">
        <f>VLOOKUP(C2655,Featureclasses!B:C,2,FALSE)</f>
        <v>Ja</v>
      </c>
    </row>
    <row r="2656" spans="1:6" x14ac:dyDescent="0.3">
      <c r="A2656" s="7" t="str">
        <f t="shared" si="84"/>
        <v>sensor_pFABRIKANTTYPECODE</v>
      </c>
      <c r="B2656" s="8">
        <f t="shared" si="85"/>
        <v>18</v>
      </c>
      <c r="C2656" s="1" t="s">
        <v>452</v>
      </c>
      <c r="D2656" s="1" t="s">
        <v>89</v>
      </c>
      <c r="E2656" s="1" t="s">
        <v>507</v>
      </c>
      <c r="F2656" t="str">
        <f>VLOOKUP(C2656,Featureclasses!B:C,2,FALSE)</f>
        <v>Ja</v>
      </c>
    </row>
    <row r="2657" spans="1:6" x14ac:dyDescent="0.3">
      <c r="A2657" s="7" t="str">
        <f t="shared" si="84"/>
        <v>sensor_pLEVENSVERWACHTING</v>
      </c>
      <c r="B2657" s="8">
        <f t="shared" si="85"/>
        <v>19</v>
      </c>
      <c r="C2657" s="1" t="s">
        <v>452</v>
      </c>
      <c r="D2657" s="1" t="s">
        <v>44</v>
      </c>
      <c r="E2657" s="1" t="s">
        <v>507</v>
      </c>
      <c r="F2657" t="str">
        <f>VLOOKUP(C2657,Featureclasses!B:C,2,FALSE)</f>
        <v>Ja</v>
      </c>
    </row>
    <row r="2658" spans="1:6" x14ac:dyDescent="0.3">
      <c r="A2658" s="7" t="str">
        <f t="shared" si="84"/>
        <v>sensor_pPLANJAAR</v>
      </c>
      <c r="B2658" s="8">
        <f t="shared" si="85"/>
        <v>20</v>
      </c>
      <c r="C2658" s="1" t="s">
        <v>452</v>
      </c>
      <c r="D2658" s="1" t="s">
        <v>48</v>
      </c>
      <c r="E2658" s="1" t="s">
        <v>507</v>
      </c>
      <c r="F2658" t="str">
        <f>VLOOKUP(C2658,Featureclasses!B:C,2,FALSE)</f>
        <v>Ja</v>
      </c>
    </row>
    <row r="2659" spans="1:6" x14ac:dyDescent="0.3">
      <c r="A2659" s="7" t="str">
        <f t="shared" si="84"/>
        <v>sensor_pTOPDESK_ID</v>
      </c>
      <c r="B2659" s="8">
        <f t="shared" si="85"/>
        <v>21</v>
      </c>
      <c r="C2659" s="1" t="s">
        <v>452</v>
      </c>
      <c r="D2659" s="1" t="s">
        <v>95</v>
      </c>
      <c r="E2659" s="1" t="s">
        <v>508</v>
      </c>
      <c r="F2659" t="str">
        <f>VLOOKUP(C2659,Featureclasses!B:C,2,FALSE)</f>
        <v>Ja</v>
      </c>
    </row>
    <row r="2660" spans="1:6" x14ac:dyDescent="0.3">
      <c r="A2660" s="7" t="str">
        <f t="shared" si="84"/>
        <v>sensor_pMATERIAALTYPE</v>
      </c>
      <c r="B2660" s="8">
        <f t="shared" si="85"/>
        <v>22</v>
      </c>
      <c r="C2660" s="1" t="s">
        <v>452</v>
      </c>
      <c r="D2660" s="1" t="s">
        <v>92</v>
      </c>
      <c r="E2660" s="1" t="s">
        <v>507</v>
      </c>
      <c r="F2660" t="str">
        <f>VLOOKUP(C2660,Featureclasses!B:C,2,FALSE)</f>
        <v>Ja</v>
      </c>
    </row>
    <row r="2661" spans="1:6" x14ac:dyDescent="0.3">
      <c r="A2661" s="7" t="str">
        <f t="shared" si="84"/>
        <v>sensor_pZIJDE</v>
      </c>
      <c r="B2661" s="8">
        <f t="shared" si="85"/>
        <v>23</v>
      </c>
      <c r="C2661" s="1" t="s">
        <v>452</v>
      </c>
      <c r="D2661" s="1" t="s">
        <v>34</v>
      </c>
      <c r="E2661" s="1" t="s">
        <v>507</v>
      </c>
      <c r="F2661" t="str">
        <f>VLOOKUP(C2661,Featureclasses!B:C,2,FALSE)</f>
        <v>Ja</v>
      </c>
    </row>
    <row r="2662" spans="1:6" x14ac:dyDescent="0.3">
      <c r="A2662" s="7" t="str">
        <f t="shared" si="84"/>
        <v>sensor_pHOOGTE</v>
      </c>
      <c r="B2662" s="8">
        <f t="shared" si="85"/>
        <v>24</v>
      </c>
      <c r="C2662" s="1" t="s">
        <v>452</v>
      </c>
      <c r="D2662" s="1" t="s">
        <v>68</v>
      </c>
      <c r="E2662" s="1" t="s">
        <v>507</v>
      </c>
      <c r="F2662" t="str">
        <f>VLOOKUP(C2662,Featureclasses!B:C,2,FALSE)</f>
        <v>Ja</v>
      </c>
    </row>
    <row r="2663" spans="1:6" x14ac:dyDescent="0.3">
      <c r="A2663" s="7" t="str">
        <f t="shared" si="84"/>
        <v>sensor_pHECTOMETER</v>
      </c>
      <c r="B2663" s="8">
        <f t="shared" si="85"/>
        <v>25</v>
      </c>
      <c r="C2663" s="1" t="s">
        <v>452</v>
      </c>
      <c r="D2663" s="1" t="s">
        <v>24</v>
      </c>
      <c r="E2663" s="1" t="s">
        <v>507</v>
      </c>
      <c r="F2663" t="str">
        <f>VLOOKUP(C2663,Featureclasses!B:C,2,FALSE)</f>
        <v>Ja</v>
      </c>
    </row>
    <row r="2664" spans="1:6" x14ac:dyDescent="0.3">
      <c r="A2664" s="7" t="str">
        <f t="shared" si="84"/>
        <v>sensor_pDETECTIENUMMER</v>
      </c>
      <c r="B2664" s="8">
        <f t="shared" si="85"/>
        <v>26</v>
      </c>
      <c r="C2664" s="1" t="s">
        <v>452</v>
      </c>
      <c r="D2664" s="1" t="s">
        <v>293</v>
      </c>
      <c r="E2664" s="1" t="s">
        <v>507</v>
      </c>
      <c r="F2664" t="str">
        <f>VLOOKUP(C2664,Featureclasses!B:C,2,FALSE)</f>
        <v>Ja</v>
      </c>
    </row>
    <row r="2665" spans="1:6" x14ac:dyDescent="0.3">
      <c r="A2665" s="7" t="str">
        <f t="shared" si="84"/>
        <v>sensor_pUITLEGGERPORTAAL</v>
      </c>
      <c r="B2665" s="8">
        <f t="shared" si="85"/>
        <v>27</v>
      </c>
      <c r="C2665" s="1" t="s">
        <v>452</v>
      </c>
      <c r="D2665" s="1" t="s">
        <v>96</v>
      </c>
      <c r="E2665" s="1" t="s">
        <v>507</v>
      </c>
      <c r="F2665" t="str">
        <f>VLOOKUP(C2665,Featureclasses!B:C,2,FALSE)</f>
        <v>Ja</v>
      </c>
    </row>
    <row r="2666" spans="1:6" x14ac:dyDescent="0.3">
      <c r="A2666" s="7" t="str">
        <f t="shared" si="84"/>
        <v>sensor_pELEKTRICITEITSKABEL</v>
      </c>
      <c r="B2666" s="8">
        <f t="shared" si="85"/>
        <v>28</v>
      </c>
      <c r="C2666" s="1" t="s">
        <v>452</v>
      </c>
      <c r="D2666" s="1" t="s">
        <v>512</v>
      </c>
      <c r="E2666" s="1" t="s">
        <v>507</v>
      </c>
      <c r="F2666" t="str">
        <f>VLOOKUP(C2666,Featureclasses!B:C,2,FALSE)</f>
        <v>Ja</v>
      </c>
    </row>
    <row r="2667" spans="1:6" x14ac:dyDescent="0.3">
      <c r="A2667" s="7" t="str">
        <f t="shared" si="84"/>
        <v>sensor_pPAAL</v>
      </c>
      <c r="B2667" s="8">
        <f t="shared" si="85"/>
        <v>29</v>
      </c>
      <c r="C2667" s="1" t="s">
        <v>452</v>
      </c>
      <c r="D2667" s="1" t="s">
        <v>412</v>
      </c>
      <c r="E2667" s="1" t="s">
        <v>507</v>
      </c>
      <c r="F2667" t="str">
        <f>VLOOKUP(C2667,Featureclasses!B:C,2,FALSE)</f>
        <v>Ja</v>
      </c>
    </row>
    <row r="2668" spans="1:6" x14ac:dyDescent="0.3">
      <c r="A2668" s="7" t="str">
        <f t="shared" si="84"/>
        <v>sensor_pINNETWERK</v>
      </c>
      <c r="B2668" s="8">
        <f t="shared" si="85"/>
        <v>30</v>
      </c>
      <c r="C2668" s="1" t="s">
        <v>452</v>
      </c>
      <c r="D2668" s="1" t="s">
        <v>8</v>
      </c>
      <c r="E2668" s="1" t="s">
        <v>507</v>
      </c>
      <c r="F2668" t="str">
        <f>VLOOKUP(C2668,Featureclasses!B:C,2,FALSE)</f>
        <v>Ja</v>
      </c>
    </row>
    <row r="2669" spans="1:6" x14ac:dyDescent="0.3">
      <c r="A2669" s="7" t="str">
        <f t="shared" si="84"/>
        <v>sensor_pINONDERZOEK</v>
      </c>
      <c r="B2669" s="8">
        <f t="shared" si="85"/>
        <v>31</v>
      </c>
      <c r="C2669" s="1" t="s">
        <v>452</v>
      </c>
      <c r="D2669" s="1" t="s">
        <v>25</v>
      </c>
      <c r="E2669" s="1" t="s">
        <v>508</v>
      </c>
      <c r="F2669" t="str">
        <f>VLOOKUP(C2669,Featureclasses!B:C,2,FALSE)</f>
        <v>Ja</v>
      </c>
    </row>
    <row r="2670" spans="1:6" x14ac:dyDescent="0.3">
      <c r="A2670" s="7" t="str">
        <f t="shared" si="84"/>
        <v>sensor_pTIJDSTIPREGISTRATIE</v>
      </c>
      <c r="B2670" s="8">
        <f t="shared" si="85"/>
        <v>32</v>
      </c>
      <c r="C2670" s="1" t="s">
        <v>452</v>
      </c>
      <c r="D2670" s="1" t="s">
        <v>31</v>
      </c>
      <c r="E2670" s="1" t="s">
        <v>508</v>
      </c>
      <c r="F2670" t="str">
        <f>VLOOKUP(C2670,Featureclasses!B:C,2,FALSE)</f>
        <v>Ja</v>
      </c>
    </row>
    <row r="2671" spans="1:6" x14ac:dyDescent="0.3">
      <c r="A2671" s="7" t="str">
        <f t="shared" si="84"/>
        <v>sensor_pEINDREGISTRATIE</v>
      </c>
      <c r="B2671" s="8">
        <f t="shared" si="85"/>
        <v>33</v>
      </c>
      <c r="C2671" s="1" t="s">
        <v>452</v>
      </c>
      <c r="D2671" s="1" t="s">
        <v>23</v>
      </c>
      <c r="E2671" s="1" t="s">
        <v>508</v>
      </c>
      <c r="F2671" t="str">
        <f>VLOOKUP(C2671,Featureclasses!B:C,2,FALSE)</f>
        <v>Ja</v>
      </c>
    </row>
    <row r="2672" spans="1:6" x14ac:dyDescent="0.3">
      <c r="A2672" s="7" t="str">
        <f t="shared" si="84"/>
        <v>sensor_pLV_PUBLICATIEDATUM</v>
      </c>
      <c r="B2672" s="8">
        <f t="shared" si="85"/>
        <v>34</v>
      </c>
      <c r="C2672" s="1" t="s">
        <v>452</v>
      </c>
      <c r="D2672" s="1" t="s">
        <v>26</v>
      </c>
      <c r="E2672" s="1" t="s">
        <v>508</v>
      </c>
      <c r="F2672" t="str">
        <f>VLOOKUP(C2672,Featureclasses!B:C,2,FALSE)</f>
        <v>Ja</v>
      </c>
    </row>
    <row r="2673" spans="1:6" x14ac:dyDescent="0.3">
      <c r="A2673" s="7" t="str">
        <f t="shared" si="84"/>
        <v>sensor_pDATALEVERANCIER</v>
      </c>
      <c r="B2673" s="8">
        <f t="shared" si="85"/>
        <v>35</v>
      </c>
      <c r="C2673" s="1" t="s">
        <v>452</v>
      </c>
      <c r="D2673" s="1" t="s">
        <v>4</v>
      </c>
      <c r="E2673" s="1" t="s">
        <v>507</v>
      </c>
      <c r="F2673" t="str">
        <f>VLOOKUP(C2673,Featureclasses!B:C,2,FALSE)</f>
        <v>Ja</v>
      </c>
    </row>
    <row r="2674" spans="1:6" x14ac:dyDescent="0.3">
      <c r="A2674" s="7" t="str">
        <f t="shared" si="84"/>
        <v>sensor_pCREATED_USER</v>
      </c>
      <c r="B2674" s="8">
        <f t="shared" si="85"/>
        <v>36</v>
      </c>
      <c r="C2674" s="1" t="s">
        <v>452</v>
      </c>
      <c r="D2674" s="1" t="s">
        <v>3</v>
      </c>
      <c r="E2674" s="1" t="s">
        <v>510</v>
      </c>
      <c r="F2674" t="str">
        <f>VLOOKUP(C2674,Featureclasses!B:C,2,FALSE)</f>
        <v>Ja</v>
      </c>
    </row>
    <row r="2675" spans="1:6" x14ac:dyDescent="0.3">
      <c r="A2675" s="7" t="str">
        <f t="shared" si="84"/>
        <v>sensor_pCREATED_DATE</v>
      </c>
      <c r="B2675" s="8">
        <f t="shared" si="85"/>
        <v>37</v>
      </c>
      <c r="C2675" s="1" t="s">
        <v>452</v>
      </c>
      <c r="D2675" s="1" t="s">
        <v>2</v>
      </c>
      <c r="E2675" s="1" t="s">
        <v>510</v>
      </c>
      <c r="F2675" t="str">
        <f>VLOOKUP(C2675,Featureclasses!B:C,2,FALSE)</f>
        <v>Ja</v>
      </c>
    </row>
    <row r="2676" spans="1:6" x14ac:dyDescent="0.3">
      <c r="A2676" s="7" t="str">
        <f t="shared" si="84"/>
        <v>sensor_pLAST_EDITED_USER</v>
      </c>
      <c r="B2676" s="8">
        <f t="shared" si="85"/>
        <v>38</v>
      </c>
      <c r="C2676" s="1" t="s">
        <v>452</v>
      </c>
      <c r="D2676" s="1" t="s">
        <v>10</v>
      </c>
      <c r="E2676" s="1" t="s">
        <v>510</v>
      </c>
      <c r="F2676" t="str">
        <f>VLOOKUP(C2676,Featureclasses!B:C,2,FALSE)</f>
        <v>Ja</v>
      </c>
    </row>
    <row r="2677" spans="1:6" x14ac:dyDescent="0.3">
      <c r="A2677" s="7" t="str">
        <f t="shared" si="84"/>
        <v>sensor_pLAST_EDITED_DATE</v>
      </c>
      <c r="B2677" s="8">
        <f t="shared" si="85"/>
        <v>39</v>
      </c>
      <c r="C2677" s="1" t="s">
        <v>452</v>
      </c>
      <c r="D2677" s="1" t="s">
        <v>9</v>
      </c>
      <c r="E2677" s="1" t="s">
        <v>510</v>
      </c>
      <c r="F2677" t="str">
        <f>VLOOKUP(C2677,Featureclasses!B:C,2,FALSE)</f>
        <v>Ja</v>
      </c>
    </row>
    <row r="2678" spans="1:6" x14ac:dyDescent="0.3">
      <c r="A2678" s="7" t="str">
        <f t="shared" si="84"/>
        <v>sensor_pSHAPE</v>
      </c>
      <c r="B2678" s="8">
        <f t="shared" si="85"/>
        <v>40</v>
      </c>
      <c r="C2678" s="1" t="s">
        <v>452</v>
      </c>
      <c r="D2678" s="1" t="s">
        <v>15</v>
      </c>
      <c r="E2678" s="1" t="s">
        <v>510</v>
      </c>
      <c r="F2678" t="str">
        <f>VLOOKUP(C2678,Featureclasses!B:C,2,FALSE)</f>
        <v>Ja</v>
      </c>
    </row>
    <row r="2679" spans="1:6" x14ac:dyDescent="0.3">
      <c r="A2679" s="7" t="str">
        <f t="shared" si="84"/>
        <v>sensor_pBERICHT_ID</v>
      </c>
      <c r="B2679" s="8">
        <f t="shared" si="85"/>
        <v>41</v>
      </c>
      <c r="C2679" s="1" t="s">
        <v>452</v>
      </c>
      <c r="D2679" s="1" t="s">
        <v>594</v>
      </c>
      <c r="E2679" s="1" t="s">
        <v>508</v>
      </c>
      <c r="F2679" t="str">
        <f>VLOOKUP(C2679,Featureclasses!B:C,2,FALSE)</f>
        <v>Ja</v>
      </c>
    </row>
    <row r="2680" spans="1:6" x14ac:dyDescent="0.3">
      <c r="A2680" s="7" t="str">
        <f t="shared" si="84"/>
        <v>spoor_lBERICHT_ID</v>
      </c>
      <c r="B2680" s="8">
        <f t="shared" si="85"/>
        <v>1</v>
      </c>
      <c r="C2680" s="1" t="s">
        <v>406</v>
      </c>
      <c r="D2680" s="1" t="s">
        <v>594</v>
      </c>
      <c r="E2680" s="1" t="s">
        <v>508</v>
      </c>
      <c r="F2680" t="str">
        <f>VLOOKUP(C2680,Featureclasses!B:C,2,FALSE)</f>
        <v>Ja</v>
      </c>
    </row>
    <row r="2681" spans="1:6" x14ac:dyDescent="0.3">
      <c r="A2681" s="7" t="str">
        <f t="shared" si="84"/>
        <v>spoor_lOBJECTID</v>
      </c>
      <c r="B2681" s="8">
        <f t="shared" si="85"/>
        <v>2</v>
      </c>
      <c r="C2681" s="1" t="s">
        <v>406</v>
      </c>
      <c r="D2681" s="1" t="s">
        <v>13</v>
      </c>
      <c r="E2681" s="1" t="s">
        <v>510</v>
      </c>
      <c r="F2681" t="str">
        <f>VLOOKUP(C2681,Featureclasses!B:C,2,FALSE)</f>
        <v>Ja</v>
      </c>
    </row>
    <row r="2682" spans="1:6" x14ac:dyDescent="0.3">
      <c r="A2682" s="7" t="str">
        <f t="shared" si="84"/>
        <v>spoor_lGLOBALID</v>
      </c>
      <c r="B2682" s="8">
        <f t="shared" si="85"/>
        <v>3</v>
      </c>
      <c r="C2682" s="1" t="s">
        <v>406</v>
      </c>
      <c r="D2682" s="1" t="s">
        <v>6</v>
      </c>
      <c r="E2682" s="1" t="s">
        <v>510</v>
      </c>
      <c r="F2682" t="str">
        <f>VLOOKUP(C2682,Featureclasses!B:C,2,FALSE)</f>
        <v>Ja</v>
      </c>
    </row>
    <row r="2683" spans="1:6" x14ac:dyDescent="0.3">
      <c r="A2683" s="7" t="str">
        <f t="shared" si="84"/>
        <v>spoor_lAD_ID</v>
      </c>
      <c r="B2683" s="8">
        <f t="shared" si="85"/>
        <v>4</v>
      </c>
      <c r="C2683" s="1" t="s">
        <v>406</v>
      </c>
      <c r="D2683" s="1" t="s">
        <v>1</v>
      </c>
      <c r="E2683" s="1" t="s">
        <v>507</v>
      </c>
      <c r="F2683" t="str">
        <f>VLOOKUP(C2683,Featureclasses!B:C,2,FALSE)</f>
        <v>Ja</v>
      </c>
    </row>
    <row r="2684" spans="1:6" x14ac:dyDescent="0.3">
      <c r="A2684" s="7" t="str">
        <f t="shared" si="84"/>
        <v>spoor_lGISIB_ID</v>
      </c>
      <c r="B2684" s="8">
        <f t="shared" si="85"/>
        <v>5</v>
      </c>
      <c r="C2684" s="1" t="s">
        <v>406</v>
      </c>
      <c r="D2684" s="1" t="s">
        <v>5</v>
      </c>
      <c r="E2684" s="1" t="s">
        <v>508</v>
      </c>
      <c r="F2684" t="str">
        <f>VLOOKUP(C2684,Featureclasses!B:C,2,FALSE)</f>
        <v>Ja</v>
      </c>
    </row>
    <row r="2685" spans="1:6" x14ac:dyDescent="0.3">
      <c r="A2685" s="7" t="str">
        <f t="shared" si="84"/>
        <v>spoor_lIDENTIFICATIE</v>
      </c>
      <c r="B2685" s="8">
        <f t="shared" si="85"/>
        <v>6</v>
      </c>
      <c r="C2685" s="1" t="s">
        <v>406</v>
      </c>
      <c r="D2685" s="1" t="s">
        <v>7</v>
      </c>
      <c r="E2685" s="1" t="s">
        <v>508</v>
      </c>
      <c r="F2685" t="str">
        <f>VLOOKUP(C2685,Featureclasses!B:C,2,FALSE)</f>
        <v>Ja</v>
      </c>
    </row>
    <row r="2686" spans="1:6" x14ac:dyDescent="0.3">
      <c r="A2686" s="7" t="str">
        <f t="shared" si="84"/>
        <v>spoor_lSTATUS</v>
      </c>
      <c r="B2686" s="8">
        <f t="shared" si="85"/>
        <v>7</v>
      </c>
      <c r="C2686" s="1" t="s">
        <v>406</v>
      </c>
      <c r="D2686" s="1" t="s">
        <v>30</v>
      </c>
      <c r="E2686" s="1" t="s">
        <v>508</v>
      </c>
      <c r="F2686" t="str">
        <f>VLOOKUP(C2686,Featureclasses!B:C,2,FALSE)</f>
        <v>Ja</v>
      </c>
    </row>
    <row r="2687" spans="1:6" x14ac:dyDescent="0.3">
      <c r="A2687" s="7" t="str">
        <f t="shared" si="84"/>
        <v>spoor_lVERWERKINGSSTATUS</v>
      </c>
      <c r="B2687" s="8">
        <f t="shared" si="85"/>
        <v>8</v>
      </c>
      <c r="C2687" s="1" t="s">
        <v>406</v>
      </c>
      <c r="D2687" s="1" t="s">
        <v>16</v>
      </c>
      <c r="E2687" s="1" t="s">
        <v>507</v>
      </c>
      <c r="F2687" t="str">
        <f>VLOOKUP(C2687,Featureclasses!B:C,2,FALSE)</f>
        <v>Ja</v>
      </c>
    </row>
    <row r="2688" spans="1:6" x14ac:dyDescent="0.3">
      <c r="A2688" s="7" t="str">
        <f t="shared" si="84"/>
        <v>spoor_lOBJECTBEGINTIJD</v>
      </c>
      <c r="B2688" s="8">
        <f t="shared" si="85"/>
        <v>9</v>
      </c>
      <c r="C2688" s="1" t="s">
        <v>406</v>
      </c>
      <c r="D2688" s="1" t="s">
        <v>11</v>
      </c>
      <c r="E2688" s="1" t="s">
        <v>507</v>
      </c>
      <c r="F2688" t="str">
        <f>VLOOKUP(C2688,Featureclasses!B:C,2,FALSE)</f>
        <v>Ja</v>
      </c>
    </row>
    <row r="2689" spans="1:6" x14ac:dyDescent="0.3">
      <c r="A2689" s="7" t="str">
        <f t="shared" si="84"/>
        <v>spoor_lOBJECTEINDTIJD</v>
      </c>
      <c r="B2689" s="8">
        <f t="shared" si="85"/>
        <v>10</v>
      </c>
      <c r="C2689" s="1" t="s">
        <v>406</v>
      </c>
      <c r="D2689" s="1" t="s">
        <v>12</v>
      </c>
      <c r="E2689" s="1" t="s">
        <v>507</v>
      </c>
      <c r="F2689" t="str">
        <f>VLOOKUP(C2689,Featureclasses!B:C,2,FALSE)</f>
        <v>Ja</v>
      </c>
    </row>
    <row r="2690" spans="1:6" x14ac:dyDescent="0.3">
      <c r="A2690" s="7" t="str">
        <f t="shared" si="84"/>
        <v>spoor_lRELATIEVEHOOGTELIGGING</v>
      </c>
      <c r="B2690" s="8">
        <f t="shared" si="85"/>
        <v>11</v>
      </c>
      <c r="C2690" s="1" t="s">
        <v>406</v>
      </c>
      <c r="D2690" s="1" t="s">
        <v>29</v>
      </c>
      <c r="E2690" s="1" t="s">
        <v>507</v>
      </c>
      <c r="F2690" t="str">
        <f>VLOOKUP(C2690,Featureclasses!B:C,2,FALSE)</f>
        <v>Ja</v>
      </c>
    </row>
    <row r="2691" spans="1:6" x14ac:dyDescent="0.3">
      <c r="A2691" s="7" t="str">
        <f t="shared" si="84"/>
        <v>spoor_lBRONHOUDER</v>
      </c>
      <c r="B2691" s="8">
        <f t="shared" si="85"/>
        <v>12</v>
      </c>
      <c r="C2691" s="1" t="s">
        <v>406</v>
      </c>
      <c r="D2691" s="1" t="s">
        <v>21</v>
      </c>
      <c r="E2691" s="1" t="s">
        <v>508</v>
      </c>
      <c r="F2691" t="str">
        <f>VLOOKUP(C2691,Featureclasses!B:C,2,FALSE)</f>
        <v>Ja</v>
      </c>
    </row>
    <row r="2692" spans="1:6" x14ac:dyDescent="0.3">
      <c r="A2692" s="7" t="str">
        <f t="shared" si="84"/>
        <v>spoor_lFUNCTIE</v>
      </c>
      <c r="B2692" s="8">
        <f t="shared" si="85"/>
        <v>13</v>
      </c>
      <c r="C2692" s="1" t="s">
        <v>406</v>
      </c>
      <c r="D2692" s="1" t="s">
        <v>227</v>
      </c>
      <c r="E2692" s="1" t="s">
        <v>507</v>
      </c>
      <c r="F2692" t="str">
        <f>VLOOKUP(C2692,Featureclasses!B:C,2,FALSE)</f>
        <v>Ja</v>
      </c>
    </row>
    <row r="2693" spans="1:6" x14ac:dyDescent="0.3">
      <c r="A2693" s="7" t="str">
        <f t="shared" si="84"/>
        <v>spoor_lTRAJECT</v>
      </c>
      <c r="B2693" s="8">
        <f t="shared" si="85"/>
        <v>14</v>
      </c>
      <c r="C2693" s="1" t="s">
        <v>406</v>
      </c>
      <c r="D2693" s="1" t="s">
        <v>32</v>
      </c>
      <c r="E2693" s="1" t="s">
        <v>507</v>
      </c>
      <c r="F2693" t="str">
        <f>VLOOKUP(C2693,Featureclasses!B:C,2,FALSE)</f>
        <v>Ja</v>
      </c>
    </row>
    <row r="2694" spans="1:6" x14ac:dyDescent="0.3">
      <c r="A2694" s="7" t="str">
        <f t="shared" si="84"/>
        <v>spoor_lDATALEVERANCIER</v>
      </c>
      <c r="B2694" s="8">
        <f t="shared" si="85"/>
        <v>15</v>
      </c>
      <c r="C2694" s="1" t="s">
        <v>406</v>
      </c>
      <c r="D2694" s="1" t="s">
        <v>4</v>
      </c>
      <c r="E2694" s="1" t="s">
        <v>507</v>
      </c>
      <c r="F2694" t="str">
        <f>VLOOKUP(C2694,Featureclasses!B:C,2,FALSE)</f>
        <v>Ja</v>
      </c>
    </row>
    <row r="2695" spans="1:6" x14ac:dyDescent="0.3">
      <c r="A2695" s="7" t="str">
        <f t="shared" si="84"/>
        <v>spoor_lINONDERZOEK</v>
      </c>
      <c r="B2695" s="8">
        <f t="shared" si="85"/>
        <v>16</v>
      </c>
      <c r="C2695" s="1" t="s">
        <v>406</v>
      </c>
      <c r="D2695" s="1" t="s">
        <v>25</v>
      </c>
      <c r="E2695" s="1" t="s">
        <v>508</v>
      </c>
      <c r="F2695" t="str">
        <f>VLOOKUP(C2695,Featureclasses!B:C,2,FALSE)</f>
        <v>Ja</v>
      </c>
    </row>
    <row r="2696" spans="1:6" x14ac:dyDescent="0.3">
      <c r="A2696" s="7" t="str">
        <f t="shared" si="84"/>
        <v>spoor_lTIJDSTIPREGISTRATIE</v>
      </c>
      <c r="B2696" s="8">
        <f t="shared" si="85"/>
        <v>17</v>
      </c>
      <c r="C2696" s="1" t="s">
        <v>406</v>
      </c>
      <c r="D2696" s="1" t="s">
        <v>31</v>
      </c>
      <c r="E2696" s="1" t="s">
        <v>508</v>
      </c>
      <c r="F2696" t="str">
        <f>VLOOKUP(C2696,Featureclasses!B:C,2,FALSE)</f>
        <v>Ja</v>
      </c>
    </row>
    <row r="2697" spans="1:6" x14ac:dyDescent="0.3">
      <c r="A2697" s="7" t="str">
        <f t="shared" si="84"/>
        <v>spoor_lEINDREGISTRATIE</v>
      </c>
      <c r="B2697" s="8">
        <f t="shared" si="85"/>
        <v>18</v>
      </c>
      <c r="C2697" s="1" t="s">
        <v>406</v>
      </c>
      <c r="D2697" s="1" t="s">
        <v>23</v>
      </c>
      <c r="E2697" s="1" t="s">
        <v>508</v>
      </c>
      <c r="F2697" t="str">
        <f>VLOOKUP(C2697,Featureclasses!B:C,2,FALSE)</f>
        <v>Ja</v>
      </c>
    </row>
    <row r="2698" spans="1:6" x14ac:dyDescent="0.3">
      <c r="A2698" s="7" t="str">
        <f t="shared" si="84"/>
        <v>spoor_lLV_PUBLICATIEDATUM</v>
      </c>
      <c r="B2698" s="8">
        <f t="shared" si="85"/>
        <v>19</v>
      </c>
      <c r="C2698" s="1" t="s">
        <v>406</v>
      </c>
      <c r="D2698" s="1" t="s">
        <v>26</v>
      </c>
      <c r="E2698" s="1" t="s">
        <v>508</v>
      </c>
      <c r="F2698" t="str">
        <f>VLOOKUP(C2698,Featureclasses!B:C,2,FALSE)</f>
        <v>Ja</v>
      </c>
    </row>
    <row r="2699" spans="1:6" x14ac:dyDescent="0.3">
      <c r="A2699" s="7" t="str">
        <f t="shared" si="84"/>
        <v>spoor_lCREATED_USER</v>
      </c>
      <c r="B2699" s="8">
        <f t="shared" si="85"/>
        <v>20</v>
      </c>
      <c r="C2699" s="1" t="s">
        <v>406</v>
      </c>
      <c r="D2699" s="1" t="s">
        <v>3</v>
      </c>
      <c r="E2699" s="1" t="s">
        <v>510</v>
      </c>
      <c r="F2699" t="str">
        <f>VLOOKUP(C2699,Featureclasses!B:C,2,FALSE)</f>
        <v>Ja</v>
      </c>
    </row>
    <row r="2700" spans="1:6" x14ac:dyDescent="0.3">
      <c r="A2700" s="7" t="str">
        <f t="shared" si="84"/>
        <v>spoor_lCREATED_DATE</v>
      </c>
      <c r="B2700" s="8">
        <f t="shared" si="85"/>
        <v>21</v>
      </c>
      <c r="C2700" s="1" t="s">
        <v>406</v>
      </c>
      <c r="D2700" s="1" t="s">
        <v>2</v>
      </c>
      <c r="E2700" s="1" t="s">
        <v>510</v>
      </c>
      <c r="F2700" t="str">
        <f>VLOOKUP(C2700,Featureclasses!B:C,2,FALSE)</f>
        <v>Ja</v>
      </c>
    </row>
    <row r="2701" spans="1:6" x14ac:dyDescent="0.3">
      <c r="A2701" s="7" t="str">
        <f t="shared" si="84"/>
        <v>spoor_lLAST_EDITED_USER</v>
      </c>
      <c r="B2701" s="8">
        <f t="shared" si="85"/>
        <v>22</v>
      </c>
      <c r="C2701" s="1" t="s">
        <v>406</v>
      </c>
      <c r="D2701" s="1" t="s">
        <v>10</v>
      </c>
      <c r="E2701" s="1" t="s">
        <v>510</v>
      </c>
      <c r="F2701" t="str">
        <f>VLOOKUP(C2701,Featureclasses!B:C,2,FALSE)</f>
        <v>Ja</v>
      </c>
    </row>
    <row r="2702" spans="1:6" x14ac:dyDescent="0.3">
      <c r="A2702" s="7" t="str">
        <f t="shared" si="84"/>
        <v>spoor_lLAST_EDITED_DATE</v>
      </c>
      <c r="B2702" s="8">
        <f t="shared" si="85"/>
        <v>23</v>
      </c>
      <c r="C2702" s="1" t="s">
        <v>406</v>
      </c>
      <c r="D2702" s="1" t="s">
        <v>9</v>
      </c>
      <c r="E2702" s="1" t="s">
        <v>510</v>
      </c>
      <c r="F2702" t="str">
        <f>VLOOKUP(C2702,Featureclasses!B:C,2,FALSE)</f>
        <v>Ja</v>
      </c>
    </row>
    <row r="2703" spans="1:6" x14ac:dyDescent="0.3">
      <c r="A2703" s="7" t="str">
        <f t="shared" ref="A2703:A2766" si="86">C2703&amp;D2703</f>
        <v>spoor_lSHAPE</v>
      </c>
      <c r="B2703" s="8">
        <f t="shared" ref="B2703:B2766" si="87">IF(C2703=C2702,B2702+1,1)</f>
        <v>24</v>
      </c>
      <c r="C2703" s="1" t="s">
        <v>406</v>
      </c>
      <c r="D2703" s="1" t="s">
        <v>15</v>
      </c>
      <c r="E2703" s="1" t="s">
        <v>510</v>
      </c>
      <c r="F2703" t="str">
        <f>VLOOKUP(C2703,Featureclasses!B:C,2,FALSE)</f>
        <v>Ja</v>
      </c>
    </row>
    <row r="2704" spans="1:6" x14ac:dyDescent="0.3">
      <c r="A2704" s="7" t="str">
        <f t="shared" si="86"/>
        <v>spoor_lSHAPE_Length</v>
      </c>
      <c r="B2704" s="8">
        <f t="shared" si="87"/>
        <v>25</v>
      </c>
      <c r="C2704" s="1" t="s">
        <v>406</v>
      </c>
      <c r="D2704" s="1" t="s">
        <v>382</v>
      </c>
      <c r="E2704" s="1" t="s">
        <v>510</v>
      </c>
      <c r="F2704" t="str">
        <f>VLOOKUP(C2704,Featureclasses!B:C,2,FALSE)</f>
        <v>Ja</v>
      </c>
    </row>
    <row r="2705" spans="1:6" x14ac:dyDescent="0.3">
      <c r="A2705" s="7" t="str">
        <f t="shared" si="86"/>
        <v>spoor_lLENGTE</v>
      </c>
      <c r="B2705" s="8">
        <f t="shared" si="87"/>
        <v>26</v>
      </c>
      <c r="C2705" s="1" t="s">
        <v>406</v>
      </c>
      <c r="D2705" s="1" t="s">
        <v>43</v>
      </c>
      <c r="E2705" s="15" t="s">
        <v>510</v>
      </c>
      <c r="F2705" t="str">
        <f>VLOOKUP(C2705,Featureclasses!B:C,2,FALSE)</f>
        <v>Ja</v>
      </c>
    </row>
    <row r="2706" spans="1:6" x14ac:dyDescent="0.3">
      <c r="A2706" s="7" t="str">
        <f t="shared" si="86"/>
        <v>spoorrail_lOPMERKING</v>
      </c>
      <c r="B2706" s="8">
        <f t="shared" si="87"/>
        <v>1</v>
      </c>
      <c r="C2706" s="1" t="s">
        <v>415</v>
      </c>
      <c r="D2706" s="1" t="s">
        <v>57</v>
      </c>
      <c r="E2706" s="1" t="s">
        <v>653</v>
      </c>
      <c r="F2706" t="str">
        <f>VLOOKUP(C2706,Featureclasses!B:C,2,FALSE)</f>
        <v>Ja</v>
      </c>
    </row>
    <row r="2707" spans="1:6" x14ac:dyDescent="0.3">
      <c r="A2707" s="7" t="str">
        <f t="shared" si="86"/>
        <v>spoorrail_lOBJECTID</v>
      </c>
      <c r="B2707" s="8">
        <f t="shared" si="87"/>
        <v>2</v>
      </c>
      <c r="C2707" s="1" t="s">
        <v>415</v>
      </c>
      <c r="D2707" s="1" t="s">
        <v>13</v>
      </c>
      <c r="E2707" s="1" t="s">
        <v>510</v>
      </c>
      <c r="F2707" t="str">
        <f>VLOOKUP(C2707,Featureclasses!B:C,2,FALSE)</f>
        <v>Ja</v>
      </c>
    </row>
    <row r="2708" spans="1:6" x14ac:dyDescent="0.3">
      <c r="A2708" s="7" t="str">
        <f t="shared" si="86"/>
        <v>spoorrail_lGLOBALID</v>
      </c>
      <c r="B2708" s="8">
        <f t="shared" si="87"/>
        <v>3</v>
      </c>
      <c r="C2708" s="1" t="s">
        <v>415</v>
      </c>
      <c r="D2708" s="1" t="s">
        <v>6</v>
      </c>
      <c r="E2708" s="1" t="s">
        <v>510</v>
      </c>
      <c r="F2708" t="str">
        <f>VLOOKUP(C2708,Featureclasses!B:C,2,FALSE)</f>
        <v>Ja</v>
      </c>
    </row>
    <row r="2709" spans="1:6" x14ac:dyDescent="0.3">
      <c r="A2709" s="7" t="str">
        <f t="shared" si="86"/>
        <v>spoorrail_lAD_ID</v>
      </c>
      <c r="B2709" s="8">
        <f t="shared" si="87"/>
        <v>4</v>
      </c>
      <c r="C2709" s="1" t="s">
        <v>415</v>
      </c>
      <c r="D2709" s="1" t="s">
        <v>1</v>
      </c>
      <c r="E2709" s="1" t="s">
        <v>507</v>
      </c>
      <c r="F2709" t="str">
        <f>VLOOKUP(C2709,Featureclasses!B:C,2,FALSE)</f>
        <v>Ja</v>
      </c>
    </row>
    <row r="2710" spans="1:6" x14ac:dyDescent="0.3">
      <c r="A2710" s="7" t="str">
        <f t="shared" si="86"/>
        <v>spoorrail_lGISIB_ID</v>
      </c>
      <c r="B2710" s="8">
        <f t="shared" si="87"/>
        <v>5</v>
      </c>
      <c r="C2710" s="1" t="s">
        <v>415</v>
      </c>
      <c r="D2710" s="1" t="s">
        <v>5</v>
      </c>
      <c r="E2710" s="1" t="s">
        <v>508</v>
      </c>
      <c r="F2710" t="str">
        <f>VLOOKUP(C2710,Featureclasses!B:C,2,FALSE)</f>
        <v>Ja</v>
      </c>
    </row>
    <row r="2711" spans="1:6" x14ac:dyDescent="0.3">
      <c r="A2711" s="7" t="str">
        <f t="shared" si="86"/>
        <v>spoorrail_lIDENTIFICATIE</v>
      </c>
      <c r="B2711" s="8">
        <f t="shared" si="87"/>
        <v>6</v>
      </c>
      <c r="C2711" s="1" t="s">
        <v>415</v>
      </c>
      <c r="D2711" s="1" t="s">
        <v>7</v>
      </c>
      <c r="E2711" s="1" t="s">
        <v>508</v>
      </c>
      <c r="F2711" t="str">
        <f>VLOOKUP(C2711,Featureclasses!B:C,2,FALSE)</f>
        <v>Ja</v>
      </c>
    </row>
    <row r="2712" spans="1:6" x14ac:dyDescent="0.3">
      <c r="A2712" s="7" t="str">
        <f t="shared" si="86"/>
        <v>spoorrail_lVERWERKINGSSTATUS</v>
      </c>
      <c r="B2712" s="8">
        <f t="shared" si="87"/>
        <v>7</v>
      </c>
      <c r="C2712" s="1" t="s">
        <v>415</v>
      </c>
      <c r="D2712" s="1" t="s">
        <v>16</v>
      </c>
      <c r="E2712" s="1" t="s">
        <v>507</v>
      </c>
      <c r="F2712" t="str">
        <f>VLOOKUP(C2712,Featureclasses!B:C,2,FALSE)</f>
        <v>Ja</v>
      </c>
    </row>
    <row r="2713" spans="1:6" x14ac:dyDescent="0.3">
      <c r="A2713" s="7" t="str">
        <f t="shared" si="86"/>
        <v>spoorrail_lOBJECTBEGINTIJD</v>
      </c>
      <c r="B2713" s="8">
        <f t="shared" si="87"/>
        <v>8</v>
      </c>
      <c r="C2713" s="1" t="s">
        <v>415</v>
      </c>
      <c r="D2713" s="1" t="s">
        <v>11</v>
      </c>
      <c r="E2713" s="1" t="s">
        <v>507</v>
      </c>
      <c r="F2713" t="str">
        <f>VLOOKUP(C2713,Featureclasses!B:C,2,FALSE)</f>
        <v>Ja</v>
      </c>
    </row>
    <row r="2714" spans="1:6" x14ac:dyDescent="0.3">
      <c r="A2714" s="7" t="str">
        <f t="shared" si="86"/>
        <v>spoorrail_lOBJECTEINDTIJD</v>
      </c>
      <c r="B2714" s="8">
        <f t="shared" si="87"/>
        <v>9</v>
      </c>
      <c r="C2714" s="1" t="s">
        <v>415</v>
      </c>
      <c r="D2714" s="1" t="s">
        <v>12</v>
      </c>
      <c r="E2714" s="1" t="s">
        <v>507</v>
      </c>
      <c r="F2714" t="str">
        <f>VLOOKUP(C2714,Featureclasses!B:C,2,FALSE)</f>
        <v>Ja</v>
      </c>
    </row>
    <row r="2715" spans="1:6" x14ac:dyDescent="0.3">
      <c r="A2715" s="7" t="str">
        <f t="shared" si="86"/>
        <v>spoorrail_lBEHEERDER</v>
      </c>
      <c r="B2715" s="8">
        <f t="shared" si="87"/>
        <v>10</v>
      </c>
      <c r="C2715" s="1" t="s">
        <v>415</v>
      </c>
      <c r="D2715" s="1" t="s">
        <v>19</v>
      </c>
      <c r="E2715" s="1" t="s">
        <v>508</v>
      </c>
      <c r="F2715" t="str">
        <f>VLOOKUP(C2715,Featureclasses!B:C,2,FALSE)</f>
        <v>Ja</v>
      </c>
    </row>
    <row r="2716" spans="1:6" x14ac:dyDescent="0.3">
      <c r="A2716" s="7" t="str">
        <f t="shared" si="86"/>
        <v>spoorrail_lONDERHOUDER</v>
      </c>
      <c r="B2716" s="8">
        <f t="shared" si="87"/>
        <v>11</v>
      </c>
      <c r="C2716" s="1" t="s">
        <v>415</v>
      </c>
      <c r="D2716" s="1" t="s">
        <v>27</v>
      </c>
      <c r="E2716" s="1" t="s">
        <v>507</v>
      </c>
      <c r="F2716" t="str">
        <f>VLOOKUP(C2716,Featureclasses!B:C,2,FALSE)</f>
        <v>Ja</v>
      </c>
    </row>
    <row r="2717" spans="1:6" x14ac:dyDescent="0.3">
      <c r="A2717" s="7" t="str">
        <f t="shared" si="86"/>
        <v>spoorrail_lEIGENAAR</v>
      </c>
      <c r="B2717" s="8">
        <f t="shared" si="87"/>
        <v>12</v>
      </c>
      <c r="C2717" s="1" t="s">
        <v>415</v>
      </c>
      <c r="D2717" s="1" t="s">
        <v>22</v>
      </c>
      <c r="E2717" s="1" t="s">
        <v>508</v>
      </c>
      <c r="F2717" t="str">
        <f>VLOOKUP(C2717,Featureclasses!B:C,2,FALSE)</f>
        <v>Ja</v>
      </c>
    </row>
    <row r="2718" spans="1:6" x14ac:dyDescent="0.3">
      <c r="A2718" s="7" t="str">
        <f t="shared" si="86"/>
        <v>spoorrail_lTYPESPEC</v>
      </c>
      <c r="B2718" s="8">
        <f t="shared" si="87"/>
        <v>13</v>
      </c>
      <c r="C2718" s="1" t="s">
        <v>415</v>
      </c>
      <c r="D2718" s="1" t="s">
        <v>33</v>
      </c>
      <c r="E2718" s="1" t="s">
        <v>507</v>
      </c>
      <c r="F2718" t="str">
        <f>VLOOKUP(C2718,Featureclasses!B:C,2,FALSE)</f>
        <v>Ja</v>
      </c>
    </row>
    <row r="2719" spans="1:6" x14ac:dyDescent="0.3">
      <c r="A2719" s="7" t="str">
        <f t="shared" si="86"/>
        <v>spoorrail_lHECTOMETER</v>
      </c>
      <c r="B2719" s="8">
        <f t="shared" si="87"/>
        <v>14</v>
      </c>
      <c r="C2719" s="1" t="s">
        <v>415</v>
      </c>
      <c r="D2719" s="1" t="s">
        <v>24</v>
      </c>
      <c r="E2719" s="1" t="s">
        <v>507</v>
      </c>
      <c r="F2719" t="str">
        <f>VLOOKUP(C2719,Featureclasses!B:C,2,FALSE)</f>
        <v>Ja</v>
      </c>
    </row>
    <row r="2720" spans="1:6" x14ac:dyDescent="0.3">
      <c r="A2720" s="7" t="str">
        <f t="shared" si="86"/>
        <v>spoorrail_lZIJDE</v>
      </c>
      <c r="B2720" s="8">
        <f t="shared" si="87"/>
        <v>15</v>
      </c>
      <c r="C2720" s="1" t="s">
        <v>415</v>
      </c>
      <c r="D2720" s="1" t="s">
        <v>34</v>
      </c>
      <c r="E2720" s="1" t="s">
        <v>507</v>
      </c>
      <c r="F2720" t="str">
        <f>VLOOKUP(C2720,Featureclasses!B:C,2,FALSE)</f>
        <v>Ja</v>
      </c>
    </row>
    <row r="2721" spans="1:6" x14ac:dyDescent="0.3">
      <c r="A2721" s="7" t="str">
        <f t="shared" si="86"/>
        <v>spoorrail_lTRAJECT</v>
      </c>
      <c r="B2721" s="8">
        <f t="shared" si="87"/>
        <v>16</v>
      </c>
      <c r="C2721" s="1" t="s">
        <v>415</v>
      </c>
      <c r="D2721" s="1" t="s">
        <v>32</v>
      </c>
      <c r="E2721" s="1" t="s">
        <v>507</v>
      </c>
      <c r="F2721" t="str">
        <f>VLOOKUP(C2721,Featureclasses!B:C,2,FALSE)</f>
        <v>Ja</v>
      </c>
    </row>
    <row r="2722" spans="1:6" x14ac:dyDescent="0.3">
      <c r="A2722" s="7" t="str">
        <f t="shared" si="86"/>
        <v>spoorrail_lDATALEVERANCIER</v>
      </c>
      <c r="B2722" s="8">
        <f t="shared" si="87"/>
        <v>17</v>
      </c>
      <c r="C2722" s="1" t="s">
        <v>415</v>
      </c>
      <c r="D2722" s="1" t="s">
        <v>4</v>
      </c>
      <c r="E2722" s="1" t="s">
        <v>507</v>
      </c>
      <c r="F2722" t="str">
        <f>VLOOKUP(C2722,Featureclasses!B:C,2,FALSE)</f>
        <v>Ja</v>
      </c>
    </row>
    <row r="2723" spans="1:6" x14ac:dyDescent="0.3">
      <c r="A2723" s="7" t="str">
        <f t="shared" si="86"/>
        <v>spoorrail_lCREATED_USER</v>
      </c>
      <c r="B2723" s="8">
        <f t="shared" si="87"/>
        <v>18</v>
      </c>
      <c r="C2723" s="1" t="s">
        <v>415</v>
      </c>
      <c r="D2723" s="1" t="s">
        <v>3</v>
      </c>
      <c r="E2723" s="1" t="s">
        <v>510</v>
      </c>
      <c r="F2723" t="str">
        <f>VLOOKUP(C2723,Featureclasses!B:C,2,FALSE)</f>
        <v>Ja</v>
      </c>
    </row>
    <row r="2724" spans="1:6" x14ac:dyDescent="0.3">
      <c r="A2724" s="7" t="str">
        <f t="shared" si="86"/>
        <v>spoorrail_lCREATED_DATE</v>
      </c>
      <c r="B2724" s="8">
        <f t="shared" si="87"/>
        <v>19</v>
      </c>
      <c r="C2724" s="1" t="s">
        <v>415</v>
      </c>
      <c r="D2724" s="1" t="s">
        <v>2</v>
      </c>
      <c r="E2724" s="1" t="s">
        <v>510</v>
      </c>
      <c r="F2724" t="str">
        <f>VLOOKUP(C2724,Featureclasses!B:C,2,FALSE)</f>
        <v>Ja</v>
      </c>
    </row>
    <row r="2725" spans="1:6" x14ac:dyDescent="0.3">
      <c r="A2725" s="7" t="str">
        <f t="shared" si="86"/>
        <v>spoorrail_lLAST_EDITED_USER</v>
      </c>
      <c r="B2725" s="8">
        <f t="shared" si="87"/>
        <v>20</v>
      </c>
      <c r="C2725" s="1" t="s">
        <v>415</v>
      </c>
      <c r="D2725" s="1" t="s">
        <v>10</v>
      </c>
      <c r="E2725" s="1" t="s">
        <v>510</v>
      </c>
      <c r="F2725" t="str">
        <f>VLOOKUP(C2725,Featureclasses!B:C,2,FALSE)</f>
        <v>Ja</v>
      </c>
    </row>
    <row r="2726" spans="1:6" x14ac:dyDescent="0.3">
      <c r="A2726" s="7" t="str">
        <f t="shared" si="86"/>
        <v>spoorrail_lLAST_EDITED_DATE</v>
      </c>
      <c r="B2726" s="8">
        <f t="shared" si="87"/>
        <v>21</v>
      </c>
      <c r="C2726" s="1" t="s">
        <v>415</v>
      </c>
      <c r="D2726" s="1" t="s">
        <v>9</v>
      </c>
      <c r="E2726" s="1" t="s">
        <v>510</v>
      </c>
      <c r="F2726" t="str">
        <f>VLOOKUP(C2726,Featureclasses!B:C,2,FALSE)</f>
        <v>Ja</v>
      </c>
    </row>
    <row r="2727" spans="1:6" x14ac:dyDescent="0.3">
      <c r="A2727" s="7" t="str">
        <f t="shared" si="86"/>
        <v>spoorrail_lSHAPE</v>
      </c>
      <c r="B2727" s="8">
        <f t="shared" si="87"/>
        <v>22</v>
      </c>
      <c r="C2727" s="1" t="s">
        <v>415</v>
      </c>
      <c r="D2727" s="1" t="s">
        <v>15</v>
      </c>
      <c r="E2727" s="1" t="s">
        <v>510</v>
      </c>
      <c r="F2727" t="str">
        <f>VLOOKUP(C2727,Featureclasses!B:C,2,FALSE)</f>
        <v>Ja</v>
      </c>
    </row>
    <row r="2728" spans="1:6" x14ac:dyDescent="0.3">
      <c r="A2728" s="7" t="str">
        <f t="shared" si="86"/>
        <v>spoorrail_lSHAPE_Length</v>
      </c>
      <c r="B2728" s="8">
        <f t="shared" si="87"/>
        <v>23</v>
      </c>
      <c r="C2728" s="1" t="s">
        <v>415</v>
      </c>
      <c r="D2728" s="1" t="s">
        <v>382</v>
      </c>
      <c r="E2728" s="1" t="s">
        <v>510</v>
      </c>
      <c r="F2728" t="str">
        <f>VLOOKUP(C2728,Featureclasses!B:C,2,FALSE)</f>
        <v>Ja</v>
      </c>
    </row>
    <row r="2729" spans="1:6" x14ac:dyDescent="0.3">
      <c r="A2729" s="7" t="str">
        <f t="shared" si="86"/>
        <v>spoorrail_lLENGTE</v>
      </c>
      <c r="B2729" s="8">
        <f t="shared" si="87"/>
        <v>24</v>
      </c>
      <c r="C2729" s="1" t="s">
        <v>415</v>
      </c>
      <c r="D2729" s="1" t="s">
        <v>43</v>
      </c>
      <c r="E2729" s="15" t="s">
        <v>510</v>
      </c>
      <c r="F2729" t="str">
        <f>VLOOKUP(C2729,Featureclasses!B:C,2,FALSE)</f>
        <v>Ja</v>
      </c>
    </row>
    <row r="2730" spans="1:6" x14ac:dyDescent="0.3">
      <c r="A2730" s="7" t="str">
        <f t="shared" si="86"/>
        <v>straatmeubilair_pOBJECTID</v>
      </c>
      <c r="B2730" s="8">
        <f t="shared" si="87"/>
        <v>1</v>
      </c>
      <c r="C2730" s="1" t="s">
        <v>414</v>
      </c>
      <c r="D2730" s="1" t="s">
        <v>13</v>
      </c>
      <c r="E2730" s="1" t="s">
        <v>510</v>
      </c>
      <c r="F2730" t="str">
        <f>VLOOKUP(C2730,Featureclasses!B:C,2,FALSE)</f>
        <v>Ja</v>
      </c>
    </row>
    <row r="2731" spans="1:6" x14ac:dyDescent="0.3">
      <c r="A2731" s="7" t="str">
        <f t="shared" si="86"/>
        <v>straatmeubilair_pGLOBALID</v>
      </c>
      <c r="B2731" s="8">
        <f t="shared" si="87"/>
        <v>2</v>
      </c>
      <c r="C2731" s="1" t="s">
        <v>414</v>
      </c>
      <c r="D2731" s="1" t="s">
        <v>6</v>
      </c>
      <c r="E2731" s="1" t="s">
        <v>510</v>
      </c>
      <c r="F2731" t="str">
        <f>VLOOKUP(C2731,Featureclasses!B:C,2,FALSE)</f>
        <v>Ja</v>
      </c>
    </row>
    <row r="2732" spans="1:6" x14ac:dyDescent="0.3">
      <c r="A2732" s="7" t="str">
        <f t="shared" si="86"/>
        <v>straatmeubilair_pAD_ID</v>
      </c>
      <c r="B2732" s="8">
        <f t="shared" si="87"/>
        <v>3</v>
      </c>
      <c r="C2732" s="1" t="s">
        <v>414</v>
      </c>
      <c r="D2732" s="1" t="s">
        <v>1</v>
      </c>
      <c r="E2732" s="1" t="s">
        <v>507</v>
      </c>
      <c r="F2732" t="str">
        <f>VLOOKUP(C2732,Featureclasses!B:C,2,FALSE)</f>
        <v>Ja</v>
      </c>
    </row>
    <row r="2733" spans="1:6" x14ac:dyDescent="0.3">
      <c r="A2733" s="7" t="str">
        <f t="shared" si="86"/>
        <v>straatmeubilair_pGISIB_ID</v>
      </c>
      <c r="B2733" s="8">
        <f t="shared" si="87"/>
        <v>4</v>
      </c>
      <c r="C2733" s="1" t="s">
        <v>414</v>
      </c>
      <c r="D2733" s="1" t="s">
        <v>5</v>
      </c>
      <c r="E2733" s="1" t="s">
        <v>508</v>
      </c>
      <c r="F2733" t="str">
        <f>VLOOKUP(C2733,Featureclasses!B:C,2,FALSE)</f>
        <v>Ja</v>
      </c>
    </row>
    <row r="2734" spans="1:6" x14ac:dyDescent="0.3">
      <c r="A2734" s="7" t="str">
        <f t="shared" si="86"/>
        <v>straatmeubilair_pIDENTIFICATIE</v>
      </c>
      <c r="B2734" s="8">
        <f t="shared" si="87"/>
        <v>5</v>
      </c>
      <c r="C2734" s="1" t="s">
        <v>414</v>
      </c>
      <c r="D2734" s="1" t="s">
        <v>7</v>
      </c>
      <c r="E2734" s="1" t="s">
        <v>508</v>
      </c>
      <c r="F2734" t="str">
        <f>VLOOKUP(C2734,Featureclasses!B:C,2,FALSE)</f>
        <v>Ja</v>
      </c>
    </row>
    <row r="2735" spans="1:6" x14ac:dyDescent="0.3">
      <c r="A2735" s="7" t="str">
        <f t="shared" si="86"/>
        <v>straatmeubilair_pVERWERKINGSSTATUS</v>
      </c>
      <c r="B2735" s="8">
        <f t="shared" si="87"/>
        <v>6</v>
      </c>
      <c r="C2735" s="1" t="s">
        <v>414</v>
      </c>
      <c r="D2735" s="1" t="s">
        <v>16</v>
      </c>
      <c r="E2735" s="1" t="s">
        <v>507</v>
      </c>
      <c r="F2735" t="str">
        <f>VLOOKUP(C2735,Featureclasses!B:C,2,FALSE)</f>
        <v>Ja</v>
      </c>
    </row>
    <row r="2736" spans="1:6" x14ac:dyDescent="0.3">
      <c r="A2736" s="7" t="str">
        <f t="shared" si="86"/>
        <v>straatmeubilair_pSTATUS</v>
      </c>
      <c r="B2736" s="8">
        <f t="shared" si="87"/>
        <v>7</v>
      </c>
      <c r="C2736" s="1" t="s">
        <v>414</v>
      </c>
      <c r="D2736" s="1" t="s">
        <v>30</v>
      </c>
      <c r="E2736" s="1" t="s">
        <v>508</v>
      </c>
      <c r="F2736" t="str">
        <f>VLOOKUP(C2736,Featureclasses!B:C,2,FALSE)</f>
        <v>Ja</v>
      </c>
    </row>
    <row r="2737" spans="1:6" x14ac:dyDescent="0.3">
      <c r="A2737" s="7" t="str">
        <f t="shared" si="86"/>
        <v>straatmeubilair_pOBJECTBEGINTIJD</v>
      </c>
      <c r="B2737" s="8">
        <f t="shared" si="87"/>
        <v>8</v>
      </c>
      <c r="C2737" s="1" t="s">
        <v>414</v>
      </c>
      <c r="D2737" s="1" t="s">
        <v>11</v>
      </c>
      <c r="E2737" s="1" t="s">
        <v>507</v>
      </c>
      <c r="F2737" t="str">
        <f>VLOOKUP(C2737,Featureclasses!B:C,2,FALSE)</f>
        <v>Ja</v>
      </c>
    </row>
    <row r="2738" spans="1:6" x14ac:dyDescent="0.3">
      <c r="A2738" s="7" t="str">
        <f t="shared" si="86"/>
        <v>straatmeubilair_pOBJECTEINDTIJD</v>
      </c>
      <c r="B2738" s="8">
        <f t="shared" si="87"/>
        <v>9</v>
      </c>
      <c r="C2738" s="1" t="s">
        <v>414</v>
      </c>
      <c r="D2738" s="1" t="s">
        <v>12</v>
      </c>
      <c r="E2738" s="1" t="s">
        <v>507</v>
      </c>
      <c r="F2738" t="str">
        <f>VLOOKUP(C2738,Featureclasses!B:C,2,FALSE)</f>
        <v>Ja</v>
      </c>
    </row>
    <row r="2739" spans="1:6" x14ac:dyDescent="0.3">
      <c r="A2739" s="7" t="str">
        <f t="shared" si="86"/>
        <v>straatmeubilair_pRELATIEVEHOOGTELIGGING</v>
      </c>
      <c r="B2739" s="8">
        <f t="shared" si="87"/>
        <v>10</v>
      </c>
      <c r="C2739" s="1" t="s">
        <v>414</v>
      </c>
      <c r="D2739" s="1" t="s">
        <v>29</v>
      </c>
      <c r="E2739" s="1" t="s">
        <v>507</v>
      </c>
      <c r="F2739" t="str">
        <f>VLOOKUP(C2739,Featureclasses!B:C,2,FALSE)</f>
        <v>Ja</v>
      </c>
    </row>
    <row r="2740" spans="1:6" x14ac:dyDescent="0.3">
      <c r="A2740" s="7" t="str">
        <f t="shared" si="86"/>
        <v>straatmeubilair_pBEHEERDER</v>
      </c>
      <c r="B2740" s="8">
        <f t="shared" si="87"/>
        <v>11</v>
      </c>
      <c r="C2740" s="1" t="s">
        <v>414</v>
      </c>
      <c r="D2740" s="1" t="s">
        <v>19</v>
      </c>
      <c r="E2740" s="1" t="s">
        <v>508</v>
      </c>
      <c r="F2740" t="str">
        <f>VLOOKUP(C2740,Featureclasses!B:C,2,FALSE)</f>
        <v>Ja</v>
      </c>
    </row>
    <row r="2741" spans="1:6" x14ac:dyDescent="0.3">
      <c r="A2741" s="7" t="str">
        <f t="shared" si="86"/>
        <v>straatmeubilair_pONDERHOUDER</v>
      </c>
      <c r="B2741" s="8">
        <f t="shared" si="87"/>
        <v>12</v>
      </c>
      <c r="C2741" s="1" t="s">
        <v>414</v>
      </c>
      <c r="D2741" s="1" t="s">
        <v>27</v>
      </c>
      <c r="E2741" s="1" t="s">
        <v>507</v>
      </c>
      <c r="F2741" t="str">
        <f>VLOOKUP(C2741,Featureclasses!B:C,2,FALSE)</f>
        <v>Ja</v>
      </c>
    </row>
    <row r="2742" spans="1:6" x14ac:dyDescent="0.3">
      <c r="A2742" s="7" t="str">
        <f t="shared" si="86"/>
        <v>straatmeubilair_pEIGENAAR</v>
      </c>
      <c r="B2742" s="8">
        <f t="shared" si="87"/>
        <v>13</v>
      </c>
      <c r="C2742" s="1" t="s">
        <v>414</v>
      </c>
      <c r="D2742" s="1" t="s">
        <v>22</v>
      </c>
      <c r="E2742" s="1" t="s">
        <v>508</v>
      </c>
      <c r="F2742" t="str">
        <f>VLOOKUP(C2742,Featureclasses!B:C,2,FALSE)</f>
        <v>Ja</v>
      </c>
    </row>
    <row r="2743" spans="1:6" x14ac:dyDescent="0.3">
      <c r="A2743" s="7" t="str">
        <f t="shared" si="86"/>
        <v>straatmeubilair_pBRONHOUDER</v>
      </c>
      <c r="B2743" s="8">
        <f t="shared" si="87"/>
        <v>14</v>
      </c>
      <c r="C2743" s="1" t="s">
        <v>414</v>
      </c>
      <c r="D2743" s="1" t="s">
        <v>21</v>
      </c>
      <c r="E2743" s="1" t="s">
        <v>508</v>
      </c>
      <c r="F2743" t="str">
        <f>VLOOKUP(C2743,Featureclasses!B:C,2,FALSE)</f>
        <v>Ja</v>
      </c>
    </row>
    <row r="2744" spans="1:6" x14ac:dyDescent="0.3">
      <c r="A2744" s="7" t="str">
        <f t="shared" si="86"/>
        <v>straatmeubilair_pTYPESPEC</v>
      </c>
      <c r="B2744" s="8">
        <f t="shared" si="87"/>
        <v>15</v>
      </c>
      <c r="C2744" s="1" t="s">
        <v>414</v>
      </c>
      <c r="D2744" s="1" t="s">
        <v>33</v>
      </c>
      <c r="E2744" s="1" t="s">
        <v>507</v>
      </c>
      <c r="F2744" t="str">
        <f>VLOOKUP(C2744,Featureclasses!B:C,2,FALSE)</f>
        <v>Ja</v>
      </c>
    </row>
    <row r="2745" spans="1:6" x14ac:dyDescent="0.3">
      <c r="A2745" s="7" t="str">
        <f t="shared" si="86"/>
        <v>straatmeubilair_pBGTPLUSTYPE</v>
      </c>
      <c r="B2745" s="8">
        <f t="shared" si="87"/>
        <v>16</v>
      </c>
      <c r="C2745" s="1" t="s">
        <v>414</v>
      </c>
      <c r="D2745" s="1" t="s">
        <v>20</v>
      </c>
      <c r="E2745" s="1" t="s">
        <v>507</v>
      </c>
      <c r="F2745" t="str">
        <f>VLOOKUP(C2745,Featureclasses!B:C,2,FALSE)</f>
        <v>Ja</v>
      </c>
    </row>
    <row r="2746" spans="1:6" x14ac:dyDescent="0.3">
      <c r="A2746" s="7" t="str">
        <f t="shared" si="86"/>
        <v>straatmeubilair_pHOOGTE</v>
      </c>
      <c r="B2746" s="8">
        <f t="shared" si="87"/>
        <v>17</v>
      </c>
      <c r="C2746" s="1" t="s">
        <v>414</v>
      </c>
      <c r="D2746" s="1" t="s">
        <v>68</v>
      </c>
      <c r="E2746" s="1" t="s">
        <v>507</v>
      </c>
      <c r="F2746" t="str">
        <f>VLOOKUP(C2746,Featureclasses!B:C,2,FALSE)</f>
        <v>Ja</v>
      </c>
    </row>
    <row r="2747" spans="1:6" x14ac:dyDescent="0.3">
      <c r="A2747" s="7" t="str">
        <f t="shared" si="86"/>
        <v>straatmeubilair_pMATERIAALTYPE</v>
      </c>
      <c r="B2747" s="8">
        <f t="shared" si="87"/>
        <v>18</v>
      </c>
      <c r="C2747" s="1" t="s">
        <v>414</v>
      </c>
      <c r="D2747" s="1" t="s">
        <v>92</v>
      </c>
      <c r="E2747" s="1" t="s">
        <v>507</v>
      </c>
      <c r="F2747" t="str">
        <f>VLOOKUP(C2747,Featureclasses!B:C,2,FALSE)</f>
        <v>Ja</v>
      </c>
    </row>
    <row r="2748" spans="1:6" x14ac:dyDescent="0.3">
      <c r="A2748" s="7" t="str">
        <f t="shared" si="86"/>
        <v>straatmeubilair_pZIJDE</v>
      </c>
      <c r="B2748" s="8">
        <f t="shared" si="87"/>
        <v>19</v>
      </c>
      <c r="C2748" s="1" t="s">
        <v>414</v>
      </c>
      <c r="D2748" s="1" t="s">
        <v>34</v>
      </c>
      <c r="E2748" s="1" t="s">
        <v>507</v>
      </c>
      <c r="F2748" t="str">
        <f>VLOOKUP(C2748,Featureclasses!B:C,2,FALSE)</f>
        <v>Ja</v>
      </c>
    </row>
    <row r="2749" spans="1:6" x14ac:dyDescent="0.3">
      <c r="A2749" s="7" t="str">
        <f t="shared" si="86"/>
        <v>straatmeubilair_pHECTOMETER</v>
      </c>
      <c r="B2749" s="8">
        <f t="shared" si="87"/>
        <v>20</v>
      </c>
      <c r="C2749" s="1" t="s">
        <v>414</v>
      </c>
      <c r="D2749" s="1" t="s">
        <v>24</v>
      </c>
      <c r="E2749" s="1" t="s">
        <v>507</v>
      </c>
      <c r="F2749" t="str">
        <f>VLOOKUP(C2749,Featureclasses!B:C,2,FALSE)</f>
        <v>Ja</v>
      </c>
    </row>
    <row r="2750" spans="1:6" x14ac:dyDescent="0.3">
      <c r="A2750" s="7" t="str">
        <f t="shared" si="86"/>
        <v>straatmeubilair_pCONTACTPERSOON</v>
      </c>
      <c r="B2750" s="8">
        <f t="shared" si="87"/>
        <v>21</v>
      </c>
      <c r="C2750" s="1" t="s">
        <v>414</v>
      </c>
      <c r="D2750" s="1" t="s">
        <v>297</v>
      </c>
      <c r="E2750" s="1" t="s">
        <v>507</v>
      </c>
      <c r="F2750" t="str">
        <f>VLOOKUP(C2750,Featureclasses!B:C,2,FALSE)</f>
        <v>Ja</v>
      </c>
    </row>
    <row r="2751" spans="1:6" x14ac:dyDescent="0.3">
      <c r="A2751" s="7" t="str">
        <f t="shared" si="86"/>
        <v>straatmeubilair_pDATUMAANLEG</v>
      </c>
      <c r="B2751" s="8">
        <f t="shared" si="87"/>
        <v>22</v>
      </c>
      <c r="C2751" s="1" t="s">
        <v>414</v>
      </c>
      <c r="D2751" s="1" t="s">
        <v>298</v>
      </c>
      <c r="E2751" s="1" t="s">
        <v>507</v>
      </c>
      <c r="F2751" t="str">
        <f>VLOOKUP(C2751,Featureclasses!B:C,2,FALSE)</f>
        <v>Ja</v>
      </c>
    </row>
    <row r="2752" spans="1:6" x14ac:dyDescent="0.3">
      <c r="A2752" s="7" t="str">
        <f t="shared" si="86"/>
        <v>straatmeubilair_pFOTO</v>
      </c>
      <c r="B2752" s="8">
        <f t="shared" si="87"/>
        <v>23</v>
      </c>
      <c r="C2752" s="1" t="s">
        <v>414</v>
      </c>
      <c r="D2752" s="1" t="s">
        <v>66</v>
      </c>
      <c r="E2752" s="1" t="s">
        <v>511</v>
      </c>
      <c r="F2752" t="str">
        <f>VLOOKUP(C2752,Featureclasses!B:C,2,FALSE)</f>
        <v>Ja</v>
      </c>
    </row>
    <row r="2753" spans="1:6" x14ac:dyDescent="0.3">
      <c r="A2753" s="7" t="str">
        <f t="shared" si="86"/>
        <v>straatmeubilair_pLOCATIE</v>
      </c>
      <c r="B2753" s="8">
        <f t="shared" si="87"/>
        <v>24</v>
      </c>
      <c r="C2753" s="1" t="s">
        <v>414</v>
      </c>
      <c r="D2753" s="1" t="s">
        <v>81</v>
      </c>
      <c r="E2753" s="1" t="s">
        <v>507</v>
      </c>
      <c r="F2753" t="str">
        <f>VLOOKUP(C2753,Featureclasses!B:C,2,FALSE)</f>
        <v>Ja</v>
      </c>
    </row>
    <row r="2754" spans="1:6" x14ac:dyDescent="0.3">
      <c r="A2754" s="7" t="str">
        <f t="shared" si="86"/>
        <v>straatmeubilair_pDATUMPLAATSING</v>
      </c>
      <c r="B2754" s="8">
        <f t="shared" si="87"/>
        <v>25</v>
      </c>
      <c r="C2754" s="1" t="s">
        <v>414</v>
      </c>
      <c r="D2754" s="1" t="s">
        <v>65</v>
      </c>
      <c r="E2754" s="1" t="s">
        <v>507</v>
      </c>
      <c r="F2754" t="str">
        <f>VLOOKUP(C2754,Featureclasses!B:C,2,FALSE)</f>
        <v>Ja</v>
      </c>
    </row>
    <row r="2755" spans="1:6" x14ac:dyDescent="0.3">
      <c r="A2755" s="7" t="str">
        <f t="shared" si="86"/>
        <v>straatmeubilair_pJAAR_PLAATSING_AANLEG_GESCHAT</v>
      </c>
      <c r="B2755" s="8">
        <f t="shared" si="87"/>
        <v>26</v>
      </c>
      <c r="C2755" s="1" t="s">
        <v>414</v>
      </c>
      <c r="D2755" s="1" t="s">
        <v>54</v>
      </c>
      <c r="E2755" s="1" t="s">
        <v>507</v>
      </c>
      <c r="F2755" t="str">
        <f>VLOOKUP(C2755,Featureclasses!B:C,2,FALSE)</f>
        <v>Ja</v>
      </c>
    </row>
    <row r="2756" spans="1:6" x14ac:dyDescent="0.3">
      <c r="A2756" s="7" t="str">
        <f t="shared" si="86"/>
        <v>straatmeubilair_pOPMERKING</v>
      </c>
      <c r="B2756" s="8">
        <f t="shared" si="87"/>
        <v>27</v>
      </c>
      <c r="C2756" s="1" t="s">
        <v>414</v>
      </c>
      <c r="D2756" s="1" t="s">
        <v>57</v>
      </c>
      <c r="E2756" s="1" t="s">
        <v>653</v>
      </c>
      <c r="F2756" t="str">
        <f>VLOOKUP(C2756,Featureclasses!B:C,2,FALSE)</f>
        <v>Ja</v>
      </c>
    </row>
    <row r="2757" spans="1:6" x14ac:dyDescent="0.3">
      <c r="A2757" s="7" t="str">
        <f t="shared" si="86"/>
        <v>straatmeubilair_pLENGTE</v>
      </c>
      <c r="B2757" s="8">
        <f t="shared" si="87"/>
        <v>28</v>
      </c>
      <c r="C2757" s="1" t="s">
        <v>414</v>
      </c>
      <c r="D2757" s="1" t="s">
        <v>43</v>
      </c>
      <c r="E2757" s="1" t="s">
        <v>507</v>
      </c>
      <c r="F2757" t="str">
        <f>VLOOKUP(C2757,Featureclasses!B:C,2,FALSE)</f>
        <v>Ja</v>
      </c>
    </row>
    <row r="2758" spans="1:6" x14ac:dyDescent="0.3">
      <c r="A2758" s="7" t="str">
        <f t="shared" si="86"/>
        <v>straatmeubilair_pLEVENSVERWACHTING</v>
      </c>
      <c r="B2758" s="8">
        <f t="shared" si="87"/>
        <v>29</v>
      </c>
      <c r="C2758" s="1" t="s">
        <v>414</v>
      </c>
      <c r="D2758" s="1" t="s">
        <v>44</v>
      </c>
      <c r="E2758" s="1" t="s">
        <v>507</v>
      </c>
      <c r="F2758" t="str">
        <f>VLOOKUP(C2758,Featureclasses!B:C,2,FALSE)</f>
        <v>Ja</v>
      </c>
    </row>
    <row r="2759" spans="1:6" x14ac:dyDescent="0.3">
      <c r="A2759" s="7" t="str">
        <f t="shared" si="86"/>
        <v>straatmeubilair_pPLANJAAR</v>
      </c>
      <c r="B2759" s="8">
        <f t="shared" si="87"/>
        <v>30</v>
      </c>
      <c r="C2759" s="1" t="s">
        <v>414</v>
      </c>
      <c r="D2759" s="1" t="s">
        <v>48</v>
      </c>
      <c r="E2759" s="1" t="s">
        <v>507</v>
      </c>
      <c r="F2759" t="str">
        <f>VLOOKUP(C2759,Featureclasses!B:C,2,FALSE)</f>
        <v>Ja</v>
      </c>
    </row>
    <row r="2760" spans="1:6" x14ac:dyDescent="0.3">
      <c r="A2760" s="7" t="str">
        <f t="shared" si="86"/>
        <v>straatmeubilair_pRESTLEVENSDUUR</v>
      </c>
      <c r="B2760" s="8">
        <f t="shared" si="87"/>
        <v>31</v>
      </c>
      <c r="C2760" s="1" t="s">
        <v>414</v>
      </c>
      <c r="D2760" s="1" t="s">
        <v>49</v>
      </c>
      <c r="E2760" s="1" t="s">
        <v>507</v>
      </c>
      <c r="F2760" t="str">
        <f>VLOOKUP(C2760,Featureclasses!B:C,2,FALSE)</f>
        <v>Ja</v>
      </c>
    </row>
    <row r="2761" spans="1:6" x14ac:dyDescent="0.3">
      <c r="A2761" s="7" t="str">
        <f t="shared" si="86"/>
        <v>straatmeubilair_pFABRIKANTTYPECODE</v>
      </c>
      <c r="B2761" s="8">
        <f t="shared" si="87"/>
        <v>32</v>
      </c>
      <c r="C2761" s="1" t="s">
        <v>414</v>
      </c>
      <c r="D2761" s="1" t="s">
        <v>89</v>
      </c>
      <c r="E2761" s="1" t="s">
        <v>507</v>
      </c>
      <c r="F2761" t="str">
        <f>VLOOKUP(C2761,Featureclasses!B:C,2,FALSE)</f>
        <v>Ja</v>
      </c>
    </row>
    <row r="2762" spans="1:6" x14ac:dyDescent="0.3">
      <c r="A2762" s="7" t="str">
        <f t="shared" si="86"/>
        <v>straatmeubilair_pRECREATIEPLEK</v>
      </c>
      <c r="B2762" s="8">
        <f t="shared" si="87"/>
        <v>33</v>
      </c>
      <c r="C2762" s="1" t="s">
        <v>414</v>
      </c>
      <c r="D2762" s="1" t="s">
        <v>28</v>
      </c>
      <c r="E2762" s="1" t="s">
        <v>507</v>
      </c>
      <c r="F2762" t="str">
        <f>VLOOKUP(C2762,Featureclasses!B:C,2,FALSE)</f>
        <v>Ja</v>
      </c>
    </row>
    <row r="2763" spans="1:6" x14ac:dyDescent="0.3">
      <c r="A2763" s="7" t="str">
        <f t="shared" si="86"/>
        <v>straatmeubilair_pTRAJECT</v>
      </c>
      <c r="B2763" s="8">
        <f t="shared" si="87"/>
        <v>34</v>
      </c>
      <c r="C2763" s="1" t="s">
        <v>414</v>
      </c>
      <c r="D2763" s="1" t="s">
        <v>32</v>
      </c>
      <c r="E2763" s="1" t="s">
        <v>507</v>
      </c>
      <c r="F2763" t="str">
        <f>VLOOKUP(C2763,Featureclasses!B:C,2,FALSE)</f>
        <v>Ja</v>
      </c>
    </row>
    <row r="2764" spans="1:6" x14ac:dyDescent="0.3">
      <c r="A2764" s="7" t="str">
        <f t="shared" si="86"/>
        <v>straatmeubilair_pINONDERZOEK</v>
      </c>
      <c r="B2764" s="8">
        <f t="shared" si="87"/>
        <v>35</v>
      </c>
      <c r="C2764" s="1" t="s">
        <v>414</v>
      </c>
      <c r="D2764" s="1" t="s">
        <v>25</v>
      </c>
      <c r="E2764" s="1" t="s">
        <v>508</v>
      </c>
      <c r="F2764" t="str">
        <f>VLOOKUP(C2764,Featureclasses!B:C,2,FALSE)</f>
        <v>Ja</v>
      </c>
    </row>
    <row r="2765" spans="1:6" x14ac:dyDescent="0.3">
      <c r="A2765" s="7" t="str">
        <f t="shared" si="86"/>
        <v>straatmeubilair_pTIJDSTIPREGISTRATIE</v>
      </c>
      <c r="B2765" s="8">
        <f t="shared" si="87"/>
        <v>36</v>
      </c>
      <c r="C2765" s="1" t="s">
        <v>414</v>
      </c>
      <c r="D2765" s="1" t="s">
        <v>31</v>
      </c>
      <c r="E2765" s="1" t="s">
        <v>508</v>
      </c>
      <c r="F2765" t="str">
        <f>VLOOKUP(C2765,Featureclasses!B:C,2,FALSE)</f>
        <v>Ja</v>
      </c>
    </row>
    <row r="2766" spans="1:6" x14ac:dyDescent="0.3">
      <c r="A2766" s="7" t="str">
        <f t="shared" si="86"/>
        <v>straatmeubilair_pEINDREGISTRATIE</v>
      </c>
      <c r="B2766" s="8">
        <f t="shared" si="87"/>
        <v>37</v>
      </c>
      <c r="C2766" s="1" t="s">
        <v>414</v>
      </c>
      <c r="D2766" s="1" t="s">
        <v>23</v>
      </c>
      <c r="E2766" s="1" t="s">
        <v>508</v>
      </c>
      <c r="F2766" t="str">
        <f>VLOOKUP(C2766,Featureclasses!B:C,2,FALSE)</f>
        <v>Ja</v>
      </c>
    </row>
    <row r="2767" spans="1:6" x14ac:dyDescent="0.3">
      <c r="A2767" s="7" t="str">
        <f t="shared" ref="A2767:A2830" si="88">C2767&amp;D2767</f>
        <v>straatmeubilair_pLV_PUBLICATIEDATUM</v>
      </c>
      <c r="B2767" s="8">
        <f t="shared" ref="B2767:B2830" si="89">IF(C2767=C2766,B2766+1,1)</f>
        <v>38</v>
      </c>
      <c r="C2767" s="1" t="s">
        <v>414</v>
      </c>
      <c r="D2767" s="1" t="s">
        <v>26</v>
      </c>
      <c r="E2767" s="1" t="s">
        <v>508</v>
      </c>
      <c r="F2767" t="str">
        <f>VLOOKUP(C2767,Featureclasses!B:C,2,FALSE)</f>
        <v>Ja</v>
      </c>
    </row>
    <row r="2768" spans="1:6" x14ac:dyDescent="0.3">
      <c r="A2768" s="7" t="str">
        <f t="shared" si="88"/>
        <v>straatmeubilair_pDATALEVERANCIER</v>
      </c>
      <c r="B2768" s="8">
        <f t="shared" si="89"/>
        <v>39</v>
      </c>
      <c r="C2768" s="1" t="s">
        <v>414</v>
      </c>
      <c r="D2768" s="1" t="s">
        <v>4</v>
      </c>
      <c r="E2768" s="1" t="s">
        <v>507</v>
      </c>
      <c r="F2768" t="str">
        <f>VLOOKUP(C2768,Featureclasses!B:C,2,FALSE)</f>
        <v>Ja</v>
      </c>
    </row>
    <row r="2769" spans="1:6" x14ac:dyDescent="0.3">
      <c r="A2769" s="7" t="str">
        <f t="shared" si="88"/>
        <v>straatmeubilair_pCREATED_USER</v>
      </c>
      <c r="B2769" s="8">
        <f t="shared" si="89"/>
        <v>40</v>
      </c>
      <c r="C2769" s="1" t="s">
        <v>414</v>
      </c>
      <c r="D2769" s="1" t="s">
        <v>3</v>
      </c>
      <c r="E2769" s="1" t="s">
        <v>510</v>
      </c>
      <c r="F2769" t="str">
        <f>VLOOKUP(C2769,Featureclasses!B:C,2,FALSE)</f>
        <v>Ja</v>
      </c>
    </row>
    <row r="2770" spans="1:6" x14ac:dyDescent="0.3">
      <c r="A2770" s="7" t="str">
        <f t="shared" si="88"/>
        <v>straatmeubilair_pCREATED_DATE</v>
      </c>
      <c r="B2770" s="8">
        <f t="shared" si="89"/>
        <v>41</v>
      </c>
      <c r="C2770" s="1" t="s">
        <v>414</v>
      </c>
      <c r="D2770" s="1" t="s">
        <v>2</v>
      </c>
      <c r="E2770" s="1" t="s">
        <v>510</v>
      </c>
      <c r="F2770" t="str">
        <f>VLOOKUP(C2770,Featureclasses!B:C,2,FALSE)</f>
        <v>Ja</v>
      </c>
    </row>
    <row r="2771" spans="1:6" x14ac:dyDescent="0.3">
      <c r="A2771" s="7" t="str">
        <f t="shared" si="88"/>
        <v>straatmeubilair_pLAST_EDITED_USER</v>
      </c>
      <c r="B2771" s="8">
        <f t="shared" si="89"/>
        <v>42</v>
      </c>
      <c r="C2771" s="1" t="s">
        <v>414</v>
      </c>
      <c r="D2771" s="1" t="s">
        <v>10</v>
      </c>
      <c r="E2771" s="1" t="s">
        <v>510</v>
      </c>
      <c r="F2771" t="str">
        <f>VLOOKUP(C2771,Featureclasses!B:C,2,FALSE)</f>
        <v>Ja</v>
      </c>
    </row>
    <row r="2772" spans="1:6" x14ac:dyDescent="0.3">
      <c r="A2772" s="7" t="str">
        <f t="shared" si="88"/>
        <v>straatmeubilair_pLAST_EDITED_DATE</v>
      </c>
      <c r="B2772" s="8">
        <f t="shared" si="89"/>
        <v>43</v>
      </c>
      <c r="C2772" s="1" t="s">
        <v>414</v>
      </c>
      <c r="D2772" s="1" t="s">
        <v>9</v>
      </c>
      <c r="E2772" s="1" t="s">
        <v>510</v>
      </c>
      <c r="F2772" t="str">
        <f>VLOOKUP(C2772,Featureclasses!B:C,2,FALSE)</f>
        <v>Ja</v>
      </c>
    </row>
    <row r="2773" spans="1:6" x14ac:dyDescent="0.3">
      <c r="A2773" s="7" t="str">
        <f t="shared" si="88"/>
        <v>straatmeubilair_pSHAPE</v>
      </c>
      <c r="B2773" s="8">
        <f t="shared" si="89"/>
        <v>44</v>
      </c>
      <c r="C2773" s="1" t="s">
        <v>414</v>
      </c>
      <c r="D2773" s="1" t="s">
        <v>15</v>
      </c>
      <c r="E2773" s="1" t="s">
        <v>510</v>
      </c>
      <c r="F2773" t="str">
        <f>VLOOKUP(C2773,Featureclasses!B:C,2,FALSE)</f>
        <v>Ja</v>
      </c>
    </row>
    <row r="2774" spans="1:6" x14ac:dyDescent="0.3">
      <c r="A2774" s="7" t="str">
        <f t="shared" si="88"/>
        <v>straatmeubilair_pBERICHT_ID</v>
      </c>
      <c r="B2774" s="8">
        <f t="shared" si="89"/>
        <v>45</v>
      </c>
      <c r="C2774" s="1" t="s">
        <v>414</v>
      </c>
      <c r="D2774" s="1" t="s">
        <v>594</v>
      </c>
      <c r="E2774" s="1" t="s">
        <v>508</v>
      </c>
      <c r="F2774" t="str">
        <f>VLOOKUP(C2774,Featureclasses!B:C,2,FALSE)</f>
        <v>Ja</v>
      </c>
    </row>
    <row r="2775" spans="1:6" x14ac:dyDescent="0.3">
      <c r="A2775" s="7" t="str">
        <f t="shared" si="88"/>
        <v>straatmeubilairAbri_pOBJECTID</v>
      </c>
      <c r="B2775" s="8">
        <f t="shared" si="89"/>
        <v>1</v>
      </c>
      <c r="C2775" s="1" t="s">
        <v>591</v>
      </c>
      <c r="D2775" s="1" t="s">
        <v>13</v>
      </c>
      <c r="E2775" s="15" t="s">
        <v>510</v>
      </c>
      <c r="F2775" t="str">
        <f>VLOOKUP(C2775,Featureclasses!B:C,2,FALSE)</f>
        <v>Ja</v>
      </c>
    </row>
    <row r="2776" spans="1:6" x14ac:dyDescent="0.3">
      <c r="A2776" s="7" t="str">
        <f t="shared" si="88"/>
        <v>straatmeubilairAbri_pGLOBALID</v>
      </c>
      <c r="B2776" s="8">
        <f t="shared" si="89"/>
        <v>2</v>
      </c>
      <c r="C2776" s="1" t="s">
        <v>591</v>
      </c>
      <c r="D2776" s="1" t="s">
        <v>6</v>
      </c>
      <c r="E2776" s="15" t="s">
        <v>510</v>
      </c>
      <c r="F2776" t="str">
        <f>VLOOKUP(C2776,Featureclasses!B:C,2,FALSE)</f>
        <v>Ja</v>
      </c>
    </row>
    <row r="2777" spans="1:6" x14ac:dyDescent="0.3">
      <c r="A2777" s="7" t="str">
        <f t="shared" si="88"/>
        <v>straatmeubilairAbri_pAD_ID</v>
      </c>
      <c r="B2777" s="8">
        <f t="shared" si="89"/>
        <v>3</v>
      </c>
      <c r="C2777" s="1" t="s">
        <v>591</v>
      </c>
      <c r="D2777" s="1" t="s">
        <v>1</v>
      </c>
      <c r="E2777" s="1" t="s">
        <v>507</v>
      </c>
      <c r="F2777" t="str">
        <f>VLOOKUP(C2777,Featureclasses!B:C,2,FALSE)</f>
        <v>Ja</v>
      </c>
    </row>
    <row r="2778" spans="1:6" x14ac:dyDescent="0.3">
      <c r="A2778" s="7" t="str">
        <f t="shared" si="88"/>
        <v>straatmeubilairAbri_pGISIB_ID</v>
      </c>
      <c r="B2778" s="8">
        <f t="shared" si="89"/>
        <v>4</v>
      </c>
      <c r="C2778" s="1" t="s">
        <v>591</v>
      </c>
      <c r="D2778" s="1" t="s">
        <v>5</v>
      </c>
      <c r="E2778" s="1" t="s">
        <v>508</v>
      </c>
      <c r="F2778" t="str">
        <f>VLOOKUP(C2778,Featureclasses!B:C,2,FALSE)</f>
        <v>Ja</v>
      </c>
    </row>
    <row r="2779" spans="1:6" x14ac:dyDescent="0.3">
      <c r="A2779" s="7" t="str">
        <f t="shared" si="88"/>
        <v>straatmeubilairAbri_pIDENTIFICATIE</v>
      </c>
      <c r="B2779" s="8">
        <f t="shared" si="89"/>
        <v>5</v>
      </c>
      <c r="C2779" s="1" t="s">
        <v>591</v>
      </c>
      <c r="D2779" s="1" t="s">
        <v>7</v>
      </c>
      <c r="E2779" s="1" t="s">
        <v>508</v>
      </c>
      <c r="F2779" t="str">
        <f>VLOOKUP(C2779,Featureclasses!B:C,2,FALSE)</f>
        <v>Ja</v>
      </c>
    </row>
    <row r="2780" spans="1:6" x14ac:dyDescent="0.3">
      <c r="A2780" s="7" t="str">
        <f t="shared" si="88"/>
        <v>straatmeubilairAbri_pVERWERKINGSSTATUS</v>
      </c>
      <c r="B2780" s="8">
        <f t="shared" si="89"/>
        <v>6</v>
      </c>
      <c r="C2780" s="1" t="s">
        <v>591</v>
      </c>
      <c r="D2780" s="1" t="s">
        <v>16</v>
      </c>
      <c r="E2780" s="1" t="s">
        <v>507</v>
      </c>
      <c r="F2780" t="str">
        <f>VLOOKUP(C2780,Featureclasses!B:C,2,FALSE)</f>
        <v>Ja</v>
      </c>
    </row>
    <row r="2781" spans="1:6" x14ac:dyDescent="0.3">
      <c r="A2781" s="7" t="str">
        <f t="shared" si="88"/>
        <v>straatmeubilairAbri_pSTATUS</v>
      </c>
      <c r="B2781" s="8">
        <f t="shared" si="89"/>
        <v>7</v>
      </c>
      <c r="C2781" s="1" t="s">
        <v>591</v>
      </c>
      <c r="D2781" s="1" t="s">
        <v>30</v>
      </c>
      <c r="E2781" s="1" t="s">
        <v>508</v>
      </c>
      <c r="F2781" t="str">
        <f>VLOOKUP(C2781,Featureclasses!B:C,2,FALSE)</f>
        <v>Ja</v>
      </c>
    </row>
    <row r="2782" spans="1:6" x14ac:dyDescent="0.3">
      <c r="A2782" s="7" t="str">
        <f t="shared" si="88"/>
        <v>straatmeubilairAbri_pOBJECTBEGINTIJD</v>
      </c>
      <c r="B2782" s="8">
        <f t="shared" si="89"/>
        <v>8</v>
      </c>
      <c r="C2782" s="1" t="s">
        <v>591</v>
      </c>
      <c r="D2782" s="1" t="s">
        <v>11</v>
      </c>
      <c r="E2782" s="1" t="s">
        <v>507</v>
      </c>
      <c r="F2782" t="str">
        <f>VLOOKUP(C2782,Featureclasses!B:C,2,FALSE)</f>
        <v>Ja</v>
      </c>
    </row>
    <row r="2783" spans="1:6" x14ac:dyDescent="0.3">
      <c r="A2783" s="7" t="str">
        <f t="shared" si="88"/>
        <v>straatmeubilairAbri_pOBJECTEINDTIJD</v>
      </c>
      <c r="B2783" s="8">
        <f t="shared" si="89"/>
        <v>9</v>
      </c>
      <c r="C2783" s="1" t="s">
        <v>591</v>
      </c>
      <c r="D2783" s="1" t="s">
        <v>12</v>
      </c>
      <c r="E2783" s="1" t="s">
        <v>507</v>
      </c>
      <c r="F2783" t="str">
        <f>VLOOKUP(C2783,Featureclasses!B:C,2,FALSE)</f>
        <v>Ja</v>
      </c>
    </row>
    <row r="2784" spans="1:6" x14ac:dyDescent="0.3">
      <c r="A2784" s="7" t="str">
        <f t="shared" si="88"/>
        <v>straatmeubilairAbri_pRELATIEVEHOOGTELIGGING</v>
      </c>
      <c r="B2784" s="8">
        <f t="shared" si="89"/>
        <v>10</v>
      </c>
      <c r="C2784" s="1" t="s">
        <v>591</v>
      </c>
      <c r="D2784" s="1" t="s">
        <v>29</v>
      </c>
      <c r="E2784" s="1" t="s">
        <v>507</v>
      </c>
      <c r="F2784" t="str">
        <f>VLOOKUP(C2784,Featureclasses!B:C,2,FALSE)</f>
        <v>Ja</v>
      </c>
    </row>
    <row r="2785" spans="1:6" x14ac:dyDescent="0.3">
      <c r="A2785" s="7" t="str">
        <f t="shared" si="88"/>
        <v>straatmeubilairAbri_pBEHEERDER</v>
      </c>
      <c r="B2785" s="8">
        <f t="shared" si="89"/>
        <v>11</v>
      </c>
      <c r="C2785" s="1" t="s">
        <v>591</v>
      </c>
      <c r="D2785" s="1" t="s">
        <v>19</v>
      </c>
      <c r="E2785" s="1" t="s">
        <v>508</v>
      </c>
      <c r="F2785" t="str">
        <f>VLOOKUP(C2785,Featureclasses!B:C,2,FALSE)</f>
        <v>Ja</v>
      </c>
    </row>
    <row r="2786" spans="1:6" x14ac:dyDescent="0.3">
      <c r="A2786" s="7" t="str">
        <f t="shared" si="88"/>
        <v>straatmeubilairAbri_pONDERHOUDER</v>
      </c>
      <c r="B2786" s="8">
        <f t="shared" si="89"/>
        <v>12</v>
      </c>
      <c r="C2786" s="1" t="s">
        <v>591</v>
      </c>
      <c r="D2786" s="1" t="s">
        <v>27</v>
      </c>
      <c r="E2786" s="1" t="s">
        <v>507</v>
      </c>
      <c r="F2786" t="str">
        <f>VLOOKUP(C2786,Featureclasses!B:C,2,FALSE)</f>
        <v>Ja</v>
      </c>
    </row>
    <row r="2787" spans="1:6" x14ac:dyDescent="0.3">
      <c r="A2787" s="7" t="str">
        <f t="shared" si="88"/>
        <v>straatmeubilairAbri_pEIGENAAR</v>
      </c>
      <c r="B2787" s="8">
        <f t="shared" si="89"/>
        <v>13</v>
      </c>
      <c r="C2787" s="1" t="s">
        <v>591</v>
      </c>
      <c r="D2787" s="1" t="s">
        <v>22</v>
      </c>
      <c r="E2787" s="1" t="s">
        <v>508</v>
      </c>
      <c r="F2787" t="str">
        <f>VLOOKUP(C2787,Featureclasses!B:C,2,FALSE)</f>
        <v>Ja</v>
      </c>
    </row>
    <row r="2788" spans="1:6" x14ac:dyDescent="0.3">
      <c r="A2788" s="7" t="str">
        <f t="shared" si="88"/>
        <v>straatmeubilairAbri_pBRONHOUDER</v>
      </c>
      <c r="B2788" s="8">
        <f t="shared" si="89"/>
        <v>14</v>
      </c>
      <c r="C2788" s="1" t="s">
        <v>591</v>
      </c>
      <c r="D2788" s="1" t="s">
        <v>21</v>
      </c>
      <c r="E2788" s="1" t="s">
        <v>508</v>
      </c>
      <c r="F2788" t="str">
        <f>VLOOKUP(C2788,Featureclasses!B:C,2,FALSE)</f>
        <v>Ja</v>
      </c>
    </row>
    <row r="2789" spans="1:6" x14ac:dyDescent="0.3">
      <c r="A2789" s="7" t="str">
        <f t="shared" si="88"/>
        <v>straatmeubilairAbri_pTYPESPEC</v>
      </c>
      <c r="B2789" s="8">
        <f t="shared" si="89"/>
        <v>15</v>
      </c>
      <c r="C2789" s="1" t="s">
        <v>591</v>
      </c>
      <c r="D2789" s="1" t="s">
        <v>33</v>
      </c>
      <c r="E2789" s="1" t="s">
        <v>507</v>
      </c>
      <c r="F2789" t="str">
        <f>VLOOKUP(C2789,Featureclasses!B:C,2,FALSE)</f>
        <v>Ja</v>
      </c>
    </row>
    <row r="2790" spans="1:6" x14ac:dyDescent="0.3">
      <c r="A2790" s="7" t="str">
        <f t="shared" si="88"/>
        <v>straatmeubilairAbri_pBGTPLUSTYPE</v>
      </c>
      <c r="B2790" s="8">
        <f t="shared" si="89"/>
        <v>16</v>
      </c>
      <c r="C2790" s="1" t="s">
        <v>591</v>
      </c>
      <c r="D2790" s="1" t="s">
        <v>20</v>
      </c>
      <c r="E2790" s="1" t="s">
        <v>507</v>
      </c>
      <c r="F2790" t="str">
        <f>VLOOKUP(C2790,Featureclasses!B:C,2,FALSE)</f>
        <v>Ja</v>
      </c>
    </row>
    <row r="2791" spans="1:6" x14ac:dyDescent="0.3">
      <c r="A2791" s="7" t="str">
        <f t="shared" si="88"/>
        <v>straatmeubilairAbri_pHOOGTE</v>
      </c>
      <c r="B2791" s="8">
        <f t="shared" si="89"/>
        <v>17</v>
      </c>
      <c r="C2791" s="1" t="s">
        <v>591</v>
      </c>
      <c r="D2791" s="1" t="s">
        <v>68</v>
      </c>
      <c r="E2791" s="1" t="s">
        <v>507</v>
      </c>
      <c r="F2791" t="str">
        <f>VLOOKUP(C2791,Featureclasses!B:C,2,FALSE)</f>
        <v>Ja</v>
      </c>
    </row>
    <row r="2792" spans="1:6" x14ac:dyDescent="0.3">
      <c r="A2792" s="7" t="str">
        <f t="shared" si="88"/>
        <v>straatmeubilairAbri_pMATERIAALTYPE</v>
      </c>
      <c r="B2792" s="8">
        <f t="shared" si="89"/>
        <v>18</v>
      </c>
      <c r="C2792" s="1" t="s">
        <v>591</v>
      </c>
      <c r="D2792" s="1" t="s">
        <v>92</v>
      </c>
      <c r="E2792" s="1" t="s">
        <v>507</v>
      </c>
      <c r="F2792" t="str">
        <f>VLOOKUP(C2792,Featureclasses!B:C,2,FALSE)</f>
        <v>Ja</v>
      </c>
    </row>
    <row r="2793" spans="1:6" x14ac:dyDescent="0.3">
      <c r="A2793" s="7" t="str">
        <f t="shared" si="88"/>
        <v>straatmeubilairAbri_pZIJDE</v>
      </c>
      <c r="B2793" s="8">
        <f t="shared" si="89"/>
        <v>19</v>
      </c>
      <c r="C2793" s="1" t="s">
        <v>591</v>
      </c>
      <c r="D2793" s="1" t="s">
        <v>34</v>
      </c>
      <c r="E2793" s="1" t="s">
        <v>507</v>
      </c>
      <c r="F2793" t="str">
        <f>VLOOKUP(C2793,Featureclasses!B:C,2,FALSE)</f>
        <v>Ja</v>
      </c>
    </row>
    <row r="2794" spans="1:6" x14ac:dyDescent="0.3">
      <c r="A2794" s="7" t="str">
        <f t="shared" si="88"/>
        <v>straatmeubilairAbri_pHECTOMETER</v>
      </c>
      <c r="B2794" s="8">
        <f t="shared" si="89"/>
        <v>20</v>
      </c>
      <c r="C2794" s="1" t="s">
        <v>591</v>
      </c>
      <c r="D2794" s="1" t="s">
        <v>24</v>
      </c>
      <c r="E2794" s="15" t="s">
        <v>507</v>
      </c>
      <c r="F2794" t="str">
        <f>VLOOKUP(C2794,Featureclasses!B:C,2,FALSE)</f>
        <v>Ja</v>
      </c>
    </row>
    <row r="2795" spans="1:6" x14ac:dyDescent="0.3">
      <c r="A2795" s="7" t="str">
        <f t="shared" si="88"/>
        <v>straatmeubilairAbri_pCONTACTPERSOON</v>
      </c>
      <c r="B2795" s="8">
        <f t="shared" si="89"/>
        <v>21</v>
      </c>
      <c r="C2795" s="1" t="s">
        <v>591</v>
      </c>
      <c r="D2795" s="1" t="s">
        <v>297</v>
      </c>
      <c r="E2795" s="15" t="s">
        <v>507</v>
      </c>
      <c r="F2795" t="str">
        <f>VLOOKUP(C2795,Featureclasses!B:C,2,FALSE)</f>
        <v>Ja</v>
      </c>
    </row>
    <row r="2796" spans="1:6" x14ac:dyDescent="0.3">
      <c r="A2796" s="7" t="str">
        <f t="shared" si="88"/>
        <v>straatmeubilairAbri_pDATUMAANLEG</v>
      </c>
      <c r="B2796" s="8">
        <f t="shared" si="89"/>
        <v>22</v>
      </c>
      <c r="C2796" s="1" t="s">
        <v>591</v>
      </c>
      <c r="D2796" s="1" t="s">
        <v>298</v>
      </c>
      <c r="E2796" s="15" t="s">
        <v>507</v>
      </c>
      <c r="F2796" t="str">
        <f>VLOOKUP(C2796,Featureclasses!B:C,2,FALSE)</f>
        <v>Ja</v>
      </c>
    </row>
    <row r="2797" spans="1:6" x14ac:dyDescent="0.3">
      <c r="A2797" s="7" t="str">
        <f t="shared" si="88"/>
        <v>straatmeubilairAbri_pFOTO</v>
      </c>
      <c r="B2797" s="8">
        <f t="shared" si="89"/>
        <v>23</v>
      </c>
      <c r="C2797" s="1" t="s">
        <v>591</v>
      </c>
      <c r="D2797" s="1" t="s">
        <v>66</v>
      </c>
      <c r="E2797" s="1" t="s">
        <v>507</v>
      </c>
      <c r="F2797" t="str">
        <f>VLOOKUP(C2797,Featureclasses!B:C,2,FALSE)</f>
        <v>Ja</v>
      </c>
    </row>
    <row r="2798" spans="1:6" x14ac:dyDescent="0.3">
      <c r="A2798" s="7" t="str">
        <f t="shared" si="88"/>
        <v>straatmeubilairAbri_pDATUMPLAATSING</v>
      </c>
      <c r="B2798" s="8">
        <f t="shared" si="89"/>
        <v>24</v>
      </c>
      <c r="C2798" s="1" t="s">
        <v>591</v>
      </c>
      <c r="D2798" s="1" t="s">
        <v>65</v>
      </c>
      <c r="E2798" s="18" t="s">
        <v>507</v>
      </c>
      <c r="F2798" t="str">
        <f>VLOOKUP(C2798,Featureclasses!B:C,2,FALSE)</f>
        <v>Ja</v>
      </c>
    </row>
    <row r="2799" spans="1:6" x14ac:dyDescent="0.3">
      <c r="A2799" s="7" t="str">
        <f t="shared" si="88"/>
        <v>straatmeubilairAbri_pCONTRACTNR</v>
      </c>
      <c r="B2799" s="8">
        <f t="shared" si="89"/>
        <v>25</v>
      </c>
      <c r="C2799" s="1" t="s">
        <v>591</v>
      </c>
      <c r="D2799" s="1" t="s">
        <v>596</v>
      </c>
      <c r="E2799" s="15" t="s">
        <v>507</v>
      </c>
      <c r="F2799" t="str">
        <f>VLOOKUP(C2799,Featureclasses!B:C,2,FALSE)</f>
        <v>Ja</v>
      </c>
    </row>
    <row r="2800" spans="1:6" x14ac:dyDescent="0.3">
      <c r="A2800" s="7" t="str">
        <f t="shared" si="88"/>
        <v>straatmeubilairAbri_pOVEREENKOMSTNR</v>
      </c>
      <c r="B2800" s="8">
        <f t="shared" si="89"/>
        <v>26</v>
      </c>
      <c r="C2800" s="1" t="s">
        <v>591</v>
      </c>
      <c r="D2800" s="1" t="s">
        <v>597</v>
      </c>
      <c r="E2800" s="15" t="s">
        <v>507</v>
      </c>
      <c r="F2800" t="str">
        <f>VLOOKUP(C2800,Featureclasses!B:C,2,FALSE)</f>
        <v>Ja</v>
      </c>
    </row>
    <row r="2801" spans="1:6" x14ac:dyDescent="0.3">
      <c r="A2801" s="7" t="str">
        <f t="shared" si="88"/>
        <v>straatmeubilairAbri_pFACTUURNR</v>
      </c>
      <c r="B2801" s="8">
        <f t="shared" si="89"/>
        <v>27</v>
      </c>
      <c r="C2801" s="1" t="s">
        <v>591</v>
      </c>
      <c r="D2801" s="1" t="s">
        <v>598</v>
      </c>
      <c r="E2801" s="15" t="s">
        <v>507</v>
      </c>
      <c r="F2801" t="str">
        <f>VLOOKUP(C2801,Featureclasses!B:C,2,FALSE)</f>
        <v>Ja</v>
      </c>
    </row>
    <row r="2802" spans="1:6" x14ac:dyDescent="0.3">
      <c r="A2802" s="7" t="str">
        <f t="shared" si="88"/>
        <v>straatmeubilairAbri_pJAAR_PLAATSING_AANLEG_GESCHAT</v>
      </c>
      <c r="B2802" s="8">
        <f t="shared" si="89"/>
        <v>28</v>
      </c>
      <c r="C2802" s="1" t="s">
        <v>591</v>
      </c>
      <c r="D2802" s="1" t="s">
        <v>54</v>
      </c>
      <c r="E2802" s="15" t="s">
        <v>507</v>
      </c>
      <c r="F2802" t="str">
        <f>VLOOKUP(C2802,Featureclasses!B:C,2,FALSE)</f>
        <v>Ja</v>
      </c>
    </row>
    <row r="2803" spans="1:6" x14ac:dyDescent="0.3">
      <c r="A2803" s="7" t="str">
        <f t="shared" si="88"/>
        <v>straatmeubilairAbri_pOPMERKING</v>
      </c>
      <c r="B2803" s="8">
        <f t="shared" si="89"/>
        <v>29</v>
      </c>
      <c r="C2803" s="1" t="s">
        <v>591</v>
      </c>
      <c r="D2803" s="1" t="s">
        <v>57</v>
      </c>
      <c r="E2803" s="1" t="s">
        <v>653</v>
      </c>
      <c r="F2803" t="str">
        <f>VLOOKUP(C2803,Featureclasses!B:C,2,FALSE)</f>
        <v>Ja</v>
      </c>
    </row>
    <row r="2804" spans="1:6" x14ac:dyDescent="0.3">
      <c r="A2804" s="7" t="str">
        <f t="shared" si="88"/>
        <v>straatmeubilairAbri_pLEVENSVERWACHTING</v>
      </c>
      <c r="B2804" s="8">
        <f t="shared" si="89"/>
        <v>30</v>
      </c>
      <c r="C2804" s="1" t="s">
        <v>591</v>
      </c>
      <c r="D2804" s="1" t="s">
        <v>44</v>
      </c>
      <c r="E2804" s="1" t="s">
        <v>507</v>
      </c>
      <c r="F2804" t="str">
        <f>VLOOKUP(C2804,Featureclasses!B:C,2,FALSE)</f>
        <v>Ja</v>
      </c>
    </row>
    <row r="2805" spans="1:6" x14ac:dyDescent="0.3">
      <c r="A2805" s="7" t="str">
        <f t="shared" si="88"/>
        <v>straatmeubilairAbri_pPLANJAAR</v>
      </c>
      <c r="B2805" s="8">
        <f t="shared" si="89"/>
        <v>31</v>
      </c>
      <c r="C2805" s="1" t="s">
        <v>591</v>
      </c>
      <c r="D2805" s="1" t="s">
        <v>48</v>
      </c>
      <c r="E2805" s="1" t="s">
        <v>507</v>
      </c>
      <c r="F2805" t="str">
        <f>VLOOKUP(C2805,Featureclasses!B:C,2,FALSE)</f>
        <v>Ja</v>
      </c>
    </row>
    <row r="2806" spans="1:6" x14ac:dyDescent="0.3">
      <c r="A2806" s="7" t="str">
        <f t="shared" si="88"/>
        <v>straatmeubilairAbri_pRESTLEVENSDUUR</v>
      </c>
      <c r="B2806" s="8">
        <f t="shared" si="89"/>
        <v>32</v>
      </c>
      <c r="C2806" s="1" t="s">
        <v>591</v>
      </c>
      <c r="D2806" s="1" t="s">
        <v>49</v>
      </c>
      <c r="E2806" s="1" t="s">
        <v>507</v>
      </c>
      <c r="F2806" t="str">
        <f>VLOOKUP(C2806,Featureclasses!B:C,2,FALSE)</f>
        <v>Ja</v>
      </c>
    </row>
    <row r="2807" spans="1:6" x14ac:dyDescent="0.3">
      <c r="A2807" s="7" t="str">
        <f t="shared" si="88"/>
        <v>straatmeubilairAbri_pFABRIKANTTYPECODE</v>
      </c>
      <c r="B2807" s="8">
        <f t="shared" si="89"/>
        <v>33</v>
      </c>
      <c r="C2807" s="1" t="s">
        <v>591</v>
      </c>
      <c r="D2807" s="1" t="s">
        <v>89</v>
      </c>
      <c r="E2807" s="1" t="s">
        <v>507</v>
      </c>
      <c r="F2807" t="str">
        <f>VLOOKUP(C2807,Featureclasses!B:C,2,FALSE)</f>
        <v>Ja</v>
      </c>
    </row>
    <row r="2808" spans="1:6" x14ac:dyDescent="0.3">
      <c r="A2808" s="7" t="str">
        <f t="shared" si="88"/>
        <v>straatmeubilairAbri_pBREEDTE</v>
      </c>
      <c r="B2808" s="8">
        <f t="shared" si="89"/>
        <v>34</v>
      </c>
      <c r="C2808" s="1" t="s">
        <v>591</v>
      </c>
      <c r="D2808" s="1" t="s">
        <v>140</v>
      </c>
      <c r="E2808" s="1" t="s">
        <v>507</v>
      </c>
      <c r="F2808" t="str">
        <f>VLOOKUP(C2808,Featureclasses!B:C,2,FALSE)</f>
        <v>Ja</v>
      </c>
    </row>
    <row r="2809" spans="1:6" x14ac:dyDescent="0.3">
      <c r="A2809" s="7" t="str">
        <f t="shared" si="88"/>
        <v>straatmeubilairAbri_pKWALITEITSNIVEAU</v>
      </c>
      <c r="B2809" s="8">
        <f t="shared" si="89"/>
        <v>35</v>
      </c>
      <c r="C2809" s="1" t="s">
        <v>591</v>
      </c>
      <c r="D2809" s="1" t="s">
        <v>275</v>
      </c>
      <c r="E2809" s="1" t="s">
        <v>507</v>
      </c>
      <c r="F2809" t="str">
        <f>VLOOKUP(C2809,Featureclasses!B:C,2,FALSE)</f>
        <v>Ja</v>
      </c>
    </row>
    <row r="2810" spans="1:6" x14ac:dyDescent="0.3">
      <c r="A2810" s="7" t="str">
        <f t="shared" si="88"/>
        <v>straatmeubilairAbri_pRECLAME_GEEXPLOITEERD</v>
      </c>
      <c r="B2810" s="8">
        <f t="shared" si="89"/>
        <v>36</v>
      </c>
      <c r="C2810" s="1" t="s">
        <v>591</v>
      </c>
      <c r="D2810" s="1" t="s">
        <v>276</v>
      </c>
      <c r="E2810" s="1" t="s">
        <v>507</v>
      </c>
      <c r="F2810" t="str">
        <f>VLOOKUP(C2810,Featureclasses!B:C,2,FALSE)</f>
        <v>Ja</v>
      </c>
    </row>
    <row r="2811" spans="1:6" x14ac:dyDescent="0.3">
      <c r="A2811" s="7" t="str">
        <f t="shared" si="88"/>
        <v>straatmeubilairAbri_pRECLAME_GEEXPL_ZWARTELIJST</v>
      </c>
      <c r="B2811" s="8">
        <f t="shared" si="89"/>
        <v>37</v>
      </c>
      <c r="C2811" s="1" t="s">
        <v>591</v>
      </c>
      <c r="D2811" s="1" t="s">
        <v>277</v>
      </c>
      <c r="E2811" s="1" t="s">
        <v>507</v>
      </c>
      <c r="F2811" t="str">
        <f>VLOOKUP(C2811,Featureclasses!B:C,2,FALSE)</f>
        <v>Ja</v>
      </c>
    </row>
    <row r="2812" spans="1:6" x14ac:dyDescent="0.3">
      <c r="A2812" s="7" t="str">
        <f t="shared" si="88"/>
        <v>straatmeubilairAbri_pRECLAME_VERLICHTING</v>
      </c>
      <c r="B2812" s="8">
        <f t="shared" si="89"/>
        <v>38</v>
      </c>
      <c r="C2812" s="1" t="s">
        <v>591</v>
      </c>
      <c r="D2812" s="1" t="s">
        <v>278</v>
      </c>
      <c r="E2812" s="1" t="s">
        <v>507</v>
      </c>
      <c r="F2812" t="str">
        <f>VLOOKUP(C2812,Featureclasses!B:C,2,FALSE)</f>
        <v>Ja</v>
      </c>
    </row>
    <row r="2813" spans="1:6" x14ac:dyDescent="0.3">
      <c r="A2813" s="7" t="str">
        <f t="shared" si="88"/>
        <v>straatmeubilairAbri_pZITMEUBILAIR_AANW</v>
      </c>
      <c r="B2813" s="8">
        <f t="shared" si="89"/>
        <v>39</v>
      </c>
      <c r="C2813" s="1" t="s">
        <v>591</v>
      </c>
      <c r="D2813" s="1" t="s">
        <v>282</v>
      </c>
      <c r="E2813" s="1" t="s">
        <v>507</v>
      </c>
      <c r="F2813" t="str">
        <f>VLOOKUP(C2813,Featureclasses!B:C,2,FALSE)</f>
        <v>Ja</v>
      </c>
    </row>
    <row r="2814" spans="1:6" x14ac:dyDescent="0.3">
      <c r="A2814" s="7" t="str">
        <f t="shared" si="88"/>
        <v>straatmeubilairAbri_pLENGTE</v>
      </c>
      <c r="B2814" s="8">
        <f t="shared" si="89"/>
        <v>40</v>
      </c>
      <c r="C2814" s="1" t="s">
        <v>591</v>
      </c>
      <c r="D2814" s="1" t="s">
        <v>43</v>
      </c>
      <c r="E2814" s="15" t="s">
        <v>507</v>
      </c>
      <c r="F2814" t="str">
        <f>VLOOKUP(C2814,Featureclasses!B:C,2,FALSE)</f>
        <v>Ja</v>
      </c>
    </row>
    <row r="2815" spans="1:6" x14ac:dyDescent="0.3">
      <c r="A2815" s="7" t="str">
        <f t="shared" si="88"/>
        <v>straatmeubilairAbri_pVERLICHTING_AANW</v>
      </c>
      <c r="B2815" s="8">
        <f t="shared" si="89"/>
        <v>41</v>
      </c>
      <c r="C2815" s="1" t="s">
        <v>591</v>
      </c>
      <c r="D2815" s="1" t="s">
        <v>279</v>
      </c>
      <c r="E2815" s="1" t="s">
        <v>507</v>
      </c>
      <c r="F2815" t="str">
        <f>VLOOKUP(C2815,Featureclasses!B:C,2,FALSE)</f>
        <v>Ja</v>
      </c>
    </row>
    <row r="2816" spans="1:6" x14ac:dyDescent="0.3">
      <c r="A2816" s="7" t="str">
        <f t="shared" si="88"/>
        <v>straatmeubilairAbri_pVERLICHTING_TYPE</v>
      </c>
      <c r="B2816" s="8">
        <f t="shared" si="89"/>
        <v>42</v>
      </c>
      <c r="C2816" s="1" t="s">
        <v>591</v>
      </c>
      <c r="D2816" s="1" t="s">
        <v>281</v>
      </c>
      <c r="E2816" s="1" t="s">
        <v>507</v>
      </c>
      <c r="F2816" t="str">
        <f>VLOOKUP(C2816,Featureclasses!B:C,2,FALSE)</f>
        <v>Ja</v>
      </c>
    </row>
    <row r="2817" spans="1:6" x14ac:dyDescent="0.3">
      <c r="A2817" s="7" t="str">
        <f t="shared" si="88"/>
        <v>straatmeubilairAbri_pVERLICHTING_FABRIKANT</v>
      </c>
      <c r="B2817" s="8">
        <f t="shared" si="89"/>
        <v>43</v>
      </c>
      <c r="C2817" s="1" t="s">
        <v>591</v>
      </c>
      <c r="D2817" s="1" t="s">
        <v>280</v>
      </c>
      <c r="E2817" s="1" t="s">
        <v>507</v>
      </c>
      <c r="F2817" t="str">
        <f>VLOOKUP(C2817,Featureclasses!B:C,2,FALSE)</f>
        <v>Ja</v>
      </c>
    </row>
    <row r="2818" spans="1:6" x14ac:dyDescent="0.3">
      <c r="A2818" s="7" t="str">
        <f t="shared" si="88"/>
        <v>straatmeubilairAbri_pZONNEPANEEL</v>
      </c>
      <c r="B2818" s="8">
        <f t="shared" si="89"/>
        <v>44</v>
      </c>
      <c r="C2818" s="1" t="s">
        <v>591</v>
      </c>
      <c r="D2818" s="1" t="s">
        <v>283</v>
      </c>
      <c r="E2818" s="1" t="s">
        <v>507</v>
      </c>
      <c r="F2818" t="str">
        <f>VLOOKUP(C2818,Featureclasses!B:C,2,FALSE)</f>
        <v>Ja</v>
      </c>
    </row>
    <row r="2819" spans="1:6" x14ac:dyDescent="0.3">
      <c r="A2819" s="7" t="str">
        <f t="shared" si="88"/>
        <v>straatmeubilairAbri_pHALTE</v>
      </c>
      <c r="B2819" s="8">
        <f t="shared" si="89"/>
        <v>45</v>
      </c>
      <c r="C2819" s="1" t="s">
        <v>591</v>
      </c>
      <c r="D2819" s="1" t="s">
        <v>90</v>
      </c>
      <c r="E2819" s="1" t="s">
        <v>507</v>
      </c>
      <c r="F2819" t="str">
        <f>VLOOKUP(C2819,Featureclasses!B:C,2,FALSE)</f>
        <v>Ja</v>
      </c>
    </row>
    <row r="2820" spans="1:6" x14ac:dyDescent="0.3">
      <c r="A2820" s="7" t="str">
        <f t="shared" si="88"/>
        <v>straatmeubilairAbri_pTRAJECT</v>
      </c>
      <c r="B2820" s="8">
        <f t="shared" si="89"/>
        <v>46</v>
      </c>
      <c r="C2820" s="1" t="s">
        <v>591</v>
      </c>
      <c r="D2820" s="1" t="s">
        <v>32</v>
      </c>
      <c r="E2820" s="1" t="s">
        <v>507</v>
      </c>
      <c r="F2820" t="str">
        <f>VLOOKUP(C2820,Featureclasses!B:C,2,FALSE)</f>
        <v>Ja</v>
      </c>
    </row>
    <row r="2821" spans="1:6" x14ac:dyDescent="0.3">
      <c r="A2821" s="7" t="str">
        <f t="shared" si="88"/>
        <v>straatmeubilairAbri_pINONDERZOEK</v>
      </c>
      <c r="B2821" s="8">
        <f t="shared" si="89"/>
        <v>47</v>
      </c>
      <c r="C2821" s="1" t="s">
        <v>591</v>
      </c>
      <c r="D2821" s="1" t="s">
        <v>25</v>
      </c>
      <c r="E2821" s="1" t="s">
        <v>508</v>
      </c>
      <c r="F2821" t="str">
        <f>VLOOKUP(C2821,Featureclasses!B:C,2,FALSE)</f>
        <v>Ja</v>
      </c>
    </row>
    <row r="2822" spans="1:6" x14ac:dyDescent="0.3">
      <c r="A2822" s="7" t="str">
        <f t="shared" si="88"/>
        <v>straatmeubilairAbri_pTIJDSTIPREGISTRATIE</v>
      </c>
      <c r="B2822" s="8">
        <f t="shared" si="89"/>
        <v>48</v>
      </c>
      <c r="C2822" s="1" t="s">
        <v>591</v>
      </c>
      <c r="D2822" s="1" t="s">
        <v>31</v>
      </c>
      <c r="E2822" s="1" t="s">
        <v>508</v>
      </c>
      <c r="F2822" t="str">
        <f>VLOOKUP(C2822,Featureclasses!B:C,2,FALSE)</f>
        <v>Ja</v>
      </c>
    </row>
    <row r="2823" spans="1:6" x14ac:dyDescent="0.3">
      <c r="A2823" s="7" t="str">
        <f t="shared" si="88"/>
        <v>straatmeubilairAbri_pEINDREGISTRATIE</v>
      </c>
      <c r="B2823" s="8">
        <f t="shared" si="89"/>
        <v>49</v>
      </c>
      <c r="C2823" s="1" t="s">
        <v>591</v>
      </c>
      <c r="D2823" s="1" t="s">
        <v>23</v>
      </c>
      <c r="E2823" s="1" t="s">
        <v>508</v>
      </c>
      <c r="F2823" t="str">
        <f>VLOOKUP(C2823,Featureclasses!B:C,2,FALSE)</f>
        <v>Ja</v>
      </c>
    </row>
    <row r="2824" spans="1:6" x14ac:dyDescent="0.3">
      <c r="A2824" s="7" t="str">
        <f t="shared" si="88"/>
        <v>straatmeubilairAbri_pLV_PUBLICATIEDATUM</v>
      </c>
      <c r="B2824" s="8">
        <f t="shared" si="89"/>
        <v>50</v>
      </c>
      <c r="C2824" s="1" t="s">
        <v>591</v>
      </c>
      <c r="D2824" s="1" t="s">
        <v>26</v>
      </c>
      <c r="E2824" s="1" t="s">
        <v>508</v>
      </c>
      <c r="F2824" t="str">
        <f>VLOOKUP(C2824,Featureclasses!B:C,2,FALSE)</f>
        <v>Ja</v>
      </c>
    </row>
    <row r="2825" spans="1:6" x14ac:dyDescent="0.3">
      <c r="A2825" s="7" t="str">
        <f t="shared" si="88"/>
        <v>straatmeubilairAbri_pBERICHT_ID</v>
      </c>
      <c r="B2825" s="8">
        <f t="shared" si="89"/>
        <v>51</v>
      </c>
      <c r="C2825" s="1" t="s">
        <v>591</v>
      </c>
      <c r="D2825" s="1" t="s">
        <v>594</v>
      </c>
      <c r="E2825" s="1" t="s">
        <v>508</v>
      </c>
      <c r="F2825" t="str">
        <f>VLOOKUP(C2825,Featureclasses!B:C,2,FALSE)</f>
        <v>Ja</v>
      </c>
    </row>
    <row r="2826" spans="1:6" x14ac:dyDescent="0.3">
      <c r="A2826" s="7" t="str">
        <f t="shared" si="88"/>
        <v>straatmeubilairAbri_pDATALEVERANCIER</v>
      </c>
      <c r="B2826" s="8">
        <f t="shared" si="89"/>
        <v>52</v>
      </c>
      <c r="C2826" s="1" t="s">
        <v>591</v>
      </c>
      <c r="D2826" s="1" t="s">
        <v>4</v>
      </c>
      <c r="E2826" s="1" t="s">
        <v>507</v>
      </c>
      <c r="F2826" t="str">
        <f>VLOOKUP(C2826,Featureclasses!B:C,2,FALSE)</f>
        <v>Ja</v>
      </c>
    </row>
    <row r="2827" spans="1:6" x14ac:dyDescent="0.3">
      <c r="A2827" s="7" t="str">
        <f t="shared" si="88"/>
        <v>straatmeubilairAbri_pCREATED_USER</v>
      </c>
      <c r="B2827" s="8">
        <f t="shared" si="89"/>
        <v>53</v>
      </c>
      <c r="C2827" s="1" t="s">
        <v>591</v>
      </c>
      <c r="D2827" s="1" t="s">
        <v>3</v>
      </c>
      <c r="E2827" s="15" t="s">
        <v>510</v>
      </c>
      <c r="F2827" t="str">
        <f>VLOOKUP(C2827,Featureclasses!B:C,2,FALSE)</f>
        <v>Ja</v>
      </c>
    </row>
    <row r="2828" spans="1:6" x14ac:dyDescent="0.3">
      <c r="A2828" s="7" t="str">
        <f t="shared" si="88"/>
        <v>straatmeubilairAbri_pCREATED_DATE</v>
      </c>
      <c r="B2828" s="8">
        <f t="shared" si="89"/>
        <v>54</v>
      </c>
      <c r="C2828" s="1" t="s">
        <v>591</v>
      </c>
      <c r="D2828" s="1" t="s">
        <v>2</v>
      </c>
      <c r="E2828" s="15" t="s">
        <v>510</v>
      </c>
      <c r="F2828" t="str">
        <f>VLOOKUP(C2828,Featureclasses!B:C,2,FALSE)</f>
        <v>Ja</v>
      </c>
    </row>
    <row r="2829" spans="1:6" x14ac:dyDescent="0.3">
      <c r="A2829" s="7" t="str">
        <f t="shared" si="88"/>
        <v>straatmeubilairAbri_pLAST_EDITED_USER</v>
      </c>
      <c r="B2829" s="8">
        <f t="shared" si="89"/>
        <v>55</v>
      </c>
      <c r="C2829" s="1" t="s">
        <v>591</v>
      </c>
      <c r="D2829" s="1" t="s">
        <v>10</v>
      </c>
      <c r="E2829" s="15" t="s">
        <v>510</v>
      </c>
      <c r="F2829" t="str">
        <f>VLOOKUP(C2829,Featureclasses!B:C,2,FALSE)</f>
        <v>Ja</v>
      </c>
    </row>
    <row r="2830" spans="1:6" x14ac:dyDescent="0.3">
      <c r="A2830" s="7" t="str">
        <f t="shared" si="88"/>
        <v>straatmeubilairAbri_pLAST_EDITED_DATE</v>
      </c>
      <c r="B2830" s="8">
        <f t="shared" si="89"/>
        <v>56</v>
      </c>
      <c r="C2830" s="1" t="s">
        <v>591</v>
      </c>
      <c r="D2830" s="1" t="s">
        <v>9</v>
      </c>
      <c r="E2830" s="15" t="s">
        <v>510</v>
      </c>
      <c r="F2830" t="str">
        <f>VLOOKUP(C2830,Featureclasses!B:C,2,FALSE)</f>
        <v>Ja</v>
      </c>
    </row>
    <row r="2831" spans="1:6" x14ac:dyDescent="0.3">
      <c r="A2831" s="7" t="str">
        <f t="shared" ref="A2831:A2894" si="90">C2831&amp;D2831</f>
        <v>straatmeubilairAbri_pSHAPE</v>
      </c>
      <c r="B2831" s="8">
        <f t="shared" ref="B2831:B2894" si="91">IF(C2831=C2830,B2830+1,1)</f>
        <v>57</v>
      </c>
      <c r="C2831" s="1" t="s">
        <v>591</v>
      </c>
      <c r="D2831" s="1" t="s">
        <v>15</v>
      </c>
      <c r="E2831" s="15" t="s">
        <v>510</v>
      </c>
      <c r="F2831" t="str">
        <f>VLOOKUP(C2831,Featureclasses!B:C,2,FALSE)</f>
        <v>Ja</v>
      </c>
    </row>
    <row r="2832" spans="1:6" x14ac:dyDescent="0.3">
      <c r="A2832" s="7" t="str">
        <f t="shared" si="90"/>
        <v>straatmeubilairLichtpunt_pOBJECTID</v>
      </c>
      <c r="B2832" s="8">
        <f t="shared" si="91"/>
        <v>1</v>
      </c>
      <c r="C2832" s="1" t="s">
        <v>422</v>
      </c>
      <c r="D2832" s="1" t="s">
        <v>13</v>
      </c>
      <c r="E2832" s="1" t="s">
        <v>510</v>
      </c>
      <c r="F2832" t="str">
        <f>VLOOKUP(C2832,Featureclasses!B:C,2,FALSE)</f>
        <v>Ja</v>
      </c>
    </row>
    <row r="2833" spans="1:6" x14ac:dyDescent="0.3">
      <c r="A2833" s="7" t="str">
        <f t="shared" si="90"/>
        <v>straatmeubilairLichtpunt_pGLOBALID</v>
      </c>
      <c r="B2833" s="8">
        <f t="shared" si="91"/>
        <v>2</v>
      </c>
      <c r="C2833" s="1" t="s">
        <v>422</v>
      </c>
      <c r="D2833" s="1" t="s">
        <v>6</v>
      </c>
      <c r="E2833" s="1" t="s">
        <v>510</v>
      </c>
      <c r="F2833" t="str">
        <f>VLOOKUP(C2833,Featureclasses!B:C,2,FALSE)</f>
        <v>Ja</v>
      </c>
    </row>
    <row r="2834" spans="1:6" x14ac:dyDescent="0.3">
      <c r="A2834" s="7" t="str">
        <f t="shared" si="90"/>
        <v>straatmeubilairLichtpunt_pAD_ID</v>
      </c>
      <c r="B2834" s="8">
        <f t="shared" si="91"/>
        <v>3</v>
      </c>
      <c r="C2834" s="1" t="s">
        <v>422</v>
      </c>
      <c r="D2834" s="1" t="s">
        <v>1</v>
      </c>
      <c r="E2834" s="1" t="s">
        <v>507</v>
      </c>
      <c r="F2834" t="str">
        <f>VLOOKUP(C2834,Featureclasses!B:C,2,FALSE)</f>
        <v>Ja</v>
      </c>
    </row>
    <row r="2835" spans="1:6" x14ac:dyDescent="0.3">
      <c r="A2835" s="7" t="str">
        <f t="shared" si="90"/>
        <v>straatmeubilairLichtpunt_pGISIB_ID</v>
      </c>
      <c r="B2835" s="8">
        <f t="shared" si="91"/>
        <v>4</v>
      </c>
      <c r="C2835" s="1" t="s">
        <v>422</v>
      </c>
      <c r="D2835" s="1" t="s">
        <v>5</v>
      </c>
      <c r="E2835" s="1" t="s">
        <v>508</v>
      </c>
      <c r="F2835" t="str">
        <f>VLOOKUP(C2835,Featureclasses!B:C,2,FALSE)</f>
        <v>Ja</v>
      </c>
    </row>
    <row r="2836" spans="1:6" x14ac:dyDescent="0.3">
      <c r="A2836" s="7" t="str">
        <f t="shared" si="90"/>
        <v>straatmeubilairLichtpunt_pIDENTIFICATIE</v>
      </c>
      <c r="B2836" s="8">
        <f t="shared" si="91"/>
        <v>5</v>
      </c>
      <c r="C2836" s="1" t="s">
        <v>422</v>
      </c>
      <c r="D2836" s="1" t="s">
        <v>7</v>
      </c>
      <c r="E2836" s="1" t="s">
        <v>508</v>
      </c>
      <c r="F2836" t="str">
        <f>VLOOKUP(C2836,Featureclasses!B:C,2,FALSE)</f>
        <v>Ja</v>
      </c>
    </row>
    <row r="2837" spans="1:6" x14ac:dyDescent="0.3">
      <c r="A2837" s="7" t="str">
        <f t="shared" si="90"/>
        <v>straatmeubilairLichtpunt_pSTATUS</v>
      </c>
      <c r="B2837" s="8">
        <f t="shared" si="91"/>
        <v>6</v>
      </c>
      <c r="C2837" s="1" t="s">
        <v>422</v>
      </c>
      <c r="D2837" s="1" t="s">
        <v>30</v>
      </c>
      <c r="E2837" s="1" t="s">
        <v>508</v>
      </c>
      <c r="F2837" t="str">
        <f>VLOOKUP(C2837,Featureclasses!B:C,2,FALSE)</f>
        <v>Ja</v>
      </c>
    </row>
    <row r="2838" spans="1:6" x14ac:dyDescent="0.3">
      <c r="A2838" s="7" t="str">
        <f t="shared" si="90"/>
        <v>straatmeubilairLichtpunt_pVERWERKINGSSTATUS</v>
      </c>
      <c r="B2838" s="8">
        <f t="shared" si="91"/>
        <v>7</v>
      </c>
      <c r="C2838" s="1" t="s">
        <v>422</v>
      </c>
      <c r="D2838" s="1" t="s">
        <v>16</v>
      </c>
      <c r="E2838" s="1" t="s">
        <v>507</v>
      </c>
      <c r="F2838" t="str">
        <f>VLOOKUP(C2838,Featureclasses!B:C,2,FALSE)</f>
        <v>Ja</v>
      </c>
    </row>
    <row r="2839" spans="1:6" x14ac:dyDescent="0.3">
      <c r="A2839" s="7" t="str">
        <f t="shared" si="90"/>
        <v>straatmeubilairLichtpunt_pOBJECTBEGINTIJD</v>
      </c>
      <c r="B2839" s="8">
        <f t="shared" si="91"/>
        <v>8</v>
      </c>
      <c r="C2839" s="1" t="s">
        <v>422</v>
      </c>
      <c r="D2839" s="1" t="s">
        <v>11</v>
      </c>
      <c r="E2839" s="1" t="s">
        <v>507</v>
      </c>
      <c r="F2839" t="str">
        <f>VLOOKUP(C2839,Featureclasses!B:C,2,FALSE)</f>
        <v>Ja</v>
      </c>
    </row>
    <row r="2840" spans="1:6" x14ac:dyDescent="0.3">
      <c r="A2840" s="7" t="str">
        <f t="shared" si="90"/>
        <v>straatmeubilairLichtpunt_pOBJECTEINDTIJD</v>
      </c>
      <c r="B2840" s="8">
        <f t="shared" si="91"/>
        <v>9</v>
      </c>
      <c r="C2840" s="1" t="s">
        <v>422</v>
      </c>
      <c r="D2840" s="1" t="s">
        <v>12</v>
      </c>
      <c r="E2840" s="1" t="s">
        <v>507</v>
      </c>
      <c r="F2840" t="str">
        <f>VLOOKUP(C2840,Featureclasses!B:C,2,FALSE)</f>
        <v>Ja</v>
      </c>
    </row>
    <row r="2841" spans="1:6" x14ac:dyDescent="0.3">
      <c r="A2841" s="7" t="str">
        <f t="shared" si="90"/>
        <v>straatmeubilairLichtpunt_pRELATIEVEHOOGTELIGGING</v>
      </c>
      <c r="B2841" s="8">
        <f t="shared" si="91"/>
        <v>10</v>
      </c>
      <c r="C2841" s="1" t="s">
        <v>422</v>
      </c>
      <c r="D2841" s="1" t="s">
        <v>29</v>
      </c>
      <c r="E2841" s="1" t="s">
        <v>507</v>
      </c>
      <c r="F2841" t="str">
        <f>VLOOKUP(C2841,Featureclasses!B:C,2,FALSE)</f>
        <v>Ja</v>
      </c>
    </row>
    <row r="2842" spans="1:6" x14ac:dyDescent="0.3">
      <c r="A2842" s="7" t="str">
        <f t="shared" si="90"/>
        <v>straatmeubilairLichtpunt_pBEHEERDER</v>
      </c>
      <c r="B2842" s="8">
        <f t="shared" si="91"/>
        <v>11</v>
      </c>
      <c r="C2842" s="1" t="s">
        <v>422</v>
      </c>
      <c r="D2842" s="1" t="s">
        <v>19</v>
      </c>
      <c r="E2842" s="1" t="s">
        <v>508</v>
      </c>
      <c r="F2842" t="str">
        <f>VLOOKUP(C2842,Featureclasses!B:C,2,FALSE)</f>
        <v>Ja</v>
      </c>
    </row>
    <row r="2843" spans="1:6" x14ac:dyDescent="0.3">
      <c r="A2843" s="7" t="str">
        <f t="shared" si="90"/>
        <v>straatmeubilairLichtpunt_pONDERHOUDER</v>
      </c>
      <c r="B2843" s="8">
        <f t="shared" si="91"/>
        <v>12</v>
      </c>
      <c r="C2843" s="1" t="s">
        <v>422</v>
      </c>
      <c r="D2843" s="1" t="s">
        <v>27</v>
      </c>
      <c r="E2843" s="1" t="s">
        <v>507</v>
      </c>
      <c r="F2843" t="str">
        <f>VLOOKUP(C2843,Featureclasses!B:C,2,FALSE)</f>
        <v>Ja</v>
      </c>
    </row>
    <row r="2844" spans="1:6" x14ac:dyDescent="0.3">
      <c r="A2844" s="7" t="str">
        <f t="shared" si="90"/>
        <v>straatmeubilairLichtpunt_pEIGENAAR</v>
      </c>
      <c r="B2844" s="8">
        <f t="shared" si="91"/>
        <v>13</v>
      </c>
      <c r="C2844" s="1" t="s">
        <v>422</v>
      </c>
      <c r="D2844" s="1" t="s">
        <v>22</v>
      </c>
      <c r="E2844" s="1" t="s">
        <v>508</v>
      </c>
      <c r="F2844" t="str">
        <f>VLOOKUP(C2844,Featureclasses!B:C,2,FALSE)</f>
        <v>Ja</v>
      </c>
    </row>
    <row r="2845" spans="1:6" x14ac:dyDescent="0.3">
      <c r="A2845" s="7" t="str">
        <f t="shared" si="90"/>
        <v>straatmeubilairLichtpunt_pBRONHOUDER</v>
      </c>
      <c r="B2845" s="8">
        <f t="shared" si="91"/>
        <v>14</v>
      </c>
      <c r="C2845" s="1" t="s">
        <v>422</v>
      </c>
      <c r="D2845" s="1" t="s">
        <v>21</v>
      </c>
      <c r="E2845" s="1" t="s">
        <v>508</v>
      </c>
      <c r="F2845" t="str">
        <f>VLOOKUP(C2845,Featureclasses!B:C,2,FALSE)</f>
        <v>Ja</v>
      </c>
    </row>
    <row r="2846" spans="1:6" x14ac:dyDescent="0.3">
      <c r="A2846" s="7" t="str">
        <f t="shared" si="90"/>
        <v>straatmeubilairLichtpunt_pTYPESPEC</v>
      </c>
      <c r="B2846" s="8">
        <f t="shared" si="91"/>
        <v>15</v>
      </c>
      <c r="C2846" s="1" t="s">
        <v>422</v>
      </c>
      <c r="D2846" s="1" t="s">
        <v>33</v>
      </c>
      <c r="E2846" s="1" t="s">
        <v>507</v>
      </c>
      <c r="F2846" t="str">
        <f>VLOOKUP(C2846,Featureclasses!B:C,2,FALSE)</f>
        <v>Ja</v>
      </c>
    </row>
    <row r="2847" spans="1:6" x14ac:dyDescent="0.3">
      <c r="A2847" s="7" t="str">
        <f t="shared" si="90"/>
        <v>straatmeubilairLichtpunt_pBGTPLUSTYPE</v>
      </c>
      <c r="B2847" s="8">
        <f t="shared" si="91"/>
        <v>16</v>
      </c>
      <c r="C2847" s="1" t="s">
        <v>422</v>
      </c>
      <c r="D2847" s="1" t="s">
        <v>20</v>
      </c>
      <c r="E2847" s="1" t="s">
        <v>507</v>
      </c>
      <c r="F2847" t="str">
        <f>VLOOKUP(C2847,Featureclasses!B:C,2,FALSE)</f>
        <v>Ja</v>
      </c>
    </row>
    <row r="2848" spans="1:6" x14ac:dyDescent="0.3">
      <c r="A2848" s="7" t="str">
        <f t="shared" si="90"/>
        <v>straatmeubilairLichtpunt_pFABRIKANTTYPECODE</v>
      </c>
      <c r="B2848" s="8">
        <f t="shared" si="91"/>
        <v>17</v>
      </c>
      <c r="C2848" s="1" t="s">
        <v>422</v>
      </c>
      <c r="D2848" s="1" t="s">
        <v>89</v>
      </c>
      <c r="E2848" s="1" t="s">
        <v>507</v>
      </c>
      <c r="F2848" t="str">
        <f>VLOOKUP(C2848,Featureclasses!B:C,2,FALSE)</f>
        <v>Ja</v>
      </c>
    </row>
    <row r="2849" spans="1:6" x14ac:dyDescent="0.3">
      <c r="A2849" s="7" t="str">
        <f t="shared" si="90"/>
        <v>straatmeubilairLichtpunt_pDATUMPLAATSING</v>
      </c>
      <c r="B2849" s="8">
        <f t="shared" si="91"/>
        <v>18</v>
      </c>
      <c r="C2849" s="1" t="s">
        <v>422</v>
      </c>
      <c r="D2849" s="1" t="s">
        <v>65</v>
      </c>
      <c r="E2849" s="1" t="s">
        <v>507</v>
      </c>
      <c r="F2849" t="str">
        <f>VLOOKUP(C2849,Featureclasses!B:C,2,FALSE)</f>
        <v>Ja</v>
      </c>
    </row>
    <row r="2850" spans="1:6" x14ac:dyDescent="0.3">
      <c r="A2850" s="7" t="str">
        <f t="shared" si="90"/>
        <v>straatmeubilairLichtpunt_pHOOGTE</v>
      </c>
      <c r="B2850" s="8">
        <f t="shared" si="91"/>
        <v>19</v>
      </c>
      <c r="C2850" s="1" t="s">
        <v>422</v>
      </c>
      <c r="D2850" s="1" t="s">
        <v>68</v>
      </c>
      <c r="E2850" s="1" t="s">
        <v>507</v>
      </c>
      <c r="F2850" t="str">
        <f>VLOOKUP(C2850,Featureclasses!B:C,2,FALSE)</f>
        <v>Ja</v>
      </c>
    </row>
    <row r="2851" spans="1:6" x14ac:dyDescent="0.3">
      <c r="A2851" s="7" t="str">
        <f t="shared" si="90"/>
        <v>straatmeubilairLichtpunt_pLEVENSVERWACHTING</v>
      </c>
      <c r="B2851" s="8">
        <f t="shared" si="91"/>
        <v>20</v>
      </c>
      <c r="C2851" s="1" t="s">
        <v>422</v>
      </c>
      <c r="D2851" s="1" t="s">
        <v>44</v>
      </c>
      <c r="E2851" s="1" t="s">
        <v>507</v>
      </c>
      <c r="F2851" t="str">
        <f>VLOOKUP(C2851,Featureclasses!B:C,2,FALSE)</f>
        <v>Ja</v>
      </c>
    </row>
    <row r="2852" spans="1:6" x14ac:dyDescent="0.3">
      <c r="A2852" s="7" t="str">
        <f t="shared" si="90"/>
        <v>straatmeubilairLichtpunt_pLICHTPUNTNUMMER</v>
      </c>
      <c r="B2852" s="8">
        <f t="shared" si="91"/>
        <v>21</v>
      </c>
      <c r="C2852" s="1" t="s">
        <v>422</v>
      </c>
      <c r="D2852" s="1" t="s">
        <v>295</v>
      </c>
      <c r="E2852" s="1" t="s">
        <v>507</v>
      </c>
      <c r="F2852" t="str">
        <f>VLOOKUP(C2852,Featureclasses!B:C,2,FALSE)</f>
        <v>Ja</v>
      </c>
    </row>
    <row r="2853" spans="1:6" x14ac:dyDescent="0.3">
      <c r="A2853" s="7" t="str">
        <f t="shared" si="90"/>
        <v>straatmeubilairLichtpunt_pPLANJAAR</v>
      </c>
      <c r="B2853" s="8">
        <f t="shared" si="91"/>
        <v>22</v>
      </c>
      <c r="C2853" s="1" t="s">
        <v>422</v>
      </c>
      <c r="D2853" s="1" t="s">
        <v>48</v>
      </c>
      <c r="E2853" s="1" t="s">
        <v>507</v>
      </c>
      <c r="F2853" t="str">
        <f>VLOOKUP(C2853,Featureclasses!B:C,2,FALSE)</f>
        <v>Ja</v>
      </c>
    </row>
    <row r="2854" spans="1:6" x14ac:dyDescent="0.3">
      <c r="A2854" s="7" t="str">
        <f t="shared" si="90"/>
        <v>straatmeubilairLichtpunt_pRESTLEVENSDUUR</v>
      </c>
      <c r="B2854" s="8">
        <f t="shared" si="91"/>
        <v>23</v>
      </c>
      <c r="C2854" s="1" t="s">
        <v>422</v>
      </c>
      <c r="D2854" s="1" t="s">
        <v>49</v>
      </c>
      <c r="E2854" s="1" t="s">
        <v>507</v>
      </c>
      <c r="F2854" t="str">
        <f>VLOOKUP(C2854,Featureclasses!B:C,2,FALSE)</f>
        <v>Ja</v>
      </c>
    </row>
    <row r="2855" spans="1:6" x14ac:dyDescent="0.3">
      <c r="A2855" s="7" t="str">
        <f t="shared" si="90"/>
        <v>straatmeubilairLichtpunt_pDIMSYSTEEM</v>
      </c>
      <c r="B2855" s="8">
        <f t="shared" si="91"/>
        <v>24</v>
      </c>
      <c r="C2855" s="1" t="s">
        <v>422</v>
      </c>
      <c r="D2855" s="1" t="s">
        <v>151</v>
      </c>
      <c r="E2855" s="1" t="s">
        <v>507</v>
      </c>
      <c r="F2855" t="str">
        <f>VLOOKUP(C2855,Featureclasses!B:C,2,FALSE)</f>
        <v>Ja</v>
      </c>
    </row>
    <row r="2856" spans="1:6" x14ac:dyDescent="0.3">
      <c r="A2856" s="7" t="str">
        <f t="shared" si="90"/>
        <v>straatmeubilairLichtpunt_pRICHTING</v>
      </c>
      <c r="B2856" s="8">
        <f t="shared" si="91"/>
        <v>25</v>
      </c>
      <c r="C2856" s="1" t="s">
        <v>422</v>
      </c>
      <c r="D2856" s="1" t="s">
        <v>296</v>
      </c>
      <c r="E2856" s="1" t="s">
        <v>507</v>
      </c>
      <c r="F2856" t="str">
        <f>VLOOKUP(C2856,Featureclasses!B:C,2,FALSE)</f>
        <v>Ja</v>
      </c>
    </row>
    <row r="2857" spans="1:6" x14ac:dyDescent="0.3">
      <c r="A2857" s="7" t="str">
        <f t="shared" si="90"/>
        <v>straatmeubilairLichtpunt_pSOORT_ENERGIE</v>
      </c>
      <c r="B2857" s="8">
        <f t="shared" si="91"/>
        <v>26</v>
      </c>
      <c r="C2857" s="1" t="s">
        <v>422</v>
      </c>
      <c r="D2857" s="1" t="s">
        <v>423</v>
      </c>
      <c r="E2857" s="1" t="s">
        <v>507</v>
      </c>
      <c r="F2857" t="str">
        <f>VLOOKUP(C2857,Featureclasses!B:C,2,FALSE)</f>
        <v>Ja</v>
      </c>
    </row>
    <row r="2858" spans="1:6" x14ac:dyDescent="0.3">
      <c r="A2858" s="7" t="str">
        <f t="shared" si="90"/>
        <v>straatmeubilairLichtpunt_pAANSLUITING_ADERGROEP</v>
      </c>
      <c r="B2858" s="8">
        <f t="shared" si="91"/>
        <v>27</v>
      </c>
      <c r="C2858" s="1" t="s">
        <v>422</v>
      </c>
      <c r="D2858" s="1" t="s">
        <v>294</v>
      </c>
      <c r="E2858" s="1" t="s">
        <v>507</v>
      </c>
      <c r="F2858" t="str">
        <f>VLOOKUP(C2858,Featureclasses!B:C,2,FALSE)</f>
        <v>Ja</v>
      </c>
    </row>
    <row r="2859" spans="1:6" x14ac:dyDescent="0.3">
      <c r="A2859" s="7" t="str">
        <f t="shared" si="90"/>
        <v>straatmeubilairLichtpunt_pINNETWERK</v>
      </c>
      <c r="B2859" s="8">
        <f t="shared" si="91"/>
        <v>28</v>
      </c>
      <c r="C2859" s="1" t="s">
        <v>422</v>
      </c>
      <c r="D2859" s="1" t="s">
        <v>8</v>
      </c>
      <c r="E2859" s="1" t="s">
        <v>507</v>
      </c>
      <c r="F2859" t="str">
        <f>VLOOKUP(C2859,Featureclasses!B:C,2,FALSE)</f>
        <v>Ja</v>
      </c>
    </row>
    <row r="2860" spans="1:6" x14ac:dyDescent="0.3">
      <c r="A2860" s="7" t="str">
        <f t="shared" si="90"/>
        <v>straatmeubilairLichtpunt_pUITLEGGERPORTAAL</v>
      </c>
      <c r="B2860" s="8">
        <f t="shared" si="91"/>
        <v>29</v>
      </c>
      <c r="C2860" s="1" t="s">
        <v>422</v>
      </c>
      <c r="D2860" s="1" t="s">
        <v>96</v>
      </c>
      <c r="E2860" s="1" t="s">
        <v>507</v>
      </c>
      <c r="F2860" t="str">
        <f>VLOOKUP(C2860,Featureclasses!B:C,2,FALSE)</f>
        <v>Ja</v>
      </c>
    </row>
    <row r="2861" spans="1:6" x14ac:dyDescent="0.3">
      <c r="A2861" s="7" t="str">
        <f t="shared" si="90"/>
        <v>straatmeubilairLichtpunt_pPAAL</v>
      </c>
      <c r="B2861" s="8">
        <f t="shared" si="91"/>
        <v>30</v>
      </c>
      <c r="C2861" s="1" t="s">
        <v>422</v>
      </c>
      <c r="D2861" s="1" t="s">
        <v>412</v>
      </c>
      <c r="E2861" s="1" t="s">
        <v>507</v>
      </c>
      <c r="F2861" t="str">
        <f>VLOOKUP(C2861,Featureclasses!B:C,2,FALSE)</f>
        <v>Ja</v>
      </c>
    </row>
    <row r="2862" spans="1:6" x14ac:dyDescent="0.3">
      <c r="A2862" s="7" t="str">
        <f t="shared" si="90"/>
        <v>straatmeubilairLichtpunt_pINONDERZOEK</v>
      </c>
      <c r="B2862" s="8">
        <f t="shared" si="91"/>
        <v>31</v>
      </c>
      <c r="C2862" s="1" t="s">
        <v>422</v>
      </c>
      <c r="D2862" s="1" t="s">
        <v>25</v>
      </c>
      <c r="E2862" s="1" t="s">
        <v>508</v>
      </c>
      <c r="F2862" t="str">
        <f>VLOOKUP(C2862,Featureclasses!B:C,2,FALSE)</f>
        <v>Ja</v>
      </c>
    </row>
    <row r="2863" spans="1:6" x14ac:dyDescent="0.3">
      <c r="A2863" s="7" t="str">
        <f t="shared" si="90"/>
        <v>straatmeubilairLichtpunt_pTIJDSTIPREGISTRATIE</v>
      </c>
      <c r="B2863" s="8">
        <f t="shared" si="91"/>
        <v>32</v>
      </c>
      <c r="C2863" s="1" t="s">
        <v>422</v>
      </c>
      <c r="D2863" s="1" t="s">
        <v>31</v>
      </c>
      <c r="E2863" s="1" t="s">
        <v>508</v>
      </c>
      <c r="F2863" t="str">
        <f>VLOOKUP(C2863,Featureclasses!B:C,2,FALSE)</f>
        <v>Ja</v>
      </c>
    </row>
    <row r="2864" spans="1:6" x14ac:dyDescent="0.3">
      <c r="A2864" s="7" t="str">
        <f t="shared" si="90"/>
        <v>straatmeubilairLichtpunt_pEINDREGISTRATIE</v>
      </c>
      <c r="B2864" s="8">
        <f t="shared" si="91"/>
        <v>33</v>
      </c>
      <c r="C2864" s="1" t="s">
        <v>422</v>
      </c>
      <c r="D2864" s="1" t="s">
        <v>23</v>
      </c>
      <c r="E2864" s="1" t="s">
        <v>508</v>
      </c>
      <c r="F2864" t="str">
        <f>VLOOKUP(C2864,Featureclasses!B:C,2,FALSE)</f>
        <v>Ja</v>
      </c>
    </row>
    <row r="2865" spans="1:6" x14ac:dyDescent="0.3">
      <c r="A2865" s="7" t="str">
        <f t="shared" si="90"/>
        <v>straatmeubilairLichtpunt_pLV_PUBLICATIEDATUM</v>
      </c>
      <c r="B2865" s="8">
        <f t="shared" si="91"/>
        <v>34</v>
      </c>
      <c r="C2865" s="1" t="s">
        <v>422</v>
      </c>
      <c r="D2865" s="1" t="s">
        <v>26</v>
      </c>
      <c r="E2865" s="1" t="s">
        <v>508</v>
      </c>
      <c r="F2865" t="str">
        <f>VLOOKUP(C2865,Featureclasses!B:C,2,FALSE)</f>
        <v>Ja</v>
      </c>
    </row>
    <row r="2866" spans="1:6" x14ac:dyDescent="0.3">
      <c r="A2866" s="7" t="str">
        <f t="shared" si="90"/>
        <v>straatmeubilairLichtpunt_pDATALEVERANCIER</v>
      </c>
      <c r="B2866" s="8">
        <f t="shared" si="91"/>
        <v>35</v>
      </c>
      <c r="C2866" s="1" t="s">
        <v>422</v>
      </c>
      <c r="D2866" s="1" t="s">
        <v>4</v>
      </c>
      <c r="E2866" s="1" t="s">
        <v>507</v>
      </c>
      <c r="F2866" t="str">
        <f>VLOOKUP(C2866,Featureclasses!B:C,2,FALSE)</f>
        <v>Ja</v>
      </c>
    </row>
    <row r="2867" spans="1:6" x14ac:dyDescent="0.3">
      <c r="A2867" s="7" t="str">
        <f t="shared" si="90"/>
        <v>straatmeubilairLichtpunt_pCREATED_USER</v>
      </c>
      <c r="B2867" s="8">
        <f t="shared" si="91"/>
        <v>36</v>
      </c>
      <c r="C2867" s="1" t="s">
        <v>422</v>
      </c>
      <c r="D2867" s="1" t="s">
        <v>3</v>
      </c>
      <c r="E2867" s="1" t="s">
        <v>510</v>
      </c>
      <c r="F2867" t="str">
        <f>VLOOKUP(C2867,Featureclasses!B:C,2,FALSE)</f>
        <v>Ja</v>
      </c>
    </row>
    <row r="2868" spans="1:6" x14ac:dyDescent="0.3">
      <c r="A2868" s="7" t="str">
        <f t="shared" si="90"/>
        <v>straatmeubilairLichtpunt_pCREATED_DATE</v>
      </c>
      <c r="B2868" s="8">
        <f t="shared" si="91"/>
        <v>37</v>
      </c>
      <c r="C2868" s="1" t="s">
        <v>422</v>
      </c>
      <c r="D2868" s="1" t="s">
        <v>2</v>
      </c>
      <c r="E2868" s="1" t="s">
        <v>510</v>
      </c>
      <c r="F2868" t="str">
        <f>VLOOKUP(C2868,Featureclasses!B:C,2,FALSE)</f>
        <v>Ja</v>
      </c>
    </row>
    <row r="2869" spans="1:6" x14ac:dyDescent="0.3">
      <c r="A2869" s="7" t="str">
        <f t="shared" si="90"/>
        <v>straatmeubilairLichtpunt_pLAST_EDITED_USER</v>
      </c>
      <c r="B2869" s="8">
        <f t="shared" si="91"/>
        <v>38</v>
      </c>
      <c r="C2869" s="1" t="s">
        <v>422</v>
      </c>
      <c r="D2869" s="1" t="s">
        <v>10</v>
      </c>
      <c r="E2869" s="1" t="s">
        <v>510</v>
      </c>
      <c r="F2869" t="str">
        <f>VLOOKUP(C2869,Featureclasses!B:C,2,FALSE)</f>
        <v>Ja</v>
      </c>
    </row>
    <row r="2870" spans="1:6" x14ac:dyDescent="0.3">
      <c r="A2870" s="7" t="str">
        <f t="shared" si="90"/>
        <v>straatmeubilairLichtpunt_pLAST_EDITED_DATE</v>
      </c>
      <c r="B2870" s="8">
        <f t="shared" si="91"/>
        <v>39</v>
      </c>
      <c r="C2870" s="1" t="s">
        <v>422</v>
      </c>
      <c r="D2870" s="1" t="s">
        <v>9</v>
      </c>
      <c r="E2870" s="1" t="s">
        <v>510</v>
      </c>
      <c r="F2870" t="str">
        <f>VLOOKUP(C2870,Featureclasses!B:C,2,FALSE)</f>
        <v>Ja</v>
      </c>
    </row>
    <row r="2871" spans="1:6" x14ac:dyDescent="0.3">
      <c r="A2871" s="7" t="str">
        <f t="shared" si="90"/>
        <v>straatmeubilairLichtpunt_pSHAPE</v>
      </c>
      <c r="B2871" s="8">
        <f t="shared" si="91"/>
        <v>40</v>
      </c>
      <c r="C2871" s="1" t="s">
        <v>422</v>
      </c>
      <c r="D2871" s="1" t="s">
        <v>15</v>
      </c>
      <c r="E2871" s="1" t="s">
        <v>510</v>
      </c>
      <c r="F2871" t="str">
        <f>VLOOKUP(C2871,Featureclasses!B:C,2,FALSE)</f>
        <v>Ja</v>
      </c>
    </row>
    <row r="2872" spans="1:6" x14ac:dyDescent="0.3">
      <c r="A2872" s="7" t="str">
        <f t="shared" si="90"/>
        <v>straatmeubilairLichtpunt_pOPMERKING</v>
      </c>
      <c r="B2872" s="8">
        <f t="shared" si="91"/>
        <v>41</v>
      </c>
      <c r="C2872" s="1" t="s">
        <v>422</v>
      </c>
      <c r="D2872" s="1" t="s">
        <v>57</v>
      </c>
      <c r="E2872" s="1" t="s">
        <v>653</v>
      </c>
      <c r="F2872" t="str">
        <f>VLOOKUP(C2872,Featureclasses!B:C,2,FALSE)</f>
        <v>Ja</v>
      </c>
    </row>
    <row r="2873" spans="1:6" x14ac:dyDescent="0.3">
      <c r="A2873" s="7" t="str">
        <f t="shared" si="90"/>
        <v>straatmeubilairLichtpunt_pBERICHT_ID</v>
      </c>
      <c r="B2873" s="8">
        <f t="shared" si="91"/>
        <v>42</v>
      </c>
      <c r="C2873" s="1" t="s">
        <v>422</v>
      </c>
      <c r="D2873" s="1" t="s">
        <v>594</v>
      </c>
      <c r="E2873" s="1" t="s">
        <v>508</v>
      </c>
      <c r="F2873" t="str">
        <f>VLOOKUP(C2873,Featureclasses!B:C,2,FALSE)</f>
        <v>Ja</v>
      </c>
    </row>
    <row r="2874" spans="1:6" x14ac:dyDescent="0.3">
      <c r="A2874" s="7" t="str">
        <f t="shared" si="90"/>
        <v>telecommunicatiekabel_lOBJECTID</v>
      </c>
      <c r="B2874" s="8">
        <f t="shared" si="91"/>
        <v>1</v>
      </c>
      <c r="C2874" s="1" t="s">
        <v>439</v>
      </c>
      <c r="D2874" s="1" t="s">
        <v>13</v>
      </c>
      <c r="E2874" s="1" t="s">
        <v>510</v>
      </c>
      <c r="F2874" t="str">
        <f>VLOOKUP(C2874,Featureclasses!B:C,2,FALSE)</f>
        <v>Ja</v>
      </c>
    </row>
    <row r="2875" spans="1:6" x14ac:dyDescent="0.3">
      <c r="A2875" s="7" t="str">
        <f t="shared" si="90"/>
        <v>telecommunicatiekabel_lGLOBALID</v>
      </c>
      <c r="B2875" s="8">
        <f t="shared" si="91"/>
        <v>2</v>
      </c>
      <c r="C2875" s="1" t="s">
        <v>439</v>
      </c>
      <c r="D2875" s="1" t="s">
        <v>6</v>
      </c>
      <c r="E2875" s="1" t="s">
        <v>510</v>
      </c>
      <c r="F2875" t="str">
        <f>VLOOKUP(C2875,Featureclasses!B:C,2,FALSE)</f>
        <v>Ja</v>
      </c>
    </row>
    <row r="2876" spans="1:6" x14ac:dyDescent="0.3">
      <c r="A2876" s="7" t="str">
        <f t="shared" si="90"/>
        <v>telecommunicatiekabel_lAD_ID</v>
      </c>
      <c r="B2876" s="8">
        <f t="shared" si="91"/>
        <v>3</v>
      </c>
      <c r="C2876" s="1" t="s">
        <v>439</v>
      </c>
      <c r="D2876" s="1" t="s">
        <v>1</v>
      </c>
      <c r="E2876" s="1" t="s">
        <v>507</v>
      </c>
      <c r="F2876" t="str">
        <f>VLOOKUP(C2876,Featureclasses!B:C,2,FALSE)</f>
        <v>Ja</v>
      </c>
    </row>
    <row r="2877" spans="1:6" x14ac:dyDescent="0.3">
      <c r="A2877" s="7" t="str">
        <f t="shared" si="90"/>
        <v>telecommunicatiekabel_lGISIB_ID</v>
      </c>
      <c r="B2877" s="8">
        <f t="shared" si="91"/>
        <v>4</v>
      </c>
      <c r="C2877" s="1" t="s">
        <v>439</v>
      </c>
      <c r="D2877" s="1" t="s">
        <v>5</v>
      </c>
      <c r="E2877" s="1" t="s">
        <v>508</v>
      </c>
      <c r="F2877" t="str">
        <f>VLOOKUP(C2877,Featureclasses!B:C,2,FALSE)</f>
        <v>Ja</v>
      </c>
    </row>
    <row r="2878" spans="1:6" x14ac:dyDescent="0.3">
      <c r="A2878" s="7" t="str">
        <f t="shared" si="90"/>
        <v>telecommunicatiekabel_lIDENTIFICATIE</v>
      </c>
      <c r="B2878" s="8">
        <f t="shared" si="91"/>
        <v>5</v>
      </c>
      <c r="C2878" s="1" t="s">
        <v>439</v>
      </c>
      <c r="D2878" s="1" t="s">
        <v>7</v>
      </c>
      <c r="E2878" s="1" t="s">
        <v>508</v>
      </c>
      <c r="F2878" t="str">
        <f>VLOOKUP(C2878,Featureclasses!B:C,2,FALSE)</f>
        <v>Ja</v>
      </c>
    </row>
    <row r="2879" spans="1:6" x14ac:dyDescent="0.3">
      <c r="A2879" s="7" t="str">
        <f t="shared" si="90"/>
        <v>telecommunicatiekabel_lVERWERKINGSSTATUS</v>
      </c>
      <c r="B2879" s="8">
        <f t="shared" si="91"/>
        <v>6</v>
      </c>
      <c r="C2879" s="1" t="s">
        <v>439</v>
      </c>
      <c r="D2879" s="1" t="s">
        <v>16</v>
      </c>
      <c r="E2879" s="1" t="s">
        <v>507</v>
      </c>
      <c r="F2879" t="str">
        <f>VLOOKUP(C2879,Featureclasses!B:C,2,FALSE)</f>
        <v>Ja</v>
      </c>
    </row>
    <row r="2880" spans="1:6" x14ac:dyDescent="0.3">
      <c r="A2880" s="7" t="str">
        <f t="shared" si="90"/>
        <v>telecommunicatiekabel_lOBJECTBEGINTIJD</v>
      </c>
      <c r="B2880" s="8">
        <f t="shared" si="91"/>
        <v>7</v>
      </c>
      <c r="C2880" s="1" t="s">
        <v>439</v>
      </c>
      <c r="D2880" s="1" t="s">
        <v>11</v>
      </c>
      <c r="E2880" s="1" t="s">
        <v>507</v>
      </c>
      <c r="F2880" t="str">
        <f>VLOOKUP(C2880,Featureclasses!B:C,2,FALSE)</f>
        <v>Ja</v>
      </c>
    </row>
    <row r="2881" spans="1:6" x14ac:dyDescent="0.3">
      <c r="A2881" s="7" t="str">
        <f t="shared" si="90"/>
        <v>telecommunicatiekabel_lOBJECTEINDTIJD</v>
      </c>
      <c r="B2881" s="8">
        <f t="shared" si="91"/>
        <v>8</v>
      </c>
      <c r="C2881" s="1" t="s">
        <v>439</v>
      </c>
      <c r="D2881" s="1" t="s">
        <v>12</v>
      </c>
      <c r="E2881" s="1" t="s">
        <v>507</v>
      </c>
      <c r="F2881" t="str">
        <f>VLOOKUP(C2881,Featureclasses!B:C,2,FALSE)</f>
        <v>Ja</v>
      </c>
    </row>
    <row r="2882" spans="1:6" x14ac:dyDescent="0.3">
      <c r="A2882" s="7" t="str">
        <f t="shared" si="90"/>
        <v>telecommunicatiekabel_lBEHEERDER</v>
      </c>
      <c r="B2882" s="8">
        <f t="shared" si="91"/>
        <v>9</v>
      </c>
      <c r="C2882" s="1" t="s">
        <v>439</v>
      </c>
      <c r="D2882" s="1" t="s">
        <v>19</v>
      </c>
      <c r="E2882" s="1" t="s">
        <v>508</v>
      </c>
      <c r="F2882" t="str">
        <f>VLOOKUP(C2882,Featureclasses!B:C,2,FALSE)</f>
        <v>Ja</v>
      </c>
    </row>
    <row r="2883" spans="1:6" x14ac:dyDescent="0.3">
      <c r="A2883" s="7" t="str">
        <f t="shared" si="90"/>
        <v>telecommunicatiekabel_lONDERHOUDER</v>
      </c>
      <c r="B2883" s="8">
        <f t="shared" si="91"/>
        <v>10</v>
      </c>
      <c r="C2883" s="1" t="s">
        <v>439</v>
      </c>
      <c r="D2883" s="1" t="s">
        <v>27</v>
      </c>
      <c r="E2883" s="1" t="s">
        <v>507</v>
      </c>
      <c r="F2883" t="str">
        <f>VLOOKUP(C2883,Featureclasses!B:C,2,FALSE)</f>
        <v>Ja</v>
      </c>
    </row>
    <row r="2884" spans="1:6" x14ac:dyDescent="0.3">
      <c r="A2884" s="7" t="str">
        <f t="shared" si="90"/>
        <v>telecommunicatiekabel_lEIGENAAR</v>
      </c>
      <c r="B2884" s="8">
        <f t="shared" si="91"/>
        <v>11</v>
      </c>
      <c r="C2884" s="1" t="s">
        <v>439</v>
      </c>
      <c r="D2884" s="1" t="s">
        <v>22</v>
      </c>
      <c r="E2884" s="1" t="s">
        <v>508</v>
      </c>
      <c r="F2884" t="str">
        <f>VLOOKUP(C2884,Featureclasses!B:C,2,FALSE)</f>
        <v>Ja</v>
      </c>
    </row>
    <row r="2885" spans="1:6" x14ac:dyDescent="0.3">
      <c r="A2885" s="7" t="str">
        <f t="shared" si="90"/>
        <v>telecommunicatiekabel_lTYPESPEC</v>
      </c>
      <c r="B2885" s="8">
        <f t="shared" si="91"/>
        <v>12</v>
      </c>
      <c r="C2885" s="1" t="s">
        <v>439</v>
      </c>
      <c r="D2885" s="1" t="s">
        <v>33</v>
      </c>
      <c r="E2885" s="1" t="s">
        <v>507</v>
      </c>
      <c r="F2885" t="str">
        <f>VLOOKUP(C2885,Featureclasses!B:C,2,FALSE)</f>
        <v>Ja</v>
      </c>
    </row>
    <row r="2886" spans="1:6" x14ac:dyDescent="0.3">
      <c r="A2886" s="7" t="str">
        <f t="shared" si="90"/>
        <v>telecommunicatiekabel_lAANTALADERS</v>
      </c>
      <c r="B2886" s="8">
        <f t="shared" si="91"/>
        <v>13</v>
      </c>
      <c r="C2886" s="1" t="s">
        <v>439</v>
      </c>
      <c r="D2886" s="1" t="s">
        <v>110</v>
      </c>
      <c r="E2886" s="1" t="s">
        <v>507</v>
      </c>
      <c r="F2886" t="str">
        <f>VLOOKUP(C2886,Featureclasses!B:C,2,FALSE)</f>
        <v>Ja</v>
      </c>
    </row>
    <row r="2887" spans="1:6" x14ac:dyDescent="0.3">
      <c r="A2887" s="7" t="str">
        <f t="shared" si="90"/>
        <v>telecommunicatiekabel_lCODEKABEL</v>
      </c>
      <c r="B2887" s="8">
        <f t="shared" si="91"/>
        <v>14</v>
      </c>
      <c r="C2887" s="1" t="s">
        <v>439</v>
      </c>
      <c r="D2887" s="1" t="s">
        <v>112</v>
      </c>
      <c r="E2887" s="1" t="s">
        <v>507</v>
      </c>
      <c r="F2887" t="str">
        <f>VLOOKUP(C2887,Featureclasses!B:C,2,FALSE)</f>
        <v>Ja</v>
      </c>
    </row>
    <row r="2888" spans="1:6" x14ac:dyDescent="0.3">
      <c r="A2888" s="7" t="str">
        <f t="shared" si="90"/>
        <v>telecommunicatiekabel_lNAAR</v>
      </c>
      <c r="B2888" s="8">
        <f t="shared" si="91"/>
        <v>15</v>
      </c>
      <c r="C2888" s="1" t="s">
        <v>439</v>
      </c>
      <c r="D2888" s="1" t="s">
        <v>116</v>
      </c>
      <c r="E2888" s="1" t="s">
        <v>507</v>
      </c>
      <c r="F2888" t="str">
        <f>VLOOKUP(C2888,Featureclasses!B:C,2,FALSE)</f>
        <v>Ja</v>
      </c>
    </row>
    <row r="2889" spans="1:6" x14ac:dyDescent="0.3">
      <c r="A2889" s="7" t="str">
        <f t="shared" si="90"/>
        <v>telecommunicatiekabel_lOPMERKING</v>
      </c>
      <c r="B2889" s="8">
        <f t="shared" si="91"/>
        <v>16</v>
      </c>
      <c r="C2889" s="1" t="s">
        <v>439</v>
      </c>
      <c r="D2889" s="1" t="s">
        <v>57</v>
      </c>
      <c r="E2889" s="1" t="s">
        <v>653</v>
      </c>
      <c r="F2889" t="str">
        <f>VLOOKUP(C2889,Featureclasses!B:C,2,FALSE)</f>
        <v>Ja</v>
      </c>
    </row>
    <row r="2890" spans="1:6" x14ac:dyDescent="0.3">
      <c r="A2890" s="7" t="str">
        <f t="shared" si="90"/>
        <v>telecommunicatiekabel_lVAN</v>
      </c>
      <c r="B2890" s="8">
        <f t="shared" si="91"/>
        <v>17</v>
      </c>
      <c r="C2890" s="1" t="s">
        <v>439</v>
      </c>
      <c r="D2890" s="1" t="s">
        <v>118</v>
      </c>
      <c r="E2890" s="1" t="s">
        <v>507</v>
      </c>
      <c r="F2890" t="str">
        <f>VLOOKUP(C2890,Featureclasses!B:C,2,FALSE)</f>
        <v>Ja</v>
      </c>
    </row>
    <row r="2891" spans="1:6" x14ac:dyDescent="0.3">
      <c r="A2891" s="7" t="str">
        <f t="shared" si="90"/>
        <v>telecommunicatiekabel_lHUIDIGESTATUS</v>
      </c>
      <c r="B2891" s="8">
        <f t="shared" si="91"/>
        <v>18</v>
      </c>
      <c r="C2891" s="1" t="s">
        <v>439</v>
      </c>
      <c r="D2891" s="1" t="s">
        <v>115</v>
      </c>
      <c r="E2891" s="1" t="s">
        <v>507</v>
      </c>
      <c r="F2891" t="str">
        <f>VLOOKUP(C2891,Featureclasses!B:C,2,FALSE)</f>
        <v>Ja</v>
      </c>
    </row>
    <row r="2892" spans="1:6" x14ac:dyDescent="0.3">
      <c r="A2892" s="7" t="str">
        <f t="shared" si="90"/>
        <v>telecommunicatiekabel_lGEONAUWKEURIGHEIDXY</v>
      </c>
      <c r="B2892" s="8">
        <f t="shared" si="91"/>
        <v>19</v>
      </c>
      <c r="C2892" s="1" t="s">
        <v>439</v>
      </c>
      <c r="D2892" s="1" t="s">
        <v>114</v>
      </c>
      <c r="E2892" s="1" t="s">
        <v>507</v>
      </c>
      <c r="F2892" t="str">
        <f>VLOOKUP(C2892,Featureclasses!B:C,2,FALSE)</f>
        <v>Ja</v>
      </c>
    </row>
    <row r="2893" spans="1:6" x14ac:dyDescent="0.3">
      <c r="A2893" s="7" t="str">
        <f t="shared" si="90"/>
        <v>telecommunicatiekabel_lDIEPTELEGGING</v>
      </c>
      <c r="B2893" s="8">
        <f t="shared" si="91"/>
        <v>20</v>
      </c>
      <c r="C2893" s="1" t="s">
        <v>439</v>
      </c>
      <c r="D2893" s="1" t="s">
        <v>113</v>
      </c>
      <c r="E2893" s="1" t="s">
        <v>507</v>
      </c>
      <c r="F2893" t="str">
        <f>VLOOKUP(C2893,Featureclasses!B:C,2,FALSE)</f>
        <v>Ja</v>
      </c>
    </row>
    <row r="2894" spans="1:6" x14ac:dyDescent="0.3">
      <c r="A2894" s="7" t="str">
        <f t="shared" si="90"/>
        <v>telecommunicatiekabel_lKASTVRI</v>
      </c>
      <c r="B2894" s="8">
        <f t="shared" si="91"/>
        <v>21</v>
      </c>
      <c r="C2894" s="1" t="s">
        <v>439</v>
      </c>
      <c r="D2894" s="1" t="s">
        <v>440</v>
      </c>
      <c r="E2894" s="1" t="s">
        <v>507</v>
      </c>
      <c r="F2894" t="str">
        <f>VLOOKUP(C2894,Featureclasses!B:C,2,FALSE)</f>
        <v>Ja</v>
      </c>
    </row>
    <row r="2895" spans="1:6" x14ac:dyDescent="0.3">
      <c r="A2895" s="7" t="str">
        <f t="shared" ref="A2895:A2958" si="92">C2895&amp;D2895</f>
        <v>telecommunicatiekabel_lDATALEVERANCIER</v>
      </c>
      <c r="B2895" s="8">
        <f t="shared" ref="B2895:B2958" si="93">IF(C2895=C2894,B2894+1,1)</f>
        <v>22</v>
      </c>
      <c r="C2895" s="1" t="s">
        <v>439</v>
      </c>
      <c r="D2895" s="1" t="s">
        <v>4</v>
      </c>
      <c r="E2895" s="1" t="s">
        <v>507</v>
      </c>
      <c r="F2895" t="str">
        <f>VLOOKUP(C2895,Featureclasses!B:C,2,FALSE)</f>
        <v>Ja</v>
      </c>
    </row>
    <row r="2896" spans="1:6" x14ac:dyDescent="0.3">
      <c r="A2896" s="7" t="str">
        <f t="shared" si="92"/>
        <v>telecommunicatiekabel_lCREATED_USER</v>
      </c>
      <c r="B2896" s="8">
        <f t="shared" si="93"/>
        <v>23</v>
      </c>
      <c r="C2896" s="1" t="s">
        <v>439</v>
      </c>
      <c r="D2896" s="1" t="s">
        <v>3</v>
      </c>
      <c r="E2896" s="1" t="s">
        <v>510</v>
      </c>
      <c r="F2896" t="str">
        <f>VLOOKUP(C2896,Featureclasses!B:C,2,FALSE)</f>
        <v>Ja</v>
      </c>
    </row>
    <row r="2897" spans="1:6" x14ac:dyDescent="0.3">
      <c r="A2897" s="7" t="str">
        <f t="shared" si="92"/>
        <v>telecommunicatiekabel_lCREATED_DATE</v>
      </c>
      <c r="B2897" s="8">
        <f t="shared" si="93"/>
        <v>24</v>
      </c>
      <c r="C2897" s="1" t="s">
        <v>439</v>
      </c>
      <c r="D2897" s="1" t="s">
        <v>2</v>
      </c>
      <c r="E2897" s="1" t="s">
        <v>510</v>
      </c>
      <c r="F2897" t="str">
        <f>VLOOKUP(C2897,Featureclasses!B:C,2,FALSE)</f>
        <v>Ja</v>
      </c>
    </row>
    <row r="2898" spans="1:6" x14ac:dyDescent="0.3">
      <c r="A2898" s="7" t="str">
        <f t="shared" si="92"/>
        <v>telecommunicatiekabel_lLAST_EDITED_USER</v>
      </c>
      <c r="B2898" s="8">
        <f t="shared" si="93"/>
        <v>25</v>
      </c>
      <c r="C2898" s="1" t="s">
        <v>439</v>
      </c>
      <c r="D2898" s="1" t="s">
        <v>10</v>
      </c>
      <c r="E2898" s="1" t="s">
        <v>510</v>
      </c>
      <c r="F2898" t="str">
        <f>VLOOKUP(C2898,Featureclasses!B:C,2,FALSE)</f>
        <v>Ja</v>
      </c>
    </row>
    <row r="2899" spans="1:6" x14ac:dyDescent="0.3">
      <c r="A2899" s="7" t="str">
        <f t="shared" si="92"/>
        <v>telecommunicatiekabel_lLAST_EDITED_DATE</v>
      </c>
      <c r="B2899" s="8">
        <f t="shared" si="93"/>
        <v>26</v>
      </c>
      <c r="C2899" s="1" t="s">
        <v>439</v>
      </c>
      <c r="D2899" s="1" t="s">
        <v>9</v>
      </c>
      <c r="E2899" s="1" t="s">
        <v>510</v>
      </c>
      <c r="F2899" t="str">
        <f>VLOOKUP(C2899,Featureclasses!B:C,2,FALSE)</f>
        <v>Ja</v>
      </c>
    </row>
    <row r="2900" spans="1:6" x14ac:dyDescent="0.3">
      <c r="A2900" s="7" t="str">
        <f t="shared" si="92"/>
        <v>telecommunicatiekabel_lSHAPE</v>
      </c>
      <c r="B2900" s="8">
        <f t="shared" si="93"/>
        <v>27</v>
      </c>
      <c r="C2900" s="1" t="s">
        <v>439</v>
      </c>
      <c r="D2900" s="1" t="s">
        <v>15</v>
      </c>
      <c r="E2900" s="1" t="s">
        <v>510</v>
      </c>
      <c r="F2900" t="str">
        <f>VLOOKUP(C2900,Featureclasses!B:C,2,FALSE)</f>
        <v>Ja</v>
      </c>
    </row>
    <row r="2901" spans="1:6" x14ac:dyDescent="0.3">
      <c r="A2901" s="7" t="str">
        <f t="shared" si="92"/>
        <v>telecommunicatiekabel_lSHAPE_Length</v>
      </c>
      <c r="B2901" s="8">
        <f t="shared" si="93"/>
        <v>28</v>
      </c>
      <c r="C2901" s="1" t="s">
        <v>439</v>
      </c>
      <c r="D2901" s="1" t="s">
        <v>382</v>
      </c>
      <c r="E2901" s="1" t="s">
        <v>510</v>
      </c>
      <c r="F2901" t="str">
        <f>VLOOKUP(C2901,Featureclasses!B:C,2,FALSE)</f>
        <v>Ja</v>
      </c>
    </row>
    <row r="2902" spans="1:6" x14ac:dyDescent="0.3">
      <c r="A2902" s="7" t="str">
        <f t="shared" si="92"/>
        <v>telecommunicatiekabel_lLENGTE</v>
      </c>
      <c r="B2902" s="8">
        <f t="shared" si="93"/>
        <v>29</v>
      </c>
      <c r="C2902" s="1" t="s">
        <v>439</v>
      </c>
      <c r="D2902" s="1" t="s">
        <v>43</v>
      </c>
      <c r="E2902" s="15" t="s">
        <v>510</v>
      </c>
      <c r="F2902" t="str">
        <f>VLOOKUP(C2902,Featureclasses!B:C,2,FALSE)</f>
        <v>Ja</v>
      </c>
    </row>
    <row r="2903" spans="1:6" x14ac:dyDescent="0.3">
      <c r="A2903" s="7" t="str">
        <f t="shared" si="92"/>
        <v>telecommunicatiekabel_lVERTICALE_POSITIE</v>
      </c>
      <c r="B2903" s="8">
        <f t="shared" si="93"/>
        <v>30</v>
      </c>
      <c r="C2903" s="1" t="s">
        <v>439</v>
      </c>
      <c r="D2903" s="1" t="s">
        <v>119</v>
      </c>
      <c r="E2903" s="1" t="s">
        <v>507</v>
      </c>
      <c r="F2903" t="str">
        <f>VLOOKUP(C2903,Featureclasses!B:C,2,FALSE)</f>
        <v>Ja</v>
      </c>
    </row>
    <row r="2904" spans="1:6" x14ac:dyDescent="0.3">
      <c r="A2904" s="7" t="str">
        <f t="shared" si="92"/>
        <v>telecommunicatiekabel_lINDICATIEVELIGGING</v>
      </c>
      <c r="B2904" s="8">
        <f t="shared" si="93"/>
        <v>31</v>
      </c>
      <c r="C2904" s="1" t="s">
        <v>439</v>
      </c>
      <c r="D2904" s="1" t="s">
        <v>605</v>
      </c>
      <c r="E2904" s="15" t="s">
        <v>507</v>
      </c>
      <c r="F2904" t="str">
        <f>VLOOKUP(C2904,Featureclasses!B:C,2,FALSE)</f>
        <v>Ja</v>
      </c>
    </row>
    <row r="2905" spans="1:6" x14ac:dyDescent="0.3">
      <c r="A2905" s="7" t="str">
        <f t="shared" si="92"/>
        <v>telecommunicatiekabel_lEISVOORZORGSMAATRBUFFER</v>
      </c>
      <c r="B2905" s="8">
        <f t="shared" si="93"/>
        <v>32</v>
      </c>
      <c r="C2905" s="1" t="s">
        <v>439</v>
      </c>
      <c r="D2905" s="1" t="s">
        <v>606</v>
      </c>
      <c r="E2905" s="15" t="s">
        <v>508</v>
      </c>
      <c r="F2905" t="str">
        <f>VLOOKUP(C2905,Featureclasses!B:C,2,FALSE)</f>
        <v>Ja</v>
      </c>
    </row>
    <row r="2906" spans="1:6" x14ac:dyDescent="0.3">
      <c r="A2906" s="7" t="str">
        <f t="shared" si="92"/>
        <v>telecommunicatiekabel_lIMKL_InNetwork</v>
      </c>
      <c r="B2906" s="8">
        <f t="shared" si="93"/>
        <v>33</v>
      </c>
      <c r="C2906" s="1" t="s">
        <v>439</v>
      </c>
      <c r="D2906" s="1" t="s">
        <v>603</v>
      </c>
      <c r="E2906" s="15" t="s">
        <v>508</v>
      </c>
      <c r="F2906" t="str">
        <f>VLOOKUP(C2906,Featureclasses!B:C,2,FALSE)</f>
        <v>Ja</v>
      </c>
    </row>
    <row r="2907" spans="1:6" x14ac:dyDescent="0.3">
      <c r="A2907" s="7" t="str">
        <f t="shared" si="92"/>
        <v>terugkeervoorziening_pSHAPE</v>
      </c>
      <c r="B2907" s="8">
        <f t="shared" si="93"/>
        <v>1</v>
      </c>
      <c r="C2907" s="1" t="s">
        <v>586</v>
      </c>
      <c r="D2907" s="1" t="s">
        <v>15</v>
      </c>
      <c r="E2907" s="15" t="s">
        <v>510</v>
      </c>
      <c r="F2907" t="str">
        <f>VLOOKUP(C2907,Featureclasses!B:C,2,FALSE)</f>
        <v>Ja</v>
      </c>
    </row>
    <row r="2908" spans="1:6" x14ac:dyDescent="0.3">
      <c r="A2908" s="7" t="str">
        <f t="shared" si="92"/>
        <v>terugkeervoorziening_pOBJECTID</v>
      </c>
      <c r="B2908" s="8">
        <f t="shared" si="93"/>
        <v>2</v>
      </c>
      <c r="C2908" s="1" t="s">
        <v>586</v>
      </c>
      <c r="D2908" s="1" t="s">
        <v>13</v>
      </c>
      <c r="E2908" s="15" t="s">
        <v>510</v>
      </c>
      <c r="F2908" t="str">
        <f>VLOOKUP(C2908,Featureclasses!B:C,2,FALSE)</f>
        <v>Ja</v>
      </c>
    </row>
    <row r="2909" spans="1:6" x14ac:dyDescent="0.3">
      <c r="A2909" s="7" t="str">
        <f t="shared" si="92"/>
        <v>terugkeervoorziening_pGLOBALID</v>
      </c>
      <c r="B2909" s="8">
        <f t="shared" si="93"/>
        <v>3</v>
      </c>
      <c r="C2909" s="1" t="s">
        <v>586</v>
      </c>
      <c r="D2909" s="1" t="s">
        <v>6</v>
      </c>
      <c r="E2909" s="15" t="s">
        <v>510</v>
      </c>
      <c r="F2909" t="str">
        <f>VLOOKUP(C2909,Featureclasses!B:C,2,FALSE)</f>
        <v>Ja</v>
      </c>
    </row>
    <row r="2910" spans="1:6" x14ac:dyDescent="0.3">
      <c r="A2910" s="7" t="str">
        <f t="shared" si="92"/>
        <v>terugkeervoorziening_pAD_ID</v>
      </c>
      <c r="B2910" s="8">
        <f t="shared" si="93"/>
        <v>4</v>
      </c>
      <c r="C2910" s="1" t="s">
        <v>586</v>
      </c>
      <c r="D2910" s="1" t="s">
        <v>1</v>
      </c>
      <c r="E2910" s="1" t="s">
        <v>507</v>
      </c>
      <c r="F2910" t="str">
        <f>VLOOKUP(C2910,Featureclasses!B:C,2,FALSE)</f>
        <v>Ja</v>
      </c>
    </row>
    <row r="2911" spans="1:6" x14ac:dyDescent="0.3">
      <c r="A2911" s="7" t="str">
        <f t="shared" si="92"/>
        <v>terugkeervoorziening_pFAUNAVOORZIENING</v>
      </c>
      <c r="B2911" s="8">
        <f t="shared" si="93"/>
        <v>5</v>
      </c>
      <c r="C2911" s="1" t="s">
        <v>586</v>
      </c>
      <c r="D2911" s="1" t="s">
        <v>435</v>
      </c>
      <c r="E2911" s="1" t="s">
        <v>507</v>
      </c>
      <c r="F2911" t="str">
        <f>VLOOKUP(C2911,Featureclasses!B:C,2,FALSE)</f>
        <v>Ja</v>
      </c>
    </row>
    <row r="2912" spans="1:6" x14ac:dyDescent="0.3">
      <c r="A2912" s="7" t="str">
        <f t="shared" si="92"/>
        <v>terugkeervoorziening_pCREATED_USER</v>
      </c>
      <c r="B2912" s="8">
        <f t="shared" si="93"/>
        <v>6</v>
      </c>
      <c r="C2912" s="1" t="s">
        <v>586</v>
      </c>
      <c r="D2912" s="1" t="s">
        <v>3</v>
      </c>
      <c r="E2912" s="15" t="s">
        <v>510</v>
      </c>
      <c r="F2912" t="str">
        <f>VLOOKUP(C2912,Featureclasses!B:C,2,FALSE)</f>
        <v>Ja</v>
      </c>
    </row>
    <row r="2913" spans="1:6" x14ac:dyDescent="0.3">
      <c r="A2913" s="7" t="str">
        <f t="shared" si="92"/>
        <v>terugkeervoorziening_pCREATED_DATE</v>
      </c>
      <c r="B2913" s="8">
        <f t="shared" si="93"/>
        <v>7</v>
      </c>
      <c r="C2913" s="1" t="s">
        <v>586</v>
      </c>
      <c r="D2913" s="1" t="s">
        <v>2</v>
      </c>
      <c r="E2913" s="15" t="s">
        <v>510</v>
      </c>
      <c r="F2913" t="str">
        <f>VLOOKUP(C2913,Featureclasses!B:C,2,FALSE)</f>
        <v>Ja</v>
      </c>
    </row>
    <row r="2914" spans="1:6" x14ac:dyDescent="0.3">
      <c r="A2914" s="7" t="str">
        <f t="shared" si="92"/>
        <v>terugkeervoorziening_pLAST_EDITED_USER</v>
      </c>
      <c r="B2914" s="8">
        <f t="shared" si="93"/>
        <v>8</v>
      </c>
      <c r="C2914" s="1" t="s">
        <v>586</v>
      </c>
      <c r="D2914" s="1" t="s">
        <v>10</v>
      </c>
      <c r="E2914" s="15" t="s">
        <v>510</v>
      </c>
      <c r="F2914" t="str">
        <f>VLOOKUP(C2914,Featureclasses!B:C,2,FALSE)</f>
        <v>Ja</v>
      </c>
    </row>
    <row r="2915" spans="1:6" x14ac:dyDescent="0.3">
      <c r="A2915" s="7" t="str">
        <f t="shared" si="92"/>
        <v>terugkeervoorziening_pLAST_EDITED_DATE</v>
      </c>
      <c r="B2915" s="8">
        <f t="shared" si="93"/>
        <v>9</v>
      </c>
      <c r="C2915" s="1" t="s">
        <v>586</v>
      </c>
      <c r="D2915" s="1" t="s">
        <v>9</v>
      </c>
      <c r="E2915" s="15" t="s">
        <v>510</v>
      </c>
      <c r="F2915" t="str">
        <f>VLOOKUP(C2915,Featureclasses!B:C,2,FALSE)</f>
        <v>Ja</v>
      </c>
    </row>
    <row r="2916" spans="1:6" x14ac:dyDescent="0.3">
      <c r="A2916" s="7" t="str">
        <f t="shared" si="92"/>
        <v>theorHectometrering_pOBJECTID</v>
      </c>
      <c r="B2916" s="8">
        <f t="shared" si="93"/>
        <v>1</v>
      </c>
      <c r="C2916" s="1" t="s">
        <v>390</v>
      </c>
      <c r="D2916" s="1" t="s">
        <v>13</v>
      </c>
      <c r="E2916" s="1" t="s">
        <v>510</v>
      </c>
      <c r="F2916" t="str">
        <f>VLOOKUP(C2916,Featureclasses!B:C,2,FALSE)</f>
        <v>Ja</v>
      </c>
    </row>
    <row r="2917" spans="1:6" x14ac:dyDescent="0.3">
      <c r="A2917" s="7" t="str">
        <f t="shared" si="92"/>
        <v>theorHectometrering_pGLOBALID</v>
      </c>
      <c r="B2917" s="8">
        <f t="shared" si="93"/>
        <v>2</v>
      </c>
      <c r="C2917" s="1" t="s">
        <v>390</v>
      </c>
      <c r="D2917" s="1" t="s">
        <v>6</v>
      </c>
      <c r="E2917" s="1" t="s">
        <v>510</v>
      </c>
      <c r="F2917" t="str">
        <f>VLOOKUP(C2917,Featureclasses!B:C,2,FALSE)</f>
        <v>Ja</v>
      </c>
    </row>
    <row r="2918" spans="1:6" x14ac:dyDescent="0.3">
      <c r="A2918" s="7" t="str">
        <f t="shared" si="92"/>
        <v>theorHectometrering_pAD_ID</v>
      </c>
      <c r="B2918" s="8">
        <f t="shared" si="93"/>
        <v>3</v>
      </c>
      <c r="C2918" s="1" t="s">
        <v>390</v>
      </c>
      <c r="D2918" s="1" t="s">
        <v>1</v>
      </c>
      <c r="E2918" s="1" t="s">
        <v>507</v>
      </c>
      <c r="F2918" t="str">
        <f>VLOOKUP(C2918,Featureclasses!B:C,2,FALSE)</f>
        <v>Ja</v>
      </c>
    </row>
    <row r="2919" spans="1:6" x14ac:dyDescent="0.3">
      <c r="A2919" s="7" t="str">
        <f t="shared" si="92"/>
        <v>theorHectometrering_pGISIB_ID</v>
      </c>
      <c r="B2919" s="8">
        <f t="shared" si="93"/>
        <v>4</v>
      </c>
      <c r="C2919" s="1" t="s">
        <v>390</v>
      </c>
      <c r="D2919" s="1" t="s">
        <v>5</v>
      </c>
      <c r="E2919" s="1" t="s">
        <v>508</v>
      </c>
      <c r="F2919" t="str">
        <f>VLOOKUP(C2919,Featureclasses!B:C,2,FALSE)</f>
        <v>Ja</v>
      </c>
    </row>
    <row r="2920" spans="1:6" x14ac:dyDescent="0.3">
      <c r="A2920" s="7" t="str">
        <f t="shared" si="92"/>
        <v>theorHectometrering_pVERWERKINGSSTATUS</v>
      </c>
      <c r="B2920" s="8">
        <f t="shared" si="93"/>
        <v>5</v>
      </c>
      <c r="C2920" s="1" t="s">
        <v>390</v>
      </c>
      <c r="D2920" s="1" t="s">
        <v>16</v>
      </c>
      <c r="E2920" s="1" t="s">
        <v>507</v>
      </c>
      <c r="F2920" t="str">
        <f>VLOOKUP(C2920,Featureclasses!B:C,2,FALSE)</f>
        <v>Ja</v>
      </c>
    </row>
    <row r="2921" spans="1:6" x14ac:dyDescent="0.3">
      <c r="A2921" s="7" t="str">
        <f t="shared" si="92"/>
        <v>theorHectometrering_pOBJECTBEGINTIJD</v>
      </c>
      <c r="B2921" s="8">
        <f t="shared" si="93"/>
        <v>6</v>
      </c>
      <c r="C2921" s="1" t="s">
        <v>390</v>
      </c>
      <c r="D2921" s="1" t="s">
        <v>11</v>
      </c>
      <c r="E2921" s="1" t="s">
        <v>507</v>
      </c>
      <c r="F2921" t="str">
        <f>VLOOKUP(C2921,Featureclasses!B:C,2,FALSE)</f>
        <v>Ja</v>
      </c>
    </row>
    <row r="2922" spans="1:6" x14ac:dyDescent="0.3">
      <c r="A2922" s="7" t="str">
        <f t="shared" si="92"/>
        <v>theorHectometrering_pOBJECTEINDTIJD</v>
      </c>
      <c r="B2922" s="8">
        <f t="shared" si="93"/>
        <v>7</v>
      </c>
      <c r="C2922" s="1" t="s">
        <v>390</v>
      </c>
      <c r="D2922" s="1" t="s">
        <v>12</v>
      </c>
      <c r="E2922" s="1" t="s">
        <v>507</v>
      </c>
      <c r="F2922" t="str">
        <f>VLOOKUP(C2922,Featureclasses!B:C,2,FALSE)</f>
        <v>Ja</v>
      </c>
    </row>
    <row r="2923" spans="1:6" x14ac:dyDescent="0.3">
      <c r="A2923" s="7" t="str">
        <f t="shared" si="92"/>
        <v>theorHectometrering_pHECTOMETER</v>
      </c>
      <c r="B2923" s="8">
        <f t="shared" si="93"/>
        <v>8</v>
      </c>
      <c r="C2923" s="1" t="s">
        <v>390</v>
      </c>
      <c r="D2923" s="1" t="s">
        <v>24</v>
      </c>
      <c r="E2923" s="1" t="s">
        <v>507</v>
      </c>
      <c r="F2923" t="str">
        <f>VLOOKUP(C2923,Featureclasses!B:C,2,FALSE)</f>
        <v>Ja</v>
      </c>
    </row>
    <row r="2924" spans="1:6" x14ac:dyDescent="0.3">
      <c r="A2924" s="7" t="str">
        <f t="shared" si="92"/>
        <v>theorHectometrering_pWEG_OF_VAARWEGNUMMER</v>
      </c>
      <c r="B2924" s="8">
        <f t="shared" si="93"/>
        <v>9</v>
      </c>
      <c r="C2924" s="1" t="s">
        <v>390</v>
      </c>
      <c r="D2924" s="1" t="s">
        <v>299</v>
      </c>
      <c r="E2924" s="1" t="s">
        <v>507</v>
      </c>
      <c r="F2924" t="str">
        <f>VLOOKUP(C2924,Featureclasses!B:C,2,FALSE)</f>
        <v>Ja</v>
      </c>
    </row>
    <row r="2925" spans="1:6" x14ac:dyDescent="0.3">
      <c r="A2925" s="7" t="str">
        <f t="shared" si="92"/>
        <v>theorHectometrering_pDATALEVERANCIER</v>
      </c>
      <c r="B2925" s="8">
        <f t="shared" si="93"/>
        <v>10</v>
      </c>
      <c r="C2925" s="1" t="s">
        <v>390</v>
      </c>
      <c r="D2925" s="1" t="s">
        <v>4</v>
      </c>
      <c r="E2925" s="1" t="s">
        <v>507</v>
      </c>
      <c r="F2925" t="str">
        <f>VLOOKUP(C2925,Featureclasses!B:C,2,FALSE)</f>
        <v>Ja</v>
      </c>
    </row>
    <row r="2926" spans="1:6" x14ac:dyDescent="0.3">
      <c r="A2926" s="7" t="str">
        <f t="shared" si="92"/>
        <v>theorHectometrering_pCREATED_USER</v>
      </c>
      <c r="B2926" s="8">
        <f t="shared" si="93"/>
        <v>11</v>
      </c>
      <c r="C2926" s="1" t="s">
        <v>390</v>
      </c>
      <c r="D2926" s="1" t="s">
        <v>3</v>
      </c>
      <c r="E2926" s="1" t="s">
        <v>510</v>
      </c>
      <c r="F2926" t="str">
        <f>VLOOKUP(C2926,Featureclasses!B:C,2,FALSE)</f>
        <v>Ja</v>
      </c>
    </row>
    <row r="2927" spans="1:6" x14ac:dyDescent="0.3">
      <c r="A2927" s="7" t="str">
        <f t="shared" si="92"/>
        <v>theorHectometrering_pCREATED_DATE</v>
      </c>
      <c r="B2927" s="8">
        <f t="shared" si="93"/>
        <v>12</v>
      </c>
      <c r="C2927" s="1" t="s">
        <v>390</v>
      </c>
      <c r="D2927" s="1" t="s">
        <v>2</v>
      </c>
      <c r="E2927" s="1" t="s">
        <v>510</v>
      </c>
      <c r="F2927" t="str">
        <f>VLOOKUP(C2927,Featureclasses!B:C,2,FALSE)</f>
        <v>Ja</v>
      </c>
    </row>
    <row r="2928" spans="1:6" x14ac:dyDescent="0.3">
      <c r="A2928" s="7" t="str">
        <f t="shared" si="92"/>
        <v>theorHectometrering_pLAST_EDITED_USER</v>
      </c>
      <c r="B2928" s="8">
        <f t="shared" si="93"/>
        <v>13</v>
      </c>
      <c r="C2928" s="1" t="s">
        <v>390</v>
      </c>
      <c r="D2928" s="1" t="s">
        <v>10</v>
      </c>
      <c r="E2928" s="1" t="s">
        <v>510</v>
      </c>
      <c r="F2928" t="str">
        <f>VLOOKUP(C2928,Featureclasses!B:C,2,FALSE)</f>
        <v>Ja</v>
      </c>
    </row>
    <row r="2929" spans="1:6" x14ac:dyDescent="0.3">
      <c r="A2929" s="7" t="str">
        <f t="shared" si="92"/>
        <v>theorHectometrering_pLAST_EDITED_DATE</v>
      </c>
      <c r="B2929" s="8">
        <f t="shared" si="93"/>
        <v>14</v>
      </c>
      <c r="C2929" s="1" t="s">
        <v>390</v>
      </c>
      <c r="D2929" s="1" t="s">
        <v>9</v>
      </c>
      <c r="E2929" s="1" t="s">
        <v>510</v>
      </c>
      <c r="F2929" t="str">
        <f>VLOOKUP(C2929,Featureclasses!B:C,2,FALSE)</f>
        <v>Ja</v>
      </c>
    </row>
    <row r="2930" spans="1:6" x14ac:dyDescent="0.3">
      <c r="A2930" s="7" t="str">
        <f t="shared" si="92"/>
        <v>theorHectometrering_pSHAPE</v>
      </c>
      <c r="B2930" s="8">
        <f t="shared" si="93"/>
        <v>15</v>
      </c>
      <c r="C2930" s="1" t="s">
        <v>390</v>
      </c>
      <c r="D2930" s="1" t="s">
        <v>15</v>
      </c>
      <c r="E2930" s="1" t="s">
        <v>510</v>
      </c>
      <c r="F2930" t="str">
        <f>VLOOKUP(C2930,Featureclasses!B:C,2,FALSE)</f>
        <v>Ja</v>
      </c>
    </row>
    <row r="2931" spans="1:6" x14ac:dyDescent="0.3">
      <c r="A2931" s="7" t="str">
        <f t="shared" si="92"/>
        <v>theorHectometrering_pTRAJECT</v>
      </c>
      <c r="B2931" s="8">
        <f t="shared" si="93"/>
        <v>16</v>
      </c>
      <c r="C2931" s="1" t="s">
        <v>390</v>
      </c>
      <c r="D2931" s="1" t="s">
        <v>32</v>
      </c>
      <c r="E2931" s="1" t="s">
        <v>507</v>
      </c>
      <c r="F2931" t="str">
        <f>VLOOKUP(C2931,Featureclasses!B:C,2,FALSE)</f>
        <v>Ja</v>
      </c>
    </row>
    <row r="2932" spans="1:6" x14ac:dyDescent="0.3">
      <c r="A2932" s="7" t="str">
        <f t="shared" si="92"/>
        <v>theorHectometrering_pWEGZIJDE</v>
      </c>
      <c r="B2932" s="8">
        <f t="shared" si="93"/>
        <v>17</v>
      </c>
      <c r="C2932" s="1" t="s">
        <v>390</v>
      </c>
      <c r="D2932" s="1" t="s">
        <v>648</v>
      </c>
      <c r="E2932" s="15" t="s">
        <v>507</v>
      </c>
      <c r="F2932" t="str">
        <f>VLOOKUP(C2932,Featureclasses!B:C,2,FALSE)</f>
        <v>Ja</v>
      </c>
    </row>
    <row r="2933" spans="1:6" x14ac:dyDescent="0.3">
      <c r="A2933" s="7" t="str">
        <f t="shared" si="92"/>
        <v>traject_vOBJECTID</v>
      </c>
      <c r="B2933" s="8">
        <f t="shared" si="93"/>
        <v>1</v>
      </c>
      <c r="C2933" s="1" t="s">
        <v>392</v>
      </c>
      <c r="D2933" s="1" t="s">
        <v>13</v>
      </c>
      <c r="E2933" s="1" t="s">
        <v>510</v>
      </c>
      <c r="F2933" t="str">
        <f>VLOOKUP(C2933,Featureclasses!B:C,2,FALSE)</f>
        <v>Ja</v>
      </c>
    </row>
    <row r="2934" spans="1:6" x14ac:dyDescent="0.3">
      <c r="A2934" s="7" t="str">
        <f t="shared" si="92"/>
        <v>traject_vGLOBALID</v>
      </c>
      <c r="B2934" s="8">
        <f t="shared" si="93"/>
        <v>2</v>
      </c>
      <c r="C2934" s="1" t="s">
        <v>392</v>
      </c>
      <c r="D2934" s="1" t="s">
        <v>6</v>
      </c>
      <c r="E2934" s="1" t="s">
        <v>510</v>
      </c>
      <c r="F2934" t="str">
        <f>VLOOKUP(C2934,Featureclasses!B:C,2,FALSE)</f>
        <v>Ja</v>
      </c>
    </row>
    <row r="2935" spans="1:6" x14ac:dyDescent="0.3">
      <c r="A2935" s="7" t="str">
        <f t="shared" si="92"/>
        <v>traject_vAD_ID</v>
      </c>
      <c r="B2935" s="8">
        <f t="shared" si="93"/>
        <v>3</v>
      </c>
      <c r="C2935" s="1" t="s">
        <v>392</v>
      </c>
      <c r="D2935" s="1" t="s">
        <v>1</v>
      </c>
      <c r="E2935" s="1" t="s">
        <v>507</v>
      </c>
      <c r="F2935" t="str">
        <f>VLOOKUP(C2935,Featureclasses!B:C,2,FALSE)</f>
        <v>Ja</v>
      </c>
    </row>
    <row r="2936" spans="1:6" x14ac:dyDescent="0.3">
      <c r="A2936" s="7" t="str">
        <f t="shared" si="92"/>
        <v>traject_vGISIB_ID</v>
      </c>
      <c r="B2936" s="8">
        <f t="shared" si="93"/>
        <v>4</v>
      </c>
      <c r="C2936" s="1" t="s">
        <v>392</v>
      </c>
      <c r="D2936" s="1" t="s">
        <v>5</v>
      </c>
      <c r="E2936" s="1" t="s">
        <v>508</v>
      </c>
      <c r="F2936" t="str">
        <f>VLOOKUP(C2936,Featureclasses!B:C,2,FALSE)</f>
        <v>Ja</v>
      </c>
    </row>
    <row r="2937" spans="1:6" x14ac:dyDescent="0.3">
      <c r="A2937" s="7" t="str">
        <f t="shared" si="92"/>
        <v>traject_vVERWERKINGSSTATUS</v>
      </c>
      <c r="B2937" s="8">
        <f t="shared" si="93"/>
        <v>5</v>
      </c>
      <c r="C2937" s="1" t="s">
        <v>392</v>
      </c>
      <c r="D2937" s="1" t="s">
        <v>16</v>
      </c>
      <c r="E2937" s="1" t="s">
        <v>507</v>
      </c>
      <c r="F2937" t="str">
        <f>VLOOKUP(C2937,Featureclasses!B:C,2,FALSE)</f>
        <v>Ja</v>
      </c>
    </row>
    <row r="2938" spans="1:6" x14ac:dyDescent="0.3">
      <c r="A2938" s="7" t="str">
        <f t="shared" si="92"/>
        <v>traject_vOBJECTBEGINTIJD</v>
      </c>
      <c r="B2938" s="8">
        <f t="shared" si="93"/>
        <v>6</v>
      </c>
      <c r="C2938" s="1" t="s">
        <v>392</v>
      </c>
      <c r="D2938" s="1" t="s">
        <v>11</v>
      </c>
      <c r="E2938" s="1" t="s">
        <v>507</v>
      </c>
      <c r="F2938" t="str">
        <f>VLOOKUP(C2938,Featureclasses!B:C,2,FALSE)</f>
        <v>Ja</v>
      </c>
    </row>
    <row r="2939" spans="1:6" x14ac:dyDescent="0.3">
      <c r="A2939" s="7" t="str">
        <f t="shared" si="92"/>
        <v>traject_vOBJECTEINDTIJD</v>
      </c>
      <c r="B2939" s="8">
        <f t="shared" si="93"/>
        <v>7</v>
      </c>
      <c r="C2939" s="1" t="s">
        <v>392</v>
      </c>
      <c r="D2939" s="1" t="s">
        <v>12</v>
      </c>
      <c r="E2939" s="1" t="s">
        <v>507</v>
      </c>
      <c r="F2939" t="str">
        <f>VLOOKUP(C2939,Featureclasses!B:C,2,FALSE)</f>
        <v>Ja</v>
      </c>
    </row>
    <row r="2940" spans="1:6" x14ac:dyDescent="0.3">
      <c r="A2940" s="7" t="str">
        <f t="shared" si="92"/>
        <v>traject_vTYPESPEC</v>
      </c>
      <c r="B2940" s="8">
        <f t="shared" si="93"/>
        <v>8</v>
      </c>
      <c r="C2940" s="1" t="s">
        <v>392</v>
      </c>
      <c r="D2940" s="1" t="s">
        <v>33</v>
      </c>
      <c r="E2940" s="1" t="s">
        <v>507</v>
      </c>
      <c r="F2940" t="str">
        <f>VLOOKUP(C2940,Featureclasses!B:C,2,FALSE)</f>
        <v>Ja</v>
      </c>
    </row>
    <row r="2941" spans="1:6" x14ac:dyDescent="0.3">
      <c r="A2941" s="7" t="str">
        <f t="shared" si="92"/>
        <v>traject_vCODE</v>
      </c>
      <c r="B2941" s="8">
        <f t="shared" si="93"/>
        <v>9</v>
      </c>
      <c r="C2941" s="1" t="s">
        <v>392</v>
      </c>
      <c r="D2941" s="1" t="s">
        <v>109</v>
      </c>
      <c r="E2941" s="1" t="s">
        <v>507</v>
      </c>
      <c r="F2941" t="str">
        <f>VLOOKUP(C2941,Featureclasses!B:C,2,FALSE)</f>
        <v>Ja</v>
      </c>
    </row>
    <row r="2942" spans="1:6" x14ac:dyDescent="0.3">
      <c r="A2942" s="7" t="str">
        <f t="shared" si="92"/>
        <v>traject_vGEBRUIKSFUNCTIE</v>
      </c>
      <c r="B2942" s="8">
        <f t="shared" si="93"/>
        <v>10</v>
      </c>
      <c r="C2942" s="1" t="s">
        <v>392</v>
      </c>
      <c r="D2942" s="1" t="s">
        <v>266</v>
      </c>
      <c r="E2942" s="1" t="s">
        <v>507</v>
      </c>
      <c r="F2942" t="str">
        <f>VLOOKUP(C2942,Featureclasses!B:C,2,FALSE)</f>
        <v>Ja</v>
      </c>
    </row>
    <row r="2943" spans="1:6" x14ac:dyDescent="0.3">
      <c r="A2943" s="7" t="str">
        <f t="shared" si="92"/>
        <v>traject_vPLANJAAR</v>
      </c>
      <c r="B2943" s="8">
        <f t="shared" si="93"/>
        <v>11</v>
      </c>
      <c r="C2943" s="1" t="s">
        <v>392</v>
      </c>
      <c r="D2943" s="1" t="s">
        <v>48</v>
      </c>
      <c r="E2943" s="1" t="s">
        <v>507</v>
      </c>
      <c r="F2943" t="str">
        <f>VLOOKUP(C2943,Featureclasses!B:C,2,FALSE)</f>
        <v>Ja</v>
      </c>
    </row>
    <row r="2944" spans="1:6" x14ac:dyDescent="0.3">
      <c r="A2944" s="7" t="str">
        <f t="shared" si="92"/>
        <v>traject_vRANGORDE</v>
      </c>
      <c r="B2944" s="8">
        <f t="shared" si="93"/>
        <v>12</v>
      </c>
      <c r="C2944" s="1" t="s">
        <v>392</v>
      </c>
      <c r="D2944" s="1" t="s">
        <v>309</v>
      </c>
      <c r="E2944" s="1" t="s">
        <v>507</v>
      </c>
      <c r="F2944" t="str">
        <f>VLOOKUP(C2944,Featureclasses!B:C,2,FALSE)</f>
        <v>Ja</v>
      </c>
    </row>
    <row r="2945" spans="1:6" x14ac:dyDescent="0.3">
      <c r="A2945" s="7" t="str">
        <f t="shared" si="92"/>
        <v>traject_vAANLEGJAAR</v>
      </c>
      <c r="B2945" s="8">
        <f t="shared" si="93"/>
        <v>13</v>
      </c>
      <c r="C2945" s="1" t="s">
        <v>392</v>
      </c>
      <c r="D2945" s="1" t="s">
        <v>97</v>
      </c>
      <c r="E2945" s="1" t="s">
        <v>507</v>
      </c>
      <c r="F2945" t="str">
        <f>VLOOKUP(C2945,Featureclasses!B:C,2,FALSE)</f>
        <v>Ja</v>
      </c>
    </row>
    <row r="2946" spans="1:6" x14ac:dyDescent="0.3">
      <c r="A2946" s="7" t="str">
        <f t="shared" si="92"/>
        <v>traject_vBEGINLINKEROEVER</v>
      </c>
      <c r="B2946" s="8">
        <f t="shared" si="93"/>
        <v>14</v>
      </c>
      <c r="C2946" s="1" t="s">
        <v>392</v>
      </c>
      <c r="D2946" s="1" t="s">
        <v>300</v>
      </c>
      <c r="E2946" s="1" t="s">
        <v>507</v>
      </c>
      <c r="F2946" t="str">
        <f>VLOOKUP(C2946,Featureclasses!B:C,2,FALSE)</f>
        <v>Ja</v>
      </c>
    </row>
    <row r="2947" spans="1:6" x14ac:dyDescent="0.3">
      <c r="A2947" s="7" t="str">
        <f t="shared" si="92"/>
        <v>traject_vBEGINRECHTEROEVER</v>
      </c>
      <c r="B2947" s="8">
        <f t="shared" si="93"/>
        <v>15</v>
      </c>
      <c r="C2947" s="1" t="s">
        <v>392</v>
      </c>
      <c r="D2947" s="1" t="s">
        <v>301</v>
      </c>
      <c r="E2947" s="1" t="s">
        <v>507</v>
      </c>
      <c r="F2947" t="str">
        <f>VLOOKUP(C2947,Featureclasses!B:C,2,FALSE)</f>
        <v>Ja</v>
      </c>
    </row>
    <row r="2948" spans="1:6" x14ac:dyDescent="0.3">
      <c r="A2948" s="7" t="str">
        <f t="shared" si="92"/>
        <v>traject_vBEPERKING</v>
      </c>
      <c r="B2948" s="8">
        <f t="shared" si="93"/>
        <v>16</v>
      </c>
      <c r="C2948" s="1" t="s">
        <v>392</v>
      </c>
      <c r="D2948" s="1" t="s">
        <v>302</v>
      </c>
      <c r="E2948" s="1" t="s">
        <v>507</v>
      </c>
      <c r="F2948" t="str">
        <f>VLOOKUP(C2948,Featureclasses!B:C,2,FALSE)</f>
        <v>Ja</v>
      </c>
    </row>
    <row r="2949" spans="1:6" x14ac:dyDescent="0.3">
      <c r="A2949" s="7" t="str">
        <f t="shared" si="92"/>
        <v>traject_vEINDLINKEROEVER</v>
      </c>
      <c r="B2949" s="8">
        <f t="shared" si="93"/>
        <v>17</v>
      </c>
      <c r="C2949" s="1" t="s">
        <v>392</v>
      </c>
      <c r="D2949" s="1" t="s">
        <v>303</v>
      </c>
      <c r="E2949" s="1" t="s">
        <v>507</v>
      </c>
      <c r="F2949" t="str">
        <f>VLOOKUP(C2949,Featureclasses!B:C,2,FALSE)</f>
        <v>Ja</v>
      </c>
    </row>
    <row r="2950" spans="1:6" x14ac:dyDescent="0.3">
      <c r="A2950" s="7" t="str">
        <f t="shared" si="92"/>
        <v>traject_vEINDRECHTEROEVER</v>
      </c>
      <c r="B2950" s="8">
        <f t="shared" si="93"/>
        <v>18</v>
      </c>
      <c r="C2950" s="1" t="s">
        <v>392</v>
      </c>
      <c r="D2950" s="1" t="s">
        <v>304</v>
      </c>
      <c r="E2950" s="1" t="s">
        <v>507</v>
      </c>
      <c r="F2950" t="str">
        <f>VLOOKUP(C2950,Featureclasses!B:C,2,FALSE)</f>
        <v>Ja</v>
      </c>
    </row>
    <row r="2951" spans="1:6" x14ac:dyDescent="0.3">
      <c r="A2951" s="7" t="str">
        <f t="shared" si="92"/>
        <v>traject_vJAARAANLEG</v>
      </c>
      <c r="B2951" s="8">
        <f t="shared" si="93"/>
        <v>19</v>
      </c>
      <c r="C2951" s="1" t="s">
        <v>392</v>
      </c>
      <c r="D2951" s="1" t="s">
        <v>267</v>
      </c>
      <c r="E2951" s="1" t="s">
        <v>507</v>
      </c>
      <c r="F2951" t="str">
        <f>VLOOKUP(C2951,Featureclasses!B:C,2,FALSE)</f>
        <v>Ja</v>
      </c>
    </row>
    <row r="2952" spans="1:6" x14ac:dyDescent="0.3">
      <c r="A2952" s="7" t="str">
        <f t="shared" si="92"/>
        <v>traject_vLENGTELINKEROEVER</v>
      </c>
      <c r="B2952" s="8">
        <f t="shared" si="93"/>
        <v>20</v>
      </c>
      <c r="C2952" s="1" t="s">
        <v>392</v>
      </c>
      <c r="D2952" s="1" t="s">
        <v>306</v>
      </c>
      <c r="E2952" s="1" t="s">
        <v>507</v>
      </c>
      <c r="F2952" t="str">
        <f>VLOOKUP(C2952,Featureclasses!B:C,2,FALSE)</f>
        <v>Ja</v>
      </c>
    </row>
    <row r="2953" spans="1:6" x14ac:dyDescent="0.3">
      <c r="A2953" s="7" t="str">
        <f t="shared" si="92"/>
        <v>traject_vLENGTERECHTEROEVER</v>
      </c>
      <c r="B2953" s="8">
        <f t="shared" si="93"/>
        <v>21</v>
      </c>
      <c r="C2953" s="1" t="s">
        <v>392</v>
      </c>
      <c r="D2953" s="1" t="s">
        <v>307</v>
      </c>
      <c r="E2953" s="1" t="s">
        <v>507</v>
      </c>
      <c r="F2953" t="str">
        <f>VLOOKUP(C2953,Featureclasses!B:C,2,FALSE)</f>
        <v>Ja</v>
      </c>
    </row>
    <row r="2954" spans="1:6" x14ac:dyDescent="0.3">
      <c r="A2954" s="7" t="str">
        <f t="shared" si="92"/>
        <v>traject_vSTREEFBEELD</v>
      </c>
      <c r="B2954" s="8">
        <f t="shared" si="93"/>
        <v>22</v>
      </c>
      <c r="C2954" s="1" t="s">
        <v>392</v>
      </c>
      <c r="D2954" s="1" t="s">
        <v>50</v>
      </c>
      <c r="E2954" s="1" t="s">
        <v>508</v>
      </c>
      <c r="F2954" t="str">
        <f>VLOOKUP(C2954,Featureclasses!B:C,2,FALSE)</f>
        <v>Ja</v>
      </c>
    </row>
    <row r="2955" spans="1:6" x14ac:dyDescent="0.3">
      <c r="A2955" s="7" t="str">
        <f t="shared" si="92"/>
        <v>traject_vVOLDOET</v>
      </c>
      <c r="B2955" s="8">
        <f t="shared" si="93"/>
        <v>23</v>
      </c>
      <c r="C2955" s="1" t="s">
        <v>392</v>
      </c>
      <c r="D2955" s="1" t="s">
        <v>310</v>
      </c>
      <c r="E2955" s="1" t="s">
        <v>507</v>
      </c>
      <c r="F2955" t="str">
        <f>VLOOKUP(C2955,Featureclasses!B:C,2,FALSE)</f>
        <v>Ja</v>
      </c>
    </row>
    <row r="2956" spans="1:6" x14ac:dyDescent="0.3">
      <c r="A2956" s="7" t="str">
        <f t="shared" si="92"/>
        <v>traject_vCEMTKLASSE</v>
      </c>
      <c r="B2956" s="8">
        <f t="shared" si="93"/>
        <v>24</v>
      </c>
      <c r="C2956" s="1" t="s">
        <v>392</v>
      </c>
      <c r="D2956" s="1" t="s">
        <v>289</v>
      </c>
      <c r="E2956" s="1" t="s">
        <v>507</v>
      </c>
      <c r="F2956" t="str">
        <f>VLOOKUP(C2956,Featureclasses!B:C,2,FALSE)</f>
        <v>Ja</v>
      </c>
    </row>
    <row r="2957" spans="1:6" x14ac:dyDescent="0.3">
      <c r="A2957" s="7" t="str">
        <f t="shared" si="92"/>
        <v>traject_vMAATGEVENDSCHIP</v>
      </c>
      <c r="B2957" s="8">
        <f t="shared" si="93"/>
        <v>25</v>
      </c>
      <c r="C2957" s="1" t="s">
        <v>392</v>
      </c>
      <c r="D2957" s="1" t="s">
        <v>308</v>
      </c>
      <c r="E2957" s="1" t="s">
        <v>507</v>
      </c>
      <c r="F2957" t="str">
        <f>VLOOKUP(C2957,Featureclasses!B:C,2,FALSE)</f>
        <v>Ja</v>
      </c>
    </row>
    <row r="2958" spans="1:6" x14ac:dyDescent="0.3">
      <c r="A2958" s="7" t="str">
        <f t="shared" si="92"/>
        <v>traject_vDATALEVERANCIER</v>
      </c>
      <c r="B2958" s="8">
        <f t="shared" si="93"/>
        <v>26</v>
      </c>
      <c r="C2958" s="1" t="s">
        <v>392</v>
      </c>
      <c r="D2958" s="1" t="s">
        <v>4</v>
      </c>
      <c r="E2958" s="1" t="s">
        <v>507</v>
      </c>
      <c r="F2958" t="str">
        <f>VLOOKUP(C2958,Featureclasses!B:C,2,FALSE)</f>
        <v>Ja</v>
      </c>
    </row>
    <row r="2959" spans="1:6" x14ac:dyDescent="0.3">
      <c r="A2959" s="7" t="str">
        <f t="shared" ref="A2959:A3022" si="94">C2959&amp;D2959</f>
        <v>traject_vCREATED_USER</v>
      </c>
      <c r="B2959" s="8">
        <f t="shared" ref="B2959:B3022" si="95">IF(C2959=C2958,B2958+1,1)</f>
        <v>27</v>
      </c>
      <c r="C2959" s="1" t="s">
        <v>392</v>
      </c>
      <c r="D2959" s="1" t="s">
        <v>3</v>
      </c>
      <c r="E2959" s="1" t="s">
        <v>510</v>
      </c>
      <c r="F2959" t="str">
        <f>VLOOKUP(C2959,Featureclasses!B:C,2,FALSE)</f>
        <v>Ja</v>
      </c>
    </row>
    <row r="2960" spans="1:6" x14ac:dyDescent="0.3">
      <c r="A2960" s="7" t="str">
        <f t="shared" si="94"/>
        <v>traject_vCREATED_DATE</v>
      </c>
      <c r="B2960" s="8">
        <f t="shared" si="95"/>
        <v>28</v>
      </c>
      <c r="C2960" s="1" t="s">
        <v>392</v>
      </c>
      <c r="D2960" s="1" t="s">
        <v>2</v>
      </c>
      <c r="E2960" s="1" t="s">
        <v>510</v>
      </c>
      <c r="F2960" t="str">
        <f>VLOOKUP(C2960,Featureclasses!B:C,2,FALSE)</f>
        <v>Ja</v>
      </c>
    </row>
    <row r="2961" spans="1:6" x14ac:dyDescent="0.3">
      <c r="A2961" s="7" t="str">
        <f t="shared" si="94"/>
        <v>traject_vLAST_EDITED_USER</v>
      </c>
      <c r="B2961" s="8">
        <f t="shared" si="95"/>
        <v>29</v>
      </c>
      <c r="C2961" s="1" t="s">
        <v>392</v>
      </c>
      <c r="D2961" s="1" t="s">
        <v>10</v>
      </c>
      <c r="E2961" s="1" t="s">
        <v>510</v>
      </c>
      <c r="F2961" t="str">
        <f>VLOOKUP(C2961,Featureclasses!B:C,2,FALSE)</f>
        <v>Ja</v>
      </c>
    </row>
    <row r="2962" spans="1:6" x14ac:dyDescent="0.3">
      <c r="A2962" s="7" t="str">
        <f t="shared" si="94"/>
        <v>traject_vLAST_EDITED_DATE</v>
      </c>
      <c r="B2962" s="8">
        <f t="shared" si="95"/>
        <v>30</v>
      </c>
      <c r="C2962" s="1" t="s">
        <v>392</v>
      </c>
      <c r="D2962" s="1" t="s">
        <v>9</v>
      </c>
      <c r="E2962" s="1" t="s">
        <v>510</v>
      </c>
      <c r="F2962" t="str">
        <f>VLOOKUP(C2962,Featureclasses!B:C,2,FALSE)</f>
        <v>Ja</v>
      </c>
    </row>
    <row r="2963" spans="1:6" x14ac:dyDescent="0.3">
      <c r="A2963" s="7" t="str">
        <f t="shared" si="94"/>
        <v>traject_vSHAPE</v>
      </c>
      <c r="B2963" s="8">
        <f t="shared" si="95"/>
        <v>31</v>
      </c>
      <c r="C2963" s="1" t="s">
        <v>392</v>
      </c>
      <c r="D2963" s="1" t="s">
        <v>15</v>
      </c>
      <c r="E2963" s="1" t="s">
        <v>510</v>
      </c>
      <c r="F2963" t="str">
        <f>VLOOKUP(C2963,Featureclasses!B:C,2,FALSE)</f>
        <v>Ja</v>
      </c>
    </row>
    <row r="2964" spans="1:6" x14ac:dyDescent="0.3">
      <c r="A2964" s="7" t="str">
        <f t="shared" si="94"/>
        <v>traject_vSHAPE_Length</v>
      </c>
      <c r="B2964" s="8">
        <f t="shared" si="95"/>
        <v>32</v>
      </c>
      <c r="C2964" s="1" t="s">
        <v>392</v>
      </c>
      <c r="D2964" s="1" t="s">
        <v>382</v>
      </c>
      <c r="E2964" s="1" t="s">
        <v>510</v>
      </c>
      <c r="F2964" t="str">
        <f>VLOOKUP(C2964,Featureclasses!B:C,2,FALSE)</f>
        <v>Ja</v>
      </c>
    </row>
    <row r="2965" spans="1:6" x14ac:dyDescent="0.3">
      <c r="A2965" s="7" t="str">
        <f t="shared" si="94"/>
        <v>traject_vSHAPE_Area</v>
      </c>
      <c r="B2965" s="8">
        <f t="shared" si="95"/>
        <v>33</v>
      </c>
      <c r="C2965" s="1" t="s">
        <v>392</v>
      </c>
      <c r="D2965" s="1" t="s">
        <v>383</v>
      </c>
      <c r="E2965" s="1" t="s">
        <v>510</v>
      </c>
      <c r="F2965" t="str">
        <f>VLOOKUP(C2965,Featureclasses!B:C,2,FALSE)</f>
        <v>Ja</v>
      </c>
    </row>
    <row r="2966" spans="1:6" x14ac:dyDescent="0.3">
      <c r="A2966" s="7" t="str">
        <f t="shared" si="94"/>
        <v>traject_vOMTREK</v>
      </c>
      <c r="B2966" s="8">
        <f t="shared" si="95"/>
        <v>34</v>
      </c>
      <c r="C2966" s="1" t="s">
        <v>392</v>
      </c>
      <c r="D2966" s="1" t="s">
        <v>595</v>
      </c>
      <c r="E2966" s="15" t="s">
        <v>510</v>
      </c>
      <c r="F2966" t="str">
        <f>VLOOKUP(C2966,Featureclasses!B:C,2,FALSE)</f>
        <v>Ja</v>
      </c>
    </row>
    <row r="2967" spans="1:6" x14ac:dyDescent="0.3">
      <c r="A2967" s="7" t="str">
        <f t="shared" si="94"/>
        <v>traject_vOPPERVLAKTE</v>
      </c>
      <c r="B2967" s="8">
        <f t="shared" si="95"/>
        <v>35</v>
      </c>
      <c r="C2967" s="1" t="s">
        <v>392</v>
      </c>
      <c r="D2967" s="1" t="s">
        <v>55</v>
      </c>
      <c r="E2967" s="15" t="s">
        <v>510</v>
      </c>
      <c r="F2967" t="str">
        <f>VLOOKUP(C2967,Featureclasses!B:C,2,FALSE)</f>
        <v>Ja</v>
      </c>
    </row>
    <row r="2968" spans="1:6" x14ac:dyDescent="0.3">
      <c r="A2968" s="7" t="str">
        <f t="shared" si="94"/>
        <v>traject_vGEBIEDSCONTRACTREGIO</v>
      </c>
      <c r="B2968" s="8">
        <f t="shared" si="95"/>
        <v>36</v>
      </c>
      <c r="C2968" s="1" t="s">
        <v>392</v>
      </c>
      <c r="D2968" s="1" t="s">
        <v>305</v>
      </c>
      <c r="E2968" s="1" t="s">
        <v>507</v>
      </c>
      <c r="F2968" t="str">
        <f>VLOOKUP(C2968,Featureclasses!B:C,2,FALSE)</f>
        <v>Ja</v>
      </c>
    </row>
    <row r="2969" spans="1:6" x14ac:dyDescent="0.3">
      <c r="A2969" s="7" t="str">
        <f t="shared" si="94"/>
        <v>traject_vOPMERKING</v>
      </c>
      <c r="B2969" s="8">
        <f t="shared" si="95"/>
        <v>37</v>
      </c>
      <c r="C2969" s="1" t="s">
        <v>392</v>
      </c>
      <c r="D2969" s="1" t="s">
        <v>57</v>
      </c>
      <c r="E2969" s="1" t="s">
        <v>653</v>
      </c>
      <c r="F2969" t="str">
        <f>VLOOKUP(C2969,Featureclasses!B:C,2,FALSE)</f>
        <v>Ja</v>
      </c>
    </row>
    <row r="2970" spans="1:6" x14ac:dyDescent="0.3">
      <c r="A2970" s="7" t="str">
        <f t="shared" si="94"/>
        <v>tunneldeel_vOBJECTID</v>
      </c>
      <c r="B2970" s="8">
        <f t="shared" si="95"/>
        <v>1</v>
      </c>
      <c r="C2970" s="1" t="s">
        <v>477</v>
      </c>
      <c r="D2970" s="1" t="s">
        <v>13</v>
      </c>
      <c r="E2970" s="1" t="s">
        <v>510</v>
      </c>
      <c r="F2970" t="str">
        <f>VLOOKUP(C2970,Featureclasses!B:C,2,FALSE)</f>
        <v>Ja</v>
      </c>
    </row>
    <row r="2971" spans="1:6" x14ac:dyDescent="0.3">
      <c r="A2971" s="7" t="str">
        <f t="shared" si="94"/>
        <v>tunneldeel_vGLOBALID</v>
      </c>
      <c r="B2971" s="8">
        <f t="shared" si="95"/>
        <v>2</v>
      </c>
      <c r="C2971" s="1" t="s">
        <v>477</v>
      </c>
      <c r="D2971" s="1" t="s">
        <v>6</v>
      </c>
      <c r="E2971" s="1" t="s">
        <v>510</v>
      </c>
      <c r="F2971" t="str">
        <f>VLOOKUP(C2971,Featureclasses!B:C,2,FALSE)</f>
        <v>Ja</v>
      </c>
    </row>
    <row r="2972" spans="1:6" x14ac:dyDescent="0.3">
      <c r="A2972" s="7" t="str">
        <f t="shared" si="94"/>
        <v>tunneldeel_vAD_ID</v>
      </c>
      <c r="B2972" s="8">
        <f t="shared" si="95"/>
        <v>3</v>
      </c>
      <c r="C2972" s="1" t="s">
        <v>477</v>
      </c>
      <c r="D2972" s="1" t="s">
        <v>1</v>
      </c>
      <c r="E2972" s="1" t="s">
        <v>507</v>
      </c>
      <c r="F2972" t="str">
        <f>VLOOKUP(C2972,Featureclasses!B:C,2,FALSE)</f>
        <v>Ja</v>
      </c>
    </row>
    <row r="2973" spans="1:6" x14ac:dyDescent="0.3">
      <c r="A2973" s="7" t="str">
        <f t="shared" si="94"/>
        <v>tunneldeel_vGISIB_ID</v>
      </c>
      <c r="B2973" s="8">
        <f t="shared" si="95"/>
        <v>4</v>
      </c>
      <c r="C2973" s="1" t="s">
        <v>477</v>
      </c>
      <c r="D2973" s="1" t="s">
        <v>5</v>
      </c>
      <c r="E2973" s="1" t="s">
        <v>508</v>
      </c>
      <c r="F2973" t="str">
        <f>VLOOKUP(C2973,Featureclasses!B:C,2,FALSE)</f>
        <v>Ja</v>
      </c>
    </row>
    <row r="2974" spans="1:6" x14ac:dyDescent="0.3">
      <c r="A2974" s="7" t="str">
        <f t="shared" si="94"/>
        <v>tunneldeel_vIDENTIFICATIE</v>
      </c>
      <c r="B2974" s="8">
        <f t="shared" si="95"/>
        <v>5</v>
      </c>
      <c r="C2974" s="1" t="s">
        <v>477</v>
      </c>
      <c r="D2974" s="1" t="s">
        <v>7</v>
      </c>
      <c r="E2974" s="1" t="s">
        <v>508</v>
      </c>
      <c r="F2974" t="str">
        <f>VLOOKUP(C2974,Featureclasses!B:C,2,FALSE)</f>
        <v>Ja</v>
      </c>
    </row>
    <row r="2975" spans="1:6" x14ac:dyDescent="0.3">
      <c r="A2975" s="7" t="str">
        <f t="shared" si="94"/>
        <v>tunneldeel_vVERWERKINGSSTATUS</v>
      </c>
      <c r="B2975" s="8">
        <f t="shared" si="95"/>
        <v>6</v>
      </c>
      <c r="C2975" s="1" t="s">
        <v>477</v>
      </c>
      <c r="D2975" s="1" t="s">
        <v>16</v>
      </c>
      <c r="E2975" s="1" t="s">
        <v>507</v>
      </c>
      <c r="F2975" t="str">
        <f>VLOOKUP(C2975,Featureclasses!B:C,2,FALSE)</f>
        <v>Ja</v>
      </c>
    </row>
    <row r="2976" spans="1:6" x14ac:dyDescent="0.3">
      <c r="A2976" s="7" t="str">
        <f t="shared" si="94"/>
        <v>tunneldeel_vSTATUS</v>
      </c>
      <c r="B2976" s="8">
        <f t="shared" si="95"/>
        <v>7</v>
      </c>
      <c r="C2976" s="1" t="s">
        <v>477</v>
      </c>
      <c r="D2976" s="1" t="s">
        <v>30</v>
      </c>
      <c r="E2976" s="1" t="s">
        <v>508</v>
      </c>
      <c r="F2976" t="str">
        <f>VLOOKUP(C2976,Featureclasses!B:C,2,FALSE)</f>
        <v>Ja</v>
      </c>
    </row>
    <row r="2977" spans="1:6" x14ac:dyDescent="0.3">
      <c r="A2977" s="7" t="str">
        <f t="shared" si="94"/>
        <v>tunneldeel_vOBJECTBEGINTIJD</v>
      </c>
      <c r="B2977" s="8">
        <f t="shared" si="95"/>
        <v>8</v>
      </c>
      <c r="C2977" s="1" t="s">
        <v>477</v>
      </c>
      <c r="D2977" s="1" t="s">
        <v>11</v>
      </c>
      <c r="E2977" s="1" t="s">
        <v>507</v>
      </c>
      <c r="F2977" t="str">
        <f>VLOOKUP(C2977,Featureclasses!B:C,2,FALSE)</f>
        <v>Ja</v>
      </c>
    </row>
    <row r="2978" spans="1:6" x14ac:dyDescent="0.3">
      <c r="A2978" s="7" t="str">
        <f t="shared" si="94"/>
        <v>tunneldeel_vOBJECTEINDTIJD</v>
      </c>
      <c r="B2978" s="8">
        <f t="shared" si="95"/>
        <v>9</v>
      </c>
      <c r="C2978" s="1" t="s">
        <v>477</v>
      </c>
      <c r="D2978" s="1" t="s">
        <v>12</v>
      </c>
      <c r="E2978" s="1" t="s">
        <v>507</v>
      </c>
      <c r="F2978" t="str">
        <f>VLOOKUP(C2978,Featureclasses!B:C,2,FALSE)</f>
        <v>Ja</v>
      </c>
    </row>
    <row r="2979" spans="1:6" x14ac:dyDescent="0.3">
      <c r="A2979" s="7" t="str">
        <f t="shared" si="94"/>
        <v>tunneldeel_vRELATIEVEHOOGTELIGGING</v>
      </c>
      <c r="B2979" s="8">
        <f t="shared" si="95"/>
        <v>10</v>
      </c>
      <c r="C2979" s="1" t="s">
        <v>477</v>
      </c>
      <c r="D2979" s="1" t="s">
        <v>29</v>
      </c>
      <c r="E2979" s="1" t="s">
        <v>507</v>
      </c>
      <c r="F2979" t="str">
        <f>VLOOKUP(C2979,Featureclasses!B:C,2,FALSE)</f>
        <v>Ja</v>
      </c>
    </row>
    <row r="2980" spans="1:6" x14ac:dyDescent="0.3">
      <c r="A2980" s="7" t="str">
        <f t="shared" si="94"/>
        <v>tunneldeel_vBEHEERDER</v>
      </c>
      <c r="B2980" s="8">
        <f t="shared" si="95"/>
        <v>11</v>
      </c>
      <c r="C2980" s="1" t="s">
        <v>477</v>
      </c>
      <c r="D2980" s="1" t="s">
        <v>19</v>
      </c>
      <c r="E2980" s="1" t="s">
        <v>508</v>
      </c>
      <c r="F2980" t="str">
        <f>VLOOKUP(C2980,Featureclasses!B:C,2,FALSE)</f>
        <v>Ja</v>
      </c>
    </row>
    <row r="2981" spans="1:6" x14ac:dyDescent="0.3">
      <c r="A2981" s="7" t="str">
        <f t="shared" si="94"/>
        <v>tunneldeel_vONDERHOUDER</v>
      </c>
      <c r="B2981" s="8">
        <f t="shared" si="95"/>
        <v>12</v>
      </c>
      <c r="C2981" s="1" t="s">
        <v>477</v>
      </c>
      <c r="D2981" s="1" t="s">
        <v>27</v>
      </c>
      <c r="E2981" s="1" t="s">
        <v>507</v>
      </c>
      <c r="F2981" t="str">
        <f>VLOOKUP(C2981,Featureclasses!B:C,2,FALSE)</f>
        <v>Ja</v>
      </c>
    </row>
    <row r="2982" spans="1:6" x14ac:dyDescent="0.3">
      <c r="A2982" s="7" t="str">
        <f t="shared" si="94"/>
        <v>tunneldeel_vEIGENAAR</v>
      </c>
      <c r="B2982" s="8">
        <f t="shared" si="95"/>
        <v>13</v>
      </c>
      <c r="C2982" s="1" t="s">
        <v>477</v>
      </c>
      <c r="D2982" s="1" t="s">
        <v>22</v>
      </c>
      <c r="E2982" s="1" t="s">
        <v>508</v>
      </c>
      <c r="F2982" t="str">
        <f>VLOOKUP(C2982,Featureclasses!B:C,2,FALSE)</f>
        <v>Ja</v>
      </c>
    </row>
    <row r="2983" spans="1:6" x14ac:dyDescent="0.3">
      <c r="A2983" s="7" t="str">
        <f t="shared" si="94"/>
        <v>tunneldeel_vBRONHOUDER</v>
      </c>
      <c r="B2983" s="8">
        <f t="shared" si="95"/>
        <v>14</v>
      </c>
      <c r="C2983" s="1" t="s">
        <v>477</v>
      </c>
      <c r="D2983" s="1" t="s">
        <v>21</v>
      </c>
      <c r="E2983" s="1" t="s">
        <v>508</v>
      </c>
      <c r="F2983" t="str">
        <f>VLOOKUP(C2983,Featureclasses!B:C,2,FALSE)</f>
        <v>Ja</v>
      </c>
    </row>
    <row r="2984" spans="1:6" x14ac:dyDescent="0.3">
      <c r="A2984" s="7" t="str">
        <f t="shared" si="94"/>
        <v>tunneldeel_vTYPESPEC</v>
      </c>
      <c r="B2984" s="8">
        <f t="shared" si="95"/>
        <v>15</v>
      </c>
      <c r="C2984" s="1" t="s">
        <v>477</v>
      </c>
      <c r="D2984" s="1" t="s">
        <v>33</v>
      </c>
      <c r="E2984" s="1" t="s">
        <v>507</v>
      </c>
      <c r="F2984" t="str">
        <f>VLOOKUP(C2984,Featureclasses!B:C,2,FALSE)</f>
        <v>Ja</v>
      </c>
    </row>
    <row r="2985" spans="1:6" x14ac:dyDescent="0.3">
      <c r="A2985" s="7" t="str">
        <f t="shared" si="94"/>
        <v>tunneldeel_vTRAJECT</v>
      </c>
      <c r="B2985" s="8">
        <f t="shared" si="95"/>
        <v>16</v>
      </c>
      <c r="C2985" s="1" t="s">
        <v>477</v>
      </c>
      <c r="D2985" s="1" t="s">
        <v>32</v>
      </c>
      <c r="E2985" s="1" t="s">
        <v>507</v>
      </c>
      <c r="F2985" t="str">
        <f>VLOOKUP(C2985,Featureclasses!B:C,2,FALSE)</f>
        <v>Ja</v>
      </c>
    </row>
    <row r="2986" spans="1:6" x14ac:dyDescent="0.3">
      <c r="A2986" s="7" t="str">
        <f t="shared" si="94"/>
        <v>tunneldeel_vDATALEVERANCIER</v>
      </c>
      <c r="B2986" s="8">
        <f t="shared" si="95"/>
        <v>17</v>
      </c>
      <c r="C2986" s="1" t="s">
        <v>477</v>
      </c>
      <c r="D2986" s="1" t="s">
        <v>4</v>
      </c>
      <c r="E2986" s="1" t="s">
        <v>507</v>
      </c>
      <c r="F2986" t="str">
        <f>VLOOKUP(C2986,Featureclasses!B:C,2,FALSE)</f>
        <v>Ja</v>
      </c>
    </row>
    <row r="2987" spans="1:6" x14ac:dyDescent="0.3">
      <c r="A2987" s="7" t="str">
        <f t="shared" si="94"/>
        <v>tunneldeel_vINONDERZOEK</v>
      </c>
      <c r="B2987" s="8">
        <f t="shared" si="95"/>
        <v>18</v>
      </c>
      <c r="C2987" s="1" t="s">
        <v>477</v>
      </c>
      <c r="D2987" s="1" t="s">
        <v>25</v>
      </c>
      <c r="E2987" s="1" t="s">
        <v>508</v>
      </c>
      <c r="F2987" t="str">
        <f>VLOOKUP(C2987,Featureclasses!B:C,2,FALSE)</f>
        <v>Ja</v>
      </c>
    </row>
    <row r="2988" spans="1:6" x14ac:dyDescent="0.3">
      <c r="A2988" s="7" t="str">
        <f t="shared" si="94"/>
        <v>tunneldeel_vTIJDSTIPREGISTRATIE</v>
      </c>
      <c r="B2988" s="8">
        <f t="shared" si="95"/>
        <v>19</v>
      </c>
      <c r="C2988" s="1" t="s">
        <v>477</v>
      </c>
      <c r="D2988" s="1" t="s">
        <v>31</v>
      </c>
      <c r="E2988" s="1" t="s">
        <v>508</v>
      </c>
      <c r="F2988" t="str">
        <f>VLOOKUP(C2988,Featureclasses!B:C,2,FALSE)</f>
        <v>Ja</v>
      </c>
    </row>
    <row r="2989" spans="1:6" x14ac:dyDescent="0.3">
      <c r="A2989" s="7" t="str">
        <f t="shared" si="94"/>
        <v>tunneldeel_vEINDREGISTRATIE</v>
      </c>
      <c r="B2989" s="8">
        <f t="shared" si="95"/>
        <v>20</v>
      </c>
      <c r="C2989" s="1" t="s">
        <v>477</v>
      </c>
      <c r="D2989" s="1" t="s">
        <v>23</v>
      </c>
      <c r="E2989" s="1" t="s">
        <v>508</v>
      </c>
      <c r="F2989" t="str">
        <f>VLOOKUP(C2989,Featureclasses!B:C,2,FALSE)</f>
        <v>Ja</v>
      </c>
    </row>
    <row r="2990" spans="1:6" x14ac:dyDescent="0.3">
      <c r="A2990" s="7" t="str">
        <f t="shared" si="94"/>
        <v>tunneldeel_vLV_PUBLICATIEDATUM</v>
      </c>
      <c r="B2990" s="8">
        <f t="shared" si="95"/>
        <v>21</v>
      </c>
      <c r="C2990" s="1" t="s">
        <v>477</v>
      </c>
      <c r="D2990" s="1" t="s">
        <v>26</v>
      </c>
      <c r="E2990" s="1" t="s">
        <v>508</v>
      </c>
      <c r="F2990" t="str">
        <f>VLOOKUP(C2990,Featureclasses!B:C,2,FALSE)</f>
        <v>Ja</v>
      </c>
    </row>
    <row r="2991" spans="1:6" x14ac:dyDescent="0.3">
      <c r="A2991" s="7" t="str">
        <f t="shared" si="94"/>
        <v>tunneldeel_vCREATED_USER</v>
      </c>
      <c r="B2991" s="8">
        <f t="shared" si="95"/>
        <v>22</v>
      </c>
      <c r="C2991" s="1" t="s">
        <v>477</v>
      </c>
      <c r="D2991" s="1" t="s">
        <v>3</v>
      </c>
      <c r="E2991" s="1" t="s">
        <v>510</v>
      </c>
      <c r="F2991" t="str">
        <f>VLOOKUP(C2991,Featureclasses!B:C,2,FALSE)</f>
        <v>Ja</v>
      </c>
    </row>
    <row r="2992" spans="1:6" x14ac:dyDescent="0.3">
      <c r="A2992" s="7" t="str">
        <f t="shared" si="94"/>
        <v>tunneldeel_vCREATED_DATE</v>
      </c>
      <c r="B2992" s="8">
        <f t="shared" si="95"/>
        <v>23</v>
      </c>
      <c r="C2992" s="1" t="s">
        <v>477</v>
      </c>
      <c r="D2992" s="1" t="s">
        <v>2</v>
      </c>
      <c r="E2992" s="1" t="s">
        <v>510</v>
      </c>
      <c r="F2992" t="str">
        <f>VLOOKUP(C2992,Featureclasses!B:C,2,FALSE)</f>
        <v>Ja</v>
      </c>
    </row>
    <row r="2993" spans="1:6" x14ac:dyDescent="0.3">
      <c r="A2993" s="7" t="str">
        <f t="shared" si="94"/>
        <v>tunneldeel_vLAST_EDITED_USER</v>
      </c>
      <c r="B2993" s="8">
        <f t="shared" si="95"/>
        <v>24</v>
      </c>
      <c r="C2993" s="1" t="s">
        <v>477</v>
      </c>
      <c r="D2993" s="1" t="s">
        <v>10</v>
      </c>
      <c r="E2993" s="1" t="s">
        <v>510</v>
      </c>
      <c r="F2993" t="str">
        <f>VLOOKUP(C2993,Featureclasses!B:C,2,FALSE)</f>
        <v>Ja</v>
      </c>
    </row>
    <row r="2994" spans="1:6" x14ac:dyDescent="0.3">
      <c r="A2994" s="7" t="str">
        <f t="shared" si="94"/>
        <v>tunneldeel_vLAST_EDITED_DATE</v>
      </c>
      <c r="B2994" s="8">
        <f t="shared" si="95"/>
        <v>25</v>
      </c>
      <c r="C2994" s="1" t="s">
        <v>477</v>
      </c>
      <c r="D2994" s="1" t="s">
        <v>9</v>
      </c>
      <c r="E2994" s="1" t="s">
        <v>510</v>
      </c>
      <c r="F2994" t="str">
        <f>VLOOKUP(C2994,Featureclasses!B:C,2,FALSE)</f>
        <v>Ja</v>
      </c>
    </row>
    <row r="2995" spans="1:6" x14ac:dyDescent="0.3">
      <c r="A2995" s="7" t="str">
        <f t="shared" si="94"/>
        <v>tunneldeel_vSHAPE</v>
      </c>
      <c r="B2995" s="8">
        <f t="shared" si="95"/>
        <v>26</v>
      </c>
      <c r="C2995" s="1" t="s">
        <v>477</v>
      </c>
      <c r="D2995" s="1" t="s">
        <v>15</v>
      </c>
      <c r="E2995" s="1" t="s">
        <v>510</v>
      </c>
      <c r="F2995" t="str">
        <f>VLOOKUP(C2995,Featureclasses!B:C,2,FALSE)</f>
        <v>Ja</v>
      </c>
    </row>
    <row r="2996" spans="1:6" x14ac:dyDescent="0.3">
      <c r="A2996" s="7" t="str">
        <f t="shared" si="94"/>
        <v>tunneldeel_vSHAPE_Length</v>
      </c>
      <c r="B2996" s="8">
        <f t="shared" si="95"/>
        <v>27</v>
      </c>
      <c r="C2996" s="1" t="s">
        <v>477</v>
      </c>
      <c r="D2996" s="1" t="s">
        <v>382</v>
      </c>
      <c r="E2996" s="1" t="s">
        <v>510</v>
      </c>
      <c r="F2996" t="str">
        <f>VLOOKUP(C2996,Featureclasses!B:C,2,FALSE)</f>
        <v>Ja</v>
      </c>
    </row>
    <row r="2997" spans="1:6" x14ac:dyDescent="0.3">
      <c r="A2997" s="7" t="str">
        <f t="shared" si="94"/>
        <v>tunneldeel_vSHAPE_Area</v>
      </c>
      <c r="B2997" s="8">
        <f t="shared" si="95"/>
        <v>28</v>
      </c>
      <c r="C2997" s="1" t="s">
        <v>477</v>
      </c>
      <c r="D2997" s="1" t="s">
        <v>383</v>
      </c>
      <c r="E2997" s="1" t="s">
        <v>510</v>
      </c>
      <c r="F2997" t="str">
        <f>VLOOKUP(C2997,Featureclasses!B:C,2,FALSE)</f>
        <v>Ja</v>
      </c>
    </row>
    <row r="2998" spans="1:6" x14ac:dyDescent="0.3">
      <c r="A2998" s="7" t="str">
        <f t="shared" si="94"/>
        <v>tunneldeel_vOMTREK</v>
      </c>
      <c r="B2998" s="8">
        <f t="shared" si="95"/>
        <v>29</v>
      </c>
      <c r="C2998" s="1" t="s">
        <v>477</v>
      </c>
      <c r="D2998" s="1" t="s">
        <v>595</v>
      </c>
      <c r="E2998" s="15" t="s">
        <v>510</v>
      </c>
      <c r="F2998" t="str">
        <f>VLOOKUP(C2998,Featureclasses!B:C,2,FALSE)</f>
        <v>Ja</v>
      </c>
    </row>
    <row r="2999" spans="1:6" x14ac:dyDescent="0.3">
      <c r="A2999" s="7" t="str">
        <f t="shared" si="94"/>
        <v>tunneldeel_vOPPERVLAKTE</v>
      </c>
      <c r="B2999" s="8">
        <f t="shared" si="95"/>
        <v>30</v>
      </c>
      <c r="C2999" s="1" t="s">
        <v>477</v>
      </c>
      <c r="D2999" s="1" t="s">
        <v>55</v>
      </c>
      <c r="E2999" s="15" t="s">
        <v>510</v>
      </c>
      <c r="F2999" t="str">
        <f>VLOOKUP(C2999,Featureclasses!B:C,2,FALSE)</f>
        <v>Ja</v>
      </c>
    </row>
    <row r="3000" spans="1:6" x14ac:dyDescent="0.3">
      <c r="A3000" s="7" t="str">
        <f t="shared" si="94"/>
        <v>tunneldeel_vBERICHT_ID</v>
      </c>
      <c r="B3000" s="8">
        <f t="shared" si="95"/>
        <v>31</v>
      </c>
      <c r="C3000" s="1" t="s">
        <v>477</v>
      </c>
      <c r="D3000" s="1" t="s">
        <v>594</v>
      </c>
      <c r="E3000" s="1" t="s">
        <v>508</v>
      </c>
      <c r="F3000" t="str">
        <f>VLOOKUP(C3000,Featureclasses!B:C,2,FALSE)</f>
        <v>Ja</v>
      </c>
    </row>
    <row r="3001" spans="1:6" x14ac:dyDescent="0.3">
      <c r="A3001" s="7" t="str">
        <f t="shared" si="94"/>
        <v>uithouder_pOBJECTID</v>
      </c>
      <c r="B3001" s="8">
        <f t="shared" si="95"/>
        <v>1</v>
      </c>
      <c r="C3001" s="1" t="s">
        <v>433</v>
      </c>
      <c r="D3001" s="1" t="s">
        <v>13</v>
      </c>
      <c r="E3001" s="1" t="s">
        <v>510</v>
      </c>
      <c r="F3001" t="str">
        <f>VLOOKUP(C3001,Featureclasses!B:C,2,FALSE)</f>
        <v>Ja</v>
      </c>
    </row>
    <row r="3002" spans="1:6" x14ac:dyDescent="0.3">
      <c r="A3002" s="7" t="str">
        <f t="shared" si="94"/>
        <v>uithouder_pGLOBALID</v>
      </c>
      <c r="B3002" s="8">
        <f t="shared" si="95"/>
        <v>2</v>
      </c>
      <c r="C3002" s="1" t="s">
        <v>433</v>
      </c>
      <c r="D3002" s="1" t="s">
        <v>6</v>
      </c>
      <c r="E3002" s="1" t="s">
        <v>510</v>
      </c>
      <c r="F3002" t="str">
        <f>VLOOKUP(C3002,Featureclasses!B:C,2,FALSE)</f>
        <v>Ja</v>
      </c>
    </row>
    <row r="3003" spans="1:6" x14ac:dyDescent="0.3">
      <c r="A3003" s="7" t="str">
        <f t="shared" si="94"/>
        <v>uithouder_pAD_ID</v>
      </c>
      <c r="B3003" s="8">
        <f t="shared" si="95"/>
        <v>3</v>
      </c>
      <c r="C3003" s="1" t="s">
        <v>433</v>
      </c>
      <c r="D3003" s="1" t="s">
        <v>1</v>
      </c>
      <c r="E3003" s="1" t="s">
        <v>507</v>
      </c>
      <c r="F3003" t="str">
        <f>VLOOKUP(C3003,Featureclasses!B:C,2,FALSE)</f>
        <v>Ja</v>
      </c>
    </row>
    <row r="3004" spans="1:6" x14ac:dyDescent="0.3">
      <c r="A3004" s="7" t="str">
        <f t="shared" si="94"/>
        <v>uithouder_pGISIB_ID</v>
      </c>
      <c r="B3004" s="8">
        <f t="shared" si="95"/>
        <v>4</v>
      </c>
      <c r="C3004" s="1" t="s">
        <v>433</v>
      </c>
      <c r="D3004" s="1" t="s">
        <v>5</v>
      </c>
      <c r="E3004" s="1" t="s">
        <v>508</v>
      </c>
      <c r="F3004" t="str">
        <f>VLOOKUP(C3004,Featureclasses!B:C,2,FALSE)</f>
        <v>Ja</v>
      </c>
    </row>
    <row r="3005" spans="1:6" x14ac:dyDescent="0.3">
      <c r="A3005" s="7" t="str">
        <f t="shared" si="94"/>
        <v>uithouder_pIDENTIFICATIE</v>
      </c>
      <c r="B3005" s="8">
        <f t="shared" si="95"/>
        <v>5</v>
      </c>
      <c r="C3005" s="1" t="s">
        <v>433</v>
      </c>
      <c r="D3005" s="1" t="s">
        <v>7</v>
      </c>
      <c r="E3005" s="1" t="s">
        <v>508</v>
      </c>
      <c r="F3005" t="str">
        <f>VLOOKUP(C3005,Featureclasses!B:C,2,FALSE)</f>
        <v>Ja</v>
      </c>
    </row>
    <row r="3006" spans="1:6" x14ac:dyDescent="0.3">
      <c r="A3006" s="7" t="str">
        <f t="shared" si="94"/>
        <v>uithouder_pVERWERKINGSSTATUS</v>
      </c>
      <c r="B3006" s="8">
        <f t="shared" si="95"/>
        <v>6</v>
      </c>
      <c r="C3006" s="1" t="s">
        <v>433</v>
      </c>
      <c r="D3006" s="1" t="s">
        <v>16</v>
      </c>
      <c r="E3006" s="1" t="s">
        <v>507</v>
      </c>
      <c r="F3006" t="str">
        <f>VLOOKUP(C3006,Featureclasses!B:C,2,FALSE)</f>
        <v>Ja</v>
      </c>
    </row>
    <row r="3007" spans="1:6" x14ac:dyDescent="0.3">
      <c r="A3007" s="7" t="str">
        <f t="shared" si="94"/>
        <v>uithouder_pOBJECTBEGINTIJD</v>
      </c>
      <c r="B3007" s="8">
        <f t="shared" si="95"/>
        <v>7</v>
      </c>
      <c r="C3007" s="1" t="s">
        <v>433</v>
      </c>
      <c r="D3007" s="1" t="s">
        <v>11</v>
      </c>
      <c r="E3007" s="1" t="s">
        <v>507</v>
      </c>
      <c r="F3007" t="str">
        <f>VLOOKUP(C3007,Featureclasses!B:C,2,FALSE)</f>
        <v>Ja</v>
      </c>
    </row>
    <row r="3008" spans="1:6" x14ac:dyDescent="0.3">
      <c r="A3008" s="7" t="str">
        <f t="shared" si="94"/>
        <v>uithouder_pOBJECTEINDTIJD</v>
      </c>
      <c r="B3008" s="8">
        <f t="shared" si="95"/>
        <v>8</v>
      </c>
      <c r="C3008" s="1" t="s">
        <v>433</v>
      </c>
      <c r="D3008" s="1" t="s">
        <v>12</v>
      </c>
      <c r="E3008" s="1" t="s">
        <v>507</v>
      </c>
      <c r="F3008" t="str">
        <f>VLOOKUP(C3008,Featureclasses!B:C,2,FALSE)</f>
        <v>Ja</v>
      </c>
    </row>
    <row r="3009" spans="1:6" x14ac:dyDescent="0.3">
      <c r="A3009" s="7" t="str">
        <f t="shared" si="94"/>
        <v>uithouder_pBEHEERDER</v>
      </c>
      <c r="B3009" s="8">
        <f t="shared" si="95"/>
        <v>9</v>
      </c>
      <c r="C3009" s="1" t="s">
        <v>433</v>
      </c>
      <c r="D3009" s="1" t="s">
        <v>19</v>
      </c>
      <c r="E3009" s="1" t="s">
        <v>508</v>
      </c>
      <c r="F3009" t="str">
        <f>VLOOKUP(C3009,Featureclasses!B:C,2,FALSE)</f>
        <v>Ja</v>
      </c>
    </row>
    <row r="3010" spans="1:6" x14ac:dyDescent="0.3">
      <c r="A3010" s="7" t="str">
        <f t="shared" si="94"/>
        <v>uithouder_pONDERHOUDER</v>
      </c>
      <c r="B3010" s="8">
        <f t="shared" si="95"/>
        <v>10</v>
      </c>
      <c r="C3010" s="1" t="s">
        <v>433</v>
      </c>
      <c r="D3010" s="1" t="s">
        <v>27</v>
      </c>
      <c r="E3010" s="1" t="s">
        <v>507</v>
      </c>
      <c r="F3010" t="str">
        <f>VLOOKUP(C3010,Featureclasses!B:C,2,FALSE)</f>
        <v>Ja</v>
      </c>
    </row>
    <row r="3011" spans="1:6" x14ac:dyDescent="0.3">
      <c r="A3011" s="7" t="str">
        <f t="shared" si="94"/>
        <v>uithouder_pEIGENAAR</v>
      </c>
      <c r="B3011" s="8">
        <f t="shared" si="95"/>
        <v>11</v>
      </c>
      <c r="C3011" s="1" t="s">
        <v>433</v>
      </c>
      <c r="D3011" s="1" t="s">
        <v>22</v>
      </c>
      <c r="E3011" s="1" t="s">
        <v>508</v>
      </c>
      <c r="F3011" t="str">
        <f>VLOOKUP(C3011,Featureclasses!B:C,2,FALSE)</f>
        <v>Ja</v>
      </c>
    </row>
    <row r="3012" spans="1:6" x14ac:dyDescent="0.3">
      <c r="A3012" s="7" t="str">
        <f t="shared" si="94"/>
        <v>uithouder_pTYPESPEC</v>
      </c>
      <c r="B3012" s="8">
        <f t="shared" si="95"/>
        <v>12</v>
      </c>
      <c r="C3012" s="1" t="s">
        <v>433</v>
      </c>
      <c r="D3012" s="1" t="s">
        <v>33</v>
      </c>
      <c r="E3012" s="1" t="s">
        <v>507</v>
      </c>
      <c r="F3012" t="str">
        <f>VLOOKUP(C3012,Featureclasses!B:C,2,FALSE)</f>
        <v>Ja</v>
      </c>
    </row>
    <row r="3013" spans="1:6" x14ac:dyDescent="0.3">
      <c r="A3013" s="7" t="str">
        <f t="shared" si="94"/>
        <v>uithouder_pDATUMGARANTIE</v>
      </c>
      <c r="B3013" s="8">
        <f t="shared" si="95"/>
        <v>13</v>
      </c>
      <c r="C3013" s="1" t="s">
        <v>433</v>
      </c>
      <c r="D3013" s="1" t="s">
        <v>88</v>
      </c>
      <c r="E3013" s="1" t="s">
        <v>507</v>
      </c>
      <c r="F3013" t="str">
        <f>VLOOKUP(C3013,Featureclasses!B:C,2,FALSE)</f>
        <v>Ja</v>
      </c>
    </row>
    <row r="3014" spans="1:6" x14ac:dyDescent="0.3">
      <c r="A3014" s="7" t="str">
        <f t="shared" si="94"/>
        <v>uithouder_pDATUMPLAATSING</v>
      </c>
      <c r="B3014" s="8">
        <f t="shared" si="95"/>
        <v>14</v>
      </c>
      <c r="C3014" s="1" t="s">
        <v>433</v>
      </c>
      <c r="D3014" s="1" t="s">
        <v>65</v>
      </c>
      <c r="E3014" s="1" t="s">
        <v>507</v>
      </c>
      <c r="F3014" t="str">
        <f>VLOOKUP(C3014,Featureclasses!B:C,2,FALSE)</f>
        <v>Ja</v>
      </c>
    </row>
    <row r="3015" spans="1:6" x14ac:dyDescent="0.3">
      <c r="A3015" s="7" t="str">
        <f t="shared" si="94"/>
        <v>uithouder_pELEVHOEK</v>
      </c>
      <c r="B3015" s="8">
        <f t="shared" si="95"/>
        <v>15</v>
      </c>
      <c r="C3015" s="1" t="s">
        <v>433</v>
      </c>
      <c r="D3015" s="1" t="s">
        <v>311</v>
      </c>
      <c r="E3015" s="1" t="s">
        <v>507</v>
      </c>
      <c r="F3015" t="str">
        <f>VLOOKUP(C3015,Featureclasses!B:C,2,FALSE)</f>
        <v>Ja</v>
      </c>
    </row>
    <row r="3016" spans="1:6" x14ac:dyDescent="0.3">
      <c r="A3016" s="7" t="str">
        <f t="shared" si="94"/>
        <v>uithouder_pLENGTE</v>
      </c>
      <c r="B3016" s="8">
        <f t="shared" si="95"/>
        <v>16</v>
      </c>
      <c r="C3016" s="1" t="s">
        <v>433</v>
      </c>
      <c r="D3016" s="1" t="s">
        <v>43</v>
      </c>
      <c r="E3016" s="1" t="s">
        <v>507</v>
      </c>
      <c r="F3016" t="str">
        <f>VLOOKUP(C3016,Featureclasses!B:C,2,FALSE)</f>
        <v>Ja</v>
      </c>
    </row>
    <row r="3017" spans="1:6" x14ac:dyDescent="0.3">
      <c r="A3017" s="7" t="str">
        <f t="shared" si="94"/>
        <v>uithouder_pPAAL</v>
      </c>
      <c r="B3017" s="8">
        <f t="shared" si="95"/>
        <v>17</v>
      </c>
      <c r="C3017" s="1" t="s">
        <v>433</v>
      </c>
      <c r="D3017" s="1" t="s">
        <v>412</v>
      </c>
      <c r="E3017" s="1" t="s">
        <v>507</v>
      </c>
      <c r="F3017" t="str">
        <f>VLOOKUP(C3017,Featureclasses!B:C,2,FALSE)</f>
        <v>Ja</v>
      </c>
    </row>
    <row r="3018" spans="1:6" x14ac:dyDescent="0.3">
      <c r="A3018" s="7" t="str">
        <f t="shared" si="94"/>
        <v>uithouder_pTRAJECT</v>
      </c>
      <c r="B3018" s="8">
        <f t="shared" si="95"/>
        <v>18</v>
      </c>
      <c r="C3018" s="1" t="s">
        <v>433</v>
      </c>
      <c r="D3018" s="1" t="s">
        <v>32</v>
      </c>
      <c r="E3018" s="1" t="s">
        <v>507</v>
      </c>
      <c r="F3018" t="str">
        <f>VLOOKUP(C3018,Featureclasses!B:C,2,FALSE)</f>
        <v>Ja</v>
      </c>
    </row>
    <row r="3019" spans="1:6" x14ac:dyDescent="0.3">
      <c r="A3019" s="7" t="str">
        <f t="shared" si="94"/>
        <v>uithouder_pDATALEVERANCIER</v>
      </c>
      <c r="B3019" s="8">
        <f t="shared" si="95"/>
        <v>19</v>
      </c>
      <c r="C3019" s="1" t="s">
        <v>433</v>
      </c>
      <c r="D3019" s="1" t="s">
        <v>4</v>
      </c>
      <c r="E3019" s="1" t="s">
        <v>507</v>
      </c>
      <c r="F3019" t="str">
        <f>VLOOKUP(C3019,Featureclasses!B:C,2,FALSE)</f>
        <v>Ja</v>
      </c>
    </row>
    <row r="3020" spans="1:6" x14ac:dyDescent="0.3">
      <c r="A3020" s="7" t="str">
        <f t="shared" si="94"/>
        <v>uithouder_pCREATED_USER</v>
      </c>
      <c r="B3020" s="8">
        <f t="shared" si="95"/>
        <v>20</v>
      </c>
      <c r="C3020" s="1" t="s">
        <v>433</v>
      </c>
      <c r="D3020" s="1" t="s">
        <v>3</v>
      </c>
      <c r="E3020" s="1" t="s">
        <v>510</v>
      </c>
      <c r="F3020" t="str">
        <f>VLOOKUP(C3020,Featureclasses!B:C,2,FALSE)</f>
        <v>Ja</v>
      </c>
    </row>
    <row r="3021" spans="1:6" x14ac:dyDescent="0.3">
      <c r="A3021" s="7" t="str">
        <f t="shared" si="94"/>
        <v>uithouder_pCREATED_DATE</v>
      </c>
      <c r="B3021" s="8">
        <f t="shared" si="95"/>
        <v>21</v>
      </c>
      <c r="C3021" s="1" t="s">
        <v>433</v>
      </c>
      <c r="D3021" s="1" t="s">
        <v>2</v>
      </c>
      <c r="E3021" s="1" t="s">
        <v>510</v>
      </c>
      <c r="F3021" t="str">
        <f>VLOOKUP(C3021,Featureclasses!B:C,2,FALSE)</f>
        <v>Ja</v>
      </c>
    </row>
    <row r="3022" spans="1:6" x14ac:dyDescent="0.3">
      <c r="A3022" s="7" t="str">
        <f t="shared" si="94"/>
        <v>uithouder_pLAST_EDITED_USER</v>
      </c>
      <c r="B3022" s="8">
        <f t="shared" si="95"/>
        <v>22</v>
      </c>
      <c r="C3022" s="1" t="s">
        <v>433</v>
      </c>
      <c r="D3022" s="1" t="s">
        <v>10</v>
      </c>
      <c r="E3022" s="1" t="s">
        <v>510</v>
      </c>
      <c r="F3022" t="str">
        <f>VLOOKUP(C3022,Featureclasses!B:C,2,FALSE)</f>
        <v>Ja</v>
      </c>
    </row>
    <row r="3023" spans="1:6" x14ac:dyDescent="0.3">
      <c r="A3023" s="7" t="str">
        <f t="shared" ref="A3023:A3086" si="96">C3023&amp;D3023</f>
        <v>uithouder_pLAST_EDITED_DATE</v>
      </c>
      <c r="B3023" s="8">
        <f t="shared" ref="B3023:B3086" si="97">IF(C3023=C3022,B3022+1,1)</f>
        <v>23</v>
      </c>
      <c r="C3023" s="1" t="s">
        <v>433</v>
      </c>
      <c r="D3023" s="1" t="s">
        <v>9</v>
      </c>
      <c r="E3023" s="1" t="s">
        <v>510</v>
      </c>
      <c r="F3023" t="str">
        <f>VLOOKUP(C3023,Featureclasses!B:C,2,FALSE)</f>
        <v>Ja</v>
      </c>
    </row>
    <row r="3024" spans="1:6" x14ac:dyDescent="0.3">
      <c r="A3024" s="7" t="str">
        <f t="shared" si="96"/>
        <v>uithouder_pSHAPE</v>
      </c>
      <c r="B3024" s="8">
        <f t="shared" si="97"/>
        <v>24</v>
      </c>
      <c r="C3024" s="1" t="s">
        <v>433</v>
      </c>
      <c r="D3024" s="1" t="s">
        <v>15</v>
      </c>
      <c r="E3024" s="1" t="s">
        <v>510</v>
      </c>
      <c r="F3024" t="str">
        <f>VLOOKUP(C3024,Featureclasses!B:C,2,FALSE)</f>
        <v>Ja</v>
      </c>
    </row>
    <row r="3025" spans="1:6" x14ac:dyDescent="0.3">
      <c r="A3025" s="7" t="str">
        <f t="shared" si="96"/>
        <v>uithouder_pOPMERKING</v>
      </c>
      <c r="B3025" s="8">
        <f t="shared" si="97"/>
        <v>25</v>
      </c>
      <c r="C3025" s="1" t="s">
        <v>433</v>
      </c>
      <c r="D3025" s="1" t="s">
        <v>57</v>
      </c>
      <c r="E3025" s="1" t="s">
        <v>653</v>
      </c>
      <c r="F3025" t="str">
        <f>VLOOKUP(C3025,Featureclasses!B:C,2,FALSE)</f>
        <v>Ja</v>
      </c>
    </row>
    <row r="3026" spans="1:6" x14ac:dyDescent="0.3">
      <c r="A3026" s="7" t="str">
        <f t="shared" si="96"/>
        <v>uitleggerPortaal_lOBJECTID</v>
      </c>
      <c r="B3026" s="8">
        <f t="shared" si="97"/>
        <v>1</v>
      </c>
      <c r="C3026" s="1" t="s">
        <v>438</v>
      </c>
      <c r="D3026" s="1" t="s">
        <v>13</v>
      </c>
      <c r="E3026" s="1" t="s">
        <v>510</v>
      </c>
      <c r="F3026" t="str">
        <f>VLOOKUP(C3026,Featureclasses!B:C,2,FALSE)</f>
        <v>Ja</v>
      </c>
    </row>
    <row r="3027" spans="1:6" x14ac:dyDescent="0.3">
      <c r="A3027" s="7" t="str">
        <f t="shared" si="96"/>
        <v>uitleggerPortaal_lGLOBALID</v>
      </c>
      <c r="B3027" s="8">
        <f t="shared" si="97"/>
        <v>2</v>
      </c>
      <c r="C3027" s="1" t="s">
        <v>438</v>
      </c>
      <c r="D3027" s="1" t="s">
        <v>6</v>
      </c>
      <c r="E3027" s="1" t="s">
        <v>510</v>
      </c>
      <c r="F3027" t="str">
        <f>VLOOKUP(C3027,Featureclasses!B:C,2,FALSE)</f>
        <v>Ja</v>
      </c>
    </row>
    <row r="3028" spans="1:6" x14ac:dyDescent="0.3">
      <c r="A3028" s="7" t="str">
        <f t="shared" si="96"/>
        <v>uitleggerPortaal_lAD_ID</v>
      </c>
      <c r="B3028" s="8">
        <f t="shared" si="97"/>
        <v>3</v>
      </c>
      <c r="C3028" s="1" t="s">
        <v>438</v>
      </c>
      <c r="D3028" s="1" t="s">
        <v>1</v>
      </c>
      <c r="E3028" s="1" t="s">
        <v>507</v>
      </c>
      <c r="F3028" t="str">
        <f>VLOOKUP(C3028,Featureclasses!B:C,2,FALSE)</f>
        <v>Ja</v>
      </c>
    </row>
    <row r="3029" spans="1:6" x14ac:dyDescent="0.3">
      <c r="A3029" s="7" t="str">
        <f t="shared" si="96"/>
        <v>uitleggerPortaal_lGISIB_ID</v>
      </c>
      <c r="B3029" s="8">
        <f t="shared" si="97"/>
        <v>4</v>
      </c>
      <c r="C3029" s="1" t="s">
        <v>438</v>
      </c>
      <c r="D3029" s="1" t="s">
        <v>5</v>
      </c>
      <c r="E3029" s="1" t="s">
        <v>508</v>
      </c>
      <c r="F3029" t="str">
        <f>VLOOKUP(C3029,Featureclasses!B:C,2,FALSE)</f>
        <v>Ja</v>
      </c>
    </row>
    <row r="3030" spans="1:6" x14ac:dyDescent="0.3">
      <c r="A3030" s="7" t="str">
        <f t="shared" si="96"/>
        <v>uitleggerPortaal_lIDENTIFICATIE</v>
      </c>
      <c r="B3030" s="8">
        <f t="shared" si="97"/>
        <v>5</v>
      </c>
      <c r="C3030" s="1" t="s">
        <v>438</v>
      </c>
      <c r="D3030" s="1" t="s">
        <v>7</v>
      </c>
      <c r="E3030" s="1" t="s">
        <v>508</v>
      </c>
      <c r="F3030" t="str">
        <f>VLOOKUP(C3030,Featureclasses!B:C,2,FALSE)</f>
        <v>Ja</v>
      </c>
    </row>
    <row r="3031" spans="1:6" x14ac:dyDescent="0.3">
      <c r="A3031" s="7" t="str">
        <f t="shared" si="96"/>
        <v>uitleggerPortaal_lVERWERKINGSSTATUS</v>
      </c>
      <c r="B3031" s="8">
        <f t="shared" si="97"/>
        <v>6</v>
      </c>
      <c r="C3031" s="1" t="s">
        <v>438</v>
      </c>
      <c r="D3031" s="1" t="s">
        <v>16</v>
      </c>
      <c r="E3031" s="1" t="s">
        <v>507</v>
      </c>
      <c r="F3031" t="str">
        <f>VLOOKUP(C3031,Featureclasses!B:C,2,FALSE)</f>
        <v>Ja</v>
      </c>
    </row>
    <row r="3032" spans="1:6" x14ac:dyDescent="0.3">
      <c r="A3032" s="7" t="str">
        <f t="shared" si="96"/>
        <v>uitleggerPortaal_lOBJECTBEGINTIJD</v>
      </c>
      <c r="B3032" s="8">
        <f t="shared" si="97"/>
        <v>7</v>
      </c>
      <c r="C3032" s="1" t="s">
        <v>438</v>
      </c>
      <c r="D3032" s="1" t="s">
        <v>11</v>
      </c>
      <c r="E3032" s="1" t="s">
        <v>507</v>
      </c>
      <c r="F3032" t="str">
        <f>VLOOKUP(C3032,Featureclasses!B:C,2,FALSE)</f>
        <v>Ja</v>
      </c>
    </row>
    <row r="3033" spans="1:6" x14ac:dyDescent="0.3">
      <c r="A3033" s="7" t="str">
        <f t="shared" si="96"/>
        <v>uitleggerPortaal_lOBJECTEINDTIJD</v>
      </c>
      <c r="B3033" s="8">
        <f t="shared" si="97"/>
        <v>8</v>
      </c>
      <c r="C3033" s="1" t="s">
        <v>438</v>
      </c>
      <c r="D3033" s="1" t="s">
        <v>12</v>
      </c>
      <c r="E3033" s="1" t="s">
        <v>507</v>
      </c>
      <c r="F3033" t="str">
        <f>VLOOKUP(C3033,Featureclasses!B:C,2,FALSE)</f>
        <v>Ja</v>
      </c>
    </row>
    <row r="3034" spans="1:6" x14ac:dyDescent="0.3">
      <c r="A3034" s="7" t="str">
        <f t="shared" si="96"/>
        <v>uitleggerPortaal_lRELATIEVEHOOGTELIGGING</v>
      </c>
      <c r="B3034" s="8">
        <f t="shared" si="97"/>
        <v>9</v>
      </c>
      <c r="C3034" s="1" t="s">
        <v>438</v>
      </c>
      <c r="D3034" s="1" t="s">
        <v>29</v>
      </c>
      <c r="E3034" s="1" t="s">
        <v>507</v>
      </c>
      <c r="F3034" t="str">
        <f>VLOOKUP(C3034,Featureclasses!B:C,2,FALSE)</f>
        <v>Ja</v>
      </c>
    </row>
    <row r="3035" spans="1:6" x14ac:dyDescent="0.3">
      <c r="A3035" s="7" t="str">
        <f t="shared" si="96"/>
        <v>uitleggerPortaal_lBEHEERDER</v>
      </c>
      <c r="B3035" s="8">
        <f t="shared" si="97"/>
        <v>10</v>
      </c>
      <c r="C3035" s="1" t="s">
        <v>438</v>
      </c>
      <c r="D3035" s="1" t="s">
        <v>19</v>
      </c>
      <c r="E3035" s="1" t="s">
        <v>508</v>
      </c>
      <c r="F3035" t="str">
        <f>VLOOKUP(C3035,Featureclasses!B:C,2,FALSE)</f>
        <v>Ja</v>
      </c>
    </row>
    <row r="3036" spans="1:6" x14ac:dyDescent="0.3">
      <c r="A3036" s="7" t="str">
        <f t="shared" si="96"/>
        <v>uitleggerPortaal_lONDERHOUDER</v>
      </c>
      <c r="B3036" s="8">
        <f t="shared" si="97"/>
        <v>11</v>
      </c>
      <c r="C3036" s="1" t="s">
        <v>438</v>
      </c>
      <c r="D3036" s="1" t="s">
        <v>27</v>
      </c>
      <c r="E3036" s="1" t="s">
        <v>507</v>
      </c>
      <c r="F3036" t="str">
        <f>VLOOKUP(C3036,Featureclasses!B:C,2,FALSE)</f>
        <v>Ja</v>
      </c>
    </row>
    <row r="3037" spans="1:6" x14ac:dyDescent="0.3">
      <c r="A3037" s="7" t="str">
        <f t="shared" si="96"/>
        <v>uitleggerPortaal_lEIGENAAR</v>
      </c>
      <c r="B3037" s="8">
        <f t="shared" si="97"/>
        <v>12</v>
      </c>
      <c r="C3037" s="1" t="s">
        <v>438</v>
      </c>
      <c r="D3037" s="1" t="s">
        <v>22</v>
      </c>
      <c r="E3037" s="1" t="s">
        <v>508</v>
      </c>
      <c r="F3037" t="str">
        <f>VLOOKUP(C3037,Featureclasses!B:C,2,FALSE)</f>
        <v>Ja</v>
      </c>
    </row>
    <row r="3038" spans="1:6" x14ac:dyDescent="0.3">
      <c r="A3038" s="7" t="str">
        <f t="shared" si="96"/>
        <v>uitleggerPortaal_lTYPESPEC</v>
      </c>
      <c r="B3038" s="8">
        <f t="shared" si="97"/>
        <v>13</v>
      </c>
      <c r="C3038" s="1" t="s">
        <v>438</v>
      </c>
      <c r="D3038" s="1" t="s">
        <v>33</v>
      </c>
      <c r="E3038" s="1" t="s">
        <v>507</v>
      </c>
      <c r="F3038" t="str">
        <f>VLOOKUP(C3038,Featureclasses!B:C,2,FALSE)</f>
        <v>Ja</v>
      </c>
    </row>
    <row r="3039" spans="1:6" x14ac:dyDescent="0.3">
      <c r="A3039" s="7" t="str">
        <f t="shared" si="96"/>
        <v>uitleggerPortaal_lDATUMPLAATSING</v>
      </c>
      <c r="B3039" s="8">
        <f t="shared" si="97"/>
        <v>14</v>
      </c>
      <c r="C3039" s="1" t="s">
        <v>438</v>
      </c>
      <c r="D3039" s="1" t="s">
        <v>65</v>
      </c>
      <c r="E3039" s="1" t="s">
        <v>507</v>
      </c>
      <c r="F3039" t="str">
        <f>VLOOKUP(C3039,Featureclasses!B:C,2,FALSE)</f>
        <v>Ja</v>
      </c>
    </row>
    <row r="3040" spans="1:6" x14ac:dyDescent="0.3">
      <c r="A3040" s="7" t="str">
        <f t="shared" si="96"/>
        <v>uitleggerPortaal_lLENGTE</v>
      </c>
      <c r="B3040" s="8">
        <f t="shared" si="97"/>
        <v>15</v>
      </c>
      <c r="C3040" s="1" t="s">
        <v>438</v>
      </c>
      <c r="D3040" s="1" t="s">
        <v>43</v>
      </c>
      <c r="E3040" s="15" t="s">
        <v>510</v>
      </c>
      <c r="F3040" t="str">
        <f>VLOOKUP(C3040,Featureclasses!B:C,2,FALSE)</f>
        <v>Ja</v>
      </c>
    </row>
    <row r="3041" spans="1:6" x14ac:dyDescent="0.3">
      <c r="A3041" s="7" t="str">
        <f t="shared" si="96"/>
        <v>uitleggerPortaal_lLEVENSVERWACHTING</v>
      </c>
      <c r="B3041" s="8">
        <f t="shared" si="97"/>
        <v>16</v>
      </c>
      <c r="C3041" s="1" t="s">
        <v>438</v>
      </c>
      <c r="D3041" s="1" t="s">
        <v>44</v>
      </c>
      <c r="E3041" s="1" t="s">
        <v>507</v>
      </c>
      <c r="F3041" t="str">
        <f>VLOOKUP(C3041,Featureclasses!B:C,2,FALSE)</f>
        <v>Ja</v>
      </c>
    </row>
    <row r="3042" spans="1:6" x14ac:dyDescent="0.3">
      <c r="A3042" s="7" t="str">
        <f t="shared" si="96"/>
        <v>uitleggerPortaal_lPLANJAAR</v>
      </c>
      <c r="B3042" s="8">
        <f t="shared" si="97"/>
        <v>17</v>
      </c>
      <c r="C3042" s="1" t="s">
        <v>438</v>
      </c>
      <c r="D3042" s="1" t="s">
        <v>48</v>
      </c>
      <c r="E3042" s="1" t="s">
        <v>507</v>
      </c>
      <c r="F3042" t="str">
        <f>VLOOKUP(C3042,Featureclasses!B:C,2,FALSE)</f>
        <v>Ja</v>
      </c>
    </row>
    <row r="3043" spans="1:6" x14ac:dyDescent="0.3">
      <c r="A3043" s="7" t="str">
        <f t="shared" si="96"/>
        <v>uitleggerPortaal_lTRAJECT</v>
      </c>
      <c r="B3043" s="8">
        <f t="shared" si="97"/>
        <v>18</v>
      </c>
      <c r="C3043" s="1" t="s">
        <v>438</v>
      </c>
      <c r="D3043" s="1" t="s">
        <v>32</v>
      </c>
      <c r="E3043" s="1" t="s">
        <v>507</v>
      </c>
      <c r="F3043" t="str">
        <f>VLOOKUP(C3043,Featureclasses!B:C,2,FALSE)</f>
        <v>Ja</v>
      </c>
    </row>
    <row r="3044" spans="1:6" x14ac:dyDescent="0.3">
      <c r="A3044" s="7" t="str">
        <f t="shared" si="96"/>
        <v>uitleggerPortaal_lPAAL</v>
      </c>
      <c r="B3044" s="8">
        <f t="shared" si="97"/>
        <v>19</v>
      </c>
      <c r="C3044" s="1" t="s">
        <v>438</v>
      </c>
      <c r="D3044" s="1" t="s">
        <v>412</v>
      </c>
      <c r="E3044" s="1" t="s">
        <v>507</v>
      </c>
      <c r="F3044" t="str">
        <f>VLOOKUP(C3044,Featureclasses!B:C,2,FALSE)</f>
        <v>Ja</v>
      </c>
    </row>
    <row r="3045" spans="1:6" x14ac:dyDescent="0.3">
      <c r="A3045" s="7" t="str">
        <f t="shared" si="96"/>
        <v>uitleggerPortaal_lDATALEVERANCIER</v>
      </c>
      <c r="B3045" s="8">
        <f t="shared" si="97"/>
        <v>20</v>
      </c>
      <c r="C3045" s="1" t="s">
        <v>438</v>
      </c>
      <c r="D3045" s="1" t="s">
        <v>4</v>
      </c>
      <c r="E3045" s="1" t="s">
        <v>507</v>
      </c>
      <c r="F3045" t="str">
        <f>VLOOKUP(C3045,Featureclasses!B:C,2,FALSE)</f>
        <v>Ja</v>
      </c>
    </row>
    <row r="3046" spans="1:6" x14ac:dyDescent="0.3">
      <c r="A3046" s="7" t="str">
        <f t="shared" si="96"/>
        <v>uitleggerPortaal_lCREATED_USER</v>
      </c>
      <c r="B3046" s="8">
        <f t="shared" si="97"/>
        <v>21</v>
      </c>
      <c r="C3046" s="1" t="s">
        <v>438</v>
      </c>
      <c r="D3046" s="1" t="s">
        <v>3</v>
      </c>
      <c r="E3046" s="1" t="s">
        <v>510</v>
      </c>
      <c r="F3046" t="str">
        <f>VLOOKUP(C3046,Featureclasses!B:C,2,FALSE)</f>
        <v>Ja</v>
      </c>
    </row>
    <row r="3047" spans="1:6" x14ac:dyDescent="0.3">
      <c r="A3047" s="7" t="str">
        <f t="shared" si="96"/>
        <v>uitleggerPortaal_lCREATED_DATE</v>
      </c>
      <c r="B3047" s="8">
        <f t="shared" si="97"/>
        <v>22</v>
      </c>
      <c r="C3047" s="1" t="s">
        <v>438</v>
      </c>
      <c r="D3047" s="1" t="s">
        <v>2</v>
      </c>
      <c r="E3047" s="1" t="s">
        <v>510</v>
      </c>
      <c r="F3047" t="str">
        <f>VLOOKUP(C3047,Featureclasses!B:C,2,FALSE)</f>
        <v>Ja</v>
      </c>
    </row>
    <row r="3048" spans="1:6" x14ac:dyDescent="0.3">
      <c r="A3048" s="7" t="str">
        <f t="shared" si="96"/>
        <v>uitleggerPortaal_lLAST_EDITED_USER</v>
      </c>
      <c r="B3048" s="8">
        <f t="shared" si="97"/>
        <v>23</v>
      </c>
      <c r="C3048" s="1" t="s">
        <v>438</v>
      </c>
      <c r="D3048" s="1" t="s">
        <v>10</v>
      </c>
      <c r="E3048" s="1" t="s">
        <v>510</v>
      </c>
      <c r="F3048" t="str">
        <f>VLOOKUP(C3048,Featureclasses!B:C,2,FALSE)</f>
        <v>Ja</v>
      </c>
    </row>
    <row r="3049" spans="1:6" x14ac:dyDescent="0.3">
      <c r="A3049" s="7" t="str">
        <f t="shared" si="96"/>
        <v>uitleggerPortaal_lLAST_EDITED_DATE</v>
      </c>
      <c r="B3049" s="8">
        <f t="shared" si="97"/>
        <v>24</v>
      </c>
      <c r="C3049" s="1" t="s">
        <v>438</v>
      </c>
      <c r="D3049" s="1" t="s">
        <v>9</v>
      </c>
      <c r="E3049" s="1" t="s">
        <v>510</v>
      </c>
      <c r="F3049" t="str">
        <f>VLOOKUP(C3049,Featureclasses!B:C,2,FALSE)</f>
        <v>Ja</v>
      </c>
    </row>
    <row r="3050" spans="1:6" x14ac:dyDescent="0.3">
      <c r="A3050" s="7" t="str">
        <f t="shared" si="96"/>
        <v>uitleggerPortaal_lSHAPE</v>
      </c>
      <c r="B3050" s="8">
        <f t="shared" si="97"/>
        <v>25</v>
      </c>
      <c r="C3050" s="1" t="s">
        <v>438</v>
      </c>
      <c r="D3050" s="1" t="s">
        <v>15</v>
      </c>
      <c r="E3050" s="1" t="s">
        <v>510</v>
      </c>
      <c r="F3050" t="str">
        <f>VLOOKUP(C3050,Featureclasses!B:C,2,FALSE)</f>
        <v>Ja</v>
      </c>
    </row>
    <row r="3051" spans="1:6" x14ac:dyDescent="0.3">
      <c r="A3051" s="7" t="str">
        <f t="shared" si="96"/>
        <v>uitleggerPortaal_lSHAPE_Length</v>
      </c>
      <c r="B3051" s="8">
        <f t="shared" si="97"/>
        <v>26</v>
      </c>
      <c r="C3051" s="1" t="s">
        <v>438</v>
      </c>
      <c r="D3051" s="1" t="s">
        <v>382</v>
      </c>
      <c r="E3051" s="1" t="s">
        <v>510</v>
      </c>
      <c r="F3051" t="str">
        <f>VLOOKUP(C3051,Featureclasses!B:C,2,FALSE)</f>
        <v>Ja</v>
      </c>
    </row>
    <row r="3052" spans="1:6" x14ac:dyDescent="0.3">
      <c r="A3052" s="7" t="str">
        <f t="shared" si="96"/>
        <v>uitleggerPortaal_lOPMERKING</v>
      </c>
      <c r="B3052" s="8">
        <f t="shared" si="97"/>
        <v>27</v>
      </c>
      <c r="C3052" s="1" t="s">
        <v>438</v>
      </c>
      <c r="D3052" s="1" t="s">
        <v>57</v>
      </c>
      <c r="E3052" s="1" t="s">
        <v>653</v>
      </c>
      <c r="F3052" t="str">
        <f>VLOOKUP(C3052,Featureclasses!B:C,2,FALSE)</f>
        <v>Ja</v>
      </c>
    </row>
    <row r="3053" spans="1:6" x14ac:dyDescent="0.3">
      <c r="A3053" s="7" t="str">
        <f t="shared" si="96"/>
        <v>uitleggerPortaal_lPAAL2</v>
      </c>
      <c r="B3053" s="8">
        <f t="shared" si="97"/>
        <v>28</v>
      </c>
      <c r="C3053" s="1" t="s">
        <v>438</v>
      </c>
      <c r="D3053" s="1" t="s">
        <v>649</v>
      </c>
      <c r="E3053" s="15" t="s">
        <v>507</v>
      </c>
      <c r="F3053" t="str">
        <f>VLOOKUP(C3053,Featureclasses!B:C,2,FALSE)</f>
        <v>Ja</v>
      </c>
    </row>
    <row r="3054" spans="1:6" x14ac:dyDescent="0.3">
      <c r="A3054" s="7" t="str">
        <f t="shared" si="96"/>
        <v>utiliteitsNet_tblIDENTIFICATIE</v>
      </c>
      <c r="B3054" s="8">
        <f t="shared" si="97"/>
        <v>1</v>
      </c>
      <c r="C3054" s="1" t="s">
        <v>524</v>
      </c>
      <c r="D3054" s="1" t="s">
        <v>7</v>
      </c>
      <c r="E3054" s="1" t="s">
        <v>508</v>
      </c>
      <c r="F3054" t="str">
        <f>VLOOKUP(C3054,Featureclasses!B:C,2,FALSE)</f>
        <v>Ja</v>
      </c>
    </row>
    <row r="3055" spans="1:6" x14ac:dyDescent="0.3">
      <c r="A3055" s="7" t="str">
        <f t="shared" si="96"/>
        <v>utiliteitsNet_tblTYPESPEC</v>
      </c>
      <c r="B3055" s="8">
        <f t="shared" si="97"/>
        <v>2</v>
      </c>
      <c r="C3055" s="1" t="s">
        <v>524</v>
      </c>
      <c r="D3055" s="1" t="s">
        <v>33</v>
      </c>
      <c r="E3055" s="1" t="s">
        <v>507</v>
      </c>
      <c r="F3055" t="str">
        <f>VLOOKUP(C3055,Featureclasses!B:C,2,FALSE)</f>
        <v>Ja</v>
      </c>
    </row>
    <row r="3056" spans="1:6" x14ac:dyDescent="0.3">
      <c r="A3056" s="7" t="str">
        <f t="shared" si="96"/>
        <v>utiliteitsNet_tblVERWERKINGSSTATUS</v>
      </c>
      <c r="B3056" s="8">
        <f t="shared" si="97"/>
        <v>3</v>
      </c>
      <c r="C3056" s="1" t="s">
        <v>524</v>
      </c>
      <c r="D3056" s="1" t="s">
        <v>16</v>
      </c>
      <c r="E3056" s="1" t="s">
        <v>507</v>
      </c>
      <c r="F3056" t="str">
        <f>VLOOKUP(C3056,Featureclasses!B:C,2,FALSE)</f>
        <v>Ja</v>
      </c>
    </row>
    <row r="3057" spans="1:6" x14ac:dyDescent="0.3">
      <c r="A3057" s="7" t="str">
        <f t="shared" si="96"/>
        <v>utiliteitsNet_tblOBJECTID</v>
      </c>
      <c r="B3057" s="8">
        <f t="shared" si="97"/>
        <v>4</v>
      </c>
      <c r="C3057" s="1" t="s">
        <v>524</v>
      </c>
      <c r="D3057" s="1" t="s">
        <v>13</v>
      </c>
      <c r="E3057" s="1" t="s">
        <v>510</v>
      </c>
      <c r="F3057" t="str">
        <f>VLOOKUP(C3057,Featureclasses!B:C,2,FALSE)</f>
        <v>Ja</v>
      </c>
    </row>
    <row r="3058" spans="1:6" x14ac:dyDescent="0.3">
      <c r="A3058" s="7" t="str">
        <f t="shared" si="96"/>
        <v>utiliteitsNet_tblGLOBALID</v>
      </c>
      <c r="B3058" s="8">
        <f t="shared" si="97"/>
        <v>5</v>
      </c>
      <c r="C3058" s="1" t="s">
        <v>524</v>
      </c>
      <c r="D3058" s="1" t="s">
        <v>6</v>
      </c>
      <c r="E3058" s="1" t="s">
        <v>510</v>
      </c>
      <c r="F3058" t="str">
        <f>VLOOKUP(C3058,Featureclasses!B:C,2,FALSE)</f>
        <v>Ja</v>
      </c>
    </row>
    <row r="3059" spans="1:6" x14ac:dyDescent="0.3">
      <c r="A3059" s="7" t="str">
        <f t="shared" si="96"/>
        <v>utiliteitsNet_tblGISIB_ID</v>
      </c>
      <c r="B3059" s="8">
        <f t="shared" si="97"/>
        <v>6</v>
      </c>
      <c r="C3059" s="1" t="s">
        <v>524</v>
      </c>
      <c r="D3059" s="1" t="s">
        <v>5</v>
      </c>
      <c r="E3059" s="1" t="s">
        <v>508</v>
      </c>
      <c r="F3059" t="str">
        <f>VLOOKUP(C3059,Featureclasses!B:C,2,FALSE)</f>
        <v>Ja</v>
      </c>
    </row>
    <row r="3060" spans="1:6" x14ac:dyDescent="0.3">
      <c r="A3060" s="7" t="str">
        <f t="shared" si="96"/>
        <v>utiliteitsNet_tblAD_ID</v>
      </c>
      <c r="B3060" s="8">
        <f t="shared" si="97"/>
        <v>7</v>
      </c>
      <c r="C3060" s="1" t="s">
        <v>524</v>
      </c>
      <c r="D3060" s="1" t="s">
        <v>1</v>
      </c>
      <c r="E3060" s="1" t="s">
        <v>507</v>
      </c>
      <c r="F3060" t="str">
        <f>VLOOKUP(C3060,Featureclasses!B:C,2,FALSE)</f>
        <v>Ja</v>
      </c>
    </row>
    <row r="3061" spans="1:6" x14ac:dyDescent="0.3">
      <c r="A3061" s="7" t="str">
        <f t="shared" si="96"/>
        <v>utiliteitsNet_tblOBJECTBEGINTIJD</v>
      </c>
      <c r="B3061" s="8">
        <f t="shared" si="97"/>
        <v>8</v>
      </c>
      <c r="C3061" s="1" t="s">
        <v>524</v>
      </c>
      <c r="D3061" s="1" t="s">
        <v>11</v>
      </c>
      <c r="E3061" s="1" t="s">
        <v>507</v>
      </c>
      <c r="F3061" t="str">
        <f>VLOOKUP(C3061,Featureclasses!B:C,2,FALSE)</f>
        <v>Ja</v>
      </c>
    </row>
    <row r="3062" spans="1:6" x14ac:dyDescent="0.3">
      <c r="A3062" s="7" t="str">
        <f t="shared" si="96"/>
        <v>utiliteitsNet_tblOBJECTEINDTIJD</v>
      </c>
      <c r="B3062" s="8">
        <f t="shared" si="97"/>
        <v>9</v>
      </c>
      <c r="C3062" s="1" t="s">
        <v>524</v>
      </c>
      <c r="D3062" s="1" t="s">
        <v>12</v>
      </c>
      <c r="E3062" s="1" t="s">
        <v>507</v>
      </c>
      <c r="F3062" t="str">
        <f>VLOOKUP(C3062,Featureclasses!B:C,2,FALSE)</f>
        <v>Ja</v>
      </c>
    </row>
    <row r="3063" spans="1:6" x14ac:dyDescent="0.3">
      <c r="A3063" s="7" t="str">
        <f t="shared" si="96"/>
        <v>utiliteitsNet_tblCREATED_USER</v>
      </c>
      <c r="B3063" s="8">
        <f t="shared" si="97"/>
        <v>10</v>
      </c>
      <c r="C3063" s="1" t="s">
        <v>524</v>
      </c>
      <c r="D3063" s="1" t="s">
        <v>3</v>
      </c>
      <c r="E3063" s="1" t="s">
        <v>510</v>
      </c>
      <c r="F3063" t="str">
        <f>VLOOKUP(C3063,Featureclasses!B:C,2,FALSE)</f>
        <v>Ja</v>
      </c>
    </row>
    <row r="3064" spans="1:6" x14ac:dyDescent="0.3">
      <c r="A3064" s="7" t="str">
        <f t="shared" si="96"/>
        <v>utiliteitsNet_tblCREATED_DATE</v>
      </c>
      <c r="B3064" s="8">
        <f t="shared" si="97"/>
        <v>11</v>
      </c>
      <c r="C3064" s="1" t="s">
        <v>524</v>
      </c>
      <c r="D3064" s="1" t="s">
        <v>2</v>
      </c>
      <c r="E3064" s="1" t="s">
        <v>510</v>
      </c>
      <c r="F3064" t="str">
        <f>VLOOKUP(C3064,Featureclasses!B:C,2,FALSE)</f>
        <v>Ja</v>
      </c>
    </row>
    <row r="3065" spans="1:6" x14ac:dyDescent="0.3">
      <c r="A3065" s="7" t="str">
        <f t="shared" si="96"/>
        <v>utiliteitsNet_tblLAST_EDITED_USER</v>
      </c>
      <c r="B3065" s="8">
        <f t="shared" si="97"/>
        <v>12</v>
      </c>
      <c r="C3065" s="1" t="s">
        <v>524</v>
      </c>
      <c r="D3065" s="1" t="s">
        <v>10</v>
      </c>
      <c r="E3065" s="1" t="s">
        <v>510</v>
      </c>
      <c r="F3065" t="str">
        <f>VLOOKUP(C3065,Featureclasses!B:C,2,FALSE)</f>
        <v>Ja</v>
      </c>
    </row>
    <row r="3066" spans="1:6" x14ac:dyDescent="0.3">
      <c r="A3066" s="7" t="str">
        <f t="shared" si="96"/>
        <v>utiliteitsNet_tblLAST_EDITED_DATE</v>
      </c>
      <c r="B3066" s="8">
        <f t="shared" si="97"/>
        <v>13</v>
      </c>
      <c r="C3066" s="1" t="s">
        <v>524</v>
      </c>
      <c r="D3066" s="1" t="s">
        <v>9</v>
      </c>
      <c r="E3066" s="1" t="s">
        <v>510</v>
      </c>
      <c r="F3066" t="str">
        <f>VLOOKUP(C3066,Featureclasses!B:C,2,FALSE)</f>
        <v>Ja</v>
      </c>
    </row>
    <row r="3067" spans="1:6" x14ac:dyDescent="0.3">
      <c r="A3067" s="7" t="str">
        <f t="shared" si="96"/>
        <v>utiliteitsNet_tblINSTALLATIENUMMER</v>
      </c>
      <c r="B3067" s="8">
        <f t="shared" si="97"/>
        <v>14</v>
      </c>
      <c r="C3067" s="1" t="s">
        <v>524</v>
      </c>
      <c r="D3067" s="1" t="s">
        <v>551</v>
      </c>
      <c r="E3067" s="1" t="s">
        <v>507</v>
      </c>
      <c r="F3067" t="str">
        <f>VLOOKUP(C3067,Featureclasses!B:C,2,FALSE)</f>
        <v>Ja</v>
      </c>
    </row>
    <row r="3068" spans="1:6" x14ac:dyDescent="0.3">
      <c r="A3068" s="7" t="str">
        <f t="shared" si="96"/>
        <v>utiliteitsNet_tblBEHEERDER</v>
      </c>
      <c r="B3068" s="8">
        <f t="shared" si="97"/>
        <v>15</v>
      </c>
      <c r="C3068" s="1" t="s">
        <v>524</v>
      </c>
      <c r="D3068" s="1" t="s">
        <v>19</v>
      </c>
      <c r="E3068" s="1" t="s">
        <v>508</v>
      </c>
      <c r="F3068" t="str">
        <f>VLOOKUP(C3068,Featureclasses!B:C,2,FALSE)</f>
        <v>Ja</v>
      </c>
    </row>
    <row r="3069" spans="1:6" x14ac:dyDescent="0.3">
      <c r="A3069" s="7" t="str">
        <f t="shared" si="96"/>
        <v>utiliteitsNet_tblONDERHOUDER</v>
      </c>
      <c r="B3069" s="8">
        <f t="shared" si="97"/>
        <v>16</v>
      </c>
      <c r="C3069" s="1" t="s">
        <v>524</v>
      </c>
      <c r="D3069" s="1" t="s">
        <v>27</v>
      </c>
      <c r="E3069" s="1" t="s">
        <v>507</v>
      </c>
      <c r="F3069" t="str">
        <f>VLOOKUP(C3069,Featureclasses!B:C,2,FALSE)</f>
        <v>Ja</v>
      </c>
    </row>
    <row r="3070" spans="1:6" x14ac:dyDescent="0.3">
      <c r="A3070" s="7" t="str">
        <f t="shared" si="96"/>
        <v>utiliteitsNet_tblEIGENAAR</v>
      </c>
      <c r="B3070" s="8">
        <f t="shared" si="97"/>
        <v>17</v>
      </c>
      <c r="C3070" s="1" t="s">
        <v>524</v>
      </c>
      <c r="D3070" s="1" t="s">
        <v>22</v>
      </c>
      <c r="E3070" s="1" t="s">
        <v>508</v>
      </c>
      <c r="F3070" t="str">
        <f>VLOOKUP(C3070,Featureclasses!B:C,2,FALSE)</f>
        <v>Ja</v>
      </c>
    </row>
    <row r="3071" spans="1:6" x14ac:dyDescent="0.3">
      <c r="A3071" s="7" t="str">
        <f t="shared" si="96"/>
        <v>utiliteitsNet_tblDATALEVERANCIER</v>
      </c>
      <c r="B3071" s="8">
        <f t="shared" si="97"/>
        <v>18</v>
      </c>
      <c r="C3071" s="1" t="s">
        <v>524</v>
      </c>
      <c r="D3071" s="1" t="s">
        <v>4</v>
      </c>
      <c r="E3071" s="1" t="s">
        <v>507</v>
      </c>
      <c r="F3071" t="str">
        <f>VLOOKUP(C3071,Featureclasses!B:C,2,FALSE)</f>
        <v>Ja</v>
      </c>
    </row>
    <row r="3072" spans="1:6" x14ac:dyDescent="0.3">
      <c r="A3072" s="7" t="str">
        <f t="shared" si="96"/>
        <v>utiliteitsNet_tblTRAJECT</v>
      </c>
      <c r="B3072" s="8">
        <f t="shared" si="97"/>
        <v>19</v>
      </c>
      <c r="C3072" s="1" t="s">
        <v>524</v>
      </c>
      <c r="D3072" s="1" t="s">
        <v>32</v>
      </c>
      <c r="E3072" s="1" t="s">
        <v>507</v>
      </c>
      <c r="F3072" t="str">
        <f>VLOOKUP(C3072,Featureclasses!B:C,2,FALSE)</f>
        <v>Ja</v>
      </c>
    </row>
    <row r="3073" spans="1:6" x14ac:dyDescent="0.3">
      <c r="A3073" s="7" t="str">
        <f t="shared" si="96"/>
        <v>utiliteitsNet_tblKRUISPUNT</v>
      </c>
      <c r="B3073" s="8">
        <f t="shared" si="97"/>
        <v>20</v>
      </c>
      <c r="C3073" s="1" t="s">
        <v>524</v>
      </c>
      <c r="D3073" s="1" t="s">
        <v>91</v>
      </c>
      <c r="E3073" s="1" t="s">
        <v>507</v>
      </c>
      <c r="F3073" t="str">
        <f>VLOOKUP(C3073,Featureclasses!B:C,2,FALSE)</f>
        <v>Ja</v>
      </c>
    </row>
    <row r="3074" spans="1:6" x14ac:dyDescent="0.3">
      <c r="A3074" s="7" t="str">
        <f t="shared" si="96"/>
        <v>vaarweg_lOBJECTID</v>
      </c>
      <c r="B3074" s="8">
        <f t="shared" si="97"/>
        <v>1</v>
      </c>
      <c r="C3074" s="1" t="s">
        <v>388</v>
      </c>
      <c r="D3074" s="1" t="s">
        <v>13</v>
      </c>
      <c r="E3074" s="1" t="s">
        <v>510</v>
      </c>
      <c r="F3074" t="str">
        <f>VLOOKUP(C3074,Featureclasses!B:C,2,FALSE)</f>
        <v>Nee</v>
      </c>
    </row>
    <row r="3075" spans="1:6" x14ac:dyDescent="0.3">
      <c r="A3075" s="7" t="str">
        <f t="shared" si="96"/>
        <v>vaarweg_lGLOBALID</v>
      </c>
      <c r="B3075" s="8">
        <f t="shared" si="97"/>
        <v>2</v>
      </c>
      <c r="C3075" s="1" t="s">
        <v>388</v>
      </c>
      <c r="D3075" s="1" t="s">
        <v>6</v>
      </c>
      <c r="E3075" s="1" t="s">
        <v>510</v>
      </c>
      <c r="F3075" t="str">
        <f>VLOOKUP(C3075,Featureclasses!B:C,2,FALSE)</f>
        <v>Nee</v>
      </c>
    </row>
    <row r="3076" spans="1:6" x14ac:dyDescent="0.3">
      <c r="A3076" s="7" t="str">
        <f t="shared" si="96"/>
        <v>vaarweg_lAD_ID</v>
      </c>
      <c r="B3076" s="8">
        <f t="shared" si="97"/>
        <v>3</v>
      </c>
      <c r="C3076" s="1" t="s">
        <v>388</v>
      </c>
      <c r="D3076" s="1" t="s">
        <v>1</v>
      </c>
      <c r="E3076" s="1" t="s">
        <v>507</v>
      </c>
      <c r="F3076" t="str">
        <f>VLOOKUP(C3076,Featureclasses!B:C,2,FALSE)</f>
        <v>Nee</v>
      </c>
    </row>
    <row r="3077" spans="1:6" x14ac:dyDescent="0.3">
      <c r="A3077" s="7" t="str">
        <f t="shared" si="96"/>
        <v>vaarweg_lGISIB_ID</v>
      </c>
      <c r="B3077" s="8">
        <f t="shared" si="97"/>
        <v>4</v>
      </c>
      <c r="C3077" s="1" t="s">
        <v>388</v>
      </c>
      <c r="D3077" s="1" t="s">
        <v>5</v>
      </c>
      <c r="E3077" s="1" t="s">
        <v>508</v>
      </c>
      <c r="F3077" t="str">
        <f>VLOOKUP(C3077,Featureclasses!B:C,2,FALSE)</f>
        <v>Nee</v>
      </c>
    </row>
    <row r="3078" spans="1:6" x14ac:dyDescent="0.3">
      <c r="A3078" s="7" t="str">
        <f t="shared" si="96"/>
        <v>vaarweg_lVERWERKINGSSTATUS</v>
      </c>
      <c r="B3078" s="8">
        <f t="shared" si="97"/>
        <v>5</v>
      </c>
      <c r="C3078" s="1" t="s">
        <v>388</v>
      </c>
      <c r="D3078" s="1" t="s">
        <v>16</v>
      </c>
      <c r="E3078" s="1" t="s">
        <v>508</v>
      </c>
      <c r="F3078" t="str">
        <f>VLOOKUP(C3078,Featureclasses!B:C,2,FALSE)</f>
        <v>Nee</v>
      </c>
    </row>
    <row r="3079" spans="1:6" x14ac:dyDescent="0.3">
      <c r="A3079" s="7" t="str">
        <f t="shared" si="96"/>
        <v>vaarweg_lOBJECTBEGINTIJD</v>
      </c>
      <c r="B3079" s="8">
        <f t="shared" si="97"/>
        <v>6</v>
      </c>
      <c r="C3079" s="1" t="s">
        <v>388</v>
      </c>
      <c r="D3079" s="1" t="s">
        <v>11</v>
      </c>
      <c r="E3079" s="1" t="s">
        <v>508</v>
      </c>
      <c r="F3079" t="str">
        <f>VLOOKUP(C3079,Featureclasses!B:C,2,FALSE)</f>
        <v>Nee</v>
      </c>
    </row>
    <row r="3080" spans="1:6" x14ac:dyDescent="0.3">
      <c r="A3080" s="7" t="str">
        <f t="shared" si="96"/>
        <v>vaarweg_lOBJECTEINDTIJD</v>
      </c>
      <c r="B3080" s="8">
        <f t="shared" si="97"/>
        <v>7</v>
      </c>
      <c r="C3080" s="1" t="s">
        <v>388</v>
      </c>
      <c r="D3080" s="1" t="s">
        <v>12</v>
      </c>
      <c r="E3080" s="1" t="s">
        <v>508</v>
      </c>
      <c r="F3080" t="str">
        <f>VLOOKUP(C3080,Featureclasses!B:C,2,FALSE)</f>
        <v>Nee</v>
      </c>
    </row>
    <row r="3081" spans="1:6" x14ac:dyDescent="0.3">
      <c r="A3081" s="7" t="str">
        <f t="shared" si="96"/>
        <v>vaarweg_lDATALEVERANCIER</v>
      </c>
      <c r="B3081" s="8">
        <f t="shared" si="97"/>
        <v>8</v>
      </c>
      <c r="C3081" s="1" t="s">
        <v>388</v>
      </c>
      <c r="D3081" s="1" t="s">
        <v>4</v>
      </c>
      <c r="E3081" s="1" t="s">
        <v>508</v>
      </c>
      <c r="F3081" t="str">
        <f>VLOOKUP(C3081,Featureclasses!B:C,2,FALSE)</f>
        <v>Nee</v>
      </c>
    </row>
    <row r="3082" spans="1:6" x14ac:dyDescent="0.3">
      <c r="A3082" s="7" t="str">
        <f t="shared" si="96"/>
        <v>vaarweg_lCREATED_USER</v>
      </c>
      <c r="B3082" s="8">
        <f t="shared" si="97"/>
        <v>9</v>
      </c>
      <c r="C3082" s="1" t="s">
        <v>388</v>
      </c>
      <c r="D3082" s="1" t="s">
        <v>3</v>
      </c>
      <c r="E3082" s="1" t="s">
        <v>510</v>
      </c>
      <c r="F3082" t="str">
        <f>VLOOKUP(C3082,Featureclasses!B:C,2,FALSE)</f>
        <v>Nee</v>
      </c>
    </row>
    <row r="3083" spans="1:6" x14ac:dyDescent="0.3">
      <c r="A3083" s="7" t="str">
        <f t="shared" si="96"/>
        <v>vaarweg_lCREATED_DATE</v>
      </c>
      <c r="B3083" s="8">
        <f t="shared" si="97"/>
        <v>10</v>
      </c>
      <c r="C3083" s="1" t="s">
        <v>388</v>
      </c>
      <c r="D3083" s="1" t="s">
        <v>2</v>
      </c>
      <c r="E3083" s="1" t="s">
        <v>510</v>
      </c>
      <c r="F3083" t="str">
        <f>VLOOKUP(C3083,Featureclasses!B:C,2,FALSE)</f>
        <v>Nee</v>
      </c>
    </row>
    <row r="3084" spans="1:6" x14ac:dyDescent="0.3">
      <c r="A3084" s="7" t="str">
        <f t="shared" si="96"/>
        <v>vaarweg_lLAST_EDITED_USER</v>
      </c>
      <c r="B3084" s="8">
        <f t="shared" si="97"/>
        <v>11</v>
      </c>
      <c r="C3084" s="1" t="s">
        <v>388</v>
      </c>
      <c r="D3084" s="1" t="s">
        <v>10</v>
      </c>
      <c r="E3084" s="1" t="s">
        <v>510</v>
      </c>
      <c r="F3084" t="str">
        <f>VLOOKUP(C3084,Featureclasses!B:C,2,FALSE)</f>
        <v>Nee</v>
      </c>
    </row>
    <row r="3085" spans="1:6" x14ac:dyDescent="0.3">
      <c r="A3085" s="7" t="str">
        <f t="shared" si="96"/>
        <v>vaarweg_lLAST_EDITED_DATE</v>
      </c>
      <c r="B3085" s="8">
        <f t="shared" si="97"/>
        <v>12</v>
      </c>
      <c r="C3085" s="1" t="s">
        <v>388</v>
      </c>
      <c r="D3085" s="1" t="s">
        <v>9</v>
      </c>
      <c r="E3085" s="1" t="s">
        <v>510</v>
      </c>
      <c r="F3085" t="str">
        <f>VLOOKUP(C3085,Featureclasses!B:C,2,FALSE)</f>
        <v>Nee</v>
      </c>
    </row>
    <row r="3086" spans="1:6" x14ac:dyDescent="0.3">
      <c r="A3086" s="7" t="str">
        <f t="shared" si="96"/>
        <v>vaarweg_lSHAPE</v>
      </c>
      <c r="B3086" s="8">
        <f t="shared" si="97"/>
        <v>13</v>
      </c>
      <c r="C3086" s="1" t="s">
        <v>388</v>
      </c>
      <c r="D3086" s="1" t="s">
        <v>15</v>
      </c>
      <c r="E3086" s="1" t="s">
        <v>510</v>
      </c>
      <c r="F3086" t="str">
        <f>VLOOKUP(C3086,Featureclasses!B:C,2,FALSE)</f>
        <v>Nee</v>
      </c>
    </row>
    <row r="3087" spans="1:6" x14ac:dyDescent="0.3">
      <c r="A3087" s="7" t="str">
        <f t="shared" ref="A3087:A3150" si="98">C3087&amp;D3087</f>
        <v>vaarweg_lSHAPE_Length</v>
      </c>
      <c r="B3087" s="8">
        <f t="shared" ref="B3087:B3150" si="99">IF(C3087=C3086,B3086+1,1)</f>
        <v>14</v>
      </c>
      <c r="C3087" s="1" t="s">
        <v>388</v>
      </c>
      <c r="D3087" s="1" t="s">
        <v>382</v>
      </c>
      <c r="E3087" s="1" t="s">
        <v>510</v>
      </c>
      <c r="F3087" t="str">
        <f>VLOOKUP(C3087,Featureclasses!B:C,2,FALSE)</f>
        <v>Nee</v>
      </c>
    </row>
    <row r="3088" spans="1:6" x14ac:dyDescent="0.3">
      <c r="A3088" s="7" t="str">
        <f t="shared" si="98"/>
        <v>vaarweg_lLENGTE</v>
      </c>
      <c r="B3088" s="8">
        <f t="shared" si="99"/>
        <v>15</v>
      </c>
      <c r="C3088" s="1" t="s">
        <v>388</v>
      </c>
      <c r="D3088" s="1" t="s">
        <v>43</v>
      </c>
      <c r="E3088" s="15" t="s">
        <v>510</v>
      </c>
      <c r="F3088" t="str">
        <f>VLOOKUP(C3088,Featureclasses!B:C,2,FALSE)</f>
        <v>Nee</v>
      </c>
    </row>
    <row r="3089" spans="1:6" x14ac:dyDescent="0.3">
      <c r="A3089" s="7" t="str">
        <f t="shared" si="98"/>
        <v>vaarweg_lTRAJECT</v>
      </c>
      <c r="B3089" s="8">
        <f t="shared" si="99"/>
        <v>16</v>
      </c>
      <c r="C3089" s="1" t="s">
        <v>388</v>
      </c>
      <c r="D3089" s="1" t="s">
        <v>32</v>
      </c>
      <c r="E3089" s="1" t="s">
        <v>508</v>
      </c>
      <c r="F3089" t="str">
        <f>VLOOKUP(C3089,Featureclasses!B:C,2,FALSE)</f>
        <v>Nee</v>
      </c>
    </row>
    <row r="3090" spans="1:6" x14ac:dyDescent="0.3">
      <c r="A3090" s="7" t="str">
        <f t="shared" si="98"/>
        <v>vaarweg_lOPMERKING</v>
      </c>
      <c r="B3090" s="8">
        <f t="shared" si="99"/>
        <v>17</v>
      </c>
      <c r="C3090" s="1" t="s">
        <v>388</v>
      </c>
      <c r="D3090" s="1" t="s">
        <v>57</v>
      </c>
      <c r="E3090" s="1" t="s">
        <v>653</v>
      </c>
      <c r="F3090" t="str">
        <f>VLOOKUP(C3090,Featureclasses!B:C,2,FALSE)</f>
        <v>Nee</v>
      </c>
    </row>
    <row r="3091" spans="1:6" x14ac:dyDescent="0.3">
      <c r="A3091" s="7" t="str">
        <f t="shared" si="98"/>
        <v>vaarwegdeeltraject_vOBJECTID</v>
      </c>
      <c r="B3091" s="8">
        <f t="shared" si="99"/>
        <v>1</v>
      </c>
      <c r="C3091" s="1" t="s">
        <v>381</v>
      </c>
      <c r="D3091" s="1" t="s">
        <v>13</v>
      </c>
      <c r="E3091" s="1" t="s">
        <v>510</v>
      </c>
      <c r="F3091" t="str">
        <f>VLOOKUP(C3091,Featureclasses!B:C,2,FALSE)</f>
        <v>Ja</v>
      </c>
    </row>
    <row r="3092" spans="1:6" x14ac:dyDescent="0.3">
      <c r="A3092" s="7" t="str">
        <f t="shared" si="98"/>
        <v>vaarwegdeeltraject_vGLOBALID</v>
      </c>
      <c r="B3092" s="8">
        <f t="shared" si="99"/>
        <v>2</v>
      </c>
      <c r="C3092" s="1" t="s">
        <v>381</v>
      </c>
      <c r="D3092" s="1" t="s">
        <v>6</v>
      </c>
      <c r="E3092" s="1" t="s">
        <v>510</v>
      </c>
      <c r="F3092" t="str">
        <f>VLOOKUP(C3092,Featureclasses!B:C,2,FALSE)</f>
        <v>Ja</v>
      </c>
    </row>
    <row r="3093" spans="1:6" x14ac:dyDescent="0.3">
      <c r="A3093" s="7" t="str">
        <f t="shared" si="98"/>
        <v>vaarwegdeeltraject_vAD_ID</v>
      </c>
      <c r="B3093" s="8">
        <f t="shared" si="99"/>
        <v>3</v>
      </c>
      <c r="C3093" s="1" t="s">
        <v>381</v>
      </c>
      <c r="D3093" s="1" t="s">
        <v>1</v>
      </c>
      <c r="E3093" s="1" t="s">
        <v>507</v>
      </c>
      <c r="F3093" t="str">
        <f>VLOOKUP(C3093,Featureclasses!B:C,2,FALSE)</f>
        <v>Ja</v>
      </c>
    </row>
    <row r="3094" spans="1:6" x14ac:dyDescent="0.3">
      <c r="A3094" s="7" t="str">
        <f t="shared" si="98"/>
        <v>vaarwegdeeltraject_vGISIB_ID</v>
      </c>
      <c r="B3094" s="8">
        <f t="shared" si="99"/>
        <v>4</v>
      </c>
      <c r="C3094" s="1" t="s">
        <v>381</v>
      </c>
      <c r="D3094" s="1" t="s">
        <v>5</v>
      </c>
      <c r="E3094" s="1" t="s">
        <v>508</v>
      </c>
      <c r="F3094" t="str">
        <f>VLOOKUP(C3094,Featureclasses!B:C,2,FALSE)</f>
        <v>Ja</v>
      </c>
    </row>
    <row r="3095" spans="1:6" x14ac:dyDescent="0.3">
      <c r="A3095" s="7" t="str">
        <f t="shared" si="98"/>
        <v>vaarwegdeeltraject_vVERWERKINGSSTATUS</v>
      </c>
      <c r="B3095" s="8">
        <f t="shared" si="99"/>
        <v>5</v>
      </c>
      <c r="C3095" s="1" t="s">
        <v>381</v>
      </c>
      <c r="D3095" s="1" t="s">
        <v>16</v>
      </c>
      <c r="E3095" s="1" t="s">
        <v>507</v>
      </c>
      <c r="F3095" t="str">
        <f>VLOOKUP(C3095,Featureclasses!B:C,2,FALSE)</f>
        <v>Ja</v>
      </c>
    </row>
    <row r="3096" spans="1:6" x14ac:dyDescent="0.3">
      <c r="A3096" s="7" t="str">
        <f t="shared" si="98"/>
        <v>vaarwegdeeltraject_vOBJECTBEGINTIJD</v>
      </c>
      <c r="B3096" s="8">
        <f t="shared" si="99"/>
        <v>6</v>
      </c>
      <c r="C3096" s="1" t="s">
        <v>381</v>
      </c>
      <c r="D3096" s="1" t="s">
        <v>11</v>
      </c>
      <c r="E3096" s="1" t="s">
        <v>507</v>
      </c>
      <c r="F3096" t="str">
        <f>VLOOKUP(C3096,Featureclasses!B:C,2,FALSE)</f>
        <v>Ja</v>
      </c>
    </row>
    <row r="3097" spans="1:6" x14ac:dyDescent="0.3">
      <c r="A3097" s="7" t="str">
        <f t="shared" si="98"/>
        <v>vaarwegdeeltraject_vOBJECTEINDTIJD</v>
      </c>
      <c r="B3097" s="8">
        <f t="shared" si="99"/>
        <v>7</v>
      </c>
      <c r="C3097" s="1" t="s">
        <v>381</v>
      </c>
      <c r="D3097" s="1" t="s">
        <v>12</v>
      </c>
      <c r="E3097" s="1" t="s">
        <v>507</v>
      </c>
      <c r="F3097" t="str">
        <f>VLOOKUP(C3097,Featureclasses!B:C,2,FALSE)</f>
        <v>Ja</v>
      </c>
    </row>
    <row r="3098" spans="1:6" x14ac:dyDescent="0.3">
      <c r="A3098" s="7" t="str">
        <f t="shared" si="98"/>
        <v>vaarwegdeeltraject_vBEHEERDER</v>
      </c>
      <c r="B3098" s="8">
        <f t="shared" si="99"/>
        <v>8</v>
      </c>
      <c r="C3098" s="1" t="s">
        <v>381</v>
      </c>
      <c r="D3098" s="1" t="s">
        <v>19</v>
      </c>
      <c r="E3098" s="1" t="s">
        <v>508</v>
      </c>
      <c r="F3098" t="str">
        <f>VLOOKUP(C3098,Featureclasses!B:C,2,FALSE)</f>
        <v>Ja</v>
      </c>
    </row>
    <row r="3099" spans="1:6" x14ac:dyDescent="0.3">
      <c r="A3099" s="7" t="str">
        <f t="shared" si="98"/>
        <v>vaarwegdeeltraject_vONDERHOUDER</v>
      </c>
      <c r="B3099" s="8">
        <f t="shared" si="99"/>
        <v>9</v>
      </c>
      <c r="C3099" s="1" t="s">
        <v>381</v>
      </c>
      <c r="D3099" s="1" t="s">
        <v>27</v>
      </c>
      <c r="E3099" s="1" t="s">
        <v>507</v>
      </c>
      <c r="F3099" t="str">
        <f>VLOOKUP(C3099,Featureclasses!B:C,2,FALSE)</f>
        <v>Ja</v>
      </c>
    </row>
    <row r="3100" spans="1:6" x14ac:dyDescent="0.3">
      <c r="A3100" s="7" t="str">
        <f t="shared" si="98"/>
        <v>vaarwegdeeltraject_vNAAM</v>
      </c>
      <c r="B3100" s="8">
        <f t="shared" si="99"/>
        <v>10</v>
      </c>
      <c r="C3100" s="1" t="s">
        <v>381</v>
      </c>
      <c r="D3100" s="1" t="s">
        <v>103</v>
      </c>
      <c r="E3100" s="1" t="s">
        <v>507</v>
      </c>
      <c r="F3100" t="str">
        <f>VLOOKUP(C3100,Featureclasses!B:C,2,FALSE)</f>
        <v>Ja</v>
      </c>
    </row>
    <row r="3101" spans="1:6" x14ac:dyDescent="0.3">
      <c r="A3101" s="7" t="str">
        <f t="shared" si="98"/>
        <v>vaarwegdeeltraject_vDEELTRAJECTNUMMER</v>
      </c>
      <c r="B3101" s="8">
        <f t="shared" si="99"/>
        <v>11</v>
      </c>
      <c r="C3101" s="1" t="s">
        <v>381</v>
      </c>
      <c r="D3101" s="1" t="s">
        <v>312</v>
      </c>
      <c r="E3101" s="1" t="s">
        <v>508</v>
      </c>
      <c r="F3101" t="str">
        <f>VLOOKUP(C3101,Featureclasses!B:C,2,FALSE)</f>
        <v>Ja</v>
      </c>
    </row>
    <row r="3102" spans="1:6" x14ac:dyDescent="0.3">
      <c r="A3102" s="7" t="str">
        <f t="shared" si="98"/>
        <v>vaarwegdeeltraject_vBEGINLINKEROEVER</v>
      </c>
      <c r="B3102" s="8">
        <f t="shared" si="99"/>
        <v>12</v>
      </c>
      <c r="C3102" s="1" t="s">
        <v>381</v>
      </c>
      <c r="D3102" s="1" t="s">
        <v>300</v>
      </c>
      <c r="E3102" s="1" t="s">
        <v>507</v>
      </c>
      <c r="F3102" t="str">
        <f>VLOOKUP(C3102,Featureclasses!B:C,2,FALSE)</f>
        <v>Ja</v>
      </c>
    </row>
    <row r="3103" spans="1:6" x14ac:dyDescent="0.3">
      <c r="A3103" s="7" t="str">
        <f t="shared" si="98"/>
        <v>vaarwegdeeltraject_vBEGINRECHTEROEVER</v>
      </c>
      <c r="B3103" s="8">
        <f t="shared" si="99"/>
        <v>13</v>
      </c>
      <c r="C3103" s="1" t="s">
        <v>381</v>
      </c>
      <c r="D3103" s="1" t="s">
        <v>301</v>
      </c>
      <c r="E3103" s="1" t="s">
        <v>507</v>
      </c>
      <c r="F3103" t="str">
        <f>VLOOKUP(C3103,Featureclasses!B:C,2,FALSE)</f>
        <v>Ja</v>
      </c>
    </row>
    <row r="3104" spans="1:6" x14ac:dyDescent="0.3">
      <c r="A3104" s="7" t="str">
        <f t="shared" si="98"/>
        <v>vaarwegdeeltraject_vEINDLINKEROEVER</v>
      </c>
      <c r="B3104" s="8">
        <f t="shared" si="99"/>
        <v>14</v>
      </c>
      <c r="C3104" s="1" t="s">
        <v>381</v>
      </c>
      <c r="D3104" s="1" t="s">
        <v>303</v>
      </c>
      <c r="E3104" s="1" t="s">
        <v>507</v>
      </c>
      <c r="F3104" t="str">
        <f>VLOOKUP(C3104,Featureclasses!B:C,2,FALSE)</f>
        <v>Ja</v>
      </c>
    </row>
    <row r="3105" spans="1:6" x14ac:dyDescent="0.3">
      <c r="A3105" s="7" t="str">
        <f t="shared" si="98"/>
        <v>vaarwegdeeltraject_vEINDRECHTEROEVER</v>
      </c>
      <c r="B3105" s="8">
        <f t="shared" si="99"/>
        <v>15</v>
      </c>
      <c r="C3105" s="1" t="s">
        <v>381</v>
      </c>
      <c r="D3105" s="1" t="s">
        <v>304</v>
      </c>
      <c r="E3105" s="1" t="s">
        <v>507</v>
      </c>
      <c r="F3105" t="str">
        <f>VLOOKUP(C3105,Featureclasses!B:C,2,FALSE)</f>
        <v>Ja</v>
      </c>
    </row>
    <row r="3106" spans="1:6" x14ac:dyDescent="0.3">
      <c r="A3106" s="7" t="str">
        <f t="shared" si="98"/>
        <v>vaarwegdeeltraject_vGELDENDEBEPERKING</v>
      </c>
      <c r="B3106" s="8">
        <f t="shared" si="99"/>
        <v>16</v>
      </c>
      <c r="C3106" s="1" t="s">
        <v>381</v>
      </c>
      <c r="D3106" s="1" t="s">
        <v>313</v>
      </c>
      <c r="E3106" s="1" t="s">
        <v>507</v>
      </c>
      <c r="F3106" t="str">
        <f>VLOOKUP(C3106,Featureclasses!B:C,2,FALSE)</f>
        <v>Ja</v>
      </c>
    </row>
    <row r="3107" spans="1:6" x14ac:dyDescent="0.3">
      <c r="A3107" s="7" t="str">
        <f t="shared" si="98"/>
        <v>vaarwegdeeltraject_vLENGTELINKEROEVER</v>
      </c>
      <c r="B3107" s="8">
        <f t="shared" si="99"/>
        <v>17</v>
      </c>
      <c r="C3107" s="1" t="s">
        <v>381</v>
      </c>
      <c r="D3107" s="1" t="s">
        <v>306</v>
      </c>
      <c r="E3107" s="1" t="s">
        <v>507</v>
      </c>
      <c r="F3107" t="str">
        <f>VLOOKUP(C3107,Featureclasses!B:C,2,FALSE)</f>
        <v>Ja</v>
      </c>
    </row>
    <row r="3108" spans="1:6" x14ac:dyDescent="0.3">
      <c r="A3108" s="7" t="str">
        <f t="shared" si="98"/>
        <v>vaarwegdeeltraject_vLENGTERECHTEROEVER</v>
      </c>
      <c r="B3108" s="8">
        <f t="shared" si="99"/>
        <v>18</v>
      </c>
      <c r="C3108" s="1" t="s">
        <v>381</v>
      </c>
      <c r="D3108" s="1" t="s">
        <v>307</v>
      </c>
      <c r="E3108" s="1" t="s">
        <v>507</v>
      </c>
      <c r="F3108" t="str">
        <f>VLOOKUP(C3108,Featureclasses!B:C,2,FALSE)</f>
        <v>Ja</v>
      </c>
    </row>
    <row r="3109" spans="1:6" x14ac:dyDescent="0.3">
      <c r="A3109" s="7" t="str">
        <f t="shared" si="98"/>
        <v>vaarwegdeeltraject_vBESLUITNUMMER</v>
      </c>
      <c r="B3109" s="8">
        <f t="shared" si="99"/>
        <v>19</v>
      </c>
      <c r="C3109" s="1" t="s">
        <v>381</v>
      </c>
      <c r="D3109" s="1" t="s">
        <v>86</v>
      </c>
      <c r="E3109" s="1" t="s">
        <v>507</v>
      </c>
      <c r="F3109" t="str">
        <f>VLOOKUP(C3109,Featureclasses!B:C,2,FALSE)</f>
        <v>Ja</v>
      </c>
    </row>
    <row r="3110" spans="1:6" x14ac:dyDescent="0.3">
      <c r="A3110" s="7" t="str">
        <f t="shared" si="98"/>
        <v>vaarwegdeeltraject_vGEWENSTEBAGGERKWAL</v>
      </c>
      <c r="B3110" s="8">
        <f t="shared" si="99"/>
        <v>20</v>
      </c>
      <c r="C3110" s="1" t="s">
        <v>381</v>
      </c>
      <c r="D3110" s="1" t="s">
        <v>314</v>
      </c>
      <c r="E3110" s="1" t="s">
        <v>507</v>
      </c>
      <c r="F3110" t="str">
        <f>VLOOKUP(C3110,Featureclasses!B:C,2,FALSE)</f>
        <v>Ja</v>
      </c>
    </row>
    <row r="3111" spans="1:6" x14ac:dyDescent="0.3">
      <c r="A3111" s="7" t="str">
        <f t="shared" si="98"/>
        <v>vaarwegdeeltraject_vDATALEVERANCIER</v>
      </c>
      <c r="B3111" s="8">
        <f t="shared" si="99"/>
        <v>21</v>
      </c>
      <c r="C3111" s="1" t="s">
        <v>381</v>
      </c>
      <c r="D3111" s="1" t="s">
        <v>4</v>
      </c>
      <c r="E3111" s="1" t="s">
        <v>507</v>
      </c>
      <c r="F3111" t="str">
        <f>VLOOKUP(C3111,Featureclasses!B:C,2,FALSE)</f>
        <v>Ja</v>
      </c>
    </row>
    <row r="3112" spans="1:6" x14ac:dyDescent="0.3">
      <c r="A3112" s="7" t="str">
        <f t="shared" si="98"/>
        <v>vaarwegdeeltraject_vTRAJECT</v>
      </c>
      <c r="B3112" s="8">
        <f t="shared" si="99"/>
        <v>22</v>
      </c>
      <c r="C3112" s="1" t="s">
        <v>381</v>
      </c>
      <c r="D3112" s="1" t="s">
        <v>32</v>
      </c>
      <c r="E3112" s="1" t="s">
        <v>507</v>
      </c>
      <c r="F3112" t="str">
        <f>VLOOKUP(C3112,Featureclasses!B:C,2,FALSE)</f>
        <v>Ja</v>
      </c>
    </row>
    <row r="3113" spans="1:6" x14ac:dyDescent="0.3">
      <c r="A3113" s="7" t="str">
        <f t="shared" si="98"/>
        <v>vaarwegdeeltraject_vCREATED_USER</v>
      </c>
      <c r="B3113" s="8">
        <f t="shared" si="99"/>
        <v>23</v>
      </c>
      <c r="C3113" s="1" t="s">
        <v>381</v>
      </c>
      <c r="D3113" s="1" t="s">
        <v>3</v>
      </c>
      <c r="E3113" s="1" t="s">
        <v>510</v>
      </c>
      <c r="F3113" t="str">
        <f>VLOOKUP(C3113,Featureclasses!B:C,2,FALSE)</f>
        <v>Ja</v>
      </c>
    </row>
    <row r="3114" spans="1:6" x14ac:dyDescent="0.3">
      <c r="A3114" s="7" t="str">
        <f t="shared" si="98"/>
        <v>vaarwegdeeltraject_vCREATED_DATE</v>
      </c>
      <c r="B3114" s="8">
        <f t="shared" si="99"/>
        <v>24</v>
      </c>
      <c r="C3114" s="1" t="s">
        <v>381</v>
      </c>
      <c r="D3114" s="1" t="s">
        <v>2</v>
      </c>
      <c r="E3114" s="1" t="s">
        <v>510</v>
      </c>
      <c r="F3114" t="str">
        <f>VLOOKUP(C3114,Featureclasses!B:C,2,FALSE)</f>
        <v>Ja</v>
      </c>
    </row>
    <row r="3115" spans="1:6" x14ac:dyDescent="0.3">
      <c r="A3115" s="7" t="str">
        <f t="shared" si="98"/>
        <v>vaarwegdeeltraject_vLAST_EDITED_USER</v>
      </c>
      <c r="B3115" s="8">
        <f t="shared" si="99"/>
        <v>25</v>
      </c>
      <c r="C3115" s="1" t="s">
        <v>381</v>
      </c>
      <c r="D3115" s="1" t="s">
        <v>10</v>
      </c>
      <c r="E3115" s="1" t="s">
        <v>510</v>
      </c>
      <c r="F3115" t="str">
        <f>VLOOKUP(C3115,Featureclasses!B:C,2,FALSE)</f>
        <v>Ja</v>
      </c>
    </row>
    <row r="3116" spans="1:6" x14ac:dyDescent="0.3">
      <c r="A3116" s="7" t="str">
        <f t="shared" si="98"/>
        <v>vaarwegdeeltraject_vLAST_EDITED_DATE</v>
      </c>
      <c r="B3116" s="8">
        <f t="shared" si="99"/>
        <v>26</v>
      </c>
      <c r="C3116" s="1" t="s">
        <v>381</v>
      </c>
      <c r="D3116" s="1" t="s">
        <v>9</v>
      </c>
      <c r="E3116" s="1" t="s">
        <v>510</v>
      </c>
      <c r="F3116" t="str">
        <f>VLOOKUP(C3116,Featureclasses!B:C,2,FALSE)</f>
        <v>Ja</v>
      </c>
    </row>
    <row r="3117" spans="1:6" x14ac:dyDescent="0.3">
      <c r="A3117" s="7" t="str">
        <f t="shared" si="98"/>
        <v>vaarwegdeeltraject_vSHAPE</v>
      </c>
      <c r="B3117" s="8">
        <f t="shared" si="99"/>
        <v>27</v>
      </c>
      <c r="C3117" s="1" t="s">
        <v>381</v>
      </c>
      <c r="D3117" s="1" t="s">
        <v>15</v>
      </c>
      <c r="E3117" s="1" t="s">
        <v>510</v>
      </c>
      <c r="F3117" t="str">
        <f>VLOOKUP(C3117,Featureclasses!B:C,2,FALSE)</f>
        <v>Ja</v>
      </c>
    </row>
    <row r="3118" spans="1:6" x14ac:dyDescent="0.3">
      <c r="A3118" s="7" t="str">
        <f t="shared" si="98"/>
        <v>vaarwegdeeltraject_vSHAPE_Length</v>
      </c>
      <c r="B3118" s="8">
        <f t="shared" si="99"/>
        <v>28</v>
      </c>
      <c r="C3118" s="1" t="s">
        <v>381</v>
      </c>
      <c r="D3118" s="1" t="s">
        <v>382</v>
      </c>
      <c r="E3118" s="1" t="s">
        <v>510</v>
      </c>
      <c r="F3118" t="str">
        <f>VLOOKUP(C3118,Featureclasses!B:C,2,FALSE)</f>
        <v>Ja</v>
      </c>
    </row>
    <row r="3119" spans="1:6" x14ac:dyDescent="0.3">
      <c r="A3119" s="7" t="str">
        <f t="shared" si="98"/>
        <v>vaarwegdeeltraject_vSHAPE_Area</v>
      </c>
      <c r="B3119" s="8">
        <f t="shared" si="99"/>
        <v>29</v>
      </c>
      <c r="C3119" s="1" t="s">
        <v>381</v>
      </c>
      <c r="D3119" s="1" t="s">
        <v>383</v>
      </c>
      <c r="E3119" s="1" t="s">
        <v>510</v>
      </c>
      <c r="F3119" t="str">
        <f>VLOOKUP(C3119,Featureclasses!B:C,2,FALSE)</f>
        <v>Ja</v>
      </c>
    </row>
    <row r="3120" spans="1:6" x14ac:dyDescent="0.3">
      <c r="A3120" s="7" t="str">
        <f t="shared" si="98"/>
        <v>vaarwegdeeltraject_vOMTREK</v>
      </c>
      <c r="B3120" s="8">
        <f t="shared" si="99"/>
        <v>30</v>
      </c>
      <c r="C3120" s="1" t="s">
        <v>381</v>
      </c>
      <c r="D3120" s="1" t="s">
        <v>595</v>
      </c>
      <c r="E3120" s="15" t="s">
        <v>510</v>
      </c>
      <c r="F3120" t="str">
        <f>VLOOKUP(C3120,Featureclasses!B:C,2,FALSE)</f>
        <v>Ja</v>
      </c>
    </row>
    <row r="3121" spans="1:6" x14ac:dyDescent="0.3">
      <c r="A3121" s="7" t="str">
        <f t="shared" si="98"/>
        <v>vaarwegdeeltraject_vOPPERVLAKTE</v>
      </c>
      <c r="B3121" s="8">
        <f t="shared" si="99"/>
        <v>31</v>
      </c>
      <c r="C3121" s="1" t="s">
        <v>381</v>
      </c>
      <c r="D3121" s="1" t="s">
        <v>55</v>
      </c>
      <c r="E3121" s="15" t="s">
        <v>510</v>
      </c>
      <c r="F3121" t="str">
        <f>VLOOKUP(C3121,Featureclasses!B:C,2,FALSE)</f>
        <v>Ja</v>
      </c>
    </row>
    <row r="3122" spans="1:6" x14ac:dyDescent="0.3">
      <c r="A3122" s="7" t="str">
        <f t="shared" si="98"/>
        <v>vaarwegdeeltraject_vOPMERKING</v>
      </c>
      <c r="B3122" s="8">
        <f t="shared" si="99"/>
        <v>32</v>
      </c>
      <c r="C3122" s="1" t="s">
        <v>381</v>
      </c>
      <c r="D3122" s="1" t="s">
        <v>57</v>
      </c>
      <c r="E3122" s="1" t="s">
        <v>653</v>
      </c>
      <c r="F3122" t="str">
        <f>VLOOKUP(C3122,Featureclasses!B:C,2,FALSE)</f>
        <v>Ja</v>
      </c>
    </row>
    <row r="3123" spans="1:6" x14ac:dyDescent="0.3">
      <c r="A3123" s="7" t="str">
        <f t="shared" si="98"/>
        <v>vaarwegdeeltrajectas_lOBJECTID</v>
      </c>
      <c r="B3123" s="8">
        <f t="shared" si="99"/>
        <v>1</v>
      </c>
      <c r="C3123" s="1" t="s">
        <v>394</v>
      </c>
      <c r="D3123" s="1" t="s">
        <v>13</v>
      </c>
      <c r="E3123" s="1" t="s">
        <v>510</v>
      </c>
      <c r="F3123" t="str">
        <f>VLOOKUP(C3123,Featureclasses!B:C,2,FALSE)</f>
        <v>Nee</v>
      </c>
    </row>
    <row r="3124" spans="1:6" x14ac:dyDescent="0.3">
      <c r="A3124" s="7" t="str">
        <f t="shared" si="98"/>
        <v>vaarwegdeeltrajectas_lGLOBALID</v>
      </c>
      <c r="B3124" s="8">
        <f t="shared" si="99"/>
        <v>2</v>
      </c>
      <c r="C3124" s="1" t="s">
        <v>394</v>
      </c>
      <c r="D3124" s="1" t="s">
        <v>6</v>
      </c>
      <c r="E3124" s="1" t="s">
        <v>510</v>
      </c>
      <c r="F3124" t="str">
        <f>VLOOKUP(C3124,Featureclasses!B:C,2,FALSE)</f>
        <v>Nee</v>
      </c>
    </row>
    <row r="3125" spans="1:6" x14ac:dyDescent="0.3">
      <c r="A3125" s="7" t="str">
        <f t="shared" si="98"/>
        <v>vaarwegdeeltrajectas_lAD_ID</v>
      </c>
      <c r="B3125" s="8">
        <f t="shared" si="99"/>
        <v>3</v>
      </c>
      <c r="C3125" s="1" t="s">
        <v>394</v>
      </c>
      <c r="D3125" s="1" t="s">
        <v>1</v>
      </c>
      <c r="E3125" s="1" t="s">
        <v>507</v>
      </c>
      <c r="F3125" t="str">
        <f>VLOOKUP(C3125,Featureclasses!B:C,2,FALSE)</f>
        <v>Nee</v>
      </c>
    </row>
    <row r="3126" spans="1:6" x14ac:dyDescent="0.3">
      <c r="A3126" s="7" t="str">
        <f t="shared" si="98"/>
        <v>vaarwegdeeltrajectas_lGISIB_ID</v>
      </c>
      <c r="B3126" s="8">
        <f t="shared" si="99"/>
        <v>4</v>
      </c>
      <c r="C3126" s="1" t="s">
        <v>394</v>
      </c>
      <c r="D3126" s="1" t="s">
        <v>5</v>
      </c>
      <c r="E3126" s="1" t="s">
        <v>508</v>
      </c>
      <c r="F3126" t="str">
        <f>VLOOKUP(C3126,Featureclasses!B:C,2,FALSE)</f>
        <v>Nee</v>
      </c>
    </row>
    <row r="3127" spans="1:6" x14ac:dyDescent="0.3">
      <c r="A3127" s="7" t="str">
        <f t="shared" si="98"/>
        <v>vaarwegdeeltrajectas_lVERWERKINGSSTATUS</v>
      </c>
      <c r="B3127" s="8">
        <f t="shared" si="99"/>
        <v>5</v>
      </c>
      <c r="C3127" s="1" t="s">
        <v>394</v>
      </c>
      <c r="D3127" s="1" t="s">
        <v>16</v>
      </c>
      <c r="E3127" s="1" t="s">
        <v>508</v>
      </c>
      <c r="F3127" t="str">
        <f>VLOOKUP(C3127,Featureclasses!B:C,2,FALSE)</f>
        <v>Nee</v>
      </c>
    </row>
    <row r="3128" spans="1:6" x14ac:dyDescent="0.3">
      <c r="A3128" s="7" t="str">
        <f t="shared" si="98"/>
        <v>vaarwegdeeltrajectas_lOBJECTBEGINTIJD</v>
      </c>
      <c r="B3128" s="8">
        <f t="shared" si="99"/>
        <v>6</v>
      </c>
      <c r="C3128" s="1" t="s">
        <v>394</v>
      </c>
      <c r="D3128" s="1" t="s">
        <v>11</v>
      </c>
      <c r="E3128" s="1" t="s">
        <v>508</v>
      </c>
      <c r="F3128" t="str">
        <f>VLOOKUP(C3128,Featureclasses!B:C,2,FALSE)</f>
        <v>Nee</v>
      </c>
    </row>
    <row r="3129" spans="1:6" x14ac:dyDescent="0.3">
      <c r="A3129" s="7" t="str">
        <f t="shared" si="98"/>
        <v>vaarwegdeeltrajectas_lOBJECTEINDTIJD</v>
      </c>
      <c r="B3129" s="8">
        <f t="shared" si="99"/>
        <v>7</v>
      </c>
      <c r="C3129" s="1" t="s">
        <v>394</v>
      </c>
      <c r="D3129" s="1" t="s">
        <v>12</v>
      </c>
      <c r="E3129" s="1" t="s">
        <v>508</v>
      </c>
      <c r="F3129" t="str">
        <f>VLOOKUP(C3129,Featureclasses!B:C,2,FALSE)</f>
        <v>Nee</v>
      </c>
    </row>
    <row r="3130" spans="1:6" x14ac:dyDescent="0.3">
      <c r="A3130" s="7" t="str">
        <f t="shared" si="98"/>
        <v>vaarwegdeeltrajectas_lNAAM</v>
      </c>
      <c r="B3130" s="8">
        <f t="shared" si="99"/>
        <v>8</v>
      </c>
      <c r="C3130" s="1" t="s">
        <v>394</v>
      </c>
      <c r="D3130" s="1" t="s">
        <v>103</v>
      </c>
      <c r="E3130" s="1" t="s">
        <v>508</v>
      </c>
      <c r="F3130" t="str">
        <f>VLOOKUP(C3130,Featureclasses!B:C,2,FALSE)</f>
        <v>Nee</v>
      </c>
    </row>
    <row r="3131" spans="1:6" x14ac:dyDescent="0.3">
      <c r="A3131" s="7" t="str">
        <f t="shared" si="98"/>
        <v>vaarwegdeeltrajectas_lDATALEVERANCIER</v>
      </c>
      <c r="B3131" s="8">
        <f t="shared" si="99"/>
        <v>9</v>
      </c>
      <c r="C3131" s="1" t="s">
        <v>394</v>
      </c>
      <c r="D3131" s="1" t="s">
        <v>4</v>
      </c>
      <c r="E3131" s="1" t="s">
        <v>508</v>
      </c>
      <c r="F3131" t="str">
        <f>VLOOKUP(C3131,Featureclasses!B:C,2,FALSE)</f>
        <v>Nee</v>
      </c>
    </row>
    <row r="3132" spans="1:6" x14ac:dyDescent="0.3">
      <c r="A3132" s="7" t="str">
        <f t="shared" si="98"/>
        <v>vaarwegdeeltrajectas_lCREATED_USER</v>
      </c>
      <c r="B3132" s="8">
        <f t="shared" si="99"/>
        <v>10</v>
      </c>
      <c r="C3132" s="1" t="s">
        <v>394</v>
      </c>
      <c r="D3132" s="1" t="s">
        <v>3</v>
      </c>
      <c r="E3132" s="1" t="s">
        <v>510</v>
      </c>
      <c r="F3132" t="str">
        <f>VLOOKUP(C3132,Featureclasses!B:C,2,FALSE)</f>
        <v>Nee</v>
      </c>
    </row>
    <row r="3133" spans="1:6" x14ac:dyDescent="0.3">
      <c r="A3133" s="7" t="str">
        <f t="shared" si="98"/>
        <v>vaarwegdeeltrajectas_lCREATED_DATE</v>
      </c>
      <c r="B3133" s="8">
        <f t="shared" si="99"/>
        <v>11</v>
      </c>
      <c r="C3133" s="1" t="s">
        <v>394</v>
      </c>
      <c r="D3133" s="1" t="s">
        <v>2</v>
      </c>
      <c r="E3133" s="1" t="s">
        <v>510</v>
      </c>
      <c r="F3133" t="str">
        <f>VLOOKUP(C3133,Featureclasses!B:C,2,FALSE)</f>
        <v>Nee</v>
      </c>
    </row>
    <row r="3134" spans="1:6" x14ac:dyDescent="0.3">
      <c r="A3134" s="7" t="str">
        <f t="shared" si="98"/>
        <v>vaarwegdeeltrajectas_lLAST_EDITED_USER</v>
      </c>
      <c r="B3134" s="8">
        <f t="shared" si="99"/>
        <v>12</v>
      </c>
      <c r="C3134" s="1" t="s">
        <v>394</v>
      </c>
      <c r="D3134" s="1" t="s">
        <v>10</v>
      </c>
      <c r="E3134" s="1" t="s">
        <v>510</v>
      </c>
      <c r="F3134" t="str">
        <f>VLOOKUP(C3134,Featureclasses!B:C,2,FALSE)</f>
        <v>Nee</v>
      </c>
    </row>
    <row r="3135" spans="1:6" x14ac:dyDescent="0.3">
      <c r="A3135" s="7" t="str">
        <f t="shared" si="98"/>
        <v>vaarwegdeeltrajectas_lLAST_EDITED_DATE</v>
      </c>
      <c r="B3135" s="8">
        <f t="shared" si="99"/>
        <v>13</v>
      </c>
      <c r="C3135" s="1" t="s">
        <v>394</v>
      </c>
      <c r="D3135" s="1" t="s">
        <v>9</v>
      </c>
      <c r="E3135" s="1" t="s">
        <v>510</v>
      </c>
      <c r="F3135" t="str">
        <f>VLOOKUP(C3135,Featureclasses!B:C,2,FALSE)</f>
        <v>Nee</v>
      </c>
    </row>
    <row r="3136" spans="1:6" x14ac:dyDescent="0.3">
      <c r="A3136" s="7" t="str">
        <f t="shared" si="98"/>
        <v>vaarwegdeeltrajectas_lSHAPE</v>
      </c>
      <c r="B3136" s="8">
        <f t="shared" si="99"/>
        <v>14</v>
      </c>
      <c r="C3136" s="1" t="s">
        <v>394</v>
      </c>
      <c r="D3136" s="1" t="s">
        <v>15</v>
      </c>
      <c r="E3136" s="1" t="s">
        <v>510</v>
      </c>
      <c r="F3136" t="str">
        <f>VLOOKUP(C3136,Featureclasses!B:C,2,FALSE)</f>
        <v>Nee</v>
      </c>
    </row>
    <row r="3137" spans="1:6" x14ac:dyDescent="0.3">
      <c r="A3137" s="7" t="str">
        <f t="shared" si="98"/>
        <v>vaarwegdeeltrajectas_lSHAPE_Length</v>
      </c>
      <c r="B3137" s="8">
        <f t="shared" si="99"/>
        <v>15</v>
      </c>
      <c r="C3137" s="1" t="s">
        <v>394</v>
      </c>
      <c r="D3137" s="1" t="s">
        <v>382</v>
      </c>
      <c r="E3137" s="1" t="s">
        <v>510</v>
      </c>
      <c r="F3137" t="str">
        <f>VLOOKUP(C3137,Featureclasses!B:C,2,FALSE)</f>
        <v>Nee</v>
      </c>
    </row>
    <row r="3138" spans="1:6" x14ac:dyDescent="0.3">
      <c r="A3138" s="7" t="str">
        <f t="shared" si="98"/>
        <v>vaarwegdeeltrajectas_lLENGTE</v>
      </c>
      <c r="B3138" s="8">
        <f t="shared" si="99"/>
        <v>16</v>
      </c>
      <c r="C3138" s="1" t="s">
        <v>394</v>
      </c>
      <c r="D3138" s="1" t="s">
        <v>43</v>
      </c>
      <c r="E3138" s="15" t="s">
        <v>510</v>
      </c>
      <c r="F3138" t="str">
        <f>VLOOKUP(C3138,Featureclasses!B:C,2,FALSE)</f>
        <v>Nee</v>
      </c>
    </row>
    <row r="3139" spans="1:6" x14ac:dyDescent="0.3">
      <c r="A3139" s="7" t="str">
        <f t="shared" si="98"/>
        <v>vaarwegdeeltrajectas_lVAARWEGDEELTRAJECT</v>
      </c>
      <c r="B3139" s="8">
        <f t="shared" si="99"/>
        <v>17</v>
      </c>
      <c r="C3139" s="1" t="s">
        <v>394</v>
      </c>
      <c r="D3139" s="1" t="s">
        <v>62</v>
      </c>
      <c r="E3139" s="1" t="s">
        <v>508</v>
      </c>
      <c r="F3139" t="str">
        <f>VLOOKUP(C3139,Featureclasses!B:C,2,FALSE)</f>
        <v>Nee</v>
      </c>
    </row>
    <row r="3140" spans="1:6" x14ac:dyDescent="0.3">
      <c r="A3140" s="7" t="str">
        <f t="shared" si="98"/>
        <v>vegetatieObject_lOBJECTID</v>
      </c>
      <c r="B3140" s="8">
        <f t="shared" si="99"/>
        <v>1</v>
      </c>
      <c r="C3140" s="1" t="s">
        <v>425</v>
      </c>
      <c r="D3140" s="1" t="s">
        <v>13</v>
      </c>
      <c r="E3140" s="1" t="s">
        <v>510</v>
      </c>
      <c r="F3140" t="str">
        <f>VLOOKUP(C3140,Featureclasses!B:C,2,FALSE)</f>
        <v>Ja</v>
      </c>
    </row>
    <row r="3141" spans="1:6" x14ac:dyDescent="0.3">
      <c r="A3141" s="7" t="str">
        <f t="shared" si="98"/>
        <v>vegetatieObject_lGLOBALID</v>
      </c>
      <c r="B3141" s="8">
        <f t="shared" si="99"/>
        <v>2</v>
      </c>
      <c r="C3141" s="1" t="s">
        <v>425</v>
      </c>
      <c r="D3141" s="1" t="s">
        <v>6</v>
      </c>
      <c r="E3141" s="1" t="s">
        <v>510</v>
      </c>
      <c r="F3141" t="str">
        <f>VLOOKUP(C3141,Featureclasses!B:C,2,FALSE)</f>
        <v>Ja</v>
      </c>
    </row>
    <row r="3142" spans="1:6" x14ac:dyDescent="0.3">
      <c r="A3142" s="7" t="str">
        <f t="shared" si="98"/>
        <v>vegetatieObject_lAD_ID</v>
      </c>
      <c r="B3142" s="8">
        <f t="shared" si="99"/>
        <v>3</v>
      </c>
      <c r="C3142" s="1" t="s">
        <v>425</v>
      </c>
      <c r="D3142" s="1" t="s">
        <v>1</v>
      </c>
      <c r="E3142" s="1" t="s">
        <v>507</v>
      </c>
      <c r="F3142" t="str">
        <f>VLOOKUP(C3142,Featureclasses!B:C,2,FALSE)</f>
        <v>Ja</v>
      </c>
    </row>
    <row r="3143" spans="1:6" x14ac:dyDescent="0.3">
      <c r="A3143" s="7" t="str">
        <f t="shared" si="98"/>
        <v>vegetatieObject_lGISIB_ID</v>
      </c>
      <c r="B3143" s="8">
        <f t="shared" si="99"/>
        <v>4</v>
      </c>
      <c r="C3143" s="1" t="s">
        <v>425</v>
      </c>
      <c r="D3143" s="1" t="s">
        <v>5</v>
      </c>
      <c r="E3143" s="1" t="s">
        <v>508</v>
      </c>
      <c r="F3143" t="str">
        <f>VLOOKUP(C3143,Featureclasses!B:C,2,FALSE)</f>
        <v>Ja</v>
      </c>
    </row>
    <row r="3144" spans="1:6" x14ac:dyDescent="0.3">
      <c r="A3144" s="7" t="str">
        <f t="shared" si="98"/>
        <v>vegetatieObject_lIDENTIFICATIE</v>
      </c>
      <c r="B3144" s="8">
        <f t="shared" si="99"/>
        <v>5</v>
      </c>
      <c r="C3144" s="1" t="s">
        <v>425</v>
      </c>
      <c r="D3144" s="1" t="s">
        <v>7</v>
      </c>
      <c r="E3144" s="1" t="s">
        <v>508</v>
      </c>
      <c r="F3144" t="str">
        <f>VLOOKUP(C3144,Featureclasses!B:C,2,FALSE)</f>
        <v>Ja</v>
      </c>
    </row>
    <row r="3145" spans="1:6" x14ac:dyDescent="0.3">
      <c r="A3145" s="7" t="str">
        <f t="shared" si="98"/>
        <v>vegetatieObject_lVERWERKINGSSTATUS</v>
      </c>
      <c r="B3145" s="8">
        <f t="shared" si="99"/>
        <v>6</v>
      </c>
      <c r="C3145" s="1" t="s">
        <v>425</v>
      </c>
      <c r="D3145" s="1" t="s">
        <v>16</v>
      </c>
      <c r="E3145" s="1" t="s">
        <v>507</v>
      </c>
      <c r="F3145" t="str">
        <f>VLOOKUP(C3145,Featureclasses!B:C,2,FALSE)</f>
        <v>Ja</v>
      </c>
    </row>
    <row r="3146" spans="1:6" x14ac:dyDescent="0.3">
      <c r="A3146" s="7" t="str">
        <f t="shared" si="98"/>
        <v>vegetatieObject_lSTATUS</v>
      </c>
      <c r="B3146" s="8">
        <f t="shared" si="99"/>
        <v>7</v>
      </c>
      <c r="C3146" s="1" t="s">
        <v>425</v>
      </c>
      <c r="D3146" s="1" t="s">
        <v>30</v>
      </c>
      <c r="E3146" s="1" t="s">
        <v>508</v>
      </c>
      <c r="F3146" t="str">
        <f>VLOOKUP(C3146,Featureclasses!B:C,2,FALSE)</f>
        <v>Ja</v>
      </c>
    </row>
    <row r="3147" spans="1:6" x14ac:dyDescent="0.3">
      <c r="A3147" s="7" t="str">
        <f t="shared" si="98"/>
        <v>vegetatieObject_lOBJECTBEGINTIJD</v>
      </c>
      <c r="B3147" s="8">
        <f t="shared" si="99"/>
        <v>8</v>
      </c>
      <c r="C3147" s="1" t="s">
        <v>425</v>
      </c>
      <c r="D3147" s="1" t="s">
        <v>11</v>
      </c>
      <c r="E3147" s="1" t="s">
        <v>507</v>
      </c>
      <c r="F3147" t="str">
        <f>VLOOKUP(C3147,Featureclasses!B:C,2,FALSE)</f>
        <v>Ja</v>
      </c>
    </row>
    <row r="3148" spans="1:6" x14ac:dyDescent="0.3">
      <c r="A3148" s="7" t="str">
        <f t="shared" si="98"/>
        <v>vegetatieObject_lOBJECTEINDTIJD</v>
      </c>
      <c r="B3148" s="8">
        <f t="shared" si="99"/>
        <v>9</v>
      </c>
      <c r="C3148" s="1" t="s">
        <v>425</v>
      </c>
      <c r="D3148" s="1" t="s">
        <v>12</v>
      </c>
      <c r="E3148" s="1" t="s">
        <v>507</v>
      </c>
      <c r="F3148" t="str">
        <f>VLOOKUP(C3148,Featureclasses!B:C,2,FALSE)</f>
        <v>Ja</v>
      </c>
    </row>
    <row r="3149" spans="1:6" x14ac:dyDescent="0.3">
      <c r="A3149" s="7" t="str">
        <f t="shared" si="98"/>
        <v>vegetatieObject_lRELATIEVEHOOGTELIGGING</v>
      </c>
      <c r="B3149" s="8">
        <f t="shared" si="99"/>
        <v>10</v>
      </c>
      <c r="C3149" s="1" t="s">
        <v>425</v>
      </c>
      <c r="D3149" s="1" t="s">
        <v>29</v>
      </c>
      <c r="E3149" s="1" t="s">
        <v>507</v>
      </c>
      <c r="F3149" t="str">
        <f>VLOOKUP(C3149,Featureclasses!B:C,2,FALSE)</f>
        <v>Ja</v>
      </c>
    </row>
    <row r="3150" spans="1:6" x14ac:dyDescent="0.3">
      <c r="A3150" s="7" t="str">
        <f t="shared" si="98"/>
        <v>vegetatieObject_lBEHEERDER</v>
      </c>
      <c r="B3150" s="8">
        <f t="shared" si="99"/>
        <v>11</v>
      </c>
      <c r="C3150" s="1" t="s">
        <v>425</v>
      </c>
      <c r="D3150" s="1" t="s">
        <v>19</v>
      </c>
      <c r="E3150" s="1" t="s">
        <v>508</v>
      </c>
      <c r="F3150" t="str">
        <f>VLOOKUP(C3150,Featureclasses!B:C,2,FALSE)</f>
        <v>Ja</v>
      </c>
    </row>
    <row r="3151" spans="1:6" x14ac:dyDescent="0.3">
      <c r="A3151" s="7" t="str">
        <f t="shared" ref="A3151:A3214" si="100">C3151&amp;D3151</f>
        <v>vegetatieObject_lONDERHOUDER</v>
      </c>
      <c r="B3151" s="8">
        <f t="shared" ref="B3151:B3214" si="101">IF(C3151=C3150,B3150+1,1)</f>
        <v>12</v>
      </c>
      <c r="C3151" s="1" t="s">
        <v>425</v>
      </c>
      <c r="D3151" s="1" t="s">
        <v>27</v>
      </c>
      <c r="E3151" s="1" t="s">
        <v>507</v>
      </c>
      <c r="F3151" t="str">
        <f>VLOOKUP(C3151,Featureclasses!B:C,2,FALSE)</f>
        <v>Ja</v>
      </c>
    </row>
    <row r="3152" spans="1:6" x14ac:dyDescent="0.3">
      <c r="A3152" s="7" t="str">
        <f t="shared" si="100"/>
        <v>vegetatieObject_lEIGENAAR</v>
      </c>
      <c r="B3152" s="8">
        <f t="shared" si="101"/>
        <v>13</v>
      </c>
      <c r="C3152" s="1" t="s">
        <v>425</v>
      </c>
      <c r="D3152" s="1" t="s">
        <v>22</v>
      </c>
      <c r="E3152" s="1" t="s">
        <v>508</v>
      </c>
      <c r="F3152" t="str">
        <f>VLOOKUP(C3152,Featureclasses!B:C,2,FALSE)</f>
        <v>Ja</v>
      </c>
    </row>
    <row r="3153" spans="1:6" x14ac:dyDescent="0.3">
      <c r="A3153" s="7" t="str">
        <f t="shared" si="100"/>
        <v>vegetatieObject_lBRONHOUDER</v>
      </c>
      <c r="B3153" s="8">
        <f t="shared" si="101"/>
        <v>14</v>
      </c>
      <c r="C3153" s="1" t="s">
        <v>425</v>
      </c>
      <c r="D3153" s="1" t="s">
        <v>21</v>
      </c>
      <c r="E3153" s="1" t="s">
        <v>508</v>
      </c>
      <c r="F3153" t="str">
        <f>VLOOKUP(C3153,Featureclasses!B:C,2,FALSE)</f>
        <v>Ja</v>
      </c>
    </row>
    <row r="3154" spans="1:6" x14ac:dyDescent="0.3">
      <c r="A3154" s="7" t="str">
        <f t="shared" si="100"/>
        <v>vegetatieObject_lTYPESPEC</v>
      </c>
      <c r="B3154" s="8">
        <f t="shared" si="101"/>
        <v>15</v>
      </c>
      <c r="C3154" s="1" t="s">
        <v>425</v>
      </c>
      <c r="D3154" s="1" t="s">
        <v>33</v>
      </c>
      <c r="E3154" s="1" t="s">
        <v>507</v>
      </c>
      <c r="F3154" t="str">
        <f>VLOOKUP(C3154,Featureclasses!B:C,2,FALSE)</f>
        <v>Ja</v>
      </c>
    </row>
    <row r="3155" spans="1:6" x14ac:dyDescent="0.3">
      <c r="A3155" s="7" t="str">
        <f t="shared" si="100"/>
        <v>vegetatieObject_lBGTPLUSTYPE</v>
      </c>
      <c r="B3155" s="8">
        <f t="shared" si="101"/>
        <v>16</v>
      </c>
      <c r="C3155" s="1" t="s">
        <v>425</v>
      </c>
      <c r="D3155" s="1" t="s">
        <v>20</v>
      </c>
      <c r="E3155" s="1" t="s">
        <v>507</v>
      </c>
      <c r="F3155" t="str">
        <f>VLOOKUP(C3155,Featureclasses!B:C,2,FALSE)</f>
        <v>Ja</v>
      </c>
    </row>
    <row r="3156" spans="1:6" x14ac:dyDescent="0.3">
      <c r="A3156" s="7" t="str">
        <f t="shared" si="100"/>
        <v>vegetatieObject_lHEGFUNCTIE</v>
      </c>
      <c r="B3156" s="8">
        <f t="shared" si="101"/>
        <v>17</v>
      </c>
      <c r="C3156" s="1" t="s">
        <v>425</v>
      </c>
      <c r="D3156" s="1" t="s">
        <v>316</v>
      </c>
      <c r="E3156" s="1" t="s">
        <v>507</v>
      </c>
      <c r="F3156" t="str">
        <f>VLOOKUP(C3156,Featureclasses!B:C,2,FALSE)</f>
        <v>Ja</v>
      </c>
    </row>
    <row r="3157" spans="1:6" x14ac:dyDescent="0.3">
      <c r="A3157" s="7" t="str">
        <f t="shared" si="100"/>
        <v>vegetatieObject_lFLORASOORT</v>
      </c>
      <c r="B3157" s="8">
        <f t="shared" si="101"/>
        <v>18</v>
      </c>
      <c r="C3157" s="1" t="s">
        <v>425</v>
      </c>
      <c r="D3157" s="1" t="s">
        <v>315</v>
      </c>
      <c r="E3157" s="1" t="s">
        <v>507</v>
      </c>
      <c r="F3157" t="str">
        <f>VLOOKUP(C3157,Featureclasses!B:C,2,FALSE)</f>
        <v>Ja</v>
      </c>
    </row>
    <row r="3158" spans="1:6" x14ac:dyDescent="0.3">
      <c r="A3158" s="7" t="str">
        <f t="shared" si="100"/>
        <v>vegetatieObject_lZIJDE</v>
      </c>
      <c r="B3158" s="8">
        <f t="shared" si="101"/>
        <v>19</v>
      </c>
      <c r="C3158" s="1" t="s">
        <v>425</v>
      </c>
      <c r="D3158" s="1" t="s">
        <v>34</v>
      </c>
      <c r="E3158" s="1" t="s">
        <v>507</v>
      </c>
      <c r="F3158" t="str">
        <f>VLOOKUP(C3158,Featureclasses!B:C,2,FALSE)</f>
        <v>Ja</v>
      </c>
    </row>
    <row r="3159" spans="1:6" x14ac:dyDescent="0.3">
      <c r="A3159" s="7" t="str">
        <f t="shared" si="100"/>
        <v>vegetatieObject_lDATUMAANPLANTING</v>
      </c>
      <c r="B3159" s="8">
        <f t="shared" si="101"/>
        <v>20</v>
      </c>
      <c r="C3159" s="1" t="s">
        <v>425</v>
      </c>
      <c r="D3159" s="1" t="s">
        <v>38</v>
      </c>
      <c r="E3159" s="1" t="s">
        <v>507</v>
      </c>
      <c r="F3159" t="str">
        <f>VLOOKUP(C3159,Featureclasses!B:C,2,FALSE)</f>
        <v>Ja</v>
      </c>
    </row>
    <row r="3160" spans="1:6" x14ac:dyDescent="0.3">
      <c r="A3160" s="7" t="str">
        <f t="shared" si="100"/>
        <v>vegetatieObject_lJAAR_PLAATSING_AANLEG_GESCHAT</v>
      </c>
      <c r="B3160" s="8">
        <f t="shared" si="101"/>
        <v>21</v>
      </c>
      <c r="C3160" s="1" t="s">
        <v>425</v>
      </c>
      <c r="D3160" s="1" t="s">
        <v>54</v>
      </c>
      <c r="E3160" s="1" t="s">
        <v>507</v>
      </c>
      <c r="F3160" t="str">
        <f>VLOOKUP(C3160,Featureclasses!B:C,2,FALSE)</f>
        <v>Ja</v>
      </c>
    </row>
    <row r="3161" spans="1:6" x14ac:dyDescent="0.3">
      <c r="A3161" s="7" t="str">
        <f t="shared" si="100"/>
        <v>vegetatieObject_lHMBEGIN</v>
      </c>
      <c r="B3161" s="8">
        <f t="shared" si="101"/>
        <v>22</v>
      </c>
      <c r="C3161" s="1" t="s">
        <v>425</v>
      </c>
      <c r="D3161" s="1" t="s">
        <v>41</v>
      </c>
      <c r="E3161" s="1" t="s">
        <v>507</v>
      </c>
      <c r="F3161" t="str">
        <f>VLOOKUP(C3161,Featureclasses!B:C,2,FALSE)</f>
        <v>Ja</v>
      </c>
    </row>
    <row r="3162" spans="1:6" x14ac:dyDescent="0.3">
      <c r="A3162" s="7" t="str">
        <f t="shared" si="100"/>
        <v>vegetatieObject_lHMEIND</v>
      </c>
      <c r="B3162" s="8">
        <f t="shared" si="101"/>
        <v>23</v>
      </c>
      <c r="C3162" s="1" t="s">
        <v>425</v>
      </c>
      <c r="D3162" s="1" t="s">
        <v>42</v>
      </c>
      <c r="E3162" s="1" t="s">
        <v>507</v>
      </c>
      <c r="F3162" t="str">
        <f>VLOOKUP(C3162,Featureclasses!B:C,2,FALSE)</f>
        <v>Ja</v>
      </c>
    </row>
    <row r="3163" spans="1:6" x14ac:dyDescent="0.3">
      <c r="A3163" s="7" t="str">
        <f t="shared" si="100"/>
        <v>vegetatieObject_lOPMERKINGMBTONDERH</v>
      </c>
      <c r="B3163" s="8">
        <f t="shared" si="101"/>
        <v>24</v>
      </c>
      <c r="C3163" s="1" t="s">
        <v>425</v>
      </c>
      <c r="D3163" s="1" t="s">
        <v>46</v>
      </c>
      <c r="E3163" s="1" t="s">
        <v>653</v>
      </c>
      <c r="F3163" t="str">
        <f>VLOOKUP(C3163,Featureclasses!B:C,2,FALSE)</f>
        <v>Ja</v>
      </c>
    </row>
    <row r="3164" spans="1:6" x14ac:dyDescent="0.3">
      <c r="A3164" s="7" t="str">
        <f t="shared" si="100"/>
        <v>vegetatieObject_lPLANJAAR</v>
      </c>
      <c r="B3164" s="8">
        <f t="shared" si="101"/>
        <v>25</v>
      </c>
      <c r="C3164" s="1" t="s">
        <v>425</v>
      </c>
      <c r="D3164" s="1" t="s">
        <v>48</v>
      </c>
      <c r="E3164" s="1" t="s">
        <v>507</v>
      </c>
      <c r="F3164" t="str">
        <f>VLOOKUP(C3164,Featureclasses!B:C,2,FALSE)</f>
        <v>Ja</v>
      </c>
    </row>
    <row r="3165" spans="1:6" x14ac:dyDescent="0.3">
      <c r="A3165" s="7" t="str">
        <f t="shared" si="100"/>
        <v>vegetatieObject_lTRAJECT</v>
      </c>
      <c r="B3165" s="8">
        <f t="shared" si="101"/>
        <v>26</v>
      </c>
      <c r="C3165" s="1" t="s">
        <v>425</v>
      </c>
      <c r="D3165" s="1" t="s">
        <v>32</v>
      </c>
      <c r="E3165" s="1" t="s">
        <v>507</v>
      </c>
      <c r="F3165" t="str">
        <f>VLOOKUP(C3165,Featureclasses!B:C,2,FALSE)</f>
        <v>Ja</v>
      </c>
    </row>
    <row r="3166" spans="1:6" x14ac:dyDescent="0.3">
      <c r="A3166" s="7" t="str">
        <f t="shared" si="100"/>
        <v>vegetatieObject_lINONDERZOEK</v>
      </c>
      <c r="B3166" s="8">
        <f t="shared" si="101"/>
        <v>27</v>
      </c>
      <c r="C3166" s="1" t="s">
        <v>425</v>
      </c>
      <c r="D3166" s="1" t="s">
        <v>25</v>
      </c>
      <c r="E3166" s="1" t="s">
        <v>508</v>
      </c>
      <c r="F3166" t="str">
        <f>VLOOKUP(C3166,Featureclasses!B:C,2,FALSE)</f>
        <v>Ja</v>
      </c>
    </row>
    <row r="3167" spans="1:6" x14ac:dyDescent="0.3">
      <c r="A3167" s="7" t="str">
        <f t="shared" si="100"/>
        <v>vegetatieObject_lTIJDSTIPREGISTRATIE</v>
      </c>
      <c r="B3167" s="8">
        <f t="shared" si="101"/>
        <v>28</v>
      </c>
      <c r="C3167" s="1" t="s">
        <v>425</v>
      </c>
      <c r="D3167" s="1" t="s">
        <v>31</v>
      </c>
      <c r="E3167" s="1" t="s">
        <v>508</v>
      </c>
      <c r="F3167" t="str">
        <f>VLOOKUP(C3167,Featureclasses!B:C,2,FALSE)</f>
        <v>Ja</v>
      </c>
    </row>
    <row r="3168" spans="1:6" x14ac:dyDescent="0.3">
      <c r="A3168" s="7" t="str">
        <f t="shared" si="100"/>
        <v>vegetatieObject_lEINDREGISTRATIE</v>
      </c>
      <c r="B3168" s="8">
        <f t="shared" si="101"/>
        <v>29</v>
      </c>
      <c r="C3168" s="1" t="s">
        <v>425</v>
      </c>
      <c r="D3168" s="1" t="s">
        <v>23</v>
      </c>
      <c r="E3168" s="1" t="s">
        <v>508</v>
      </c>
      <c r="F3168" t="str">
        <f>VLOOKUP(C3168,Featureclasses!B:C,2,FALSE)</f>
        <v>Ja</v>
      </c>
    </row>
    <row r="3169" spans="1:6" x14ac:dyDescent="0.3">
      <c r="A3169" s="7" t="str">
        <f t="shared" si="100"/>
        <v>vegetatieObject_lLV_PUBLICATIEDATUM</v>
      </c>
      <c r="B3169" s="8">
        <f t="shared" si="101"/>
        <v>30</v>
      </c>
      <c r="C3169" s="1" t="s">
        <v>425</v>
      </c>
      <c r="D3169" s="1" t="s">
        <v>26</v>
      </c>
      <c r="E3169" s="1" t="s">
        <v>508</v>
      </c>
      <c r="F3169" t="str">
        <f>VLOOKUP(C3169,Featureclasses!B:C,2,FALSE)</f>
        <v>Ja</v>
      </c>
    </row>
    <row r="3170" spans="1:6" x14ac:dyDescent="0.3">
      <c r="A3170" s="7" t="str">
        <f t="shared" si="100"/>
        <v>vegetatieObject_lDATALEVERANCIER</v>
      </c>
      <c r="B3170" s="8">
        <f t="shared" si="101"/>
        <v>31</v>
      </c>
      <c r="C3170" s="1" t="s">
        <v>425</v>
      </c>
      <c r="D3170" s="1" t="s">
        <v>4</v>
      </c>
      <c r="E3170" s="1" t="s">
        <v>507</v>
      </c>
      <c r="F3170" t="str">
        <f>VLOOKUP(C3170,Featureclasses!B:C,2,FALSE)</f>
        <v>Ja</v>
      </c>
    </row>
    <row r="3171" spans="1:6" x14ac:dyDescent="0.3">
      <c r="A3171" s="7" t="str">
        <f t="shared" si="100"/>
        <v>vegetatieObject_lCREATED_USER</v>
      </c>
      <c r="B3171" s="8">
        <f t="shared" si="101"/>
        <v>32</v>
      </c>
      <c r="C3171" s="1" t="s">
        <v>425</v>
      </c>
      <c r="D3171" s="1" t="s">
        <v>3</v>
      </c>
      <c r="E3171" s="1" t="s">
        <v>510</v>
      </c>
      <c r="F3171" t="str">
        <f>VLOOKUP(C3171,Featureclasses!B:C,2,FALSE)</f>
        <v>Ja</v>
      </c>
    </row>
    <row r="3172" spans="1:6" x14ac:dyDescent="0.3">
      <c r="A3172" s="7" t="str">
        <f t="shared" si="100"/>
        <v>vegetatieObject_lCREATED_DATE</v>
      </c>
      <c r="B3172" s="8">
        <f t="shared" si="101"/>
        <v>33</v>
      </c>
      <c r="C3172" s="1" t="s">
        <v>425</v>
      </c>
      <c r="D3172" s="1" t="s">
        <v>2</v>
      </c>
      <c r="E3172" s="1" t="s">
        <v>510</v>
      </c>
      <c r="F3172" t="str">
        <f>VLOOKUP(C3172,Featureclasses!B:C,2,FALSE)</f>
        <v>Ja</v>
      </c>
    </row>
    <row r="3173" spans="1:6" x14ac:dyDescent="0.3">
      <c r="A3173" s="7" t="str">
        <f t="shared" si="100"/>
        <v>vegetatieObject_lLAST_EDITED_USER</v>
      </c>
      <c r="B3173" s="8">
        <f t="shared" si="101"/>
        <v>34</v>
      </c>
      <c r="C3173" s="1" t="s">
        <v>425</v>
      </c>
      <c r="D3173" s="1" t="s">
        <v>10</v>
      </c>
      <c r="E3173" s="1" t="s">
        <v>510</v>
      </c>
      <c r="F3173" t="str">
        <f>VLOOKUP(C3173,Featureclasses!B:C,2,FALSE)</f>
        <v>Ja</v>
      </c>
    </row>
    <row r="3174" spans="1:6" x14ac:dyDescent="0.3">
      <c r="A3174" s="7" t="str">
        <f t="shared" si="100"/>
        <v>vegetatieObject_lLAST_EDITED_DATE</v>
      </c>
      <c r="B3174" s="8">
        <f t="shared" si="101"/>
        <v>35</v>
      </c>
      <c r="C3174" s="1" t="s">
        <v>425</v>
      </c>
      <c r="D3174" s="1" t="s">
        <v>9</v>
      </c>
      <c r="E3174" s="1" t="s">
        <v>510</v>
      </c>
      <c r="F3174" t="str">
        <f>VLOOKUP(C3174,Featureclasses!B:C,2,FALSE)</f>
        <v>Ja</v>
      </c>
    </row>
    <row r="3175" spans="1:6" x14ac:dyDescent="0.3">
      <c r="A3175" s="7" t="str">
        <f t="shared" si="100"/>
        <v>vegetatieObject_lSHAPE</v>
      </c>
      <c r="B3175" s="8">
        <f t="shared" si="101"/>
        <v>36</v>
      </c>
      <c r="C3175" s="1" t="s">
        <v>425</v>
      </c>
      <c r="D3175" s="1" t="s">
        <v>15</v>
      </c>
      <c r="E3175" s="1" t="s">
        <v>510</v>
      </c>
      <c r="F3175" t="str">
        <f>VLOOKUP(C3175,Featureclasses!B:C,2,FALSE)</f>
        <v>Ja</v>
      </c>
    </row>
    <row r="3176" spans="1:6" x14ac:dyDescent="0.3">
      <c r="A3176" s="7" t="str">
        <f t="shared" si="100"/>
        <v>vegetatieObject_lSHAPE_Length</v>
      </c>
      <c r="B3176" s="8">
        <f t="shared" si="101"/>
        <v>37</v>
      </c>
      <c r="C3176" s="1" t="s">
        <v>425</v>
      </c>
      <c r="D3176" s="1" t="s">
        <v>382</v>
      </c>
      <c r="E3176" s="1" t="s">
        <v>510</v>
      </c>
      <c r="F3176" t="str">
        <f>VLOOKUP(C3176,Featureclasses!B:C,2,FALSE)</f>
        <v>Ja</v>
      </c>
    </row>
    <row r="3177" spans="1:6" x14ac:dyDescent="0.3">
      <c r="A3177" s="7" t="str">
        <f t="shared" si="100"/>
        <v>vegetatieObject_lLENGTE</v>
      </c>
      <c r="B3177" s="8">
        <f t="shared" si="101"/>
        <v>38</v>
      </c>
      <c r="C3177" s="1" t="s">
        <v>425</v>
      </c>
      <c r="D3177" s="1" t="s">
        <v>43</v>
      </c>
      <c r="E3177" s="15" t="s">
        <v>510</v>
      </c>
      <c r="F3177" t="str">
        <f>VLOOKUP(C3177,Featureclasses!B:C,2,FALSE)</f>
        <v>Ja</v>
      </c>
    </row>
    <row r="3178" spans="1:6" x14ac:dyDescent="0.3">
      <c r="A3178" s="7" t="str">
        <f t="shared" si="100"/>
        <v>vegetatieObject_lOPMERKING</v>
      </c>
      <c r="B3178" s="8">
        <f t="shared" si="101"/>
        <v>39</v>
      </c>
      <c r="C3178" s="1" t="s">
        <v>425</v>
      </c>
      <c r="D3178" s="1" t="s">
        <v>57</v>
      </c>
      <c r="E3178" s="1" t="s">
        <v>653</v>
      </c>
      <c r="F3178" t="str">
        <f>VLOOKUP(C3178,Featureclasses!B:C,2,FALSE)</f>
        <v>Ja</v>
      </c>
    </row>
    <row r="3179" spans="1:6" x14ac:dyDescent="0.3">
      <c r="A3179" s="7" t="str">
        <f t="shared" si="100"/>
        <v>vegetatieObject_lBERICHT_ID</v>
      </c>
      <c r="B3179" s="8">
        <f t="shared" si="101"/>
        <v>40</v>
      </c>
      <c r="C3179" s="1" t="s">
        <v>425</v>
      </c>
      <c r="D3179" s="1" t="s">
        <v>594</v>
      </c>
      <c r="E3179" s="1" t="s">
        <v>508</v>
      </c>
      <c r="F3179" t="str">
        <f>VLOOKUP(C3179,Featureclasses!B:C,2,FALSE)</f>
        <v>Ja</v>
      </c>
    </row>
    <row r="3180" spans="1:6" x14ac:dyDescent="0.3">
      <c r="A3180" s="7" t="str">
        <f t="shared" si="100"/>
        <v>vegetatieObject_pOBJECTID</v>
      </c>
      <c r="B3180" s="8">
        <f t="shared" si="101"/>
        <v>1</v>
      </c>
      <c r="C3180" s="1" t="s">
        <v>421</v>
      </c>
      <c r="D3180" s="1" t="s">
        <v>13</v>
      </c>
      <c r="E3180" s="1" t="s">
        <v>510</v>
      </c>
      <c r="F3180" t="str">
        <f>VLOOKUP(C3180,Featureclasses!B:C,2,FALSE)</f>
        <v>Ja</v>
      </c>
    </row>
    <row r="3181" spans="1:6" x14ac:dyDescent="0.3">
      <c r="A3181" s="7" t="str">
        <f t="shared" si="100"/>
        <v>vegetatieObject_pGLOBALID</v>
      </c>
      <c r="B3181" s="8">
        <f t="shared" si="101"/>
        <v>2</v>
      </c>
      <c r="C3181" s="1" t="s">
        <v>421</v>
      </c>
      <c r="D3181" s="1" t="s">
        <v>6</v>
      </c>
      <c r="E3181" s="1" t="s">
        <v>510</v>
      </c>
      <c r="F3181" t="str">
        <f>VLOOKUP(C3181,Featureclasses!B:C,2,FALSE)</f>
        <v>Ja</v>
      </c>
    </row>
    <row r="3182" spans="1:6" x14ac:dyDescent="0.3">
      <c r="A3182" s="7" t="str">
        <f t="shared" si="100"/>
        <v>vegetatieObject_pAD_ID</v>
      </c>
      <c r="B3182" s="8">
        <f t="shared" si="101"/>
        <v>3</v>
      </c>
      <c r="C3182" s="1" t="s">
        <v>421</v>
      </c>
      <c r="D3182" s="1" t="s">
        <v>1</v>
      </c>
      <c r="E3182" s="1" t="s">
        <v>507</v>
      </c>
      <c r="F3182" t="str">
        <f>VLOOKUP(C3182,Featureclasses!B:C,2,FALSE)</f>
        <v>Ja</v>
      </c>
    </row>
    <row r="3183" spans="1:6" x14ac:dyDescent="0.3">
      <c r="A3183" s="7" t="str">
        <f t="shared" si="100"/>
        <v>vegetatieObject_pGISIB_ID</v>
      </c>
      <c r="B3183" s="8">
        <f t="shared" si="101"/>
        <v>4</v>
      </c>
      <c r="C3183" s="1" t="s">
        <v>421</v>
      </c>
      <c r="D3183" s="1" t="s">
        <v>5</v>
      </c>
      <c r="E3183" s="1" t="s">
        <v>508</v>
      </c>
      <c r="F3183" t="str">
        <f>VLOOKUP(C3183,Featureclasses!B:C,2,FALSE)</f>
        <v>Ja</v>
      </c>
    </row>
    <row r="3184" spans="1:6" x14ac:dyDescent="0.3">
      <c r="A3184" s="7" t="str">
        <f t="shared" si="100"/>
        <v>vegetatieObject_pIDENTIFICATIE</v>
      </c>
      <c r="B3184" s="8">
        <f t="shared" si="101"/>
        <v>5</v>
      </c>
      <c r="C3184" s="1" t="s">
        <v>421</v>
      </c>
      <c r="D3184" s="1" t="s">
        <v>7</v>
      </c>
      <c r="E3184" s="1" t="s">
        <v>508</v>
      </c>
      <c r="F3184" t="str">
        <f>VLOOKUP(C3184,Featureclasses!B:C,2,FALSE)</f>
        <v>Ja</v>
      </c>
    </row>
    <row r="3185" spans="1:6" x14ac:dyDescent="0.3">
      <c r="A3185" s="7" t="str">
        <f t="shared" si="100"/>
        <v>vegetatieObject_pVERWERKINGSSTATUS</v>
      </c>
      <c r="B3185" s="8">
        <f t="shared" si="101"/>
        <v>6</v>
      </c>
      <c r="C3185" s="1" t="s">
        <v>421</v>
      </c>
      <c r="D3185" s="1" t="s">
        <v>16</v>
      </c>
      <c r="E3185" s="1" t="s">
        <v>507</v>
      </c>
      <c r="F3185" t="str">
        <f>VLOOKUP(C3185,Featureclasses!B:C,2,FALSE)</f>
        <v>Ja</v>
      </c>
    </row>
    <row r="3186" spans="1:6" x14ac:dyDescent="0.3">
      <c r="A3186" s="7" t="str">
        <f t="shared" si="100"/>
        <v>vegetatieObject_pSTATUS</v>
      </c>
      <c r="B3186" s="8">
        <f t="shared" si="101"/>
        <v>7</v>
      </c>
      <c r="C3186" s="1" t="s">
        <v>421</v>
      </c>
      <c r="D3186" s="1" t="s">
        <v>30</v>
      </c>
      <c r="E3186" s="1" t="s">
        <v>508</v>
      </c>
      <c r="F3186" t="str">
        <f>VLOOKUP(C3186,Featureclasses!B:C,2,FALSE)</f>
        <v>Ja</v>
      </c>
    </row>
    <row r="3187" spans="1:6" x14ac:dyDescent="0.3">
      <c r="A3187" s="7" t="str">
        <f t="shared" si="100"/>
        <v>vegetatieObject_pOBJECTBEGINTIJD</v>
      </c>
      <c r="B3187" s="8">
        <f t="shared" si="101"/>
        <v>8</v>
      </c>
      <c r="C3187" s="1" t="s">
        <v>421</v>
      </c>
      <c r="D3187" s="1" t="s">
        <v>11</v>
      </c>
      <c r="E3187" s="1" t="s">
        <v>507</v>
      </c>
      <c r="F3187" t="str">
        <f>VLOOKUP(C3187,Featureclasses!B:C,2,FALSE)</f>
        <v>Ja</v>
      </c>
    </row>
    <row r="3188" spans="1:6" x14ac:dyDescent="0.3">
      <c r="A3188" s="7" t="str">
        <f t="shared" si="100"/>
        <v>vegetatieObject_pOBJECTEINDTIJD</v>
      </c>
      <c r="B3188" s="8">
        <f t="shared" si="101"/>
        <v>9</v>
      </c>
      <c r="C3188" s="1" t="s">
        <v>421</v>
      </c>
      <c r="D3188" s="1" t="s">
        <v>12</v>
      </c>
      <c r="E3188" s="1" t="s">
        <v>507</v>
      </c>
      <c r="F3188" t="str">
        <f>VLOOKUP(C3188,Featureclasses!B:C,2,FALSE)</f>
        <v>Ja</v>
      </c>
    </row>
    <row r="3189" spans="1:6" x14ac:dyDescent="0.3">
      <c r="A3189" s="7" t="str">
        <f t="shared" si="100"/>
        <v>vegetatieObject_pRELATIEVEHOOGTELIGGING</v>
      </c>
      <c r="B3189" s="8">
        <f t="shared" si="101"/>
        <v>10</v>
      </c>
      <c r="C3189" s="1" t="s">
        <v>421</v>
      </c>
      <c r="D3189" s="1" t="s">
        <v>29</v>
      </c>
      <c r="E3189" s="1" t="s">
        <v>507</v>
      </c>
      <c r="F3189" t="str">
        <f>VLOOKUP(C3189,Featureclasses!B:C,2,FALSE)</f>
        <v>Ja</v>
      </c>
    </row>
    <row r="3190" spans="1:6" x14ac:dyDescent="0.3">
      <c r="A3190" s="7" t="str">
        <f t="shared" si="100"/>
        <v>vegetatieObject_pBEHEERDER</v>
      </c>
      <c r="B3190" s="8">
        <f t="shared" si="101"/>
        <v>11</v>
      </c>
      <c r="C3190" s="1" t="s">
        <v>421</v>
      </c>
      <c r="D3190" s="1" t="s">
        <v>19</v>
      </c>
      <c r="E3190" s="1" t="s">
        <v>508</v>
      </c>
      <c r="F3190" t="str">
        <f>VLOOKUP(C3190,Featureclasses!B:C,2,FALSE)</f>
        <v>Ja</v>
      </c>
    </row>
    <row r="3191" spans="1:6" x14ac:dyDescent="0.3">
      <c r="A3191" s="7" t="str">
        <f t="shared" si="100"/>
        <v>vegetatieObject_pONDERHOUDER</v>
      </c>
      <c r="B3191" s="8">
        <f t="shared" si="101"/>
        <v>12</v>
      </c>
      <c r="C3191" s="1" t="s">
        <v>421</v>
      </c>
      <c r="D3191" s="1" t="s">
        <v>27</v>
      </c>
      <c r="E3191" s="1" t="s">
        <v>507</v>
      </c>
      <c r="F3191" t="str">
        <f>VLOOKUP(C3191,Featureclasses!B:C,2,FALSE)</f>
        <v>Ja</v>
      </c>
    </row>
    <row r="3192" spans="1:6" x14ac:dyDescent="0.3">
      <c r="A3192" s="7" t="str">
        <f t="shared" si="100"/>
        <v>vegetatieObject_pEIGENAAR</v>
      </c>
      <c r="B3192" s="8">
        <f t="shared" si="101"/>
        <v>13</v>
      </c>
      <c r="C3192" s="1" t="s">
        <v>421</v>
      </c>
      <c r="D3192" s="1" t="s">
        <v>22</v>
      </c>
      <c r="E3192" s="1" t="s">
        <v>508</v>
      </c>
      <c r="F3192" t="str">
        <f>VLOOKUP(C3192,Featureclasses!B:C,2,FALSE)</f>
        <v>Ja</v>
      </c>
    </row>
    <row r="3193" spans="1:6" x14ac:dyDescent="0.3">
      <c r="A3193" s="7" t="str">
        <f t="shared" si="100"/>
        <v>vegetatieObject_pBRONHOUDER</v>
      </c>
      <c r="B3193" s="8">
        <f t="shared" si="101"/>
        <v>14</v>
      </c>
      <c r="C3193" s="1" t="s">
        <v>421</v>
      </c>
      <c r="D3193" s="1" t="s">
        <v>21</v>
      </c>
      <c r="E3193" s="1" t="s">
        <v>508</v>
      </c>
      <c r="F3193" t="str">
        <f>VLOOKUP(C3193,Featureclasses!B:C,2,FALSE)</f>
        <v>Ja</v>
      </c>
    </row>
    <row r="3194" spans="1:6" x14ac:dyDescent="0.3">
      <c r="A3194" s="7" t="str">
        <f t="shared" si="100"/>
        <v>vegetatieObject_pTYPESPEC</v>
      </c>
      <c r="B3194" s="8">
        <f t="shared" si="101"/>
        <v>15</v>
      </c>
      <c r="C3194" s="1" t="s">
        <v>421</v>
      </c>
      <c r="D3194" s="1" t="s">
        <v>33</v>
      </c>
      <c r="E3194" s="1" t="s">
        <v>507</v>
      </c>
      <c r="F3194" t="str">
        <f>VLOOKUP(C3194,Featureclasses!B:C,2,FALSE)</f>
        <v>Ja</v>
      </c>
    </row>
    <row r="3195" spans="1:6" x14ac:dyDescent="0.3">
      <c r="A3195" s="7" t="str">
        <f t="shared" si="100"/>
        <v>vegetatieObject_pBGTPLUSTYPE</v>
      </c>
      <c r="B3195" s="8">
        <f t="shared" si="101"/>
        <v>16</v>
      </c>
      <c r="C3195" s="1" t="s">
        <v>421</v>
      </c>
      <c r="D3195" s="1" t="s">
        <v>20</v>
      </c>
      <c r="E3195" s="1" t="s">
        <v>507</v>
      </c>
      <c r="F3195" t="str">
        <f>VLOOKUP(C3195,Featureclasses!B:C,2,FALSE)</f>
        <v>Ja</v>
      </c>
    </row>
    <row r="3196" spans="1:6" x14ac:dyDescent="0.3">
      <c r="A3196" s="7" t="str">
        <f t="shared" si="100"/>
        <v>vegetatieObject_pAFSTANDVERHARDING</v>
      </c>
      <c r="B3196" s="8">
        <f t="shared" si="101"/>
        <v>17</v>
      </c>
      <c r="C3196" s="1" t="s">
        <v>421</v>
      </c>
      <c r="D3196" s="1" t="s">
        <v>53</v>
      </c>
      <c r="E3196" s="1" t="s">
        <v>507</v>
      </c>
      <c r="F3196" t="str">
        <f>VLOOKUP(C3196,Featureclasses!B:C,2,FALSE)</f>
        <v>Ja</v>
      </c>
    </row>
    <row r="3197" spans="1:6" x14ac:dyDescent="0.3">
      <c r="A3197" s="7" t="str">
        <f t="shared" si="100"/>
        <v>vegetatieObject_pBOOMSITUERING</v>
      </c>
      <c r="B3197" s="8">
        <f t="shared" si="101"/>
        <v>18</v>
      </c>
      <c r="C3197" s="1" t="s">
        <v>421</v>
      </c>
      <c r="D3197" s="1" t="s">
        <v>317</v>
      </c>
      <c r="E3197" s="1" t="s">
        <v>507</v>
      </c>
      <c r="F3197" t="str">
        <f>VLOOKUP(C3197,Featureclasses!B:C,2,FALSE)</f>
        <v>Ja</v>
      </c>
    </row>
    <row r="3198" spans="1:6" x14ac:dyDescent="0.3">
      <c r="A3198" s="7" t="str">
        <f t="shared" si="100"/>
        <v>vegetatieObject_pBOOMSOORT</v>
      </c>
      <c r="B3198" s="8">
        <f t="shared" si="101"/>
        <v>19</v>
      </c>
      <c r="C3198" s="1" t="s">
        <v>421</v>
      </c>
      <c r="D3198" s="1" t="s">
        <v>318</v>
      </c>
      <c r="E3198" s="1" t="s">
        <v>507</v>
      </c>
      <c r="F3198" t="str">
        <f>VLOOKUP(C3198,Featureclasses!B:C,2,FALSE)</f>
        <v>Ja</v>
      </c>
    </row>
    <row r="3199" spans="1:6" x14ac:dyDescent="0.3">
      <c r="A3199" s="7" t="str">
        <f t="shared" si="100"/>
        <v>vegetatieObject_pDATUMAANPLANTING</v>
      </c>
      <c r="B3199" s="8">
        <f t="shared" si="101"/>
        <v>20</v>
      </c>
      <c r="C3199" s="1" t="s">
        <v>421</v>
      </c>
      <c r="D3199" s="1" t="s">
        <v>38</v>
      </c>
      <c r="E3199" s="1" t="s">
        <v>507</v>
      </c>
      <c r="F3199" t="str">
        <f>VLOOKUP(C3199,Featureclasses!B:C,2,FALSE)</f>
        <v>Ja</v>
      </c>
    </row>
    <row r="3200" spans="1:6" x14ac:dyDescent="0.3">
      <c r="A3200" s="7" t="str">
        <f t="shared" si="100"/>
        <v>vegetatieObject_pDATUM_LAATSTE_ONDERH</v>
      </c>
      <c r="B3200" s="8">
        <f t="shared" si="101"/>
        <v>21</v>
      </c>
      <c r="C3200" s="1" t="s">
        <v>421</v>
      </c>
      <c r="D3200" s="1" t="s">
        <v>320</v>
      </c>
      <c r="E3200" s="1" t="s">
        <v>507</v>
      </c>
      <c r="F3200" t="str">
        <f>VLOOKUP(C3200,Featureclasses!B:C,2,FALSE)</f>
        <v>Ja</v>
      </c>
    </row>
    <row r="3201" spans="1:6" x14ac:dyDescent="0.3">
      <c r="A3201" s="7" t="str">
        <f t="shared" si="100"/>
        <v>vegetatieObject_pDIAMETER</v>
      </c>
      <c r="B3201" s="8">
        <f t="shared" si="101"/>
        <v>22</v>
      </c>
      <c r="C3201" s="1" t="s">
        <v>421</v>
      </c>
      <c r="D3201" s="1" t="s">
        <v>223</v>
      </c>
      <c r="E3201" s="1" t="s">
        <v>507</v>
      </c>
      <c r="F3201" t="str">
        <f>VLOOKUP(C3201,Featureclasses!B:C,2,FALSE)</f>
        <v>Ja</v>
      </c>
    </row>
    <row r="3202" spans="1:6" x14ac:dyDescent="0.3">
      <c r="A3202" s="7" t="str">
        <f t="shared" si="100"/>
        <v>vegetatieObject_pSTREEFBEELD</v>
      </c>
      <c r="B3202" s="8">
        <f t="shared" si="101"/>
        <v>23</v>
      </c>
      <c r="C3202" s="1" t="s">
        <v>421</v>
      </c>
      <c r="D3202" s="1" t="s">
        <v>50</v>
      </c>
      <c r="E3202" s="1" t="s">
        <v>509</v>
      </c>
      <c r="F3202" t="str">
        <f>VLOOKUP(C3202,Featureclasses!B:C,2,FALSE)</f>
        <v>Ja</v>
      </c>
    </row>
    <row r="3203" spans="1:6" x14ac:dyDescent="0.3">
      <c r="A3203" s="7" t="str">
        <f t="shared" si="100"/>
        <v>vegetatieObject_pHECTOMETER</v>
      </c>
      <c r="B3203" s="8">
        <f t="shared" si="101"/>
        <v>24</v>
      </c>
      <c r="C3203" s="1" t="s">
        <v>421</v>
      </c>
      <c r="D3203" s="1" t="s">
        <v>24</v>
      </c>
      <c r="E3203" s="1" t="s">
        <v>507</v>
      </c>
      <c r="F3203" t="str">
        <f>VLOOKUP(C3203,Featureclasses!B:C,2,FALSE)</f>
        <v>Ja</v>
      </c>
    </row>
    <row r="3204" spans="1:6" x14ac:dyDescent="0.3">
      <c r="A3204" s="7" t="str">
        <f t="shared" si="100"/>
        <v>vegetatieObject_pINSPECTEUR</v>
      </c>
      <c r="B3204" s="8">
        <f t="shared" si="101"/>
        <v>25</v>
      </c>
      <c r="C3204" s="1" t="s">
        <v>421</v>
      </c>
      <c r="D3204" s="1" t="s">
        <v>56</v>
      </c>
      <c r="E3204" s="1" t="s">
        <v>507</v>
      </c>
      <c r="F3204" t="str">
        <f>VLOOKUP(C3204,Featureclasses!B:C,2,FALSE)</f>
        <v>Ja</v>
      </c>
    </row>
    <row r="3205" spans="1:6" x14ac:dyDescent="0.3">
      <c r="A3205" s="7" t="str">
        <f t="shared" si="100"/>
        <v>vegetatieObject_pDATUM_INSPECTIE</v>
      </c>
      <c r="B3205" s="8">
        <f t="shared" si="101"/>
        <v>26</v>
      </c>
      <c r="C3205" s="1" t="s">
        <v>421</v>
      </c>
      <c r="D3205" s="1" t="s">
        <v>319</v>
      </c>
      <c r="E3205" s="1" t="s">
        <v>507</v>
      </c>
      <c r="F3205" t="str">
        <f>VLOOKUP(C3205,Featureclasses!B:C,2,FALSE)</f>
        <v>Ja</v>
      </c>
    </row>
    <row r="3206" spans="1:6" x14ac:dyDescent="0.3">
      <c r="A3206" s="7" t="str">
        <f t="shared" si="100"/>
        <v>vegetatieObject_pMONUMENT</v>
      </c>
      <c r="B3206" s="8">
        <f t="shared" si="101"/>
        <v>27</v>
      </c>
      <c r="C3206" s="1" t="s">
        <v>421</v>
      </c>
      <c r="D3206" s="1" t="s">
        <v>207</v>
      </c>
      <c r="E3206" s="1" t="s">
        <v>507</v>
      </c>
      <c r="F3206" t="str">
        <f>VLOOKUP(C3206,Featureclasses!B:C,2,FALSE)</f>
        <v>Ja</v>
      </c>
    </row>
    <row r="3207" spans="1:6" x14ac:dyDescent="0.3">
      <c r="A3207" s="7" t="str">
        <f t="shared" si="100"/>
        <v>vegetatieObject_pPLANJAAR</v>
      </c>
      <c r="B3207" s="8">
        <f t="shared" si="101"/>
        <v>28</v>
      </c>
      <c r="C3207" s="1" t="s">
        <v>421</v>
      </c>
      <c r="D3207" s="1" t="s">
        <v>48</v>
      </c>
      <c r="E3207" s="1" t="s">
        <v>507</v>
      </c>
      <c r="F3207" t="str">
        <f>VLOOKUP(C3207,Featureclasses!B:C,2,FALSE)</f>
        <v>Ja</v>
      </c>
    </row>
    <row r="3208" spans="1:6" x14ac:dyDescent="0.3">
      <c r="A3208" s="7" t="str">
        <f t="shared" si="100"/>
        <v>vegetatieObject_pSNOEIFASE</v>
      </c>
      <c r="B3208" s="8">
        <f t="shared" si="101"/>
        <v>29</v>
      </c>
      <c r="C3208" s="1" t="s">
        <v>421</v>
      </c>
      <c r="D3208" s="1" t="s">
        <v>321</v>
      </c>
      <c r="E3208" s="1" t="s">
        <v>507</v>
      </c>
      <c r="F3208" t="str">
        <f>VLOOKUP(C3208,Featureclasses!B:C,2,FALSE)</f>
        <v>Ja</v>
      </c>
    </row>
    <row r="3209" spans="1:6" x14ac:dyDescent="0.3">
      <c r="A3209" s="7" t="str">
        <f t="shared" si="100"/>
        <v>vegetatieObject_pTERMIJN_UITVOERING</v>
      </c>
      <c r="B3209" s="8">
        <f t="shared" si="101"/>
        <v>30</v>
      </c>
      <c r="C3209" s="1" t="s">
        <v>421</v>
      </c>
      <c r="D3209" s="1" t="s">
        <v>322</v>
      </c>
      <c r="E3209" s="1" t="s">
        <v>507</v>
      </c>
      <c r="F3209" t="str">
        <f>VLOOKUP(C3209,Featureclasses!B:C,2,FALSE)</f>
        <v>Ja</v>
      </c>
    </row>
    <row r="3210" spans="1:6" x14ac:dyDescent="0.3">
      <c r="A3210" s="7" t="str">
        <f t="shared" si="100"/>
        <v>vegetatieObject_pZIJDE</v>
      </c>
      <c r="B3210" s="8">
        <f t="shared" si="101"/>
        <v>31</v>
      </c>
      <c r="C3210" s="1" t="s">
        <v>421</v>
      </c>
      <c r="D3210" s="1" t="s">
        <v>34</v>
      </c>
      <c r="E3210" s="1" t="s">
        <v>507</v>
      </c>
      <c r="F3210" t="str">
        <f>VLOOKUP(C3210,Featureclasses!B:C,2,FALSE)</f>
        <v>Ja</v>
      </c>
    </row>
    <row r="3211" spans="1:6" x14ac:dyDescent="0.3">
      <c r="A3211" s="7" t="str">
        <f t="shared" si="100"/>
        <v>vegetatieObject_pJAAR_PLAATSING_AANLEG_GESCHAT</v>
      </c>
      <c r="B3211" s="8">
        <f t="shared" si="101"/>
        <v>32</v>
      </c>
      <c r="C3211" s="1" t="s">
        <v>421</v>
      </c>
      <c r="D3211" s="1" t="s">
        <v>54</v>
      </c>
      <c r="E3211" s="1" t="s">
        <v>507</v>
      </c>
      <c r="F3211" t="str">
        <f>VLOOKUP(C3211,Featureclasses!B:C,2,FALSE)</f>
        <v>Ja</v>
      </c>
    </row>
    <row r="3212" spans="1:6" x14ac:dyDescent="0.3">
      <c r="A3212" s="7" t="str">
        <f t="shared" si="100"/>
        <v>vegetatieObject_pTRAJECT</v>
      </c>
      <c r="B3212" s="8">
        <f t="shared" si="101"/>
        <v>33</v>
      </c>
      <c r="C3212" s="1" t="s">
        <v>421</v>
      </c>
      <c r="D3212" s="1" t="s">
        <v>32</v>
      </c>
      <c r="E3212" s="1" t="s">
        <v>507</v>
      </c>
      <c r="F3212" t="str">
        <f>VLOOKUP(C3212,Featureclasses!B:C,2,FALSE)</f>
        <v>Ja</v>
      </c>
    </row>
    <row r="3213" spans="1:6" x14ac:dyDescent="0.3">
      <c r="A3213" s="7" t="str">
        <f t="shared" si="100"/>
        <v>vegetatieObject_pINONDERZOEK</v>
      </c>
      <c r="B3213" s="8">
        <f t="shared" si="101"/>
        <v>34</v>
      </c>
      <c r="C3213" s="1" t="s">
        <v>421</v>
      </c>
      <c r="D3213" s="1" t="s">
        <v>25</v>
      </c>
      <c r="E3213" s="1" t="s">
        <v>508</v>
      </c>
      <c r="F3213" t="str">
        <f>VLOOKUP(C3213,Featureclasses!B:C,2,FALSE)</f>
        <v>Ja</v>
      </c>
    </row>
    <row r="3214" spans="1:6" x14ac:dyDescent="0.3">
      <c r="A3214" s="7" t="str">
        <f t="shared" si="100"/>
        <v>vegetatieObject_pTIJDSTIPREGISTRATIE</v>
      </c>
      <c r="B3214" s="8">
        <f t="shared" si="101"/>
        <v>35</v>
      </c>
      <c r="C3214" s="1" t="s">
        <v>421</v>
      </c>
      <c r="D3214" s="1" t="s">
        <v>31</v>
      </c>
      <c r="E3214" s="1" t="s">
        <v>508</v>
      </c>
      <c r="F3214" t="str">
        <f>VLOOKUP(C3214,Featureclasses!B:C,2,FALSE)</f>
        <v>Ja</v>
      </c>
    </row>
    <row r="3215" spans="1:6" x14ac:dyDescent="0.3">
      <c r="A3215" s="7" t="str">
        <f t="shared" ref="A3215:A3223" si="102">C3215&amp;D3215</f>
        <v>vegetatieObject_pEINDREGISTRATIE</v>
      </c>
      <c r="B3215" s="8">
        <f t="shared" ref="B3215:B3223" si="103">IF(C3215=C3214,B3214+1,1)</f>
        <v>36</v>
      </c>
      <c r="C3215" s="1" t="s">
        <v>421</v>
      </c>
      <c r="D3215" s="1" t="s">
        <v>23</v>
      </c>
      <c r="E3215" s="1" t="s">
        <v>508</v>
      </c>
      <c r="F3215" t="str">
        <f>VLOOKUP(C3215,Featureclasses!B:C,2,FALSE)</f>
        <v>Ja</v>
      </c>
    </row>
    <row r="3216" spans="1:6" x14ac:dyDescent="0.3">
      <c r="A3216" s="7" t="str">
        <f t="shared" si="102"/>
        <v>vegetatieObject_pLV_PUBLICATIEDATUM</v>
      </c>
      <c r="B3216" s="8">
        <f t="shared" si="103"/>
        <v>37</v>
      </c>
      <c r="C3216" s="1" t="s">
        <v>421</v>
      </c>
      <c r="D3216" s="1" t="s">
        <v>26</v>
      </c>
      <c r="E3216" s="1" t="s">
        <v>508</v>
      </c>
      <c r="F3216" t="str">
        <f>VLOOKUP(C3216,Featureclasses!B:C,2,FALSE)</f>
        <v>Ja</v>
      </c>
    </row>
    <row r="3217" spans="1:6" x14ac:dyDescent="0.3">
      <c r="A3217" s="7" t="str">
        <f t="shared" si="102"/>
        <v>vegetatieObject_pDATALEVERANCIER</v>
      </c>
      <c r="B3217" s="8">
        <f t="shared" si="103"/>
        <v>38</v>
      </c>
      <c r="C3217" s="1" t="s">
        <v>421</v>
      </c>
      <c r="D3217" s="1" t="s">
        <v>4</v>
      </c>
      <c r="E3217" s="1" t="s">
        <v>507</v>
      </c>
      <c r="F3217" t="str">
        <f>VLOOKUP(C3217,Featureclasses!B:C,2,FALSE)</f>
        <v>Ja</v>
      </c>
    </row>
    <row r="3218" spans="1:6" x14ac:dyDescent="0.3">
      <c r="A3218" s="7" t="str">
        <f t="shared" si="102"/>
        <v>vegetatieObject_pCREATED_USER</v>
      </c>
      <c r="B3218" s="8">
        <f t="shared" si="103"/>
        <v>39</v>
      </c>
      <c r="C3218" s="1" t="s">
        <v>421</v>
      </c>
      <c r="D3218" s="1" t="s">
        <v>3</v>
      </c>
      <c r="E3218" s="1" t="s">
        <v>510</v>
      </c>
      <c r="F3218" t="str">
        <f>VLOOKUP(C3218,Featureclasses!B:C,2,FALSE)</f>
        <v>Ja</v>
      </c>
    </row>
    <row r="3219" spans="1:6" x14ac:dyDescent="0.3">
      <c r="A3219" s="7" t="str">
        <f t="shared" si="102"/>
        <v>vegetatieObject_pCREATED_DATE</v>
      </c>
      <c r="B3219" s="8">
        <f t="shared" si="103"/>
        <v>40</v>
      </c>
      <c r="C3219" s="1" t="s">
        <v>421</v>
      </c>
      <c r="D3219" s="1" t="s">
        <v>2</v>
      </c>
      <c r="E3219" s="1" t="s">
        <v>510</v>
      </c>
      <c r="F3219" t="str">
        <f>VLOOKUP(C3219,Featureclasses!B:C,2,FALSE)</f>
        <v>Ja</v>
      </c>
    </row>
    <row r="3220" spans="1:6" x14ac:dyDescent="0.3">
      <c r="A3220" s="7" t="str">
        <f t="shared" si="102"/>
        <v>vegetatieObject_pLAST_EDITED_USER</v>
      </c>
      <c r="B3220" s="8">
        <f t="shared" si="103"/>
        <v>41</v>
      </c>
      <c r="C3220" s="1" t="s">
        <v>421</v>
      </c>
      <c r="D3220" s="1" t="s">
        <v>10</v>
      </c>
      <c r="E3220" s="1" t="s">
        <v>510</v>
      </c>
      <c r="F3220" t="str">
        <f>VLOOKUP(C3220,Featureclasses!B:C,2,FALSE)</f>
        <v>Ja</v>
      </c>
    </row>
    <row r="3221" spans="1:6" x14ac:dyDescent="0.3">
      <c r="A3221" s="7" t="str">
        <f t="shared" si="102"/>
        <v>vegetatieObject_pLAST_EDITED_DATE</v>
      </c>
      <c r="B3221" s="8">
        <f t="shared" si="103"/>
        <v>42</v>
      </c>
      <c r="C3221" s="1" t="s">
        <v>421</v>
      </c>
      <c r="D3221" s="1" t="s">
        <v>9</v>
      </c>
      <c r="E3221" s="1" t="s">
        <v>510</v>
      </c>
      <c r="F3221" t="str">
        <f>VLOOKUP(C3221,Featureclasses!B:C,2,FALSE)</f>
        <v>Ja</v>
      </c>
    </row>
    <row r="3222" spans="1:6" x14ac:dyDescent="0.3">
      <c r="A3222" s="7" t="str">
        <f t="shared" si="102"/>
        <v>vegetatieObject_pSHAPE</v>
      </c>
      <c r="B3222" s="8">
        <f t="shared" si="103"/>
        <v>43</v>
      </c>
      <c r="C3222" s="1" t="s">
        <v>421</v>
      </c>
      <c r="D3222" s="1" t="s">
        <v>15</v>
      </c>
      <c r="E3222" s="1" t="s">
        <v>510</v>
      </c>
      <c r="F3222" t="str">
        <f>VLOOKUP(C3222,Featureclasses!B:C,2,FALSE)</f>
        <v>Ja</v>
      </c>
    </row>
    <row r="3223" spans="1:6" x14ac:dyDescent="0.3">
      <c r="A3223" s="7" t="str">
        <f t="shared" si="102"/>
        <v>vegetatieObject_pWORTELDOEK_SCHERM</v>
      </c>
      <c r="B3223" s="8">
        <f t="shared" si="103"/>
        <v>44</v>
      </c>
      <c r="C3223" s="1" t="s">
        <v>421</v>
      </c>
      <c r="D3223" s="1" t="s">
        <v>650</v>
      </c>
      <c r="E3223" s="15" t="s">
        <v>507</v>
      </c>
      <c r="F3223" t="str">
        <f>VLOOKUP(C3223,Featureclasses!B:C,2,FALSE)</f>
        <v>Ja</v>
      </c>
    </row>
    <row r="3224" spans="1:6" x14ac:dyDescent="0.3">
      <c r="A3224" s="7" t="str">
        <f t="shared" ref="A3224:A3269" si="104">C3224&amp;D3224</f>
        <v>vegetatieObject_pOPMERKING</v>
      </c>
      <c r="B3224" s="8">
        <f t="shared" ref="B3224:B3271" si="105">IF(C3224=C3223,B3223+1,1)</f>
        <v>45</v>
      </c>
      <c r="C3224" s="1" t="s">
        <v>421</v>
      </c>
      <c r="D3224" s="1" t="s">
        <v>57</v>
      </c>
      <c r="E3224" s="1" t="s">
        <v>653</v>
      </c>
      <c r="F3224" t="str">
        <f>VLOOKUP(C3224,Featureclasses!B:C,2,FALSE)</f>
        <v>Ja</v>
      </c>
    </row>
    <row r="3225" spans="1:6" x14ac:dyDescent="0.3">
      <c r="A3225" s="7" t="str">
        <f t="shared" si="104"/>
        <v>vegetatieObject_pBERICHT_ID</v>
      </c>
      <c r="B3225" s="8">
        <f t="shared" si="105"/>
        <v>46</v>
      </c>
      <c r="C3225" s="1" t="s">
        <v>421</v>
      </c>
      <c r="D3225" s="1" t="s">
        <v>594</v>
      </c>
      <c r="E3225" s="1" t="s">
        <v>508</v>
      </c>
      <c r="F3225" t="str">
        <f>VLOOKUP(C3225,Featureclasses!B:C,2,FALSE)</f>
        <v>Ja</v>
      </c>
    </row>
    <row r="3226" spans="1:6" x14ac:dyDescent="0.3">
      <c r="A3226" s="7" t="str">
        <f t="shared" si="104"/>
        <v>vegetatieObject_vOBJECTID</v>
      </c>
      <c r="B3226" s="8">
        <f t="shared" si="105"/>
        <v>1</v>
      </c>
      <c r="C3226" s="1" t="s">
        <v>409</v>
      </c>
      <c r="D3226" s="1" t="s">
        <v>13</v>
      </c>
      <c r="E3226" s="1" t="s">
        <v>510</v>
      </c>
      <c r="F3226" t="str">
        <f>VLOOKUP(C3226,Featureclasses!B:C,2,FALSE)</f>
        <v>Ja</v>
      </c>
    </row>
    <row r="3227" spans="1:6" x14ac:dyDescent="0.3">
      <c r="A3227" s="7" t="str">
        <f t="shared" si="104"/>
        <v>vegetatieObject_vGLOBALID</v>
      </c>
      <c r="B3227" s="8">
        <f t="shared" si="105"/>
        <v>2</v>
      </c>
      <c r="C3227" s="1" t="s">
        <v>409</v>
      </c>
      <c r="D3227" s="1" t="s">
        <v>6</v>
      </c>
      <c r="E3227" s="1" t="s">
        <v>510</v>
      </c>
      <c r="F3227" t="str">
        <f>VLOOKUP(C3227,Featureclasses!B:C,2,FALSE)</f>
        <v>Ja</v>
      </c>
    </row>
    <row r="3228" spans="1:6" x14ac:dyDescent="0.3">
      <c r="A3228" s="7" t="str">
        <f t="shared" si="104"/>
        <v>vegetatieObject_vAD_ID</v>
      </c>
      <c r="B3228" s="8">
        <f t="shared" si="105"/>
        <v>3</v>
      </c>
      <c r="C3228" s="1" t="s">
        <v>409</v>
      </c>
      <c r="D3228" s="1" t="s">
        <v>1</v>
      </c>
      <c r="E3228" s="1" t="s">
        <v>507</v>
      </c>
      <c r="F3228" t="str">
        <f>VLOOKUP(C3228,Featureclasses!B:C,2,FALSE)</f>
        <v>Ja</v>
      </c>
    </row>
    <row r="3229" spans="1:6" x14ac:dyDescent="0.3">
      <c r="A3229" s="7" t="str">
        <f t="shared" si="104"/>
        <v>vegetatieObject_vGISIB_ID</v>
      </c>
      <c r="B3229" s="8">
        <f t="shared" si="105"/>
        <v>4</v>
      </c>
      <c r="C3229" s="1" t="s">
        <v>409</v>
      </c>
      <c r="D3229" s="1" t="s">
        <v>5</v>
      </c>
      <c r="E3229" s="1" t="s">
        <v>508</v>
      </c>
      <c r="F3229" t="str">
        <f>VLOOKUP(C3229,Featureclasses!B:C,2,FALSE)</f>
        <v>Ja</v>
      </c>
    </row>
    <row r="3230" spans="1:6" x14ac:dyDescent="0.3">
      <c r="A3230" s="7" t="str">
        <f t="shared" si="104"/>
        <v>vegetatieObject_vIDENTIFICATIE</v>
      </c>
      <c r="B3230" s="8">
        <f t="shared" si="105"/>
        <v>5</v>
      </c>
      <c r="C3230" s="1" t="s">
        <v>409</v>
      </c>
      <c r="D3230" s="1" t="s">
        <v>7</v>
      </c>
      <c r="E3230" s="1" t="s">
        <v>508</v>
      </c>
      <c r="F3230" t="str">
        <f>VLOOKUP(C3230,Featureclasses!B:C,2,FALSE)</f>
        <v>Ja</v>
      </c>
    </row>
    <row r="3231" spans="1:6" x14ac:dyDescent="0.3">
      <c r="A3231" s="7" t="str">
        <f t="shared" si="104"/>
        <v>vegetatieObject_vVERWERKINGSSTATUS</v>
      </c>
      <c r="B3231" s="8">
        <f t="shared" si="105"/>
        <v>6</v>
      </c>
      <c r="C3231" s="1" t="s">
        <v>409</v>
      </c>
      <c r="D3231" s="1" t="s">
        <v>16</v>
      </c>
      <c r="E3231" s="1" t="s">
        <v>507</v>
      </c>
      <c r="F3231" t="str">
        <f>VLOOKUP(C3231,Featureclasses!B:C,2,FALSE)</f>
        <v>Ja</v>
      </c>
    </row>
    <row r="3232" spans="1:6" x14ac:dyDescent="0.3">
      <c r="A3232" s="7" t="str">
        <f t="shared" si="104"/>
        <v>vegetatieObject_vSTATUS</v>
      </c>
      <c r="B3232" s="8">
        <f t="shared" si="105"/>
        <v>7</v>
      </c>
      <c r="C3232" s="1" t="s">
        <v>409</v>
      </c>
      <c r="D3232" s="1" t="s">
        <v>30</v>
      </c>
      <c r="E3232" s="1" t="s">
        <v>508</v>
      </c>
      <c r="F3232" t="str">
        <f>VLOOKUP(C3232,Featureclasses!B:C,2,FALSE)</f>
        <v>Ja</v>
      </c>
    </row>
    <row r="3233" spans="1:6" x14ac:dyDescent="0.3">
      <c r="A3233" s="7" t="str">
        <f t="shared" si="104"/>
        <v>vegetatieObject_vOBJECTBEGINTIJD</v>
      </c>
      <c r="B3233" s="8">
        <f t="shared" si="105"/>
        <v>8</v>
      </c>
      <c r="C3233" s="1" t="s">
        <v>409</v>
      </c>
      <c r="D3233" s="1" t="s">
        <v>11</v>
      </c>
      <c r="E3233" s="1" t="s">
        <v>507</v>
      </c>
      <c r="F3233" t="str">
        <f>VLOOKUP(C3233,Featureclasses!B:C,2,FALSE)</f>
        <v>Ja</v>
      </c>
    </row>
    <row r="3234" spans="1:6" x14ac:dyDescent="0.3">
      <c r="A3234" s="7" t="str">
        <f t="shared" si="104"/>
        <v>vegetatieObject_vOBJECTEINDTIJD</v>
      </c>
      <c r="B3234" s="8">
        <f t="shared" si="105"/>
        <v>9</v>
      </c>
      <c r="C3234" s="1" t="s">
        <v>409</v>
      </c>
      <c r="D3234" s="1" t="s">
        <v>12</v>
      </c>
      <c r="E3234" s="1" t="s">
        <v>507</v>
      </c>
      <c r="F3234" t="str">
        <f>VLOOKUP(C3234,Featureclasses!B:C,2,FALSE)</f>
        <v>Ja</v>
      </c>
    </row>
    <row r="3235" spans="1:6" x14ac:dyDescent="0.3">
      <c r="A3235" s="7" t="str">
        <f t="shared" si="104"/>
        <v>vegetatieObject_vRELATIEVEHOOGTELIGGING</v>
      </c>
      <c r="B3235" s="8">
        <f t="shared" si="105"/>
        <v>10</v>
      </c>
      <c r="C3235" s="1" t="s">
        <v>409</v>
      </c>
      <c r="D3235" s="1" t="s">
        <v>29</v>
      </c>
      <c r="E3235" s="1" t="s">
        <v>507</v>
      </c>
      <c r="F3235" t="str">
        <f>VLOOKUP(C3235,Featureclasses!B:C,2,FALSE)</f>
        <v>Ja</v>
      </c>
    </row>
    <row r="3236" spans="1:6" x14ac:dyDescent="0.3">
      <c r="A3236" s="7" t="str">
        <f t="shared" si="104"/>
        <v>vegetatieObject_vBEHEERDER</v>
      </c>
      <c r="B3236" s="8">
        <f t="shared" si="105"/>
        <v>11</v>
      </c>
      <c r="C3236" s="1" t="s">
        <v>409</v>
      </c>
      <c r="D3236" s="1" t="s">
        <v>19</v>
      </c>
      <c r="E3236" s="1" t="s">
        <v>508</v>
      </c>
      <c r="F3236" t="str">
        <f>VLOOKUP(C3236,Featureclasses!B:C,2,FALSE)</f>
        <v>Ja</v>
      </c>
    </row>
    <row r="3237" spans="1:6" x14ac:dyDescent="0.3">
      <c r="A3237" s="7" t="str">
        <f t="shared" si="104"/>
        <v>vegetatieObject_vONDERHOUDER</v>
      </c>
      <c r="B3237" s="8">
        <f t="shared" si="105"/>
        <v>12</v>
      </c>
      <c r="C3237" s="1" t="s">
        <v>409</v>
      </c>
      <c r="D3237" s="1" t="s">
        <v>27</v>
      </c>
      <c r="E3237" s="1" t="s">
        <v>507</v>
      </c>
      <c r="F3237" t="str">
        <f>VLOOKUP(C3237,Featureclasses!B:C,2,FALSE)</f>
        <v>Ja</v>
      </c>
    </row>
    <row r="3238" spans="1:6" x14ac:dyDescent="0.3">
      <c r="A3238" s="7" t="str">
        <f t="shared" si="104"/>
        <v>vegetatieObject_vEIGENAAR</v>
      </c>
      <c r="B3238" s="8">
        <f t="shared" si="105"/>
        <v>13</v>
      </c>
      <c r="C3238" s="1" t="s">
        <v>409</v>
      </c>
      <c r="D3238" s="1" t="s">
        <v>22</v>
      </c>
      <c r="E3238" s="1" t="s">
        <v>508</v>
      </c>
      <c r="F3238" t="str">
        <f>VLOOKUP(C3238,Featureclasses!B:C,2,FALSE)</f>
        <v>Ja</v>
      </c>
    </row>
    <row r="3239" spans="1:6" x14ac:dyDescent="0.3">
      <c r="A3239" s="7" t="str">
        <f t="shared" si="104"/>
        <v>vegetatieObject_vBRONHOUDER</v>
      </c>
      <c r="B3239" s="8">
        <f t="shared" si="105"/>
        <v>14</v>
      </c>
      <c r="C3239" s="1" t="s">
        <v>409</v>
      </c>
      <c r="D3239" s="1" t="s">
        <v>21</v>
      </c>
      <c r="E3239" s="1" t="s">
        <v>508</v>
      </c>
      <c r="F3239" t="str">
        <f>VLOOKUP(C3239,Featureclasses!B:C,2,FALSE)</f>
        <v>Ja</v>
      </c>
    </row>
    <row r="3240" spans="1:6" x14ac:dyDescent="0.3">
      <c r="A3240" s="7" t="str">
        <f t="shared" si="104"/>
        <v>vegetatieObject_vTYPESPEC</v>
      </c>
      <c r="B3240" s="8">
        <f t="shared" si="105"/>
        <v>15</v>
      </c>
      <c r="C3240" s="1" t="s">
        <v>409</v>
      </c>
      <c r="D3240" s="1" t="s">
        <v>33</v>
      </c>
      <c r="E3240" s="1" t="s">
        <v>507</v>
      </c>
      <c r="F3240" t="str">
        <f>VLOOKUP(C3240,Featureclasses!B:C,2,FALSE)</f>
        <v>Ja</v>
      </c>
    </row>
    <row r="3241" spans="1:6" x14ac:dyDescent="0.3">
      <c r="A3241" s="7" t="str">
        <f t="shared" si="104"/>
        <v>vegetatieObject_vBGTPLUSTYPE</v>
      </c>
      <c r="B3241" s="8">
        <f t="shared" si="105"/>
        <v>16</v>
      </c>
      <c r="C3241" s="1" t="s">
        <v>409</v>
      </c>
      <c r="D3241" s="1" t="s">
        <v>20</v>
      </c>
      <c r="E3241" s="1" t="s">
        <v>507</v>
      </c>
      <c r="F3241" t="str">
        <f>VLOOKUP(C3241,Featureclasses!B:C,2,FALSE)</f>
        <v>Ja</v>
      </c>
    </row>
    <row r="3242" spans="1:6" x14ac:dyDescent="0.3">
      <c r="A3242" s="7" t="str">
        <f t="shared" si="104"/>
        <v>vegetatieObject_vINONDERZOEK</v>
      </c>
      <c r="B3242" s="8">
        <f t="shared" si="105"/>
        <v>17</v>
      </c>
      <c r="C3242" s="1" t="s">
        <v>409</v>
      </c>
      <c r="D3242" s="1" t="s">
        <v>25</v>
      </c>
      <c r="E3242" s="1" t="s">
        <v>508</v>
      </c>
      <c r="F3242" t="str">
        <f>VLOOKUP(C3242,Featureclasses!B:C,2,FALSE)</f>
        <v>Ja</v>
      </c>
    </row>
    <row r="3243" spans="1:6" x14ac:dyDescent="0.3">
      <c r="A3243" s="7" t="str">
        <f t="shared" si="104"/>
        <v>vegetatieObject_vTIJDSTIPREGISTRATIE</v>
      </c>
      <c r="B3243" s="8">
        <f t="shared" si="105"/>
        <v>18</v>
      </c>
      <c r="C3243" s="1" t="s">
        <v>409</v>
      </c>
      <c r="D3243" s="1" t="s">
        <v>31</v>
      </c>
      <c r="E3243" s="1" t="s">
        <v>508</v>
      </c>
      <c r="F3243" t="str">
        <f>VLOOKUP(C3243,Featureclasses!B:C,2,FALSE)</f>
        <v>Ja</v>
      </c>
    </row>
    <row r="3244" spans="1:6" x14ac:dyDescent="0.3">
      <c r="A3244" s="7" t="str">
        <f t="shared" si="104"/>
        <v>vegetatieObject_vEINDREGISTRATIE</v>
      </c>
      <c r="B3244" s="8">
        <f t="shared" si="105"/>
        <v>19</v>
      </c>
      <c r="C3244" s="1" t="s">
        <v>409</v>
      </c>
      <c r="D3244" s="1" t="s">
        <v>23</v>
      </c>
      <c r="E3244" s="1" t="s">
        <v>508</v>
      </c>
      <c r="F3244" t="str">
        <f>VLOOKUP(C3244,Featureclasses!B:C,2,FALSE)</f>
        <v>Ja</v>
      </c>
    </row>
    <row r="3245" spans="1:6" x14ac:dyDescent="0.3">
      <c r="A3245" s="7" t="str">
        <f t="shared" si="104"/>
        <v>vegetatieObject_vLV_PUBLICATIEDATUM</v>
      </c>
      <c r="B3245" s="8">
        <f t="shared" si="105"/>
        <v>20</v>
      </c>
      <c r="C3245" s="1" t="s">
        <v>409</v>
      </c>
      <c r="D3245" s="1" t="s">
        <v>26</v>
      </c>
      <c r="E3245" s="1" t="s">
        <v>508</v>
      </c>
      <c r="F3245" t="str">
        <f>VLOOKUP(C3245,Featureclasses!B:C,2,FALSE)</f>
        <v>Ja</v>
      </c>
    </row>
    <row r="3246" spans="1:6" x14ac:dyDescent="0.3">
      <c r="A3246" s="7" t="str">
        <f t="shared" si="104"/>
        <v>vegetatieObject_vDATALEVERANCIER</v>
      </c>
      <c r="B3246" s="8">
        <f t="shared" si="105"/>
        <v>21</v>
      </c>
      <c r="C3246" s="1" t="s">
        <v>409</v>
      </c>
      <c r="D3246" s="1" t="s">
        <v>4</v>
      </c>
      <c r="E3246" s="1" t="s">
        <v>507</v>
      </c>
      <c r="F3246" t="str">
        <f>VLOOKUP(C3246,Featureclasses!B:C,2,FALSE)</f>
        <v>Ja</v>
      </c>
    </row>
    <row r="3247" spans="1:6" x14ac:dyDescent="0.3">
      <c r="A3247" s="7" t="str">
        <f t="shared" si="104"/>
        <v>vegetatieObject_vCREATED_USER</v>
      </c>
      <c r="B3247" s="8">
        <f t="shared" si="105"/>
        <v>22</v>
      </c>
      <c r="C3247" s="1" t="s">
        <v>409</v>
      </c>
      <c r="D3247" s="1" t="s">
        <v>3</v>
      </c>
      <c r="E3247" s="1" t="s">
        <v>510</v>
      </c>
      <c r="F3247" t="str">
        <f>VLOOKUP(C3247,Featureclasses!B:C,2,FALSE)</f>
        <v>Ja</v>
      </c>
    </row>
    <row r="3248" spans="1:6" x14ac:dyDescent="0.3">
      <c r="A3248" s="7" t="str">
        <f t="shared" si="104"/>
        <v>vegetatieObject_vCREATED_DATE</v>
      </c>
      <c r="B3248" s="8">
        <f t="shared" si="105"/>
        <v>23</v>
      </c>
      <c r="C3248" s="1" t="s">
        <v>409</v>
      </c>
      <c r="D3248" s="1" t="s">
        <v>2</v>
      </c>
      <c r="E3248" s="1" t="s">
        <v>510</v>
      </c>
      <c r="F3248" t="str">
        <f>VLOOKUP(C3248,Featureclasses!B:C,2,FALSE)</f>
        <v>Ja</v>
      </c>
    </row>
    <row r="3249" spans="1:6" x14ac:dyDescent="0.3">
      <c r="A3249" s="7" t="str">
        <f t="shared" si="104"/>
        <v>vegetatieObject_vLAST_EDITED_USER</v>
      </c>
      <c r="B3249" s="8">
        <f t="shared" si="105"/>
        <v>24</v>
      </c>
      <c r="C3249" s="1" t="s">
        <v>409</v>
      </c>
      <c r="D3249" s="1" t="s">
        <v>10</v>
      </c>
      <c r="E3249" s="1" t="s">
        <v>510</v>
      </c>
      <c r="F3249" t="str">
        <f>VLOOKUP(C3249,Featureclasses!B:C,2,FALSE)</f>
        <v>Ja</v>
      </c>
    </row>
    <row r="3250" spans="1:6" x14ac:dyDescent="0.3">
      <c r="A3250" s="7" t="str">
        <f t="shared" si="104"/>
        <v>vegetatieObject_vLAST_EDITED_DATE</v>
      </c>
      <c r="B3250" s="8">
        <f t="shared" si="105"/>
        <v>25</v>
      </c>
      <c r="C3250" s="1" t="s">
        <v>409</v>
      </c>
      <c r="D3250" s="1" t="s">
        <v>9</v>
      </c>
      <c r="E3250" s="1" t="s">
        <v>510</v>
      </c>
      <c r="F3250" t="str">
        <f>VLOOKUP(C3250,Featureclasses!B:C,2,FALSE)</f>
        <v>Ja</v>
      </c>
    </row>
    <row r="3251" spans="1:6" x14ac:dyDescent="0.3">
      <c r="A3251" s="7" t="str">
        <f t="shared" si="104"/>
        <v>vegetatieObject_vSHAPE</v>
      </c>
      <c r="B3251" s="8">
        <f t="shared" si="105"/>
        <v>26</v>
      </c>
      <c r="C3251" s="1" t="s">
        <v>409</v>
      </c>
      <c r="D3251" s="1" t="s">
        <v>15</v>
      </c>
      <c r="E3251" s="1" t="s">
        <v>510</v>
      </c>
      <c r="F3251" t="str">
        <f>VLOOKUP(C3251,Featureclasses!B:C,2,FALSE)</f>
        <v>Ja</v>
      </c>
    </row>
    <row r="3252" spans="1:6" x14ac:dyDescent="0.3">
      <c r="A3252" s="7" t="str">
        <f t="shared" si="104"/>
        <v>vegetatieObject_vSHAPE_Length</v>
      </c>
      <c r="B3252" s="8">
        <f t="shared" si="105"/>
        <v>27</v>
      </c>
      <c r="C3252" s="1" t="s">
        <v>409</v>
      </c>
      <c r="D3252" s="1" t="s">
        <v>382</v>
      </c>
      <c r="E3252" s="1" t="s">
        <v>510</v>
      </c>
      <c r="F3252" t="str">
        <f>VLOOKUP(C3252,Featureclasses!B:C,2,FALSE)</f>
        <v>Ja</v>
      </c>
    </row>
    <row r="3253" spans="1:6" x14ac:dyDescent="0.3">
      <c r="A3253" s="7" t="str">
        <f t="shared" si="104"/>
        <v>vegetatieObject_vSHAPE_Area</v>
      </c>
      <c r="B3253" s="8">
        <f t="shared" si="105"/>
        <v>28</v>
      </c>
      <c r="C3253" s="1" t="s">
        <v>409</v>
      </c>
      <c r="D3253" s="1" t="s">
        <v>383</v>
      </c>
      <c r="E3253" s="1" t="s">
        <v>510</v>
      </c>
      <c r="F3253" t="str">
        <f>VLOOKUP(C3253,Featureclasses!B:C,2,FALSE)</f>
        <v>Ja</v>
      </c>
    </row>
    <row r="3254" spans="1:6" x14ac:dyDescent="0.3">
      <c r="A3254" s="7" t="str">
        <f t="shared" si="104"/>
        <v>vegetatieObject_vTRAJECT</v>
      </c>
      <c r="B3254" s="8">
        <f t="shared" si="105"/>
        <v>29</v>
      </c>
      <c r="C3254" s="1" t="s">
        <v>409</v>
      </c>
      <c r="D3254" s="1" t="s">
        <v>32</v>
      </c>
      <c r="E3254" s="1" t="s">
        <v>507</v>
      </c>
      <c r="F3254" t="str">
        <f>VLOOKUP(C3254,Featureclasses!B:C,2,FALSE)</f>
        <v>Ja</v>
      </c>
    </row>
    <row r="3255" spans="1:6" x14ac:dyDescent="0.3">
      <c r="A3255" s="7" t="str">
        <f t="shared" si="104"/>
        <v>vegetatieObject_vBERICHT_ID</v>
      </c>
      <c r="B3255" s="8">
        <f t="shared" si="105"/>
        <v>30</v>
      </c>
      <c r="C3255" s="1" t="s">
        <v>409</v>
      </c>
      <c r="D3255" s="1" t="s">
        <v>594</v>
      </c>
      <c r="E3255" s="1" t="s">
        <v>508</v>
      </c>
      <c r="F3255" t="str">
        <f>VLOOKUP(C3255,Featureclasses!B:C,2,FALSE)</f>
        <v>Ja</v>
      </c>
    </row>
    <row r="3256" spans="1:6" x14ac:dyDescent="0.3">
      <c r="A3256" s="7" t="str">
        <f t="shared" si="104"/>
        <v>vtaInspectie_tblVERWERKINGSSTATUS</v>
      </c>
      <c r="B3256" s="8">
        <f t="shared" si="105"/>
        <v>1</v>
      </c>
      <c r="C3256" s="1" t="s">
        <v>522</v>
      </c>
      <c r="D3256" s="1" t="s">
        <v>16</v>
      </c>
      <c r="E3256" s="1" t="s">
        <v>507</v>
      </c>
      <c r="F3256" t="str">
        <f>VLOOKUP(C3256,Featureclasses!B:C,2,FALSE)</f>
        <v>Ja</v>
      </c>
    </row>
    <row r="3257" spans="1:6" x14ac:dyDescent="0.3">
      <c r="A3257" s="7" t="str">
        <f t="shared" si="104"/>
        <v>vtaInspectie_tblDATUM</v>
      </c>
      <c r="B3257" s="8">
        <f t="shared" si="105"/>
        <v>2</v>
      </c>
      <c r="C3257" s="1" t="s">
        <v>522</v>
      </c>
      <c r="D3257" s="1" t="s">
        <v>540</v>
      </c>
      <c r="E3257" s="1" t="s">
        <v>507</v>
      </c>
      <c r="F3257" t="str">
        <f>VLOOKUP(C3257,Featureclasses!B:C,2,FALSE)</f>
        <v>Ja</v>
      </c>
    </row>
    <row r="3258" spans="1:6" x14ac:dyDescent="0.3">
      <c r="A3258" s="7" t="str">
        <f t="shared" si="104"/>
        <v>vtaInspectie_tblINSPECTEUR</v>
      </c>
      <c r="B3258" s="8">
        <f t="shared" si="105"/>
        <v>3</v>
      </c>
      <c r="C3258" s="1" t="s">
        <v>522</v>
      </c>
      <c r="D3258" s="1" t="s">
        <v>56</v>
      </c>
      <c r="E3258" s="1" t="s">
        <v>507</v>
      </c>
      <c r="F3258" t="str">
        <f>VLOOKUP(C3258,Featureclasses!B:C,2,FALSE)</f>
        <v>Ja</v>
      </c>
    </row>
    <row r="3259" spans="1:6" x14ac:dyDescent="0.3">
      <c r="A3259" s="7" t="str">
        <f t="shared" si="104"/>
        <v>vtaInspectie_tblOPMERKING</v>
      </c>
      <c r="B3259" s="8">
        <f t="shared" si="105"/>
        <v>4</v>
      </c>
      <c r="C3259" s="1" t="s">
        <v>522</v>
      </c>
      <c r="D3259" s="1" t="s">
        <v>57</v>
      </c>
      <c r="E3259" s="1" t="s">
        <v>653</v>
      </c>
      <c r="F3259" t="str">
        <f>VLOOKUP(C3259,Featureclasses!B:C,2,FALSE)</f>
        <v>Ja</v>
      </c>
    </row>
    <row r="3260" spans="1:6" x14ac:dyDescent="0.3">
      <c r="A3260" s="7" t="str">
        <f t="shared" si="104"/>
        <v>vtaInspectie_tblOPMERKING2</v>
      </c>
      <c r="B3260" s="8">
        <f t="shared" si="105"/>
        <v>5</v>
      </c>
      <c r="C3260" s="1" t="s">
        <v>522</v>
      </c>
      <c r="D3260" s="1" t="s">
        <v>541</v>
      </c>
      <c r="E3260" s="1" t="s">
        <v>653</v>
      </c>
      <c r="F3260" t="str">
        <f>VLOOKUP(C3260,Featureclasses!B:C,2,FALSE)</f>
        <v>Ja</v>
      </c>
    </row>
    <row r="3261" spans="1:6" x14ac:dyDescent="0.3">
      <c r="A3261" s="7" t="str">
        <f t="shared" si="104"/>
        <v>vtaInspectie_tblVTA_GEBREK</v>
      </c>
      <c r="B3261" s="8">
        <f t="shared" si="105"/>
        <v>6</v>
      </c>
      <c r="C3261" s="1" t="s">
        <v>522</v>
      </c>
      <c r="D3261" s="1" t="s">
        <v>542</v>
      </c>
      <c r="E3261" s="1" t="s">
        <v>507</v>
      </c>
      <c r="F3261" t="str">
        <f>VLOOKUP(C3261,Featureclasses!B:C,2,FALSE)</f>
        <v>Ja</v>
      </c>
    </row>
    <row r="3262" spans="1:6" x14ac:dyDescent="0.3">
      <c r="A3262" s="7" t="str">
        <f t="shared" si="104"/>
        <v>vtaInspectie_tblVTA_HERKEURING</v>
      </c>
      <c r="B3262" s="8">
        <f t="shared" si="105"/>
        <v>7</v>
      </c>
      <c r="C3262" s="1" t="s">
        <v>522</v>
      </c>
      <c r="D3262" s="1" t="s">
        <v>543</v>
      </c>
      <c r="E3262" s="1" t="s">
        <v>507</v>
      </c>
      <c r="F3262" t="str">
        <f>VLOOKUP(C3262,Featureclasses!B:C,2,FALSE)</f>
        <v>Ja</v>
      </c>
    </row>
    <row r="3263" spans="1:6" x14ac:dyDescent="0.3">
      <c r="A3263" s="7" t="str">
        <f t="shared" si="104"/>
        <v>vtaInspectie_tblVTA_NADER_TECHN_ONDERZOEK</v>
      </c>
      <c r="B3263" s="8">
        <f t="shared" si="105"/>
        <v>8</v>
      </c>
      <c r="C3263" s="1" t="s">
        <v>522</v>
      </c>
      <c r="D3263" s="1" t="s">
        <v>544</v>
      </c>
      <c r="E3263" s="1" t="s">
        <v>507</v>
      </c>
      <c r="F3263" t="str">
        <f>VLOOKUP(C3263,Featureclasses!B:C,2,FALSE)</f>
        <v>Ja</v>
      </c>
    </row>
    <row r="3264" spans="1:6" x14ac:dyDescent="0.3">
      <c r="A3264" s="7" t="str">
        <f t="shared" si="104"/>
        <v>vtaInspectie_tblVTA_FLORA</v>
      </c>
      <c r="B3264" s="8">
        <f t="shared" si="105"/>
        <v>9</v>
      </c>
      <c r="C3264" s="1" t="s">
        <v>522</v>
      </c>
      <c r="D3264" s="1" t="s">
        <v>545</v>
      </c>
      <c r="E3264" s="1" t="s">
        <v>507</v>
      </c>
      <c r="F3264" t="str">
        <f>VLOOKUP(C3264,Featureclasses!B:C,2,FALSE)</f>
        <v>Ja</v>
      </c>
    </row>
    <row r="3265" spans="1:6" x14ac:dyDescent="0.3">
      <c r="A3265" s="7" t="str">
        <f t="shared" si="104"/>
        <v>vtaInspectie_tblVTA_URGENTIE_NTO</v>
      </c>
      <c r="B3265" s="8">
        <f t="shared" si="105"/>
        <v>10</v>
      </c>
      <c r="C3265" s="1" t="s">
        <v>522</v>
      </c>
      <c r="D3265" s="1" t="s">
        <v>546</v>
      </c>
      <c r="E3265" s="1" t="s">
        <v>507</v>
      </c>
      <c r="F3265" t="str">
        <f>VLOOKUP(C3265,Featureclasses!B:C,2,FALSE)</f>
        <v>Ja</v>
      </c>
    </row>
    <row r="3266" spans="1:6" x14ac:dyDescent="0.3">
      <c r="A3266" s="7" t="str">
        <f t="shared" si="104"/>
        <v>vtaInspectie_tblVTA_RISICO</v>
      </c>
      <c r="B3266" s="8">
        <f t="shared" si="105"/>
        <v>11</v>
      </c>
      <c r="C3266" s="1" t="s">
        <v>522</v>
      </c>
      <c r="D3266" s="1" t="s">
        <v>547</v>
      </c>
      <c r="E3266" s="1" t="s">
        <v>507</v>
      </c>
      <c r="F3266" t="str">
        <f>VLOOKUP(C3266,Featureclasses!B:C,2,FALSE)</f>
        <v>Ja</v>
      </c>
    </row>
    <row r="3267" spans="1:6" x14ac:dyDescent="0.3">
      <c r="A3267" s="7" t="str">
        <f t="shared" si="104"/>
        <v>vtaInspectie_tblBOOM</v>
      </c>
      <c r="B3267" s="8">
        <f t="shared" si="105"/>
        <v>12</v>
      </c>
      <c r="C3267" s="1" t="s">
        <v>522</v>
      </c>
      <c r="D3267" s="1" t="s">
        <v>548</v>
      </c>
      <c r="E3267" s="1" t="s">
        <v>507</v>
      </c>
      <c r="F3267" t="str">
        <f>VLOOKUP(C3267,Featureclasses!B:C,2,FALSE)</f>
        <v>Ja</v>
      </c>
    </row>
    <row r="3268" spans="1:6" x14ac:dyDescent="0.3">
      <c r="A3268" s="7" t="str">
        <f t="shared" si="104"/>
        <v>vtaInspectie_tblIDENTIFICATIE</v>
      </c>
      <c r="B3268" s="8">
        <f t="shared" si="105"/>
        <v>13</v>
      </c>
      <c r="C3268" s="1" t="s">
        <v>522</v>
      </c>
      <c r="D3268" s="1" t="s">
        <v>7</v>
      </c>
      <c r="E3268" s="1" t="s">
        <v>508</v>
      </c>
      <c r="F3268" t="str">
        <f>VLOOKUP(C3268,Featureclasses!B:C,2,FALSE)</f>
        <v>Ja</v>
      </c>
    </row>
    <row r="3269" spans="1:6" x14ac:dyDescent="0.3">
      <c r="A3269" s="7" t="str">
        <f t="shared" si="104"/>
        <v>vtaInspectie_tblOBJECTID</v>
      </c>
      <c r="B3269" s="8">
        <f t="shared" si="105"/>
        <v>14</v>
      </c>
      <c r="C3269" s="1" t="s">
        <v>522</v>
      </c>
      <c r="D3269" s="1" t="s">
        <v>13</v>
      </c>
      <c r="E3269" s="1" t="s">
        <v>510</v>
      </c>
      <c r="F3269" t="str">
        <f>VLOOKUP(C3269,Featureclasses!B:C,2,FALSE)</f>
        <v>Ja</v>
      </c>
    </row>
    <row r="3270" spans="1:6" x14ac:dyDescent="0.3">
      <c r="A3270" s="7" t="str">
        <f t="shared" ref="A3270:A3333" si="106">C3270&amp;D3270</f>
        <v>vtaInspectie_tblGLOBALID</v>
      </c>
      <c r="B3270" s="8">
        <f t="shared" si="105"/>
        <v>15</v>
      </c>
      <c r="C3270" s="1" t="s">
        <v>522</v>
      </c>
      <c r="D3270" s="1" t="s">
        <v>6</v>
      </c>
      <c r="E3270" s="1" t="s">
        <v>510</v>
      </c>
      <c r="F3270" t="str">
        <f>VLOOKUP(C3270,Featureclasses!B:C,2,FALSE)</f>
        <v>Ja</v>
      </c>
    </row>
    <row r="3271" spans="1:6" x14ac:dyDescent="0.3">
      <c r="A3271" s="7" t="str">
        <f t="shared" si="106"/>
        <v>vtaInspectie_tblGISIB_ID</v>
      </c>
      <c r="B3271" s="8">
        <f t="shared" si="105"/>
        <v>16</v>
      </c>
      <c r="C3271" s="1" t="s">
        <v>522</v>
      </c>
      <c r="D3271" s="1" t="s">
        <v>5</v>
      </c>
      <c r="E3271" s="1" t="s">
        <v>508</v>
      </c>
      <c r="F3271" t="str">
        <f>VLOOKUP(C3271,Featureclasses!B:C,2,FALSE)</f>
        <v>Ja</v>
      </c>
    </row>
    <row r="3272" spans="1:6" x14ac:dyDescent="0.3">
      <c r="A3272" s="7" t="str">
        <f t="shared" si="106"/>
        <v>vtaInspectie_tblDATALEVERANCIER</v>
      </c>
      <c r="B3272" s="8">
        <f t="shared" ref="B3272:B3335" si="107">IF(C3272=C3271,B3271+1,1)</f>
        <v>17</v>
      </c>
      <c r="C3272" s="1" t="s">
        <v>522</v>
      </c>
      <c r="D3272" s="1" t="s">
        <v>4</v>
      </c>
      <c r="E3272" s="1" t="s">
        <v>507</v>
      </c>
      <c r="F3272" t="str">
        <f>VLOOKUP(C3272,Featureclasses!B:C,2,FALSE)</f>
        <v>Ja</v>
      </c>
    </row>
    <row r="3273" spans="1:6" x14ac:dyDescent="0.3">
      <c r="A3273" s="7" t="str">
        <f t="shared" si="106"/>
        <v>vtaInspectie_tblAD_ID</v>
      </c>
      <c r="B3273" s="8">
        <f t="shared" si="107"/>
        <v>18</v>
      </c>
      <c r="C3273" s="1" t="s">
        <v>522</v>
      </c>
      <c r="D3273" s="1" t="s">
        <v>1</v>
      </c>
      <c r="E3273" s="1" t="s">
        <v>507</v>
      </c>
      <c r="F3273" t="str">
        <f>VLOOKUP(C3273,Featureclasses!B:C,2,FALSE)</f>
        <v>Ja</v>
      </c>
    </row>
    <row r="3274" spans="1:6" x14ac:dyDescent="0.3">
      <c r="A3274" s="7" t="str">
        <f t="shared" si="106"/>
        <v>vtaInspectie_tblOBJECTBEGINTIJD</v>
      </c>
      <c r="B3274" s="8">
        <f t="shared" si="107"/>
        <v>19</v>
      </c>
      <c r="C3274" s="1" t="s">
        <v>522</v>
      </c>
      <c r="D3274" s="1" t="s">
        <v>11</v>
      </c>
      <c r="E3274" s="1" t="s">
        <v>507</v>
      </c>
      <c r="F3274" t="str">
        <f>VLOOKUP(C3274,Featureclasses!B:C,2,FALSE)</f>
        <v>Ja</v>
      </c>
    </row>
    <row r="3275" spans="1:6" x14ac:dyDescent="0.3">
      <c r="A3275" s="7" t="str">
        <f t="shared" si="106"/>
        <v>vtaInspectie_tblOBJECTEINDTIJD</v>
      </c>
      <c r="B3275" s="8">
        <f t="shared" si="107"/>
        <v>20</v>
      </c>
      <c r="C3275" s="1" t="s">
        <v>522</v>
      </c>
      <c r="D3275" s="1" t="s">
        <v>12</v>
      </c>
      <c r="E3275" s="1" t="s">
        <v>507</v>
      </c>
      <c r="F3275" t="str">
        <f>VLOOKUP(C3275,Featureclasses!B:C,2,FALSE)</f>
        <v>Ja</v>
      </c>
    </row>
    <row r="3276" spans="1:6" x14ac:dyDescent="0.3">
      <c r="A3276" s="7" t="str">
        <f t="shared" si="106"/>
        <v>vtaInspectie_tblCREATED_USER</v>
      </c>
      <c r="B3276" s="8">
        <f t="shared" si="107"/>
        <v>21</v>
      </c>
      <c r="C3276" s="1" t="s">
        <v>522</v>
      </c>
      <c r="D3276" s="1" t="s">
        <v>3</v>
      </c>
      <c r="E3276" s="1" t="s">
        <v>510</v>
      </c>
      <c r="F3276" t="str">
        <f>VLOOKUP(C3276,Featureclasses!B:C,2,FALSE)</f>
        <v>Ja</v>
      </c>
    </row>
    <row r="3277" spans="1:6" x14ac:dyDescent="0.3">
      <c r="A3277" s="7" t="str">
        <f t="shared" si="106"/>
        <v>vtaInspectie_tblCREATED_DATE</v>
      </c>
      <c r="B3277" s="8">
        <f t="shared" si="107"/>
        <v>22</v>
      </c>
      <c r="C3277" s="1" t="s">
        <v>522</v>
      </c>
      <c r="D3277" s="1" t="s">
        <v>2</v>
      </c>
      <c r="E3277" s="1" t="s">
        <v>510</v>
      </c>
      <c r="F3277" t="str">
        <f>VLOOKUP(C3277,Featureclasses!B:C,2,FALSE)</f>
        <v>Ja</v>
      </c>
    </row>
    <row r="3278" spans="1:6" x14ac:dyDescent="0.3">
      <c r="A3278" s="7" t="str">
        <f t="shared" si="106"/>
        <v>vtaInspectie_tblLAST_EDITED_USER</v>
      </c>
      <c r="B3278" s="8">
        <f t="shared" si="107"/>
        <v>23</v>
      </c>
      <c r="C3278" s="1" t="s">
        <v>522</v>
      </c>
      <c r="D3278" s="1" t="s">
        <v>10</v>
      </c>
      <c r="E3278" s="1" t="s">
        <v>510</v>
      </c>
      <c r="F3278" t="str">
        <f>VLOOKUP(C3278,Featureclasses!B:C,2,FALSE)</f>
        <v>Ja</v>
      </c>
    </row>
    <row r="3279" spans="1:6" x14ac:dyDescent="0.3">
      <c r="A3279" s="7" t="str">
        <f t="shared" si="106"/>
        <v>vtaInspectie_tblLAST_EDITED_DATE</v>
      </c>
      <c r="B3279" s="8">
        <f t="shared" si="107"/>
        <v>24</v>
      </c>
      <c r="C3279" s="1" t="s">
        <v>522</v>
      </c>
      <c r="D3279" s="1" t="s">
        <v>9</v>
      </c>
      <c r="E3279" s="1" t="s">
        <v>510</v>
      </c>
      <c r="F3279" t="str">
        <f>VLOOKUP(C3279,Featureclasses!B:C,2,FALSE)</f>
        <v>Ja</v>
      </c>
    </row>
    <row r="3280" spans="1:6" x14ac:dyDescent="0.3">
      <c r="A3280" s="7" t="str">
        <f t="shared" si="106"/>
        <v>waterdeel_vOBJECTID</v>
      </c>
      <c r="B3280" s="8">
        <f t="shared" si="107"/>
        <v>1</v>
      </c>
      <c r="C3280" s="1" t="s">
        <v>471</v>
      </c>
      <c r="D3280" s="1" t="s">
        <v>13</v>
      </c>
      <c r="E3280" s="1" t="s">
        <v>510</v>
      </c>
      <c r="F3280" t="str">
        <f>VLOOKUP(C3280,Featureclasses!B:C,2,FALSE)</f>
        <v>Ja</v>
      </c>
    </row>
    <row r="3281" spans="1:6" x14ac:dyDescent="0.3">
      <c r="A3281" s="7" t="str">
        <f t="shared" si="106"/>
        <v>waterdeel_vGLOBALID</v>
      </c>
      <c r="B3281" s="8">
        <f t="shared" si="107"/>
        <v>2</v>
      </c>
      <c r="C3281" s="1" t="s">
        <v>471</v>
      </c>
      <c r="D3281" s="1" t="s">
        <v>6</v>
      </c>
      <c r="E3281" s="1" t="s">
        <v>510</v>
      </c>
      <c r="F3281" t="str">
        <f>VLOOKUP(C3281,Featureclasses!B:C,2,FALSE)</f>
        <v>Ja</v>
      </c>
    </row>
    <row r="3282" spans="1:6" x14ac:dyDescent="0.3">
      <c r="A3282" s="7" t="str">
        <f t="shared" si="106"/>
        <v>waterdeel_vAD_ID</v>
      </c>
      <c r="B3282" s="8">
        <f t="shared" si="107"/>
        <v>3</v>
      </c>
      <c r="C3282" s="1" t="s">
        <v>471</v>
      </c>
      <c r="D3282" s="1" t="s">
        <v>1</v>
      </c>
      <c r="E3282" s="1" t="s">
        <v>507</v>
      </c>
      <c r="F3282" t="str">
        <f>VLOOKUP(C3282,Featureclasses!B:C,2,FALSE)</f>
        <v>Ja</v>
      </c>
    </row>
    <row r="3283" spans="1:6" x14ac:dyDescent="0.3">
      <c r="A3283" s="7" t="str">
        <f t="shared" si="106"/>
        <v>waterdeel_vGISIB_ID</v>
      </c>
      <c r="B3283" s="8">
        <f t="shared" si="107"/>
        <v>4</v>
      </c>
      <c r="C3283" s="1" t="s">
        <v>471</v>
      </c>
      <c r="D3283" s="1" t="s">
        <v>5</v>
      </c>
      <c r="E3283" s="1" t="s">
        <v>508</v>
      </c>
      <c r="F3283" t="str">
        <f>VLOOKUP(C3283,Featureclasses!B:C,2,FALSE)</f>
        <v>Ja</v>
      </c>
    </row>
    <row r="3284" spans="1:6" x14ac:dyDescent="0.3">
      <c r="A3284" s="7" t="str">
        <f t="shared" si="106"/>
        <v>waterdeel_vBGTPLUSTYPE</v>
      </c>
      <c r="B3284" s="8">
        <f t="shared" si="107"/>
        <v>5</v>
      </c>
      <c r="C3284" s="1" t="s">
        <v>471</v>
      </c>
      <c r="D3284" s="1" t="s">
        <v>20</v>
      </c>
      <c r="E3284" s="1" t="s">
        <v>507</v>
      </c>
      <c r="F3284" t="str">
        <f>VLOOKUP(C3284,Featureclasses!B:C,2,FALSE)</f>
        <v>Ja</v>
      </c>
    </row>
    <row r="3285" spans="1:6" x14ac:dyDescent="0.3">
      <c r="A3285" s="7" t="str">
        <f t="shared" si="106"/>
        <v>waterdeel_vIDENTIFICATIE</v>
      </c>
      <c r="B3285" s="8">
        <f t="shared" si="107"/>
        <v>6</v>
      </c>
      <c r="C3285" s="1" t="s">
        <v>471</v>
      </c>
      <c r="D3285" s="1" t="s">
        <v>7</v>
      </c>
      <c r="E3285" s="1" t="s">
        <v>508</v>
      </c>
      <c r="F3285" t="str">
        <f>VLOOKUP(C3285,Featureclasses!B:C,2,FALSE)</f>
        <v>Ja</v>
      </c>
    </row>
    <row r="3286" spans="1:6" x14ac:dyDescent="0.3">
      <c r="A3286" s="7" t="str">
        <f t="shared" si="106"/>
        <v>waterdeel_vSTATUS</v>
      </c>
      <c r="B3286" s="8">
        <f t="shared" si="107"/>
        <v>7</v>
      </c>
      <c r="C3286" s="1" t="s">
        <v>471</v>
      </c>
      <c r="D3286" s="1" t="s">
        <v>30</v>
      </c>
      <c r="E3286" s="1" t="s">
        <v>508</v>
      </c>
      <c r="F3286" t="str">
        <f>VLOOKUP(C3286,Featureclasses!B:C,2,FALSE)</f>
        <v>Ja</v>
      </c>
    </row>
    <row r="3287" spans="1:6" x14ac:dyDescent="0.3">
      <c r="A3287" s="7" t="str">
        <f t="shared" si="106"/>
        <v>waterdeel_vVERWERKINGSSTATUS</v>
      </c>
      <c r="B3287" s="8">
        <f t="shared" si="107"/>
        <v>8</v>
      </c>
      <c r="C3287" s="1" t="s">
        <v>471</v>
      </c>
      <c r="D3287" s="1" t="s">
        <v>16</v>
      </c>
      <c r="E3287" s="1" t="s">
        <v>507</v>
      </c>
      <c r="F3287" t="str">
        <f>VLOOKUP(C3287,Featureclasses!B:C,2,FALSE)</f>
        <v>Ja</v>
      </c>
    </row>
    <row r="3288" spans="1:6" x14ac:dyDescent="0.3">
      <c r="A3288" s="7" t="str">
        <f t="shared" si="106"/>
        <v>waterdeel_vOBJECTBEGINTIJD</v>
      </c>
      <c r="B3288" s="8">
        <f t="shared" si="107"/>
        <v>9</v>
      </c>
      <c r="C3288" s="1" t="s">
        <v>471</v>
      </c>
      <c r="D3288" s="1" t="s">
        <v>11</v>
      </c>
      <c r="E3288" s="1" t="s">
        <v>507</v>
      </c>
      <c r="F3288" t="str">
        <f>VLOOKUP(C3288,Featureclasses!B:C,2,FALSE)</f>
        <v>Ja</v>
      </c>
    </row>
    <row r="3289" spans="1:6" x14ac:dyDescent="0.3">
      <c r="A3289" s="7" t="str">
        <f t="shared" si="106"/>
        <v>waterdeel_vOBJECTEINDTIJD</v>
      </c>
      <c r="B3289" s="8">
        <f t="shared" si="107"/>
        <v>10</v>
      </c>
      <c r="C3289" s="1" t="s">
        <v>471</v>
      </c>
      <c r="D3289" s="1" t="s">
        <v>12</v>
      </c>
      <c r="E3289" s="1" t="s">
        <v>507</v>
      </c>
      <c r="F3289" t="str">
        <f>VLOOKUP(C3289,Featureclasses!B:C,2,FALSE)</f>
        <v>Ja</v>
      </c>
    </row>
    <row r="3290" spans="1:6" x14ac:dyDescent="0.3">
      <c r="A3290" s="7" t="str">
        <f t="shared" si="106"/>
        <v>waterdeel_vRELATIEVEHOOGTELIGGING</v>
      </c>
      <c r="B3290" s="8">
        <f t="shared" si="107"/>
        <v>11</v>
      </c>
      <c r="C3290" s="1" t="s">
        <v>471</v>
      </c>
      <c r="D3290" s="1" t="s">
        <v>29</v>
      </c>
      <c r="E3290" s="1" t="s">
        <v>507</v>
      </c>
      <c r="F3290" t="str">
        <f>VLOOKUP(C3290,Featureclasses!B:C,2,FALSE)</f>
        <v>Ja</v>
      </c>
    </row>
    <row r="3291" spans="1:6" x14ac:dyDescent="0.3">
      <c r="A3291" s="7" t="str">
        <f t="shared" si="106"/>
        <v>waterdeel_vBEHEERDER</v>
      </c>
      <c r="B3291" s="8">
        <f t="shared" si="107"/>
        <v>12</v>
      </c>
      <c r="C3291" s="1" t="s">
        <v>471</v>
      </c>
      <c r="D3291" s="1" t="s">
        <v>19</v>
      </c>
      <c r="E3291" s="1" t="s">
        <v>508</v>
      </c>
      <c r="F3291" t="str">
        <f>VLOOKUP(C3291,Featureclasses!B:C,2,FALSE)</f>
        <v>Ja</v>
      </c>
    </row>
    <row r="3292" spans="1:6" x14ac:dyDescent="0.3">
      <c r="A3292" s="7" t="str">
        <f t="shared" si="106"/>
        <v>waterdeel_vONDERHOUDER</v>
      </c>
      <c r="B3292" s="8">
        <f t="shared" si="107"/>
        <v>13</v>
      </c>
      <c r="C3292" s="1" t="s">
        <v>471</v>
      </c>
      <c r="D3292" s="1" t="s">
        <v>27</v>
      </c>
      <c r="E3292" s="1" t="s">
        <v>507</v>
      </c>
      <c r="F3292" t="str">
        <f>VLOOKUP(C3292,Featureclasses!B:C,2,FALSE)</f>
        <v>Ja</v>
      </c>
    </row>
    <row r="3293" spans="1:6" x14ac:dyDescent="0.3">
      <c r="A3293" s="7" t="str">
        <f t="shared" si="106"/>
        <v>waterdeel_vEIGENAAR</v>
      </c>
      <c r="B3293" s="8">
        <f t="shared" si="107"/>
        <v>14</v>
      </c>
      <c r="C3293" s="1" t="s">
        <v>471</v>
      </c>
      <c r="D3293" s="1" t="s">
        <v>22</v>
      </c>
      <c r="E3293" s="1" t="s">
        <v>508</v>
      </c>
      <c r="F3293" t="str">
        <f>VLOOKUP(C3293,Featureclasses!B:C,2,FALSE)</f>
        <v>Ja</v>
      </c>
    </row>
    <row r="3294" spans="1:6" x14ac:dyDescent="0.3">
      <c r="A3294" s="7" t="str">
        <f t="shared" si="106"/>
        <v>waterdeel_vBRONHOUDER</v>
      </c>
      <c r="B3294" s="8">
        <f t="shared" si="107"/>
        <v>15</v>
      </c>
      <c r="C3294" s="1" t="s">
        <v>471</v>
      </c>
      <c r="D3294" s="1" t="s">
        <v>21</v>
      </c>
      <c r="E3294" s="1" t="s">
        <v>508</v>
      </c>
      <c r="F3294" t="str">
        <f>VLOOKUP(C3294,Featureclasses!B:C,2,FALSE)</f>
        <v>Ja</v>
      </c>
    </row>
    <row r="3295" spans="1:6" x14ac:dyDescent="0.3">
      <c r="A3295" s="7" t="str">
        <f t="shared" si="106"/>
        <v>waterdeel_vTYPESPEC</v>
      </c>
      <c r="B3295" s="8">
        <f t="shared" si="107"/>
        <v>16</v>
      </c>
      <c r="C3295" s="1" t="s">
        <v>471</v>
      </c>
      <c r="D3295" s="1" t="s">
        <v>33</v>
      </c>
      <c r="E3295" s="1" t="s">
        <v>507</v>
      </c>
      <c r="F3295" t="str">
        <f>VLOOKUP(C3295,Featureclasses!B:C,2,FALSE)</f>
        <v>Ja</v>
      </c>
    </row>
    <row r="3296" spans="1:6" x14ac:dyDescent="0.3">
      <c r="A3296" s="7" t="str">
        <f t="shared" si="106"/>
        <v>waterdeel_vBREEDTEINSTEKEN</v>
      </c>
      <c r="B3296" s="8">
        <f t="shared" si="107"/>
        <v>17</v>
      </c>
      <c r="C3296" s="1" t="s">
        <v>471</v>
      </c>
      <c r="D3296" s="1" t="s">
        <v>324</v>
      </c>
      <c r="E3296" s="1" t="s">
        <v>507</v>
      </c>
      <c r="F3296" t="str">
        <f>VLOOKUP(C3296,Featureclasses!B:C,2,FALSE)</f>
        <v>Ja</v>
      </c>
    </row>
    <row r="3297" spans="1:6" x14ac:dyDescent="0.3">
      <c r="A3297" s="7" t="str">
        <f t="shared" si="106"/>
        <v>waterdeel_vZIJDE</v>
      </c>
      <c r="B3297" s="8">
        <f t="shared" si="107"/>
        <v>18</v>
      </c>
      <c r="C3297" s="1" t="s">
        <v>471</v>
      </c>
      <c r="D3297" s="1" t="s">
        <v>34</v>
      </c>
      <c r="E3297" s="1" t="s">
        <v>507</v>
      </c>
      <c r="F3297" t="str">
        <f>VLOOKUP(C3297,Featureclasses!B:C,2,FALSE)</f>
        <v>Ja</v>
      </c>
    </row>
    <row r="3298" spans="1:6" x14ac:dyDescent="0.3">
      <c r="A3298" s="7" t="str">
        <f t="shared" si="106"/>
        <v>waterdeel_vAANLEGJAAR</v>
      </c>
      <c r="B3298" s="8">
        <f t="shared" si="107"/>
        <v>19</v>
      </c>
      <c r="C3298" s="1" t="s">
        <v>471</v>
      </c>
      <c r="D3298" s="1" t="s">
        <v>97</v>
      </c>
      <c r="E3298" s="1" t="s">
        <v>507</v>
      </c>
      <c r="F3298" t="str">
        <f>VLOOKUP(C3298,Featureclasses!B:C,2,FALSE)</f>
        <v>Ja</v>
      </c>
    </row>
    <row r="3299" spans="1:6" x14ac:dyDescent="0.3">
      <c r="A3299" s="7" t="str">
        <f t="shared" si="106"/>
        <v>waterdeel_vBREEDTENATPROFIEL</v>
      </c>
      <c r="B3299" s="8">
        <f t="shared" si="107"/>
        <v>20</v>
      </c>
      <c r="C3299" s="1" t="s">
        <v>471</v>
      </c>
      <c r="D3299" s="1" t="s">
        <v>325</v>
      </c>
      <c r="E3299" s="1" t="s">
        <v>507</v>
      </c>
      <c r="F3299" t="str">
        <f>VLOOKUP(C3299,Featureclasses!B:C,2,FALSE)</f>
        <v>Ja</v>
      </c>
    </row>
    <row r="3300" spans="1:6" x14ac:dyDescent="0.3">
      <c r="A3300" s="7" t="str">
        <f t="shared" si="106"/>
        <v>waterdeel_vOPMERKING</v>
      </c>
      <c r="B3300" s="8">
        <f t="shared" si="107"/>
        <v>21</v>
      </c>
      <c r="C3300" s="1" t="s">
        <v>471</v>
      </c>
      <c r="D3300" s="1" t="s">
        <v>57</v>
      </c>
      <c r="E3300" s="1" t="s">
        <v>653</v>
      </c>
      <c r="F3300" t="str">
        <f>VLOOKUP(C3300,Featureclasses!B:C,2,FALSE)</f>
        <v>Ja</v>
      </c>
    </row>
    <row r="3301" spans="1:6" x14ac:dyDescent="0.3">
      <c r="A3301" s="7" t="str">
        <f t="shared" si="106"/>
        <v>waterdeel_vGEWENSTEDIEPTE</v>
      </c>
      <c r="B3301" s="8">
        <f t="shared" si="107"/>
        <v>22</v>
      </c>
      <c r="C3301" s="1" t="s">
        <v>471</v>
      </c>
      <c r="D3301" s="1" t="s">
        <v>327</v>
      </c>
      <c r="E3301" s="1" t="s">
        <v>507</v>
      </c>
      <c r="F3301" t="str">
        <f>VLOOKUP(C3301,Featureclasses!B:C,2,FALSE)</f>
        <v>Ja</v>
      </c>
    </row>
    <row r="3302" spans="1:6" x14ac:dyDescent="0.3">
      <c r="A3302" s="7" t="str">
        <f t="shared" si="106"/>
        <v>waterdeel_vHMBEGIN</v>
      </c>
      <c r="B3302" s="8">
        <f t="shared" si="107"/>
        <v>23</v>
      </c>
      <c r="C3302" s="1" t="s">
        <v>471</v>
      </c>
      <c r="D3302" s="1" t="s">
        <v>41</v>
      </c>
      <c r="E3302" s="1" t="s">
        <v>507</v>
      </c>
      <c r="F3302" t="str">
        <f>VLOOKUP(C3302,Featureclasses!B:C,2,FALSE)</f>
        <v>Ja</v>
      </c>
    </row>
    <row r="3303" spans="1:6" x14ac:dyDescent="0.3">
      <c r="A3303" s="7" t="str">
        <f t="shared" si="106"/>
        <v>waterdeel_vHMEIND</v>
      </c>
      <c r="B3303" s="8">
        <f t="shared" si="107"/>
        <v>24</v>
      </c>
      <c r="C3303" s="1" t="s">
        <v>471</v>
      </c>
      <c r="D3303" s="1" t="s">
        <v>42</v>
      </c>
      <c r="E3303" s="1" t="s">
        <v>507</v>
      </c>
      <c r="F3303" t="str">
        <f>VLOOKUP(C3303,Featureclasses!B:C,2,FALSE)</f>
        <v>Ja</v>
      </c>
    </row>
    <row r="3304" spans="1:6" x14ac:dyDescent="0.3">
      <c r="A3304" s="7" t="str">
        <f t="shared" si="106"/>
        <v>waterdeel_vKEURMAAT</v>
      </c>
      <c r="B3304" s="8">
        <f t="shared" si="107"/>
        <v>25</v>
      </c>
      <c r="C3304" s="1" t="s">
        <v>471</v>
      </c>
      <c r="D3304" s="1" t="s">
        <v>328</v>
      </c>
      <c r="E3304" s="1" t="s">
        <v>507</v>
      </c>
      <c r="F3304" t="str">
        <f>VLOOKUP(C3304,Featureclasses!B:C,2,FALSE)</f>
        <v>Ja</v>
      </c>
    </row>
    <row r="3305" spans="1:6" x14ac:dyDescent="0.3">
      <c r="A3305" s="7" t="str">
        <f t="shared" si="106"/>
        <v>waterdeel_vLENGTE</v>
      </c>
      <c r="B3305" s="8">
        <f t="shared" si="107"/>
        <v>26</v>
      </c>
      <c r="C3305" s="1" t="s">
        <v>471</v>
      </c>
      <c r="D3305" s="1" t="s">
        <v>43</v>
      </c>
      <c r="E3305" s="1" t="s">
        <v>507</v>
      </c>
      <c r="F3305" t="str">
        <f>VLOOKUP(C3305,Featureclasses!B:C,2,FALSE)</f>
        <v>Ja</v>
      </c>
    </row>
    <row r="3306" spans="1:6" x14ac:dyDescent="0.3">
      <c r="A3306" s="7" t="str">
        <f t="shared" si="106"/>
        <v>waterdeel_vCAT_WATERLOOP</v>
      </c>
      <c r="B3306" s="8">
        <f t="shared" si="107"/>
        <v>27</v>
      </c>
      <c r="C3306" s="1" t="s">
        <v>471</v>
      </c>
      <c r="D3306" s="1" t="s">
        <v>326</v>
      </c>
      <c r="E3306" s="1" t="s">
        <v>507</v>
      </c>
      <c r="F3306" t="str">
        <f>VLOOKUP(C3306,Featureclasses!B:C,2,FALSE)</f>
        <v>Ja</v>
      </c>
    </row>
    <row r="3307" spans="1:6" x14ac:dyDescent="0.3">
      <c r="A3307" s="7" t="str">
        <f t="shared" si="106"/>
        <v>waterdeel_vJAAR_PLAATSING_AANLEG_GESCHAT</v>
      </c>
      <c r="B3307" s="8">
        <f t="shared" si="107"/>
        <v>28</v>
      </c>
      <c r="C3307" s="1" t="s">
        <v>471</v>
      </c>
      <c r="D3307" s="1" t="s">
        <v>54</v>
      </c>
      <c r="E3307" s="1" t="s">
        <v>507</v>
      </c>
      <c r="F3307" t="str">
        <f>VLOOKUP(C3307,Featureclasses!B:C,2,FALSE)</f>
        <v>Ja</v>
      </c>
    </row>
    <row r="3308" spans="1:6" x14ac:dyDescent="0.3">
      <c r="A3308" s="7" t="str">
        <f t="shared" si="106"/>
        <v>waterdeel_vBODEMHOOGTE</v>
      </c>
      <c r="B3308" s="8">
        <f t="shared" si="107"/>
        <v>29</v>
      </c>
      <c r="C3308" s="1" t="s">
        <v>471</v>
      </c>
      <c r="D3308" s="1" t="s">
        <v>323</v>
      </c>
      <c r="E3308" s="1" t="s">
        <v>509</v>
      </c>
      <c r="F3308" t="str">
        <f>VLOOKUP(C3308,Featureclasses!B:C,2,FALSE)</f>
        <v>Ja</v>
      </c>
    </row>
    <row r="3309" spans="1:6" x14ac:dyDescent="0.3">
      <c r="A3309" s="7" t="str">
        <f t="shared" si="106"/>
        <v>waterdeel_vLEVENSVERWACHTING</v>
      </c>
      <c r="B3309" s="8">
        <f t="shared" si="107"/>
        <v>30</v>
      </c>
      <c r="C3309" s="1" t="s">
        <v>471</v>
      </c>
      <c r="D3309" s="1" t="s">
        <v>44</v>
      </c>
      <c r="E3309" s="1" t="s">
        <v>508</v>
      </c>
      <c r="F3309" t="str">
        <f>VLOOKUP(C3309,Featureclasses!B:C,2,FALSE)</f>
        <v>Ja</v>
      </c>
    </row>
    <row r="3310" spans="1:6" x14ac:dyDescent="0.3">
      <c r="A3310" s="7" t="str">
        <f t="shared" si="106"/>
        <v>waterdeel_vBIJZONDEREWAARDE</v>
      </c>
      <c r="B3310" s="8">
        <f t="shared" si="107"/>
        <v>31</v>
      </c>
      <c r="C3310" s="1" t="s">
        <v>471</v>
      </c>
      <c r="D3310" s="1" t="s">
        <v>37</v>
      </c>
      <c r="E3310" s="1" t="s">
        <v>507</v>
      </c>
      <c r="F3310" t="str">
        <f>VLOOKUP(C3310,Featureclasses!B:C,2,FALSE)</f>
        <v>Ja</v>
      </c>
    </row>
    <row r="3311" spans="1:6" x14ac:dyDescent="0.3">
      <c r="A3311" s="7" t="str">
        <f t="shared" si="106"/>
        <v>waterdeel_vOPMERKINGMBTONDERH</v>
      </c>
      <c r="B3311" s="8">
        <f t="shared" si="107"/>
        <v>32</v>
      </c>
      <c r="C3311" s="1" t="s">
        <v>471</v>
      </c>
      <c r="D3311" s="1" t="s">
        <v>46</v>
      </c>
      <c r="E3311" s="1" t="s">
        <v>653</v>
      </c>
      <c r="F3311" t="str">
        <f>VLOOKUP(C3311,Featureclasses!B:C,2,FALSE)</f>
        <v>Ja</v>
      </c>
    </row>
    <row r="3312" spans="1:6" x14ac:dyDescent="0.3">
      <c r="A3312" s="7" t="str">
        <f t="shared" si="106"/>
        <v>waterdeel_vPEILVAST</v>
      </c>
      <c r="B3312" s="8">
        <f t="shared" si="107"/>
        <v>33</v>
      </c>
      <c r="C3312" s="1" t="s">
        <v>471</v>
      </c>
      <c r="D3312" s="1" t="s">
        <v>329</v>
      </c>
      <c r="E3312" s="1" t="s">
        <v>507</v>
      </c>
      <c r="F3312" t="str">
        <f>VLOOKUP(C3312,Featureclasses!B:C,2,FALSE)</f>
        <v>Ja</v>
      </c>
    </row>
    <row r="3313" spans="1:6" x14ac:dyDescent="0.3">
      <c r="A3313" s="7" t="str">
        <f t="shared" si="106"/>
        <v>waterdeel_vPEILWINTER</v>
      </c>
      <c r="B3313" s="8">
        <f t="shared" si="107"/>
        <v>34</v>
      </c>
      <c r="C3313" s="1" t="s">
        <v>471</v>
      </c>
      <c r="D3313" s="1" t="s">
        <v>330</v>
      </c>
      <c r="E3313" s="1" t="s">
        <v>507</v>
      </c>
      <c r="F3313" t="str">
        <f>VLOOKUP(C3313,Featureclasses!B:C,2,FALSE)</f>
        <v>Ja</v>
      </c>
    </row>
    <row r="3314" spans="1:6" x14ac:dyDescent="0.3">
      <c r="A3314" s="7" t="str">
        <f t="shared" si="106"/>
        <v>waterdeel_vPEILZOMER</v>
      </c>
      <c r="B3314" s="8">
        <f t="shared" si="107"/>
        <v>35</v>
      </c>
      <c r="C3314" s="1" t="s">
        <v>471</v>
      </c>
      <c r="D3314" s="1" t="s">
        <v>331</v>
      </c>
      <c r="E3314" s="1" t="s">
        <v>507</v>
      </c>
      <c r="F3314" t="str">
        <f>VLOOKUP(C3314,Featureclasses!B:C,2,FALSE)</f>
        <v>Ja</v>
      </c>
    </row>
    <row r="3315" spans="1:6" x14ac:dyDescent="0.3">
      <c r="A3315" s="7" t="str">
        <f t="shared" si="106"/>
        <v>waterdeel_vPLANJAAR</v>
      </c>
      <c r="B3315" s="8">
        <f t="shared" si="107"/>
        <v>36</v>
      </c>
      <c r="C3315" s="1" t="s">
        <v>471</v>
      </c>
      <c r="D3315" s="1" t="s">
        <v>48</v>
      </c>
      <c r="E3315" s="1" t="s">
        <v>507</v>
      </c>
      <c r="F3315" t="str">
        <f>VLOOKUP(C3315,Featureclasses!B:C,2,FALSE)</f>
        <v>Ja</v>
      </c>
    </row>
    <row r="3316" spans="1:6" x14ac:dyDescent="0.3">
      <c r="A3316" s="7" t="str">
        <f t="shared" si="106"/>
        <v>waterdeel_vVERKANTINGTALUD</v>
      </c>
      <c r="B3316" s="8">
        <f t="shared" si="107"/>
        <v>37</v>
      </c>
      <c r="C3316" s="1" t="s">
        <v>471</v>
      </c>
      <c r="D3316" s="1" t="s">
        <v>333</v>
      </c>
      <c r="E3316" s="1" t="s">
        <v>507</v>
      </c>
      <c r="F3316" t="str">
        <f>VLOOKUP(C3316,Featureclasses!B:C,2,FALSE)</f>
        <v>Ja</v>
      </c>
    </row>
    <row r="3317" spans="1:6" x14ac:dyDescent="0.3">
      <c r="A3317" s="7" t="str">
        <f t="shared" si="106"/>
        <v>waterdeel_vWATERBREEDTE</v>
      </c>
      <c r="B3317" s="8">
        <f t="shared" si="107"/>
        <v>38</v>
      </c>
      <c r="C3317" s="1" t="s">
        <v>471</v>
      </c>
      <c r="D3317" s="1" t="s">
        <v>334</v>
      </c>
      <c r="E3317" s="1" t="s">
        <v>507</v>
      </c>
      <c r="F3317" t="str">
        <f>VLOOKUP(C3317,Featureclasses!B:C,2,FALSE)</f>
        <v>Ja</v>
      </c>
    </row>
    <row r="3318" spans="1:6" x14ac:dyDescent="0.3">
      <c r="A3318" s="7" t="str">
        <f t="shared" si="106"/>
        <v>waterdeel_vSLOOTVEGETATIE</v>
      </c>
      <c r="B3318" s="8">
        <f t="shared" si="107"/>
        <v>39</v>
      </c>
      <c r="C3318" s="1" t="s">
        <v>471</v>
      </c>
      <c r="D3318" s="1" t="s">
        <v>332</v>
      </c>
      <c r="E3318" s="1" t="s">
        <v>507</v>
      </c>
      <c r="F3318" t="str">
        <f>VLOOKUP(C3318,Featureclasses!B:C,2,FALSE)</f>
        <v>Ja</v>
      </c>
    </row>
    <row r="3319" spans="1:6" x14ac:dyDescent="0.3">
      <c r="A3319" s="7" t="str">
        <f t="shared" si="106"/>
        <v>waterdeel_vWATERDIEPTE</v>
      </c>
      <c r="B3319" s="8">
        <f t="shared" si="107"/>
        <v>40</v>
      </c>
      <c r="C3319" s="1" t="s">
        <v>471</v>
      </c>
      <c r="D3319" s="1" t="s">
        <v>335</v>
      </c>
      <c r="E3319" s="1" t="s">
        <v>507</v>
      </c>
      <c r="F3319" t="str">
        <f>VLOOKUP(C3319,Featureclasses!B:C,2,FALSE)</f>
        <v>Ja</v>
      </c>
    </row>
    <row r="3320" spans="1:6" x14ac:dyDescent="0.3">
      <c r="A3320" s="7" t="str">
        <f t="shared" si="106"/>
        <v>waterdeel_vWATERSCHAP</v>
      </c>
      <c r="B3320" s="8">
        <f t="shared" si="107"/>
        <v>41</v>
      </c>
      <c r="C3320" s="1" t="s">
        <v>471</v>
      </c>
      <c r="D3320" s="1" t="s">
        <v>232</v>
      </c>
      <c r="E3320" s="1" t="s">
        <v>507</v>
      </c>
      <c r="F3320" t="str">
        <f>VLOOKUP(C3320,Featureclasses!B:C,2,FALSE)</f>
        <v>Ja</v>
      </c>
    </row>
    <row r="3321" spans="1:6" x14ac:dyDescent="0.3">
      <c r="A3321" s="7" t="str">
        <f t="shared" si="106"/>
        <v>waterdeel_vVAARWEGDEELTRAJECT</v>
      </c>
      <c r="B3321" s="8">
        <f t="shared" si="107"/>
        <v>42</v>
      </c>
      <c r="C3321" s="1" t="s">
        <v>471</v>
      </c>
      <c r="D3321" s="1" t="s">
        <v>62</v>
      </c>
      <c r="E3321" s="1" t="s">
        <v>507</v>
      </c>
      <c r="F3321" t="str">
        <f>VLOOKUP(C3321,Featureclasses!B:C,2,FALSE)</f>
        <v>Ja</v>
      </c>
    </row>
    <row r="3322" spans="1:6" x14ac:dyDescent="0.3">
      <c r="A3322" s="7" t="str">
        <f t="shared" si="106"/>
        <v>waterdeel_vTRAJECT</v>
      </c>
      <c r="B3322" s="8">
        <f t="shared" si="107"/>
        <v>43</v>
      </c>
      <c r="C3322" s="1" t="s">
        <v>471</v>
      </c>
      <c r="D3322" s="1" t="s">
        <v>32</v>
      </c>
      <c r="E3322" s="1" t="s">
        <v>507</v>
      </c>
      <c r="F3322" t="str">
        <f>VLOOKUP(C3322,Featureclasses!B:C,2,FALSE)</f>
        <v>Ja</v>
      </c>
    </row>
    <row r="3323" spans="1:6" x14ac:dyDescent="0.3">
      <c r="A3323" s="7" t="str">
        <f t="shared" si="106"/>
        <v>waterdeel_vINONDERZOEK</v>
      </c>
      <c r="B3323" s="8">
        <f t="shared" si="107"/>
        <v>44</v>
      </c>
      <c r="C3323" s="1" t="s">
        <v>471</v>
      </c>
      <c r="D3323" s="1" t="s">
        <v>25</v>
      </c>
      <c r="E3323" s="1" t="s">
        <v>508</v>
      </c>
      <c r="F3323" t="str">
        <f>VLOOKUP(C3323,Featureclasses!B:C,2,FALSE)</f>
        <v>Ja</v>
      </c>
    </row>
    <row r="3324" spans="1:6" x14ac:dyDescent="0.3">
      <c r="A3324" s="7" t="str">
        <f t="shared" si="106"/>
        <v>waterdeel_vTIJDSTIPREGISTRATIE</v>
      </c>
      <c r="B3324" s="8">
        <f t="shared" si="107"/>
        <v>45</v>
      </c>
      <c r="C3324" s="1" t="s">
        <v>471</v>
      </c>
      <c r="D3324" s="1" t="s">
        <v>31</v>
      </c>
      <c r="E3324" s="1" t="s">
        <v>508</v>
      </c>
      <c r="F3324" t="str">
        <f>VLOOKUP(C3324,Featureclasses!B:C,2,FALSE)</f>
        <v>Ja</v>
      </c>
    </row>
    <row r="3325" spans="1:6" x14ac:dyDescent="0.3">
      <c r="A3325" s="7" t="str">
        <f t="shared" si="106"/>
        <v>waterdeel_vEINDREGISTRATIE</v>
      </c>
      <c r="B3325" s="8">
        <f t="shared" si="107"/>
        <v>46</v>
      </c>
      <c r="C3325" s="1" t="s">
        <v>471</v>
      </c>
      <c r="D3325" s="1" t="s">
        <v>23</v>
      </c>
      <c r="E3325" s="1" t="s">
        <v>508</v>
      </c>
      <c r="F3325" t="str">
        <f>VLOOKUP(C3325,Featureclasses!B:C,2,FALSE)</f>
        <v>Ja</v>
      </c>
    </row>
    <row r="3326" spans="1:6" x14ac:dyDescent="0.3">
      <c r="A3326" s="7" t="str">
        <f t="shared" si="106"/>
        <v>waterdeel_vLV_PUBLICATIEDATUM</v>
      </c>
      <c r="B3326" s="8">
        <f t="shared" si="107"/>
        <v>47</v>
      </c>
      <c r="C3326" s="1" t="s">
        <v>471</v>
      </c>
      <c r="D3326" s="1" t="s">
        <v>26</v>
      </c>
      <c r="E3326" s="1" t="s">
        <v>508</v>
      </c>
      <c r="F3326" t="str">
        <f>VLOOKUP(C3326,Featureclasses!B:C,2,FALSE)</f>
        <v>Ja</v>
      </c>
    </row>
    <row r="3327" spans="1:6" x14ac:dyDescent="0.3">
      <c r="A3327" s="7" t="str">
        <f t="shared" si="106"/>
        <v>waterdeel_vDATALEVERANCIER</v>
      </c>
      <c r="B3327" s="8">
        <f t="shared" si="107"/>
        <v>48</v>
      </c>
      <c r="C3327" s="1" t="s">
        <v>471</v>
      </c>
      <c r="D3327" s="1" t="s">
        <v>4</v>
      </c>
      <c r="E3327" s="1" t="s">
        <v>507</v>
      </c>
      <c r="F3327" t="str">
        <f>VLOOKUP(C3327,Featureclasses!B:C,2,FALSE)</f>
        <v>Ja</v>
      </c>
    </row>
    <row r="3328" spans="1:6" x14ac:dyDescent="0.3">
      <c r="A3328" s="7" t="str">
        <f t="shared" si="106"/>
        <v>waterdeel_vCREATED_USER</v>
      </c>
      <c r="B3328" s="8">
        <f t="shared" si="107"/>
        <v>49</v>
      </c>
      <c r="C3328" s="1" t="s">
        <v>471</v>
      </c>
      <c r="D3328" s="1" t="s">
        <v>3</v>
      </c>
      <c r="E3328" s="1" t="s">
        <v>510</v>
      </c>
      <c r="F3328" t="str">
        <f>VLOOKUP(C3328,Featureclasses!B:C,2,FALSE)</f>
        <v>Ja</v>
      </c>
    </row>
    <row r="3329" spans="1:6" x14ac:dyDescent="0.3">
      <c r="A3329" s="7" t="str">
        <f t="shared" si="106"/>
        <v>waterdeel_vCREATED_DATE</v>
      </c>
      <c r="B3329" s="8">
        <f t="shared" si="107"/>
        <v>50</v>
      </c>
      <c r="C3329" s="1" t="s">
        <v>471</v>
      </c>
      <c r="D3329" s="1" t="s">
        <v>2</v>
      </c>
      <c r="E3329" s="1" t="s">
        <v>510</v>
      </c>
      <c r="F3329" t="str">
        <f>VLOOKUP(C3329,Featureclasses!B:C,2,FALSE)</f>
        <v>Ja</v>
      </c>
    </row>
    <row r="3330" spans="1:6" x14ac:dyDescent="0.3">
      <c r="A3330" s="7" t="str">
        <f t="shared" si="106"/>
        <v>waterdeel_vLAST_EDITED_USER</v>
      </c>
      <c r="B3330" s="8">
        <f t="shared" si="107"/>
        <v>51</v>
      </c>
      <c r="C3330" s="1" t="s">
        <v>471</v>
      </c>
      <c r="D3330" s="1" t="s">
        <v>10</v>
      </c>
      <c r="E3330" s="1" t="s">
        <v>510</v>
      </c>
      <c r="F3330" t="str">
        <f>VLOOKUP(C3330,Featureclasses!B:C,2,FALSE)</f>
        <v>Ja</v>
      </c>
    </row>
    <row r="3331" spans="1:6" x14ac:dyDescent="0.3">
      <c r="A3331" s="7" t="str">
        <f t="shared" si="106"/>
        <v>waterdeel_vLAST_EDITED_DATE</v>
      </c>
      <c r="B3331" s="8">
        <f t="shared" si="107"/>
        <v>52</v>
      </c>
      <c r="C3331" s="1" t="s">
        <v>471</v>
      </c>
      <c r="D3331" s="1" t="s">
        <v>9</v>
      </c>
      <c r="E3331" s="1" t="s">
        <v>510</v>
      </c>
      <c r="F3331" t="str">
        <f>VLOOKUP(C3331,Featureclasses!B:C,2,FALSE)</f>
        <v>Ja</v>
      </c>
    </row>
    <row r="3332" spans="1:6" x14ac:dyDescent="0.3">
      <c r="A3332" s="7" t="str">
        <f t="shared" si="106"/>
        <v>waterdeel_vSHAPE</v>
      </c>
      <c r="B3332" s="8">
        <f t="shared" si="107"/>
        <v>53</v>
      </c>
      <c r="C3332" s="1" t="s">
        <v>471</v>
      </c>
      <c r="D3332" s="1" t="s">
        <v>15</v>
      </c>
      <c r="E3332" s="1" t="s">
        <v>510</v>
      </c>
      <c r="F3332" t="str">
        <f>VLOOKUP(C3332,Featureclasses!B:C,2,FALSE)</f>
        <v>Ja</v>
      </c>
    </row>
    <row r="3333" spans="1:6" x14ac:dyDescent="0.3">
      <c r="A3333" s="7" t="str">
        <f t="shared" si="106"/>
        <v>waterdeel_vSHAPE_Length</v>
      </c>
      <c r="B3333" s="8">
        <f t="shared" si="107"/>
        <v>54</v>
      </c>
      <c r="C3333" s="1" t="s">
        <v>471</v>
      </c>
      <c r="D3333" s="1" t="s">
        <v>382</v>
      </c>
      <c r="E3333" s="1" t="s">
        <v>510</v>
      </c>
      <c r="F3333" t="str">
        <f>VLOOKUP(C3333,Featureclasses!B:C,2,FALSE)</f>
        <v>Ja</v>
      </c>
    </row>
    <row r="3334" spans="1:6" x14ac:dyDescent="0.3">
      <c r="A3334" s="7" t="str">
        <f t="shared" ref="A3334:A3397" si="108">C3334&amp;D3334</f>
        <v>waterdeel_vSHAPE_Area</v>
      </c>
      <c r="B3334" s="8">
        <f t="shared" si="107"/>
        <v>55</v>
      </c>
      <c r="C3334" s="1" t="s">
        <v>471</v>
      </c>
      <c r="D3334" s="1" t="s">
        <v>383</v>
      </c>
      <c r="E3334" s="1" t="s">
        <v>510</v>
      </c>
      <c r="F3334" t="str">
        <f>VLOOKUP(C3334,Featureclasses!B:C,2,FALSE)</f>
        <v>Ja</v>
      </c>
    </row>
    <row r="3335" spans="1:6" x14ac:dyDescent="0.3">
      <c r="A3335" s="7" t="str">
        <f t="shared" si="108"/>
        <v>waterdeel_vOMTREK</v>
      </c>
      <c r="B3335" s="8">
        <f t="shared" si="107"/>
        <v>56</v>
      </c>
      <c r="C3335" s="1" t="s">
        <v>471</v>
      </c>
      <c r="D3335" s="1" t="s">
        <v>595</v>
      </c>
      <c r="E3335" s="15" t="s">
        <v>510</v>
      </c>
      <c r="F3335" t="str">
        <f>VLOOKUP(C3335,Featureclasses!B:C,2,FALSE)</f>
        <v>Ja</v>
      </c>
    </row>
    <row r="3336" spans="1:6" x14ac:dyDescent="0.3">
      <c r="A3336" s="7" t="str">
        <f t="shared" si="108"/>
        <v>waterdeel_vOPPERVLAKTE</v>
      </c>
      <c r="B3336" s="8">
        <f t="shared" ref="B3336:B3399" si="109">IF(C3336=C3335,B3335+1,1)</f>
        <v>57</v>
      </c>
      <c r="C3336" s="1" t="s">
        <v>471</v>
      </c>
      <c r="D3336" s="1" t="s">
        <v>55</v>
      </c>
      <c r="E3336" s="15" t="s">
        <v>510</v>
      </c>
      <c r="F3336" t="str">
        <f>VLOOKUP(C3336,Featureclasses!B:C,2,FALSE)</f>
        <v>Ja</v>
      </c>
    </row>
    <row r="3337" spans="1:6" x14ac:dyDescent="0.3">
      <c r="A3337" s="7" t="str">
        <f t="shared" si="108"/>
        <v>waterdeel_vBERICHT_ID</v>
      </c>
      <c r="B3337" s="8">
        <f t="shared" si="109"/>
        <v>58</v>
      </c>
      <c r="C3337" s="1" t="s">
        <v>471</v>
      </c>
      <c r="D3337" s="1" t="s">
        <v>594</v>
      </c>
      <c r="E3337" s="1" t="s">
        <v>508</v>
      </c>
      <c r="F3337" t="str">
        <f>VLOOKUP(C3337,Featureclasses!B:C,2,FALSE)</f>
        <v>Ja</v>
      </c>
    </row>
    <row r="3338" spans="1:6" x14ac:dyDescent="0.3">
      <c r="A3338" s="7" t="str">
        <f t="shared" si="108"/>
        <v>waterinrichtingselement_lOBJECTID</v>
      </c>
      <c r="B3338" s="8">
        <f t="shared" si="109"/>
        <v>1</v>
      </c>
      <c r="C3338" s="1" t="s">
        <v>453</v>
      </c>
      <c r="D3338" s="1" t="s">
        <v>13</v>
      </c>
      <c r="E3338" s="1" t="s">
        <v>510</v>
      </c>
      <c r="F3338" t="str">
        <f>VLOOKUP(C3338,Featureclasses!B:C,2,FALSE)</f>
        <v>Ja</v>
      </c>
    </row>
    <row r="3339" spans="1:6" x14ac:dyDescent="0.3">
      <c r="A3339" s="7" t="str">
        <f t="shared" si="108"/>
        <v>waterinrichtingselement_lGLOBALID</v>
      </c>
      <c r="B3339" s="8">
        <f t="shared" si="109"/>
        <v>2</v>
      </c>
      <c r="C3339" s="1" t="s">
        <v>453</v>
      </c>
      <c r="D3339" s="1" t="s">
        <v>6</v>
      </c>
      <c r="E3339" s="1" t="s">
        <v>510</v>
      </c>
      <c r="F3339" t="str">
        <f>VLOOKUP(C3339,Featureclasses!B:C,2,FALSE)</f>
        <v>Ja</v>
      </c>
    </row>
    <row r="3340" spans="1:6" x14ac:dyDescent="0.3">
      <c r="A3340" s="7" t="str">
        <f t="shared" si="108"/>
        <v>waterinrichtingselement_lAD_ID</v>
      </c>
      <c r="B3340" s="8">
        <f t="shared" si="109"/>
        <v>3</v>
      </c>
      <c r="C3340" s="1" t="s">
        <v>453</v>
      </c>
      <c r="D3340" s="1" t="s">
        <v>1</v>
      </c>
      <c r="E3340" s="1" t="s">
        <v>507</v>
      </c>
      <c r="F3340" t="str">
        <f>VLOOKUP(C3340,Featureclasses!B:C,2,FALSE)</f>
        <v>Ja</v>
      </c>
    </row>
    <row r="3341" spans="1:6" x14ac:dyDescent="0.3">
      <c r="A3341" s="7" t="str">
        <f t="shared" si="108"/>
        <v>waterinrichtingselement_lGISIB_ID</v>
      </c>
      <c r="B3341" s="8">
        <f t="shared" si="109"/>
        <v>4</v>
      </c>
      <c r="C3341" s="1" t="s">
        <v>453</v>
      </c>
      <c r="D3341" s="1" t="s">
        <v>5</v>
      </c>
      <c r="E3341" s="1" t="s">
        <v>508</v>
      </c>
      <c r="F3341" t="str">
        <f>VLOOKUP(C3341,Featureclasses!B:C,2,FALSE)</f>
        <v>Ja</v>
      </c>
    </row>
    <row r="3342" spans="1:6" x14ac:dyDescent="0.3">
      <c r="A3342" s="7" t="str">
        <f t="shared" si="108"/>
        <v>waterinrichtingselement_lIDENTIFICATIE</v>
      </c>
      <c r="B3342" s="8">
        <f t="shared" si="109"/>
        <v>5</v>
      </c>
      <c r="C3342" s="1" t="s">
        <v>453</v>
      </c>
      <c r="D3342" s="1" t="s">
        <v>7</v>
      </c>
      <c r="E3342" s="1" t="s">
        <v>508</v>
      </c>
      <c r="F3342" t="str">
        <f>VLOOKUP(C3342,Featureclasses!B:C,2,FALSE)</f>
        <v>Ja</v>
      </c>
    </row>
    <row r="3343" spans="1:6" x14ac:dyDescent="0.3">
      <c r="A3343" s="7" t="str">
        <f t="shared" si="108"/>
        <v>waterinrichtingselement_lVERWERKINGSSTATUS</v>
      </c>
      <c r="B3343" s="8">
        <f t="shared" si="109"/>
        <v>6</v>
      </c>
      <c r="C3343" s="1" t="s">
        <v>453</v>
      </c>
      <c r="D3343" s="1" t="s">
        <v>16</v>
      </c>
      <c r="E3343" s="1" t="s">
        <v>507</v>
      </c>
      <c r="F3343" t="str">
        <f>VLOOKUP(C3343,Featureclasses!B:C,2,FALSE)</f>
        <v>Ja</v>
      </c>
    </row>
    <row r="3344" spans="1:6" x14ac:dyDescent="0.3">
      <c r="A3344" s="7" t="str">
        <f t="shared" si="108"/>
        <v>waterinrichtingselement_lSTATUS</v>
      </c>
      <c r="B3344" s="8">
        <f t="shared" si="109"/>
        <v>7</v>
      </c>
      <c r="C3344" s="1" t="s">
        <v>453</v>
      </c>
      <c r="D3344" s="1" t="s">
        <v>30</v>
      </c>
      <c r="E3344" s="1" t="s">
        <v>508</v>
      </c>
      <c r="F3344" t="str">
        <f>VLOOKUP(C3344,Featureclasses!B:C,2,FALSE)</f>
        <v>Ja</v>
      </c>
    </row>
    <row r="3345" spans="1:6" x14ac:dyDescent="0.3">
      <c r="A3345" s="7" t="str">
        <f t="shared" si="108"/>
        <v>waterinrichtingselement_lOBJECTBEGINTIJD</v>
      </c>
      <c r="B3345" s="8">
        <f t="shared" si="109"/>
        <v>8</v>
      </c>
      <c r="C3345" s="1" t="s">
        <v>453</v>
      </c>
      <c r="D3345" s="1" t="s">
        <v>11</v>
      </c>
      <c r="E3345" s="1" t="s">
        <v>507</v>
      </c>
      <c r="F3345" t="str">
        <f>VLOOKUP(C3345,Featureclasses!B:C,2,FALSE)</f>
        <v>Ja</v>
      </c>
    </row>
    <row r="3346" spans="1:6" x14ac:dyDescent="0.3">
      <c r="A3346" s="7" t="str">
        <f t="shared" si="108"/>
        <v>waterinrichtingselement_lOBJECTEINDTIJD</v>
      </c>
      <c r="B3346" s="8">
        <f t="shared" si="109"/>
        <v>9</v>
      </c>
      <c r="C3346" s="1" t="s">
        <v>453</v>
      </c>
      <c r="D3346" s="1" t="s">
        <v>12</v>
      </c>
      <c r="E3346" s="1" t="s">
        <v>507</v>
      </c>
      <c r="F3346" t="str">
        <f>VLOOKUP(C3346,Featureclasses!B:C,2,FALSE)</f>
        <v>Ja</v>
      </c>
    </row>
    <row r="3347" spans="1:6" x14ac:dyDescent="0.3">
      <c r="A3347" s="7" t="str">
        <f t="shared" si="108"/>
        <v>waterinrichtingselement_lRELATIEVEHOOGTELIGGING</v>
      </c>
      <c r="B3347" s="8">
        <f t="shared" si="109"/>
        <v>10</v>
      </c>
      <c r="C3347" s="1" t="s">
        <v>453</v>
      </c>
      <c r="D3347" s="1" t="s">
        <v>29</v>
      </c>
      <c r="E3347" s="1" t="s">
        <v>507</v>
      </c>
      <c r="F3347" t="str">
        <f>VLOOKUP(C3347,Featureclasses!B:C,2,FALSE)</f>
        <v>Ja</v>
      </c>
    </row>
    <row r="3348" spans="1:6" x14ac:dyDescent="0.3">
      <c r="A3348" s="7" t="str">
        <f t="shared" si="108"/>
        <v>waterinrichtingselement_lBEHEERDER</v>
      </c>
      <c r="B3348" s="8">
        <f t="shared" si="109"/>
        <v>11</v>
      </c>
      <c r="C3348" s="1" t="s">
        <v>453</v>
      </c>
      <c r="D3348" s="1" t="s">
        <v>19</v>
      </c>
      <c r="E3348" s="1" t="s">
        <v>508</v>
      </c>
      <c r="F3348" t="str">
        <f>VLOOKUP(C3348,Featureclasses!B:C,2,FALSE)</f>
        <v>Ja</v>
      </c>
    </row>
    <row r="3349" spans="1:6" x14ac:dyDescent="0.3">
      <c r="A3349" s="7" t="str">
        <f t="shared" si="108"/>
        <v>waterinrichtingselement_lONDERHOUDER</v>
      </c>
      <c r="B3349" s="8">
        <f t="shared" si="109"/>
        <v>12</v>
      </c>
      <c r="C3349" s="1" t="s">
        <v>453</v>
      </c>
      <c r="D3349" s="1" t="s">
        <v>27</v>
      </c>
      <c r="E3349" s="1" t="s">
        <v>507</v>
      </c>
      <c r="F3349" t="str">
        <f>VLOOKUP(C3349,Featureclasses!B:C,2,FALSE)</f>
        <v>Ja</v>
      </c>
    </row>
    <row r="3350" spans="1:6" x14ac:dyDescent="0.3">
      <c r="A3350" s="7" t="str">
        <f t="shared" si="108"/>
        <v>waterinrichtingselement_lEIGENAAR</v>
      </c>
      <c r="B3350" s="8">
        <f t="shared" si="109"/>
        <v>13</v>
      </c>
      <c r="C3350" s="1" t="s">
        <v>453</v>
      </c>
      <c r="D3350" s="1" t="s">
        <v>22</v>
      </c>
      <c r="E3350" s="1" t="s">
        <v>508</v>
      </c>
      <c r="F3350" t="str">
        <f>VLOOKUP(C3350,Featureclasses!B:C,2,FALSE)</f>
        <v>Ja</v>
      </c>
    </row>
    <row r="3351" spans="1:6" x14ac:dyDescent="0.3">
      <c r="A3351" s="7" t="str">
        <f t="shared" si="108"/>
        <v>waterinrichtingselement_lBRONHOUDER</v>
      </c>
      <c r="B3351" s="8">
        <f t="shared" si="109"/>
        <v>14</v>
      </c>
      <c r="C3351" s="1" t="s">
        <v>453</v>
      </c>
      <c r="D3351" s="1" t="s">
        <v>21</v>
      </c>
      <c r="E3351" s="1" t="s">
        <v>508</v>
      </c>
      <c r="F3351" t="str">
        <f>VLOOKUP(C3351,Featureclasses!B:C,2,FALSE)</f>
        <v>Ja</v>
      </c>
    </row>
    <row r="3352" spans="1:6" x14ac:dyDescent="0.3">
      <c r="A3352" s="7" t="str">
        <f t="shared" si="108"/>
        <v>waterinrichtingselement_lTYPESPEC</v>
      </c>
      <c r="B3352" s="8">
        <f t="shared" si="109"/>
        <v>15</v>
      </c>
      <c r="C3352" s="1" t="s">
        <v>453</v>
      </c>
      <c r="D3352" s="1" t="s">
        <v>33</v>
      </c>
      <c r="E3352" s="1" t="s">
        <v>507</v>
      </c>
      <c r="F3352" t="str">
        <f>VLOOKUP(C3352,Featureclasses!B:C,2,FALSE)</f>
        <v>Ja</v>
      </c>
    </row>
    <row r="3353" spans="1:6" x14ac:dyDescent="0.3">
      <c r="A3353" s="7" t="str">
        <f t="shared" si="108"/>
        <v>waterinrichtingselement_lBGTPLUSTYPE</v>
      </c>
      <c r="B3353" s="8">
        <f t="shared" si="109"/>
        <v>16</v>
      </c>
      <c r="C3353" s="1" t="s">
        <v>453</v>
      </c>
      <c r="D3353" s="1" t="s">
        <v>20</v>
      </c>
      <c r="E3353" s="1" t="s">
        <v>507</v>
      </c>
      <c r="F3353" t="str">
        <f>VLOOKUP(C3353,Featureclasses!B:C,2,FALSE)</f>
        <v>Ja</v>
      </c>
    </row>
    <row r="3354" spans="1:6" x14ac:dyDescent="0.3">
      <c r="A3354" s="7" t="str">
        <f t="shared" si="108"/>
        <v>waterinrichtingselement_lVAARWEGDEELTRAJECT</v>
      </c>
      <c r="B3354" s="8">
        <f t="shared" si="109"/>
        <v>17</v>
      </c>
      <c r="C3354" s="1" t="s">
        <v>453</v>
      </c>
      <c r="D3354" s="1" t="s">
        <v>62</v>
      </c>
      <c r="E3354" s="1" t="s">
        <v>507</v>
      </c>
      <c r="F3354" t="str">
        <f>VLOOKUP(C3354,Featureclasses!B:C,2,FALSE)</f>
        <v>Ja</v>
      </c>
    </row>
    <row r="3355" spans="1:6" x14ac:dyDescent="0.3">
      <c r="A3355" s="7" t="str">
        <f t="shared" si="108"/>
        <v>waterinrichtingselement_lINONDERZOEK</v>
      </c>
      <c r="B3355" s="8">
        <f t="shared" si="109"/>
        <v>18</v>
      </c>
      <c r="C3355" s="1" t="s">
        <v>453</v>
      </c>
      <c r="D3355" s="1" t="s">
        <v>25</v>
      </c>
      <c r="E3355" s="1" t="s">
        <v>508</v>
      </c>
      <c r="F3355" t="str">
        <f>VLOOKUP(C3355,Featureclasses!B:C,2,FALSE)</f>
        <v>Ja</v>
      </c>
    </row>
    <row r="3356" spans="1:6" x14ac:dyDescent="0.3">
      <c r="A3356" s="7" t="str">
        <f t="shared" si="108"/>
        <v>waterinrichtingselement_lTIJDSTIPREGISTRATIE</v>
      </c>
      <c r="B3356" s="8">
        <f t="shared" si="109"/>
        <v>19</v>
      </c>
      <c r="C3356" s="1" t="s">
        <v>453</v>
      </c>
      <c r="D3356" s="1" t="s">
        <v>31</v>
      </c>
      <c r="E3356" s="1" t="s">
        <v>508</v>
      </c>
      <c r="F3356" t="str">
        <f>VLOOKUP(C3356,Featureclasses!B:C,2,FALSE)</f>
        <v>Ja</v>
      </c>
    </row>
    <row r="3357" spans="1:6" x14ac:dyDescent="0.3">
      <c r="A3357" s="7" t="str">
        <f t="shared" si="108"/>
        <v>waterinrichtingselement_lEINDREGISTRATIE</v>
      </c>
      <c r="B3357" s="8">
        <f t="shared" si="109"/>
        <v>20</v>
      </c>
      <c r="C3357" s="1" t="s">
        <v>453</v>
      </c>
      <c r="D3357" s="1" t="s">
        <v>23</v>
      </c>
      <c r="E3357" s="1" t="s">
        <v>508</v>
      </c>
      <c r="F3357" t="str">
        <f>VLOOKUP(C3357,Featureclasses!B:C,2,FALSE)</f>
        <v>Ja</v>
      </c>
    </row>
    <row r="3358" spans="1:6" x14ac:dyDescent="0.3">
      <c r="A3358" s="7" t="str">
        <f t="shared" si="108"/>
        <v>waterinrichtingselement_lLV_PUBLICATIEDATUM</v>
      </c>
      <c r="B3358" s="8">
        <f t="shared" si="109"/>
        <v>21</v>
      </c>
      <c r="C3358" s="1" t="s">
        <v>453</v>
      </c>
      <c r="D3358" s="1" t="s">
        <v>26</v>
      </c>
      <c r="E3358" s="1" t="s">
        <v>508</v>
      </c>
      <c r="F3358" t="str">
        <f>VLOOKUP(C3358,Featureclasses!B:C,2,FALSE)</f>
        <v>Ja</v>
      </c>
    </row>
    <row r="3359" spans="1:6" x14ac:dyDescent="0.3">
      <c r="A3359" s="7" t="str">
        <f t="shared" si="108"/>
        <v>waterinrichtingselement_lDATALEVERANCIER</v>
      </c>
      <c r="B3359" s="8">
        <f t="shared" si="109"/>
        <v>22</v>
      </c>
      <c r="C3359" s="1" t="s">
        <v>453</v>
      </c>
      <c r="D3359" s="1" t="s">
        <v>4</v>
      </c>
      <c r="E3359" s="1" t="s">
        <v>507</v>
      </c>
      <c r="F3359" t="str">
        <f>VLOOKUP(C3359,Featureclasses!B:C,2,FALSE)</f>
        <v>Ja</v>
      </c>
    </row>
    <row r="3360" spans="1:6" x14ac:dyDescent="0.3">
      <c r="A3360" s="7" t="str">
        <f t="shared" si="108"/>
        <v>waterinrichtingselement_lCREATED_USER</v>
      </c>
      <c r="B3360" s="8">
        <f t="shared" si="109"/>
        <v>23</v>
      </c>
      <c r="C3360" s="1" t="s">
        <v>453</v>
      </c>
      <c r="D3360" s="1" t="s">
        <v>3</v>
      </c>
      <c r="E3360" s="1" t="s">
        <v>510</v>
      </c>
      <c r="F3360" t="str">
        <f>VLOOKUP(C3360,Featureclasses!B:C,2,FALSE)</f>
        <v>Ja</v>
      </c>
    </row>
    <row r="3361" spans="1:6" x14ac:dyDescent="0.3">
      <c r="A3361" s="7" t="str">
        <f t="shared" si="108"/>
        <v>waterinrichtingselement_lCREATED_DATE</v>
      </c>
      <c r="B3361" s="8">
        <f t="shared" si="109"/>
        <v>24</v>
      </c>
      <c r="C3361" s="1" t="s">
        <v>453</v>
      </c>
      <c r="D3361" s="1" t="s">
        <v>2</v>
      </c>
      <c r="E3361" s="1" t="s">
        <v>510</v>
      </c>
      <c r="F3361" t="str">
        <f>VLOOKUP(C3361,Featureclasses!B:C,2,FALSE)</f>
        <v>Ja</v>
      </c>
    </row>
    <row r="3362" spans="1:6" x14ac:dyDescent="0.3">
      <c r="A3362" s="7" t="str">
        <f t="shared" si="108"/>
        <v>waterinrichtingselement_lLAST_EDITED_USER</v>
      </c>
      <c r="B3362" s="8">
        <f t="shared" si="109"/>
        <v>25</v>
      </c>
      <c r="C3362" s="1" t="s">
        <v>453</v>
      </c>
      <c r="D3362" s="1" t="s">
        <v>10</v>
      </c>
      <c r="E3362" s="1" t="s">
        <v>510</v>
      </c>
      <c r="F3362" t="str">
        <f>VLOOKUP(C3362,Featureclasses!B:C,2,FALSE)</f>
        <v>Ja</v>
      </c>
    </row>
    <row r="3363" spans="1:6" x14ac:dyDescent="0.3">
      <c r="A3363" s="7" t="str">
        <f t="shared" si="108"/>
        <v>waterinrichtingselement_lLAST_EDITED_DATE</v>
      </c>
      <c r="B3363" s="8">
        <f t="shared" si="109"/>
        <v>26</v>
      </c>
      <c r="C3363" s="1" t="s">
        <v>453</v>
      </c>
      <c r="D3363" s="1" t="s">
        <v>9</v>
      </c>
      <c r="E3363" s="1" t="s">
        <v>510</v>
      </c>
      <c r="F3363" t="str">
        <f>VLOOKUP(C3363,Featureclasses!B:C,2,FALSE)</f>
        <v>Ja</v>
      </c>
    </row>
    <row r="3364" spans="1:6" x14ac:dyDescent="0.3">
      <c r="A3364" s="7" t="str">
        <f t="shared" si="108"/>
        <v>waterinrichtingselement_lSHAPE</v>
      </c>
      <c r="B3364" s="8">
        <f t="shared" si="109"/>
        <v>27</v>
      </c>
      <c r="C3364" s="1" t="s">
        <v>453</v>
      </c>
      <c r="D3364" s="1" t="s">
        <v>15</v>
      </c>
      <c r="E3364" s="1" t="s">
        <v>510</v>
      </c>
      <c r="F3364" t="str">
        <f>VLOOKUP(C3364,Featureclasses!B:C,2,FALSE)</f>
        <v>Ja</v>
      </c>
    </row>
    <row r="3365" spans="1:6" x14ac:dyDescent="0.3">
      <c r="A3365" s="7" t="str">
        <f t="shared" si="108"/>
        <v>waterinrichtingselement_lSHAPE_Length</v>
      </c>
      <c r="B3365" s="8">
        <f t="shared" si="109"/>
        <v>28</v>
      </c>
      <c r="C3365" s="1" t="s">
        <v>453</v>
      </c>
      <c r="D3365" s="1" t="s">
        <v>382</v>
      </c>
      <c r="E3365" s="1" t="s">
        <v>510</v>
      </c>
      <c r="F3365" t="str">
        <f>VLOOKUP(C3365,Featureclasses!B:C,2,FALSE)</f>
        <v>Ja</v>
      </c>
    </row>
    <row r="3366" spans="1:6" x14ac:dyDescent="0.3">
      <c r="A3366" s="7" t="str">
        <f t="shared" si="108"/>
        <v>waterinrichtingselement_lLENGTE</v>
      </c>
      <c r="B3366" s="8">
        <f t="shared" si="109"/>
        <v>29</v>
      </c>
      <c r="C3366" s="1" t="s">
        <v>453</v>
      </c>
      <c r="D3366" s="1" t="s">
        <v>43</v>
      </c>
      <c r="E3366" s="15" t="s">
        <v>510</v>
      </c>
      <c r="F3366" t="str">
        <f>VLOOKUP(C3366,Featureclasses!B:C,2,FALSE)</f>
        <v>Ja</v>
      </c>
    </row>
    <row r="3367" spans="1:6" x14ac:dyDescent="0.3">
      <c r="A3367" s="7" t="str">
        <f t="shared" si="108"/>
        <v>waterinrichtingselement_lBERICHT_ID</v>
      </c>
      <c r="B3367" s="8">
        <f t="shared" si="109"/>
        <v>30</v>
      </c>
      <c r="C3367" s="1" t="s">
        <v>453</v>
      </c>
      <c r="D3367" s="1" t="s">
        <v>594</v>
      </c>
      <c r="E3367" s="1" t="s">
        <v>508</v>
      </c>
      <c r="F3367" t="str">
        <f>VLOOKUP(C3367,Featureclasses!B:C,2,FALSE)</f>
        <v>Ja</v>
      </c>
    </row>
    <row r="3368" spans="1:6" x14ac:dyDescent="0.3">
      <c r="A3368" s="7" t="str">
        <f t="shared" si="108"/>
        <v>waterinrichtingselement_pOBJECTID</v>
      </c>
      <c r="B3368" s="8">
        <f t="shared" si="109"/>
        <v>1</v>
      </c>
      <c r="C3368" s="1" t="s">
        <v>456</v>
      </c>
      <c r="D3368" s="1" t="s">
        <v>13</v>
      </c>
      <c r="E3368" s="1" t="s">
        <v>510</v>
      </c>
      <c r="F3368" t="str">
        <f>VLOOKUP(C3368,Featureclasses!B:C,2,FALSE)</f>
        <v>Ja</v>
      </c>
    </row>
    <row r="3369" spans="1:6" x14ac:dyDescent="0.3">
      <c r="A3369" s="7" t="str">
        <f t="shared" si="108"/>
        <v>waterinrichtingselement_pGLOBALID</v>
      </c>
      <c r="B3369" s="8">
        <f t="shared" si="109"/>
        <v>2</v>
      </c>
      <c r="C3369" s="1" t="s">
        <v>456</v>
      </c>
      <c r="D3369" s="1" t="s">
        <v>6</v>
      </c>
      <c r="E3369" s="1" t="s">
        <v>510</v>
      </c>
      <c r="F3369" t="str">
        <f>VLOOKUP(C3369,Featureclasses!B:C,2,FALSE)</f>
        <v>Ja</v>
      </c>
    </row>
    <row r="3370" spans="1:6" x14ac:dyDescent="0.3">
      <c r="A3370" s="7" t="str">
        <f t="shared" si="108"/>
        <v>waterinrichtingselement_pAD_ID</v>
      </c>
      <c r="B3370" s="8">
        <f t="shared" si="109"/>
        <v>3</v>
      </c>
      <c r="C3370" s="1" t="s">
        <v>456</v>
      </c>
      <c r="D3370" s="1" t="s">
        <v>1</v>
      </c>
      <c r="E3370" s="1" t="s">
        <v>507</v>
      </c>
      <c r="F3370" t="str">
        <f>VLOOKUP(C3370,Featureclasses!B:C,2,FALSE)</f>
        <v>Ja</v>
      </c>
    </row>
    <row r="3371" spans="1:6" x14ac:dyDescent="0.3">
      <c r="A3371" s="7" t="str">
        <f t="shared" si="108"/>
        <v>waterinrichtingselement_pGISIB_ID</v>
      </c>
      <c r="B3371" s="8">
        <f t="shared" si="109"/>
        <v>4</v>
      </c>
      <c r="C3371" s="1" t="s">
        <v>456</v>
      </c>
      <c r="D3371" s="1" t="s">
        <v>5</v>
      </c>
      <c r="E3371" s="1" t="s">
        <v>508</v>
      </c>
      <c r="F3371" t="str">
        <f>VLOOKUP(C3371,Featureclasses!B:C,2,FALSE)</f>
        <v>Ja</v>
      </c>
    </row>
    <row r="3372" spans="1:6" x14ac:dyDescent="0.3">
      <c r="A3372" s="7" t="str">
        <f t="shared" si="108"/>
        <v>waterinrichtingselement_pIDENTIFICATIE</v>
      </c>
      <c r="B3372" s="8">
        <f t="shared" si="109"/>
        <v>5</v>
      </c>
      <c r="C3372" s="1" t="s">
        <v>456</v>
      </c>
      <c r="D3372" s="1" t="s">
        <v>7</v>
      </c>
      <c r="E3372" s="1" t="s">
        <v>508</v>
      </c>
      <c r="F3372" t="str">
        <f>VLOOKUP(C3372,Featureclasses!B:C,2,FALSE)</f>
        <v>Ja</v>
      </c>
    </row>
    <row r="3373" spans="1:6" x14ac:dyDescent="0.3">
      <c r="A3373" s="7" t="str">
        <f t="shared" si="108"/>
        <v>waterinrichtingselement_pVERWERKINGSSTATUS</v>
      </c>
      <c r="B3373" s="8">
        <f t="shared" si="109"/>
        <v>6</v>
      </c>
      <c r="C3373" s="1" t="s">
        <v>456</v>
      </c>
      <c r="D3373" s="1" t="s">
        <v>16</v>
      </c>
      <c r="E3373" s="1" t="s">
        <v>507</v>
      </c>
      <c r="F3373" t="str">
        <f>VLOOKUP(C3373,Featureclasses!B:C,2,FALSE)</f>
        <v>Ja</v>
      </c>
    </row>
    <row r="3374" spans="1:6" x14ac:dyDescent="0.3">
      <c r="A3374" s="7" t="str">
        <f t="shared" si="108"/>
        <v>waterinrichtingselement_pSTATUS</v>
      </c>
      <c r="B3374" s="8">
        <f t="shared" si="109"/>
        <v>7</v>
      </c>
      <c r="C3374" s="1" t="s">
        <v>456</v>
      </c>
      <c r="D3374" s="1" t="s">
        <v>30</v>
      </c>
      <c r="E3374" s="1" t="s">
        <v>508</v>
      </c>
      <c r="F3374" t="str">
        <f>VLOOKUP(C3374,Featureclasses!B:C,2,FALSE)</f>
        <v>Ja</v>
      </c>
    </row>
    <row r="3375" spans="1:6" x14ac:dyDescent="0.3">
      <c r="A3375" s="7" t="str">
        <f t="shared" si="108"/>
        <v>waterinrichtingselement_pOBJECTBEGINTIJD</v>
      </c>
      <c r="B3375" s="8">
        <f t="shared" si="109"/>
        <v>8</v>
      </c>
      <c r="C3375" s="1" t="s">
        <v>456</v>
      </c>
      <c r="D3375" s="1" t="s">
        <v>11</v>
      </c>
      <c r="E3375" s="1" t="s">
        <v>507</v>
      </c>
      <c r="F3375" t="str">
        <f>VLOOKUP(C3375,Featureclasses!B:C,2,FALSE)</f>
        <v>Ja</v>
      </c>
    </row>
    <row r="3376" spans="1:6" x14ac:dyDescent="0.3">
      <c r="A3376" s="7" t="str">
        <f t="shared" si="108"/>
        <v>waterinrichtingselement_pOBJECTEINDTIJD</v>
      </c>
      <c r="B3376" s="8">
        <f t="shared" si="109"/>
        <v>9</v>
      </c>
      <c r="C3376" s="1" t="s">
        <v>456</v>
      </c>
      <c r="D3376" s="1" t="s">
        <v>12</v>
      </c>
      <c r="E3376" s="1" t="s">
        <v>507</v>
      </c>
      <c r="F3376" t="str">
        <f>VLOOKUP(C3376,Featureclasses!B:C,2,FALSE)</f>
        <v>Ja</v>
      </c>
    </row>
    <row r="3377" spans="1:6" x14ac:dyDescent="0.3">
      <c r="A3377" s="7" t="str">
        <f t="shared" si="108"/>
        <v>waterinrichtingselement_pRELATIEVEHOOGTELIGGING</v>
      </c>
      <c r="B3377" s="8">
        <f t="shared" si="109"/>
        <v>10</v>
      </c>
      <c r="C3377" s="1" t="s">
        <v>456</v>
      </c>
      <c r="D3377" s="1" t="s">
        <v>29</v>
      </c>
      <c r="E3377" s="1" t="s">
        <v>507</v>
      </c>
      <c r="F3377" t="str">
        <f>VLOOKUP(C3377,Featureclasses!B:C,2,FALSE)</f>
        <v>Ja</v>
      </c>
    </row>
    <row r="3378" spans="1:6" x14ac:dyDescent="0.3">
      <c r="A3378" s="7" t="str">
        <f t="shared" si="108"/>
        <v>waterinrichtingselement_pBEHEERDER</v>
      </c>
      <c r="B3378" s="8">
        <f t="shared" si="109"/>
        <v>11</v>
      </c>
      <c r="C3378" s="1" t="s">
        <v>456</v>
      </c>
      <c r="D3378" s="1" t="s">
        <v>19</v>
      </c>
      <c r="E3378" s="1" t="s">
        <v>508</v>
      </c>
      <c r="F3378" t="str">
        <f>VLOOKUP(C3378,Featureclasses!B:C,2,FALSE)</f>
        <v>Ja</v>
      </c>
    </row>
    <row r="3379" spans="1:6" x14ac:dyDescent="0.3">
      <c r="A3379" s="7" t="str">
        <f t="shared" si="108"/>
        <v>waterinrichtingselement_pONDERHOUDER</v>
      </c>
      <c r="B3379" s="8">
        <f t="shared" si="109"/>
        <v>12</v>
      </c>
      <c r="C3379" s="1" t="s">
        <v>456</v>
      </c>
      <c r="D3379" s="1" t="s">
        <v>27</v>
      </c>
      <c r="E3379" s="1" t="s">
        <v>507</v>
      </c>
      <c r="F3379" t="str">
        <f>VLOOKUP(C3379,Featureclasses!B:C,2,FALSE)</f>
        <v>Ja</v>
      </c>
    </row>
    <row r="3380" spans="1:6" x14ac:dyDescent="0.3">
      <c r="A3380" s="7" t="str">
        <f t="shared" si="108"/>
        <v>waterinrichtingselement_pEIGENAAR</v>
      </c>
      <c r="B3380" s="8">
        <f t="shared" si="109"/>
        <v>13</v>
      </c>
      <c r="C3380" s="1" t="s">
        <v>456</v>
      </c>
      <c r="D3380" s="1" t="s">
        <v>22</v>
      </c>
      <c r="E3380" s="1" t="s">
        <v>508</v>
      </c>
      <c r="F3380" t="str">
        <f>VLOOKUP(C3380,Featureclasses!B:C,2,FALSE)</f>
        <v>Ja</v>
      </c>
    </row>
    <row r="3381" spans="1:6" x14ac:dyDescent="0.3">
      <c r="A3381" s="7" t="str">
        <f t="shared" si="108"/>
        <v>waterinrichtingselement_pBRONHOUDER</v>
      </c>
      <c r="B3381" s="8">
        <f t="shared" si="109"/>
        <v>14</v>
      </c>
      <c r="C3381" s="1" t="s">
        <v>456</v>
      </c>
      <c r="D3381" s="1" t="s">
        <v>21</v>
      </c>
      <c r="E3381" s="1" t="s">
        <v>508</v>
      </c>
      <c r="F3381" t="str">
        <f>VLOOKUP(C3381,Featureclasses!B:C,2,FALSE)</f>
        <v>Ja</v>
      </c>
    </row>
    <row r="3382" spans="1:6" x14ac:dyDescent="0.3">
      <c r="A3382" s="7" t="str">
        <f t="shared" si="108"/>
        <v>waterinrichtingselement_pTYPESPEC</v>
      </c>
      <c r="B3382" s="8">
        <f t="shared" si="109"/>
        <v>15</v>
      </c>
      <c r="C3382" s="1" t="s">
        <v>456</v>
      </c>
      <c r="D3382" s="1" t="s">
        <v>33</v>
      </c>
      <c r="E3382" s="1" t="s">
        <v>507</v>
      </c>
      <c r="F3382" t="str">
        <f>VLOOKUP(C3382,Featureclasses!B:C,2,FALSE)</f>
        <v>Ja</v>
      </c>
    </row>
    <row r="3383" spans="1:6" x14ac:dyDescent="0.3">
      <c r="A3383" s="7" t="str">
        <f t="shared" si="108"/>
        <v>waterinrichtingselement_pBGTPLUSTYPE</v>
      </c>
      <c r="B3383" s="8">
        <f t="shared" si="109"/>
        <v>16</v>
      </c>
      <c r="C3383" s="1" t="s">
        <v>456</v>
      </c>
      <c r="D3383" s="1" t="s">
        <v>20</v>
      </c>
      <c r="E3383" s="1" t="s">
        <v>507</v>
      </c>
      <c r="F3383" t="str">
        <f>VLOOKUP(C3383,Featureclasses!B:C,2,FALSE)</f>
        <v>Ja</v>
      </c>
    </row>
    <row r="3384" spans="1:6" x14ac:dyDescent="0.3">
      <c r="A3384" s="7" t="str">
        <f t="shared" si="108"/>
        <v>waterinrichtingselement_pJAARPLAATSING</v>
      </c>
      <c r="B3384" s="8">
        <f t="shared" si="109"/>
        <v>17</v>
      </c>
      <c r="C3384" s="1" t="s">
        <v>456</v>
      </c>
      <c r="D3384" s="1" t="s">
        <v>337</v>
      </c>
      <c r="E3384" s="1" t="s">
        <v>507</v>
      </c>
      <c r="F3384" t="str">
        <f>VLOOKUP(C3384,Featureclasses!B:C,2,FALSE)</f>
        <v>Ja</v>
      </c>
    </row>
    <row r="3385" spans="1:6" x14ac:dyDescent="0.3">
      <c r="A3385" s="7" t="str">
        <f t="shared" si="108"/>
        <v>waterinrichtingselement_pIDCODE</v>
      </c>
      <c r="B3385" s="8">
        <f t="shared" si="109"/>
        <v>18</v>
      </c>
      <c r="C3385" s="1" t="s">
        <v>456</v>
      </c>
      <c r="D3385" s="1" t="s">
        <v>336</v>
      </c>
      <c r="E3385" s="1" t="s">
        <v>508</v>
      </c>
      <c r="F3385" t="str">
        <f>VLOOKUP(C3385,Featureclasses!B:C,2,FALSE)</f>
        <v>Ja</v>
      </c>
    </row>
    <row r="3386" spans="1:6" x14ac:dyDescent="0.3">
      <c r="A3386" s="7" t="str">
        <f t="shared" si="108"/>
        <v>waterinrichtingselement_pLICHTKARAKTER</v>
      </c>
      <c r="B3386" s="8">
        <f t="shared" si="109"/>
        <v>19</v>
      </c>
      <c r="C3386" s="1" t="s">
        <v>456</v>
      </c>
      <c r="D3386" s="1" t="s">
        <v>338</v>
      </c>
      <c r="E3386" s="1" t="s">
        <v>507</v>
      </c>
      <c r="F3386" t="str">
        <f>VLOOKUP(C3386,Featureclasses!B:C,2,FALSE)</f>
        <v>Ja</v>
      </c>
    </row>
    <row r="3387" spans="1:6" x14ac:dyDescent="0.3">
      <c r="A3387" s="7" t="str">
        <f t="shared" si="108"/>
        <v>waterinrichtingselement_pBEVESTIGINGSWIJZE</v>
      </c>
      <c r="B3387" s="8">
        <f t="shared" si="109"/>
        <v>20</v>
      </c>
      <c r="C3387" s="1" t="s">
        <v>456</v>
      </c>
      <c r="D3387" s="1" t="s">
        <v>87</v>
      </c>
      <c r="E3387" s="1" t="s">
        <v>507</v>
      </c>
      <c r="F3387" t="str">
        <f>VLOOKUP(C3387,Featureclasses!B:C,2,FALSE)</f>
        <v>Ja</v>
      </c>
    </row>
    <row r="3388" spans="1:6" x14ac:dyDescent="0.3">
      <c r="A3388" s="7" t="str">
        <f t="shared" si="108"/>
        <v>waterinrichtingselement_pMATERIAALTYPE</v>
      </c>
      <c r="B3388" s="8">
        <f t="shared" si="109"/>
        <v>21</v>
      </c>
      <c r="C3388" s="1" t="s">
        <v>456</v>
      </c>
      <c r="D3388" s="1" t="s">
        <v>92</v>
      </c>
      <c r="E3388" s="1" t="s">
        <v>507</v>
      </c>
      <c r="F3388" t="str">
        <f>VLOOKUP(C3388,Featureclasses!B:C,2,FALSE)</f>
        <v>Ja</v>
      </c>
    </row>
    <row r="3389" spans="1:6" x14ac:dyDescent="0.3">
      <c r="A3389" s="7" t="str">
        <f t="shared" si="108"/>
        <v>waterinrichtingselement_pSOORT_ENERGIE</v>
      </c>
      <c r="B3389" s="8">
        <f t="shared" si="109"/>
        <v>22</v>
      </c>
      <c r="C3389" s="1" t="s">
        <v>456</v>
      </c>
      <c r="D3389" s="1" t="s">
        <v>423</v>
      </c>
      <c r="E3389" s="1" t="s">
        <v>507</v>
      </c>
      <c r="F3389" t="str">
        <f>VLOOKUP(C3389,Featureclasses!B:C,2,FALSE)</f>
        <v>Ja</v>
      </c>
    </row>
    <row r="3390" spans="1:6" x14ac:dyDescent="0.3">
      <c r="A3390" s="7" t="str">
        <f t="shared" si="108"/>
        <v>waterinrichtingselement_pZIJDE</v>
      </c>
      <c r="B3390" s="8">
        <f t="shared" si="109"/>
        <v>23</v>
      </c>
      <c r="C3390" s="1" t="s">
        <v>456</v>
      </c>
      <c r="D3390" s="1" t="s">
        <v>34</v>
      </c>
      <c r="E3390" s="1" t="s">
        <v>507</v>
      </c>
      <c r="F3390" t="str">
        <f>VLOOKUP(C3390,Featureclasses!B:C,2,FALSE)</f>
        <v>Ja</v>
      </c>
    </row>
    <row r="3391" spans="1:6" x14ac:dyDescent="0.3">
      <c r="A3391" s="7" t="str">
        <f t="shared" si="108"/>
        <v>waterinrichtingselement_pJAAR_PLAATSING_AANLEG_GESCHAT</v>
      </c>
      <c r="B3391" s="8">
        <f t="shared" si="109"/>
        <v>24</v>
      </c>
      <c r="C3391" s="1" t="s">
        <v>456</v>
      </c>
      <c r="D3391" s="1" t="s">
        <v>54</v>
      </c>
      <c r="E3391" s="1" t="s">
        <v>507</v>
      </c>
      <c r="F3391" t="str">
        <f>VLOOKUP(C3391,Featureclasses!B:C,2,FALSE)</f>
        <v>Ja</v>
      </c>
    </row>
    <row r="3392" spans="1:6" x14ac:dyDescent="0.3">
      <c r="A3392" s="7" t="str">
        <f t="shared" si="108"/>
        <v>waterinrichtingselement_pMAXBELASTING</v>
      </c>
      <c r="B3392" s="8">
        <f t="shared" si="109"/>
        <v>25</v>
      </c>
      <c r="C3392" s="1" t="s">
        <v>456</v>
      </c>
      <c r="D3392" s="1" t="s">
        <v>339</v>
      </c>
      <c r="E3392" s="1" t="s">
        <v>507</v>
      </c>
      <c r="F3392" t="str">
        <f>VLOOKUP(C3392,Featureclasses!B:C,2,FALSE)</f>
        <v>Ja</v>
      </c>
    </row>
    <row r="3393" spans="1:6" x14ac:dyDescent="0.3">
      <c r="A3393" s="7" t="str">
        <f t="shared" si="108"/>
        <v>waterinrichtingselement_pHECTOMETER</v>
      </c>
      <c r="B3393" s="8">
        <f t="shared" si="109"/>
        <v>26</v>
      </c>
      <c r="C3393" s="1" t="s">
        <v>456</v>
      </c>
      <c r="D3393" s="1" t="s">
        <v>24</v>
      </c>
      <c r="E3393" s="1" t="s">
        <v>507</v>
      </c>
      <c r="F3393" t="str">
        <f>VLOOKUP(C3393,Featureclasses!B:C,2,FALSE)</f>
        <v>Ja</v>
      </c>
    </row>
    <row r="3394" spans="1:6" x14ac:dyDescent="0.3">
      <c r="A3394" s="7" t="str">
        <f t="shared" si="108"/>
        <v>waterinrichtingselement_pHOOGTE</v>
      </c>
      <c r="B3394" s="8">
        <f t="shared" si="109"/>
        <v>27</v>
      </c>
      <c r="C3394" s="1" t="s">
        <v>456</v>
      </c>
      <c r="D3394" s="1" t="s">
        <v>68</v>
      </c>
      <c r="E3394" s="1" t="s">
        <v>507</v>
      </c>
      <c r="F3394" t="str">
        <f>VLOOKUP(C3394,Featureclasses!B:C,2,FALSE)</f>
        <v>Ja</v>
      </c>
    </row>
    <row r="3395" spans="1:6" x14ac:dyDescent="0.3">
      <c r="A3395" s="7" t="str">
        <f t="shared" si="108"/>
        <v>waterinrichtingselement_pVAARWEGDEELTRAJECT</v>
      </c>
      <c r="B3395" s="8">
        <f t="shared" si="109"/>
        <v>28</v>
      </c>
      <c r="C3395" s="1" t="s">
        <v>456</v>
      </c>
      <c r="D3395" s="1" t="s">
        <v>62</v>
      </c>
      <c r="E3395" s="1" t="s">
        <v>507</v>
      </c>
      <c r="F3395" t="str">
        <f>VLOOKUP(C3395,Featureclasses!B:C,2,FALSE)</f>
        <v>Ja</v>
      </c>
    </row>
    <row r="3396" spans="1:6" x14ac:dyDescent="0.3">
      <c r="A3396" s="7" t="str">
        <f t="shared" si="108"/>
        <v>waterinrichtingselement_pINONDERZOEK</v>
      </c>
      <c r="B3396" s="8">
        <f t="shared" si="109"/>
        <v>29</v>
      </c>
      <c r="C3396" s="1" t="s">
        <v>456</v>
      </c>
      <c r="D3396" s="1" t="s">
        <v>25</v>
      </c>
      <c r="E3396" s="1" t="s">
        <v>508</v>
      </c>
      <c r="F3396" t="str">
        <f>VLOOKUP(C3396,Featureclasses!B:C,2,FALSE)</f>
        <v>Ja</v>
      </c>
    </row>
    <row r="3397" spans="1:6" x14ac:dyDescent="0.3">
      <c r="A3397" s="7" t="str">
        <f t="shared" si="108"/>
        <v>waterinrichtingselement_pTIJDSTIPREGISTRATIE</v>
      </c>
      <c r="B3397" s="8">
        <f t="shared" si="109"/>
        <v>30</v>
      </c>
      <c r="C3397" s="1" t="s">
        <v>456</v>
      </c>
      <c r="D3397" s="1" t="s">
        <v>31</v>
      </c>
      <c r="E3397" s="1" t="s">
        <v>508</v>
      </c>
      <c r="F3397" t="str">
        <f>VLOOKUP(C3397,Featureclasses!B:C,2,FALSE)</f>
        <v>Ja</v>
      </c>
    </row>
    <row r="3398" spans="1:6" x14ac:dyDescent="0.3">
      <c r="A3398" s="7" t="str">
        <f t="shared" ref="A3398:A3461" si="110">C3398&amp;D3398</f>
        <v>waterinrichtingselement_pEINDREGISTRATIE</v>
      </c>
      <c r="B3398" s="8">
        <f t="shared" si="109"/>
        <v>31</v>
      </c>
      <c r="C3398" s="1" t="s">
        <v>456</v>
      </c>
      <c r="D3398" s="1" t="s">
        <v>23</v>
      </c>
      <c r="E3398" s="1" t="s">
        <v>508</v>
      </c>
      <c r="F3398" t="str">
        <f>VLOOKUP(C3398,Featureclasses!B:C,2,FALSE)</f>
        <v>Ja</v>
      </c>
    </row>
    <row r="3399" spans="1:6" x14ac:dyDescent="0.3">
      <c r="A3399" s="7" t="str">
        <f t="shared" si="110"/>
        <v>waterinrichtingselement_pLV_PUBLICATIEDATUM</v>
      </c>
      <c r="B3399" s="8">
        <f t="shared" si="109"/>
        <v>32</v>
      </c>
      <c r="C3399" s="1" t="s">
        <v>456</v>
      </c>
      <c r="D3399" s="1" t="s">
        <v>26</v>
      </c>
      <c r="E3399" s="1" t="s">
        <v>508</v>
      </c>
      <c r="F3399" t="str">
        <f>VLOOKUP(C3399,Featureclasses!B:C,2,FALSE)</f>
        <v>Ja</v>
      </c>
    </row>
    <row r="3400" spans="1:6" x14ac:dyDescent="0.3">
      <c r="A3400" s="7" t="str">
        <f t="shared" si="110"/>
        <v>waterinrichtingselement_pDATALEVERANCIER</v>
      </c>
      <c r="B3400" s="8">
        <f t="shared" ref="B3400:B3463" si="111">IF(C3400=C3399,B3399+1,1)</f>
        <v>33</v>
      </c>
      <c r="C3400" s="1" t="s">
        <v>456</v>
      </c>
      <c r="D3400" s="1" t="s">
        <v>4</v>
      </c>
      <c r="E3400" s="1" t="s">
        <v>507</v>
      </c>
      <c r="F3400" t="str">
        <f>VLOOKUP(C3400,Featureclasses!B:C,2,FALSE)</f>
        <v>Ja</v>
      </c>
    </row>
    <row r="3401" spans="1:6" x14ac:dyDescent="0.3">
      <c r="A3401" s="7" t="str">
        <f t="shared" si="110"/>
        <v>waterinrichtingselement_pCREATED_USER</v>
      </c>
      <c r="B3401" s="8">
        <f t="shared" si="111"/>
        <v>34</v>
      </c>
      <c r="C3401" s="1" t="s">
        <v>456</v>
      </c>
      <c r="D3401" s="1" t="s">
        <v>3</v>
      </c>
      <c r="E3401" s="1" t="s">
        <v>510</v>
      </c>
      <c r="F3401" t="str">
        <f>VLOOKUP(C3401,Featureclasses!B:C,2,FALSE)</f>
        <v>Ja</v>
      </c>
    </row>
    <row r="3402" spans="1:6" x14ac:dyDescent="0.3">
      <c r="A3402" s="7" t="str">
        <f t="shared" si="110"/>
        <v>waterinrichtingselement_pCREATED_DATE</v>
      </c>
      <c r="B3402" s="8">
        <f t="shared" si="111"/>
        <v>35</v>
      </c>
      <c r="C3402" s="1" t="s">
        <v>456</v>
      </c>
      <c r="D3402" s="1" t="s">
        <v>2</v>
      </c>
      <c r="E3402" s="1" t="s">
        <v>510</v>
      </c>
      <c r="F3402" t="str">
        <f>VLOOKUP(C3402,Featureclasses!B:C,2,FALSE)</f>
        <v>Ja</v>
      </c>
    </row>
    <row r="3403" spans="1:6" x14ac:dyDescent="0.3">
      <c r="A3403" s="7" t="str">
        <f t="shared" si="110"/>
        <v>waterinrichtingselement_pLAST_EDITED_USER</v>
      </c>
      <c r="B3403" s="8">
        <f t="shared" si="111"/>
        <v>36</v>
      </c>
      <c r="C3403" s="1" t="s">
        <v>456</v>
      </c>
      <c r="D3403" s="1" t="s">
        <v>10</v>
      </c>
      <c r="E3403" s="1" t="s">
        <v>510</v>
      </c>
      <c r="F3403" t="str">
        <f>VLOOKUP(C3403,Featureclasses!B:C,2,FALSE)</f>
        <v>Ja</v>
      </c>
    </row>
    <row r="3404" spans="1:6" x14ac:dyDescent="0.3">
      <c r="A3404" s="7" t="str">
        <f t="shared" si="110"/>
        <v>waterinrichtingselement_pLAST_EDITED_DATE</v>
      </c>
      <c r="B3404" s="8">
        <f t="shared" si="111"/>
        <v>37</v>
      </c>
      <c r="C3404" s="1" t="s">
        <v>456</v>
      </c>
      <c r="D3404" s="1" t="s">
        <v>9</v>
      </c>
      <c r="E3404" s="1" t="s">
        <v>510</v>
      </c>
      <c r="F3404" t="str">
        <f>VLOOKUP(C3404,Featureclasses!B:C,2,FALSE)</f>
        <v>Ja</v>
      </c>
    </row>
    <row r="3405" spans="1:6" x14ac:dyDescent="0.3">
      <c r="A3405" s="7" t="str">
        <f t="shared" si="110"/>
        <v>waterinrichtingselement_pSHAPE</v>
      </c>
      <c r="B3405" s="8">
        <f t="shared" si="111"/>
        <v>38</v>
      </c>
      <c r="C3405" s="1" t="s">
        <v>456</v>
      </c>
      <c r="D3405" s="1" t="s">
        <v>15</v>
      </c>
      <c r="E3405" s="1" t="s">
        <v>510</v>
      </c>
      <c r="F3405" t="str">
        <f>VLOOKUP(C3405,Featureclasses!B:C,2,FALSE)</f>
        <v>Ja</v>
      </c>
    </row>
    <row r="3406" spans="1:6" x14ac:dyDescent="0.3">
      <c r="A3406" s="7" t="str">
        <f t="shared" si="110"/>
        <v>waterinrichtingselement_pOPMERKING</v>
      </c>
      <c r="B3406" s="8">
        <f t="shared" si="111"/>
        <v>39</v>
      </c>
      <c r="C3406" s="1" t="s">
        <v>456</v>
      </c>
      <c r="D3406" s="1" t="s">
        <v>57</v>
      </c>
      <c r="E3406" s="1" t="s">
        <v>653</v>
      </c>
      <c r="F3406" t="str">
        <f>VLOOKUP(C3406,Featureclasses!B:C,2,FALSE)</f>
        <v>Ja</v>
      </c>
    </row>
    <row r="3407" spans="1:6" x14ac:dyDescent="0.3">
      <c r="A3407" s="7" t="str">
        <f t="shared" si="110"/>
        <v>waterinrichtingselement_pBERICHT_ID</v>
      </c>
      <c r="B3407" s="8">
        <f t="shared" si="111"/>
        <v>40</v>
      </c>
      <c r="C3407" s="1" t="s">
        <v>456</v>
      </c>
      <c r="D3407" s="1" t="s">
        <v>594</v>
      </c>
      <c r="E3407" s="1" t="s">
        <v>508</v>
      </c>
      <c r="F3407" t="str">
        <f>VLOOKUP(C3407,Featureclasses!B:C,2,FALSE)</f>
        <v>Ja</v>
      </c>
    </row>
    <row r="3408" spans="1:6" x14ac:dyDescent="0.3">
      <c r="A3408" s="7" t="str">
        <f t="shared" si="110"/>
        <v>waterloop_lOBJECTID</v>
      </c>
      <c r="B3408" s="8">
        <f t="shared" si="111"/>
        <v>1</v>
      </c>
      <c r="C3408" s="1" t="s">
        <v>403</v>
      </c>
      <c r="D3408" s="1" t="s">
        <v>13</v>
      </c>
      <c r="E3408" s="1" t="s">
        <v>510</v>
      </c>
      <c r="F3408" t="str">
        <f>VLOOKUP(C3408,Featureclasses!B:C,2,FALSE)</f>
        <v>Ja</v>
      </c>
    </row>
    <row r="3409" spans="1:6" x14ac:dyDescent="0.3">
      <c r="A3409" s="7" t="str">
        <f t="shared" si="110"/>
        <v>waterloop_lGLOBALID</v>
      </c>
      <c r="B3409" s="8">
        <f t="shared" si="111"/>
        <v>2</v>
      </c>
      <c r="C3409" s="1" t="s">
        <v>403</v>
      </c>
      <c r="D3409" s="1" t="s">
        <v>6</v>
      </c>
      <c r="E3409" s="1" t="s">
        <v>510</v>
      </c>
      <c r="F3409" t="str">
        <f>VLOOKUP(C3409,Featureclasses!B:C,2,FALSE)</f>
        <v>Ja</v>
      </c>
    </row>
    <row r="3410" spans="1:6" x14ac:dyDescent="0.3">
      <c r="A3410" s="7" t="str">
        <f t="shared" si="110"/>
        <v>waterloop_lAD_ID</v>
      </c>
      <c r="B3410" s="8">
        <f t="shared" si="111"/>
        <v>3</v>
      </c>
      <c r="C3410" s="1" t="s">
        <v>403</v>
      </c>
      <c r="D3410" s="1" t="s">
        <v>1</v>
      </c>
      <c r="E3410" s="1" t="s">
        <v>507</v>
      </c>
      <c r="F3410" t="str">
        <f>VLOOKUP(C3410,Featureclasses!B:C,2,FALSE)</f>
        <v>Ja</v>
      </c>
    </row>
    <row r="3411" spans="1:6" x14ac:dyDescent="0.3">
      <c r="A3411" s="7" t="str">
        <f t="shared" si="110"/>
        <v>waterloop_lGISIB_ID</v>
      </c>
      <c r="B3411" s="8">
        <f t="shared" si="111"/>
        <v>4</v>
      </c>
      <c r="C3411" s="1" t="s">
        <v>403</v>
      </c>
      <c r="D3411" s="1" t="s">
        <v>5</v>
      </c>
      <c r="E3411" s="1" t="s">
        <v>508</v>
      </c>
      <c r="F3411" t="str">
        <f>VLOOKUP(C3411,Featureclasses!B:C,2,FALSE)</f>
        <v>Ja</v>
      </c>
    </row>
    <row r="3412" spans="1:6" x14ac:dyDescent="0.3">
      <c r="A3412" s="7" t="str">
        <f t="shared" si="110"/>
        <v>waterloop_lIDENTIFICATIE</v>
      </c>
      <c r="B3412" s="8">
        <f t="shared" si="111"/>
        <v>5</v>
      </c>
      <c r="C3412" s="1" t="s">
        <v>403</v>
      </c>
      <c r="D3412" s="1" t="s">
        <v>7</v>
      </c>
      <c r="E3412" s="1" t="s">
        <v>508</v>
      </c>
      <c r="F3412" t="str">
        <f>VLOOKUP(C3412,Featureclasses!B:C,2,FALSE)</f>
        <v>Ja</v>
      </c>
    </row>
    <row r="3413" spans="1:6" x14ac:dyDescent="0.3">
      <c r="A3413" s="7" t="str">
        <f t="shared" si="110"/>
        <v>waterloop_lSTATUS</v>
      </c>
      <c r="B3413" s="8">
        <f t="shared" si="111"/>
        <v>6</v>
      </c>
      <c r="C3413" s="1" t="s">
        <v>403</v>
      </c>
      <c r="D3413" s="1" t="s">
        <v>30</v>
      </c>
      <c r="E3413" s="1" t="s">
        <v>508</v>
      </c>
      <c r="F3413" t="str">
        <f>VLOOKUP(C3413,Featureclasses!B:C,2,FALSE)</f>
        <v>Ja</v>
      </c>
    </row>
    <row r="3414" spans="1:6" x14ac:dyDescent="0.3">
      <c r="A3414" s="7" t="str">
        <f t="shared" si="110"/>
        <v>waterloop_lOBJECTBEGINTIJD</v>
      </c>
      <c r="B3414" s="8">
        <f t="shared" si="111"/>
        <v>7</v>
      </c>
      <c r="C3414" s="1" t="s">
        <v>403</v>
      </c>
      <c r="D3414" s="1" t="s">
        <v>11</v>
      </c>
      <c r="E3414" s="1" t="s">
        <v>507</v>
      </c>
      <c r="F3414" t="str">
        <f>VLOOKUP(C3414,Featureclasses!B:C,2,FALSE)</f>
        <v>Ja</v>
      </c>
    </row>
    <row r="3415" spans="1:6" x14ac:dyDescent="0.3">
      <c r="A3415" s="7" t="str">
        <f t="shared" si="110"/>
        <v>waterloop_lOBJECTEINDTIJD</v>
      </c>
      <c r="B3415" s="8">
        <f t="shared" si="111"/>
        <v>8</v>
      </c>
      <c r="C3415" s="1" t="s">
        <v>403</v>
      </c>
      <c r="D3415" s="1" t="s">
        <v>12</v>
      </c>
      <c r="E3415" s="1" t="s">
        <v>507</v>
      </c>
      <c r="F3415" t="str">
        <f>VLOOKUP(C3415,Featureclasses!B:C,2,FALSE)</f>
        <v>Ja</v>
      </c>
    </row>
    <row r="3416" spans="1:6" x14ac:dyDescent="0.3">
      <c r="A3416" s="7" t="str">
        <f t="shared" si="110"/>
        <v>waterloop_lVERWERKINGSSTATUS</v>
      </c>
      <c r="B3416" s="8">
        <f t="shared" si="111"/>
        <v>9</v>
      </c>
      <c r="C3416" s="1" t="s">
        <v>403</v>
      </c>
      <c r="D3416" s="1" t="s">
        <v>16</v>
      </c>
      <c r="E3416" s="1" t="s">
        <v>507</v>
      </c>
      <c r="F3416" t="str">
        <f>VLOOKUP(C3416,Featureclasses!B:C,2,FALSE)</f>
        <v>Ja</v>
      </c>
    </row>
    <row r="3417" spans="1:6" x14ac:dyDescent="0.3">
      <c r="A3417" s="7" t="str">
        <f t="shared" si="110"/>
        <v>waterloop_lBEHEERDER</v>
      </c>
      <c r="B3417" s="8">
        <f t="shared" si="111"/>
        <v>10</v>
      </c>
      <c r="C3417" s="1" t="s">
        <v>403</v>
      </c>
      <c r="D3417" s="1" t="s">
        <v>19</v>
      </c>
      <c r="E3417" s="1" t="s">
        <v>508</v>
      </c>
      <c r="F3417" t="str">
        <f>VLOOKUP(C3417,Featureclasses!B:C,2,FALSE)</f>
        <v>Ja</v>
      </c>
    </row>
    <row r="3418" spans="1:6" x14ac:dyDescent="0.3">
      <c r="A3418" s="7" t="str">
        <f t="shared" si="110"/>
        <v>waterloop_lONDERHOUDER</v>
      </c>
      <c r="B3418" s="8">
        <f t="shared" si="111"/>
        <v>11</v>
      </c>
      <c r="C3418" s="1" t="s">
        <v>403</v>
      </c>
      <c r="D3418" s="1" t="s">
        <v>27</v>
      </c>
      <c r="E3418" s="1" t="s">
        <v>507</v>
      </c>
      <c r="F3418" t="str">
        <f>VLOOKUP(C3418,Featureclasses!B:C,2,FALSE)</f>
        <v>Ja</v>
      </c>
    </row>
    <row r="3419" spans="1:6" x14ac:dyDescent="0.3">
      <c r="A3419" s="7" t="str">
        <f t="shared" si="110"/>
        <v>waterloop_lEIGENAAR</v>
      </c>
      <c r="B3419" s="8">
        <f t="shared" si="111"/>
        <v>12</v>
      </c>
      <c r="C3419" s="1" t="s">
        <v>403</v>
      </c>
      <c r="D3419" s="1" t="s">
        <v>22</v>
      </c>
      <c r="E3419" s="1" t="s">
        <v>508</v>
      </c>
      <c r="F3419" t="str">
        <f>VLOOKUP(C3419,Featureclasses!B:C,2,FALSE)</f>
        <v>Ja</v>
      </c>
    </row>
    <row r="3420" spans="1:6" x14ac:dyDescent="0.3">
      <c r="A3420" s="7" t="str">
        <f t="shared" si="110"/>
        <v>waterloop_lTYPESPEC</v>
      </c>
      <c r="B3420" s="8">
        <f t="shared" si="111"/>
        <v>13</v>
      </c>
      <c r="C3420" s="1" t="s">
        <v>403</v>
      </c>
      <c r="D3420" s="1" t="s">
        <v>33</v>
      </c>
      <c r="E3420" s="1" t="s">
        <v>507</v>
      </c>
      <c r="F3420" t="str">
        <f>VLOOKUP(C3420,Featureclasses!B:C,2,FALSE)</f>
        <v>Ja</v>
      </c>
    </row>
    <row r="3421" spans="1:6" x14ac:dyDescent="0.3">
      <c r="A3421" s="7" t="str">
        <f t="shared" si="110"/>
        <v>waterloop_lCAT_WATERLOOP</v>
      </c>
      <c r="B3421" s="8">
        <f t="shared" si="111"/>
        <v>14</v>
      </c>
      <c r="C3421" s="1" t="s">
        <v>403</v>
      </c>
      <c r="D3421" s="1" t="s">
        <v>326</v>
      </c>
      <c r="E3421" s="1" t="s">
        <v>507</v>
      </c>
      <c r="F3421" t="str">
        <f>VLOOKUP(C3421,Featureclasses!B:C,2,FALSE)</f>
        <v>Ja</v>
      </c>
    </row>
    <row r="3422" spans="1:6" x14ac:dyDescent="0.3">
      <c r="A3422" s="7" t="str">
        <f t="shared" si="110"/>
        <v>waterloop_lJAAR_PLAATSING_AANLEG_GESCHAT</v>
      </c>
      <c r="B3422" s="8">
        <f t="shared" si="111"/>
        <v>15</v>
      </c>
      <c r="C3422" s="1" t="s">
        <v>403</v>
      </c>
      <c r="D3422" s="1" t="s">
        <v>54</v>
      </c>
      <c r="E3422" s="1" t="s">
        <v>507</v>
      </c>
      <c r="F3422" t="str">
        <f>VLOOKUP(C3422,Featureclasses!B:C,2,FALSE)</f>
        <v>Ja</v>
      </c>
    </row>
    <row r="3423" spans="1:6" x14ac:dyDescent="0.3">
      <c r="A3423" s="7" t="str">
        <f t="shared" si="110"/>
        <v>waterloop_lBODEMHOOGTE</v>
      </c>
      <c r="B3423" s="8">
        <f t="shared" si="111"/>
        <v>16</v>
      </c>
      <c r="C3423" s="1" t="s">
        <v>403</v>
      </c>
      <c r="D3423" s="1" t="s">
        <v>323</v>
      </c>
      <c r="E3423" s="1" t="s">
        <v>509</v>
      </c>
      <c r="F3423" t="str">
        <f>VLOOKUP(C3423,Featureclasses!B:C,2,FALSE)</f>
        <v>Ja</v>
      </c>
    </row>
    <row r="3424" spans="1:6" x14ac:dyDescent="0.3">
      <c r="A3424" s="7" t="str">
        <f t="shared" si="110"/>
        <v>waterloop_lBIJZONDEREWAARDE</v>
      </c>
      <c r="B3424" s="8">
        <f t="shared" si="111"/>
        <v>17</v>
      </c>
      <c r="C3424" s="1" t="s">
        <v>403</v>
      </c>
      <c r="D3424" s="1" t="s">
        <v>37</v>
      </c>
      <c r="E3424" s="1" t="s">
        <v>507</v>
      </c>
      <c r="F3424" t="str">
        <f>VLOOKUP(C3424,Featureclasses!B:C,2,FALSE)</f>
        <v>Ja</v>
      </c>
    </row>
    <row r="3425" spans="1:6" x14ac:dyDescent="0.3">
      <c r="A3425" s="7" t="str">
        <f t="shared" si="110"/>
        <v>waterloop_lOPMERKINGMBTONDERH</v>
      </c>
      <c r="B3425" s="8">
        <f t="shared" si="111"/>
        <v>18</v>
      </c>
      <c r="C3425" s="1" t="s">
        <v>403</v>
      </c>
      <c r="D3425" s="1" t="s">
        <v>46</v>
      </c>
      <c r="E3425" s="1" t="s">
        <v>653</v>
      </c>
      <c r="F3425" t="str">
        <f>VLOOKUP(C3425,Featureclasses!B:C,2,FALSE)</f>
        <v>Ja</v>
      </c>
    </row>
    <row r="3426" spans="1:6" x14ac:dyDescent="0.3">
      <c r="A3426" s="7" t="str">
        <f t="shared" si="110"/>
        <v>waterloop_lPEILVAST</v>
      </c>
      <c r="B3426" s="8">
        <f t="shared" si="111"/>
        <v>19</v>
      </c>
      <c r="C3426" s="1" t="s">
        <v>403</v>
      </c>
      <c r="D3426" s="1" t="s">
        <v>329</v>
      </c>
      <c r="E3426" s="1" t="s">
        <v>507</v>
      </c>
      <c r="F3426" t="str">
        <f>VLOOKUP(C3426,Featureclasses!B:C,2,FALSE)</f>
        <v>Ja</v>
      </c>
    </row>
    <row r="3427" spans="1:6" x14ac:dyDescent="0.3">
      <c r="A3427" s="7" t="str">
        <f t="shared" si="110"/>
        <v>waterloop_lPEILWINTER</v>
      </c>
      <c r="B3427" s="8">
        <f t="shared" si="111"/>
        <v>20</v>
      </c>
      <c r="C3427" s="1" t="s">
        <v>403</v>
      </c>
      <c r="D3427" s="1" t="s">
        <v>330</v>
      </c>
      <c r="E3427" s="1" t="s">
        <v>507</v>
      </c>
      <c r="F3427" t="str">
        <f>VLOOKUP(C3427,Featureclasses!B:C,2,FALSE)</f>
        <v>Ja</v>
      </c>
    </row>
    <row r="3428" spans="1:6" x14ac:dyDescent="0.3">
      <c r="A3428" s="7" t="str">
        <f t="shared" si="110"/>
        <v>waterloop_lPEILZOMER</v>
      </c>
      <c r="B3428" s="8">
        <f t="shared" si="111"/>
        <v>21</v>
      </c>
      <c r="C3428" s="1" t="s">
        <v>403</v>
      </c>
      <c r="D3428" s="1" t="s">
        <v>331</v>
      </c>
      <c r="E3428" s="1" t="s">
        <v>507</v>
      </c>
      <c r="F3428" t="str">
        <f>VLOOKUP(C3428,Featureclasses!B:C,2,FALSE)</f>
        <v>Ja</v>
      </c>
    </row>
    <row r="3429" spans="1:6" x14ac:dyDescent="0.3">
      <c r="A3429" s="7" t="str">
        <f t="shared" si="110"/>
        <v>waterloop_lVERKANTINGTALUD</v>
      </c>
      <c r="B3429" s="8">
        <f t="shared" si="111"/>
        <v>22</v>
      </c>
      <c r="C3429" s="1" t="s">
        <v>403</v>
      </c>
      <c r="D3429" s="1" t="s">
        <v>333</v>
      </c>
      <c r="E3429" s="1" t="s">
        <v>507</v>
      </c>
      <c r="F3429" t="str">
        <f>VLOOKUP(C3429,Featureclasses!B:C,2,FALSE)</f>
        <v>Ja</v>
      </c>
    </row>
    <row r="3430" spans="1:6" x14ac:dyDescent="0.3">
      <c r="A3430" s="7" t="str">
        <f t="shared" si="110"/>
        <v>waterloop_lWATERBREEDTE</v>
      </c>
      <c r="B3430" s="8">
        <f t="shared" si="111"/>
        <v>23</v>
      </c>
      <c r="C3430" s="1" t="s">
        <v>403</v>
      </c>
      <c r="D3430" s="1" t="s">
        <v>334</v>
      </c>
      <c r="E3430" s="1" t="s">
        <v>507</v>
      </c>
      <c r="F3430" t="str">
        <f>VLOOKUP(C3430,Featureclasses!B:C,2,FALSE)</f>
        <v>Ja</v>
      </c>
    </row>
    <row r="3431" spans="1:6" x14ac:dyDescent="0.3">
      <c r="A3431" s="7" t="str">
        <f t="shared" si="110"/>
        <v>waterloop_lSLOOTVEGETATIE</v>
      </c>
      <c r="B3431" s="8">
        <f t="shared" si="111"/>
        <v>24</v>
      </c>
      <c r="C3431" s="1" t="s">
        <v>403</v>
      </c>
      <c r="D3431" s="1" t="s">
        <v>332</v>
      </c>
      <c r="E3431" s="1" t="s">
        <v>507</v>
      </c>
      <c r="F3431" t="str">
        <f>VLOOKUP(C3431,Featureclasses!B:C,2,FALSE)</f>
        <v>Ja</v>
      </c>
    </row>
    <row r="3432" spans="1:6" x14ac:dyDescent="0.3">
      <c r="A3432" s="7" t="str">
        <f t="shared" si="110"/>
        <v>waterloop_lWATERDIEPTE</v>
      </c>
      <c r="B3432" s="8">
        <f t="shared" si="111"/>
        <v>25</v>
      </c>
      <c r="C3432" s="1" t="s">
        <v>403</v>
      </c>
      <c r="D3432" s="1" t="s">
        <v>335</v>
      </c>
      <c r="E3432" s="1" t="s">
        <v>507</v>
      </c>
      <c r="F3432" t="str">
        <f>VLOOKUP(C3432,Featureclasses!B:C,2,FALSE)</f>
        <v>Ja</v>
      </c>
    </row>
    <row r="3433" spans="1:6" x14ac:dyDescent="0.3">
      <c r="A3433" s="7" t="str">
        <f t="shared" si="110"/>
        <v>waterloop_lWATERSCHAP</v>
      </c>
      <c r="B3433" s="8">
        <f t="shared" si="111"/>
        <v>26</v>
      </c>
      <c r="C3433" s="1" t="s">
        <v>403</v>
      </c>
      <c r="D3433" s="1" t="s">
        <v>232</v>
      </c>
      <c r="E3433" s="1" t="s">
        <v>507</v>
      </c>
      <c r="F3433" t="str">
        <f>VLOOKUP(C3433,Featureclasses!B:C,2,FALSE)</f>
        <v>Ja</v>
      </c>
    </row>
    <row r="3434" spans="1:6" x14ac:dyDescent="0.3">
      <c r="A3434" s="7" t="str">
        <f t="shared" si="110"/>
        <v>waterloop_lTRAJECT</v>
      </c>
      <c r="B3434" s="8">
        <f t="shared" si="111"/>
        <v>27</v>
      </c>
      <c r="C3434" s="1" t="s">
        <v>403</v>
      </c>
      <c r="D3434" s="1" t="s">
        <v>32</v>
      </c>
      <c r="E3434" s="1" t="s">
        <v>507</v>
      </c>
      <c r="F3434" t="str">
        <f>VLOOKUP(C3434,Featureclasses!B:C,2,FALSE)</f>
        <v>Ja</v>
      </c>
    </row>
    <row r="3435" spans="1:6" x14ac:dyDescent="0.3">
      <c r="A3435" s="7" t="str">
        <f t="shared" si="110"/>
        <v>waterloop_lDATALEVERANCIER</v>
      </c>
      <c r="B3435" s="8">
        <f t="shared" si="111"/>
        <v>28</v>
      </c>
      <c r="C3435" s="1" t="s">
        <v>403</v>
      </c>
      <c r="D3435" s="1" t="s">
        <v>4</v>
      </c>
      <c r="E3435" s="1" t="s">
        <v>507</v>
      </c>
      <c r="F3435" t="str">
        <f>VLOOKUP(C3435,Featureclasses!B:C,2,FALSE)</f>
        <v>Ja</v>
      </c>
    </row>
    <row r="3436" spans="1:6" x14ac:dyDescent="0.3">
      <c r="A3436" s="7" t="str">
        <f t="shared" si="110"/>
        <v>waterloop_lCREATED_USER</v>
      </c>
      <c r="B3436" s="8">
        <f t="shared" si="111"/>
        <v>29</v>
      </c>
      <c r="C3436" s="1" t="s">
        <v>403</v>
      </c>
      <c r="D3436" s="1" t="s">
        <v>3</v>
      </c>
      <c r="E3436" s="1" t="s">
        <v>510</v>
      </c>
      <c r="F3436" t="str">
        <f>VLOOKUP(C3436,Featureclasses!B:C,2,FALSE)</f>
        <v>Ja</v>
      </c>
    </row>
    <row r="3437" spans="1:6" x14ac:dyDescent="0.3">
      <c r="A3437" s="7" t="str">
        <f t="shared" si="110"/>
        <v>waterloop_lCREATED_DATE</v>
      </c>
      <c r="B3437" s="8">
        <f t="shared" si="111"/>
        <v>30</v>
      </c>
      <c r="C3437" s="1" t="s">
        <v>403</v>
      </c>
      <c r="D3437" s="1" t="s">
        <v>2</v>
      </c>
      <c r="E3437" s="1" t="s">
        <v>510</v>
      </c>
      <c r="F3437" t="str">
        <f>VLOOKUP(C3437,Featureclasses!B:C,2,FALSE)</f>
        <v>Ja</v>
      </c>
    </row>
    <row r="3438" spans="1:6" x14ac:dyDescent="0.3">
      <c r="A3438" s="7" t="str">
        <f t="shared" si="110"/>
        <v>waterloop_lLAST_EDITED_USER</v>
      </c>
      <c r="B3438" s="8">
        <f t="shared" si="111"/>
        <v>31</v>
      </c>
      <c r="C3438" s="1" t="s">
        <v>403</v>
      </c>
      <c r="D3438" s="1" t="s">
        <v>10</v>
      </c>
      <c r="E3438" s="1" t="s">
        <v>510</v>
      </c>
      <c r="F3438" t="str">
        <f>VLOOKUP(C3438,Featureclasses!B:C,2,FALSE)</f>
        <v>Ja</v>
      </c>
    </row>
    <row r="3439" spans="1:6" x14ac:dyDescent="0.3">
      <c r="A3439" s="7" t="str">
        <f t="shared" si="110"/>
        <v>waterloop_lLAST_EDITED_DATE</v>
      </c>
      <c r="B3439" s="8">
        <f t="shared" si="111"/>
        <v>32</v>
      </c>
      <c r="C3439" s="1" t="s">
        <v>403</v>
      </c>
      <c r="D3439" s="1" t="s">
        <v>9</v>
      </c>
      <c r="E3439" s="1" t="s">
        <v>510</v>
      </c>
      <c r="F3439" t="str">
        <f>VLOOKUP(C3439,Featureclasses!B:C,2,FALSE)</f>
        <v>Ja</v>
      </c>
    </row>
    <row r="3440" spans="1:6" x14ac:dyDescent="0.3">
      <c r="A3440" s="7" t="str">
        <f t="shared" si="110"/>
        <v>waterloop_lSHAPE</v>
      </c>
      <c r="B3440" s="8">
        <f t="shared" si="111"/>
        <v>33</v>
      </c>
      <c r="C3440" s="1" t="s">
        <v>403</v>
      </c>
      <c r="D3440" s="1" t="s">
        <v>15</v>
      </c>
      <c r="E3440" s="1" t="s">
        <v>510</v>
      </c>
      <c r="F3440" t="str">
        <f>VLOOKUP(C3440,Featureclasses!B:C,2,FALSE)</f>
        <v>Ja</v>
      </c>
    </row>
    <row r="3441" spans="1:6" x14ac:dyDescent="0.3">
      <c r="A3441" s="7" t="str">
        <f t="shared" si="110"/>
        <v>waterloop_lSHAPE_Length</v>
      </c>
      <c r="B3441" s="8">
        <f t="shared" si="111"/>
        <v>34</v>
      </c>
      <c r="C3441" s="1" t="s">
        <v>403</v>
      </c>
      <c r="D3441" s="1" t="s">
        <v>382</v>
      </c>
      <c r="E3441" s="1" t="s">
        <v>510</v>
      </c>
      <c r="F3441" t="str">
        <f>VLOOKUP(C3441,Featureclasses!B:C,2,FALSE)</f>
        <v>Ja</v>
      </c>
    </row>
    <row r="3442" spans="1:6" x14ac:dyDescent="0.3">
      <c r="A3442" s="7" t="str">
        <f t="shared" si="110"/>
        <v>waterloop_lLENGTE</v>
      </c>
      <c r="B3442" s="8">
        <f t="shared" si="111"/>
        <v>35</v>
      </c>
      <c r="C3442" s="1" t="s">
        <v>403</v>
      </c>
      <c r="D3442" s="1" t="s">
        <v>43</v>
      </c>
      <c r="E3442" s="15" t="s">
        <v>510</v>
      </c>
      <c r="F3442" t="str">
        <f>VLOOKUP(C3442,Featureclasses!B:C,2,FALSE)</f>
        <v>Ja</v>
      </c>
    </row>
    <row r="3443" spans="1:6" x14ac:dyDescent="0.3">
      <c r="A3443" s="7" t="str">
        <f t="shared" si="110"/>
        <v>waterloop_lBERICHT_ID</v>
      </c>
      <c r="B3443" s="8">
        <f t="shared" si="111"/>
        <v>36</v>
      </c>
      <c r="C3443" s="1" t="s">
        <v>403</v>
      </c>
      <c r="D3443" s="1" t="s">
        <v>594</v>
      </c>
      <c r="E3443" s="1" t="s">
        <v>508</v>
      </c>
      <c r="F3443" t="str">
        <f>VLOOKUP(C3443,Featureclasses!B:C,2,FALSE)</f>
        <v>Ja</v>
      </c>
    </row>
    <row r="3444" spans="1:6" x14ac:dyDescent="0.3">
      <c r="A3444" s="7" t="str">
        <f t="shared" si="110"/>
        <v>weg_lOBJECTID</v>
      </c>
      <c r="B3444" s="8">
        <f t="shared" si="111"/>
        <v>1</v>
      </c>
      <c r="C3444" s="1" t="s">
        <v>397</v>
      </c>
      <c r="D3444" s="1" t="s">
        <v>13</v>
      </c>
      <c r="E3444" s="1" t="s">
        <v>510</v>
      </c>
      <c r="F3444" t="str">
        <f>VLOOKUP(C3444,Featureclasses!B:C,2,FALSE)</f>
        <v>Nee</v>
      </c>
    </row>
    <row r="3445" spans="1:6" x14ac:dyDescent="0.3">
      <c r="A3445" s="7" t="str">
        <f t="shared" si="110"/>
        <v>weg_lGLOBALID</v>
      </c>
      <c r="B3445" s="8">
        <f t="shared" si="111"/>
        <v>2</v>
      </c>
      <c r="C3445" s="1" t="s">
        <v>397</v>
      </c>
      <c r="D3445" s="1" t="s">
        <v>6</v>
      </c>
      <c r="E3445" s="1" t="s">
        <v>510</v>
      </c>
      <c r="F3445" t="str">
        <f>VLOOKUP(C3445,Featureclasses!B:C,2,FALSE)</f>
        <v>Nee</v>
      </c>
    </row>
    <row r="3446" spans="1:6" x14ac:dyDescent="0.3">
      <c r="A3446" s="7" t="str">
        <f t="shared" si="110"/>
        <v>weg_lAD_ID</v>
      </c>
      <c r="B3446" s="8">
        <f t="shared" si="111"/>
        <v>3</v>
      </c>
      <c r="C3446" s="1" t="s">
        <v>397</v>
      </c>
      <c r="D3446" s="1" t="s">
        <v>1</v>
      </c>
      <c r="E3446" s="1" t="s">
        <v>507</v>
      </c>
      <c r="F3446" t="str">
        <f>VLOOKUP(C3446,Featureclasses!B:C,2,FALSE)</f>
        <v>Nee</v>
      </c>
    </row>
    <row r="3447" spans="1:6" x14ac:dyDescent="0.3">
      <c r="A3447" s="7" t="str">
        <f t="shared" si="110"/>
        <v>weg_lGISIB_ID</v>
      </c>
      <c r="B3447" s="8">
        <f t="shared" si="111"/>
        <v>4</v>
      </c>
      <c r="C3447" s="1" t="s">
        <v>397</v>
      </c>
      <c r="D3447" s="1" t="s">
        <v>5</v>
      </c>
      <c r="E3447" s="1" t="s">
        <v>508</v>
      </c>
      <c r="F3447" t="str">
        <f>VLOOKUP(C3447,Featureclasses!B:C,2,FALSE)</f>
        <v>Nee</v>
      </c>
    </row>
    <row r="3448" spans="1:6" x14ac:dyDescent="0.3">
      <c r="A3448" s="7" t="str">
        <f t="shared" si="110"/>
        <v>weg_lIDENTIFICATIE</v>
      </c>
      <c r="B3448" s="8">
        <f t="shared" si="111"/>
        <v>5</v>
      </c>
      <c r="C3448" s="1" t="s">
        <v>397</v>
      </c>
      <c r="D3448" s="1" t="s">
        <v>7</v>
      </c>
      <c r="E3448" s="1" t="s">
        <v>508</v>
      </c>
      <c r="F3448" t="str">
        <f>VLOOKUP(C3448,Featureclasses!B:C,2,FALSE)</f>
        <v>Nee</v>
      </c>
    </row>
    <row r="3449" spans="1:6" x14ac:dyDescent="0.3">
      <c r="A3449" s="7" t="str">
        <f t="shared" si="110"/>
        <v>weg_lVERWERKINGSSTATUS</v>
      </c>
      <c r="B3449" s="8">
        <f t="shared" si="111"/>
        <v>6</v>
      </c>
      <c r="C3449" s="1" t="s">
        <v>397</v>
      </c>
      <c r="D3449" s="1" t="s">
        <v>16</v>
      </c>
      <c r="E3449" s="1" t="s">
        <v>508</v>
      </c>
      <c r="F3449" t="str">
        <f>VLOOKUP(C3449,Featureclasses!B:C,2,FALSE)</f>
        <v>Nee</v>
      </c>
    </row>
    <row r="3450" spans="1:6" x14ac:dyDescent="0.3">
      <c r="A3450" s="7" t="str">
        <f t="shared" si="110"/>
        <v>weg_lOBJECTBEGINTIJD</v>
      </c>
      <c r="B3450" s="8">
        <f t="shared" si="111"/>
        <v>7</v>
      </c>
      <c r="C3450" s="1" t="s">
        <v>397</v>
      </c>
      <c r="D3450" s="1" t="s">
        <v>11</v>
      </c>
      <c r="E3450" s="1" t="s">
        <v>508</v>
      </c>
      <c r="F3450" t="str">
        <f>VLOOKUP(C3450,Featureclasses!B:C,2,FALSE)</f>
        <v>Nee</v>
      </c>
    </row>
    <row r="3451" spans="1:6" x14ac:dyDescent="0.3">
      <c r="A3451" s="7" t="str">
        <f t="shared" si="110"/>
        <v>weg_lOBJECTEINDTIJD</v>
      </c>
      <c r="B3451" s="8">
        <f t="shared" si="111"/>
        <v>8</v>
      </c>
      <c r="C3451" s="1" t="s">
        <v>397</v>
      </c>
      <c r="D3451" s="1" t="s">
        <v>12</v>
      </c>
      <c r="E3451" s="1" t="s">
        <v>508</v>
      </c>
      <c r="F3451" t="str">
        <f>VLOOKUP(C3451,Featureclasses!B:C,2,FALSE)</f>
        <v>Nee</v>
      </c>
    </row>
    <row r="3452" spans="1:6" x14ac:dyDescent="0.3">
      <c r="A3452" s="7" t="str">
        <f t="shared" si="110"/>
        <v>weg_lCODE</v>
      </c>
      <c r="B3452" s="8">
        <f t="shared" si="111"/>
        <v>9</v>
      </c>
      <c r="C3452" s="1" t="s">
        <v>397</v>
      </c>
      <c r="D3452" s="1" t="s">
        <v>109</v>
      </c>
      <c r="E3452" s="1" t="s">
        <v>508</v>
      </c>
      <c r="F3452" t="str">
        <f>VLOOKUP(C3452,Featureclasses!B:C,2,FALSE)</f>
        <v>Nee</v>
      </c>
    </row>
    <row r="3453" spans="1:6" x14ac:dyDescent="0.3">
      <c r="A3453" s="7" t="str">
        <f t="shared" si="110"/>
        <v>weg_lDATALEVERANCIER</v>
      </c>
      <c r="B3453" s="8">
        <f t="shared" si="111"/>
        <v>10</v>
      </c>
      <c r="C3453" s="1" t="s">
        <v>397</v>
      </c>
      <c r="D3453" s="1" t="s">
        <v>4</v>
      </c>
      <c r="E3453" s="1" t="s">
        <v>508</v>
      </c>
      <c r="F3453" t="str">
        <f>VLOOKUP(C3453,Featureclasses!B:C,2,FALSE)</f>
        <v>Nee</v>
      </c>
    </row>
    <row r="3454" spans="1:6" x14ac:dyDescent="0.3">
      <c r="A3454" s="7" t="str">
        <f t="shared" si="110"/>
        <v>weg_lCREATED_USER</v>
      </c>
      <c r="B3454" s="8">
        <f t="shared" si="111"/>
        <v>11</v>
      </c>
      <c r="C3454" s="1" t="s">
        <v>397</v>
      </c>
      <c r="D3454" s="1" t="s">
        <v>3</v>
      </c>
      <c r="E3454" s="1" t="s">
        <v>510</v>
      </c>
      <c r="F3454" t="str">
        <f>VLOOKUP(C3454,Featureclasses!B:C,2,FALSE)</f>
        <v>Nee</v>
      </c>
    </row>
    <row r="3455" spans="1:6" x14ac:dyDescent="0.3">
      <c r="A3455" s="7" t="str">
        <f t="shared" si="110"/>
        <v>weg_lCREATED_DATE</v>
      </c>
      <c r="B3455" s="8">
        <f t="shared" si="111"/>
        <v>12</v>
      </c>
      <c r="C3455" s="1" t="s">
        <v>397</v>
      </c>
      <c r="D3455" s="1" t="s">
        <v>2</v>
      </c>
      <c r="E3455" s="1" t="s">
        <v>510</v>
      </c>
      <c r="F3455" t="str">
        <f>VLOOKUP(C3455,Featureclasses!B:C,2,FALSE)</f>
        <v>Nee</v>
      </c>
    </row>
    <row r="3456" spans="1:6" x14ac:dyDescent="0.3">
      <c r="A3456" s="7" t="str">
        <f t="shared" si="110"/>
        <v>weg_lLAST_EDITED_USER</v>
      </c>
      <c r="B3456" s="8">
        <f t="shared" si="111"/>
        <v>13</v>
      </c>
      <c r="C3456" s="1" t="s">
        <v>397</v>
      </c>
      <c r="D3456" s="1" t="s">
        <v>10</v>
      </c>
      <c r="E3456" s="1" t="s">
        <v>510</v>
      </c>
      <c r="F3456" t="str">
        <f>VLOOKUP(C3456,Featureclasses!B:C,2,FALSE)</f>
        <v>Nee</v>
      </c>
    </row>
    <row r="3457" spans="1:6" x14ac:dyDescent="0.3">
      <c r="A3457" s="7" t="str">
        <f t="shared" si="110"/>
        <v>weg_lLAST_EDITED_DATE</v>
      </c>
      <c r="B3457" s="8">
        <f t="shared" si="111"/>
        <v>14</v>
      </c>
      <c r="C3457" s="1" t="s">
        <v>397</v>
      </c>
      <c r="D3457" s="1" t="s">
        <v>9</v>
      </c>
      <c r="E3457" s="1" t="s">
        <v>510</v>
      </c>
      <c r="F3457" t="str">
        <f>VLOOKUP(C3457,Featureclasses!B:C,2,FALSE)</f>
        <v>Nee</v>
      </c>
    </row>
    <row r="3458" spans="1:6" x14ac:dyDescent="0.3">
      <c r="A3458" s="7" t="str">
        <f t="shared" si="110"/>
        <v>weg_lSHAPE</v>
      </c>
      <c r="B3458" s="8">
        <f t="shared" si="111"/>
        <v>15</v>
      </c>
      <c r="C3458" s="1" t="s">
        <v>397</v>
      </c>
      <c r="D3458" s="1" t="s">
        <v>15</v>
      </c>
      <c r="E3458" s="1" t="s">
        <v>510</v>
      </c>
      <c r="F3458" t="str">
        <f>VLOOKUP(C3458,Featureclasses!B:C,2,FALSE)</f>
        <v>Nee</v>
      </c>
    </row>
    <row r="3459" spans="1:6" x14ac:dyDescent="0.3">
      <c r="A3459" s="7" t="str">
        <f t="shared" si="110"/>
        <v>weg_lSHAPE_Length</v>
      </c>
      <c r="B3459" s="8">
        <f t="shared" si="111"/>
        <v>16</v>
      </c>
      <c r="C3459" s="1" t="s">
        <v>397</v>
      </c>
      <c r="D3459" s="1" t="s">
        <v>382</v>
      </c>
      <c r="E3459" s="1" t="s">
        <v>510</v>
      </c>
      <c r="F3459" t="str">
        <f>VLOOKUP(C3459,Featureclasses!B:C,2,FALSE)</f>
        <v>Nee</v>
      </c>
    </row>
    <row r="3460" spans="1:6" x14ac:dyDescent="0.3">
      <c r="A3460" s="7" t="str">
        <f t="shared" si="110"/>
        <v>weg_lLENGTE</v>
      </c>
      <c r="B3460" s="8">
        <f t="shared" si="111"/>
        <v>17</v>
      </c>
      <c r="C3460" s="1" t="s">
        <v>397</v>
      </c>
      <c r="D3460" s="1" t="s">
        <v>43</v>
      </c>
      <c r="E3460" s="15" t="s">
        <v>510</v>
      </c>
      <c r="F3460" t="str">
        <f>VLOOKUP(C3460,Featureclasses!B:C,2,FALSE)</f>
        <v>Nee</v>
      </c>
    </row>
    <row r="3461" spans="1:6" x14ac:dyDescent="0.3">
      <c r="A3461" s="7" t="str">
        <f t="shared" si="110"/>
        <v>weg_lTRAJECT</v>
      </c>
      <c r="B3461" s="8">
        <f t="shared" si="111"/>
        <v>18</v>
      </c>
      <c r="C3461" s="1" t="s">
        <v>397</v>
      </c>
      <c r="D3461" s="1" t="s">
        <v>32</v>
      </c>
      <c r="E3461" s="1" t="s">
        <v>508</v>
      </c>
      <c r="F3461" t="str">
        <f>VLOOKUP(C3461,Featureclasses!B:C,2,FALSE)</f>
        <v>Nee</v>
      </c>
    </row>
    <row r="3462" spans="1:6" x14ac:dyDescent="0.3">
      <c r="A3462" s="7" t="str">
        <f t="shared" ref="A3462:A3525" si="112">C3462&amp;D3462</f>
        <v>weg_lOPMERKING</v>
      </c>
      <c r="B3462" s="8">
        <f t="shared" si="111"/>
        <v>19</v>
      </c>
      <c r="C3462" s="1" t="s">
        <v>397</v>
      </c>
      <c r="D3462" s="1" t="s">
        <v>57</v>
      </c>
      <c r="E3462" s="1" t="s">
        <v>653</v>
      </c>
      <c r="F3462" t="str">
        <f>VLOOKUP(C3462,Featureclasses!B:C,2,FALSE)</f>
        <v>Nee</v>
      </c>
    </row>
    <row r="3463" spans="1:6" x14ac:dyDescent="0.3">
      <c r="A3463" s="7" t="str">
        <f t="shared" si="112"/>
        <v>wegdeel_vOBJECTID</v>
      </c>
      <c r="B3463" s="8">
        <f t="shared" si="111"/>
        <v>1</v>
      </c>
      <c r="C3463" s="1" t="s">
        <v>461</v>
      </c>
      <c r="D3463" s="1" t="s">
        <v>13</v>
      </c>
      <c r="E3463" s="1" t="s">
        <v>510</v>
      </c>
      <c r="F3463" t="str">
        <f>VLOOKUP(C3463,Featureclasses!B:C,2,FALSE)</f>
        <v>Ja</v>
      </c>
    </row>
    <row r="3464" spans="1:6" x14ac:dyDescent="0.3">
      <c r="A3464" s="7" t="str">
        <f t="shared" si="112"/>
        <v>wegdeel_vGLOBALID</v>
      </c>
      <c r="B3464" s="8">
        <f t="shared" ref="B3464:B3527" si="113">IF(C3464=C3463,B3463+1,1)</f>
        <v>2</v>
      </c>
      <c r="C3464" s="1" t="s">
        <v>461</v>
      </c>
      <c r="D3464" s="1" t="s">
        <v>6</v>
      </c>
      <c r="E3464" s="1" t="s">
        <v>510</v>
      </c>
      <c r="F3464" t="str">
        <f>VLOOKUP(C3464,Featureclasses!B:C,2,FALSE)</f>
        <v>Ja</v>
      </c>
    </row>
    <row r="3465" spans="1:6" x14ac:dyDescent="0.3">
      <c r="A3465" s="7" t="str">
        <f t="shared" si="112"/>
        <v>wegdeel_vAD_ID</v>
      </c>
      <c r="B3465" s="8">
        <f t="shared" si="113"/>
        <v>3</v>
      </c>
      <c r="C3465" s="1" t="s">
        <v>461</v>
      </c>
      <c r="D3465" s="1" t="s">
        <v>1</v>
      </c>
      <c r="E3465" s="1" t="s">
        <v>507</v>
      </c>
      <c r="F3465" t="str">
        <f>VLOOKUP(C3465,Featureclasses!B:C,2,FALSE)</f>
        <v>Ja</v>
      </c>
    </row>
    <row r="3466" spans="1:6" x14ac:dyDescent="0.3">
      <c r="A3466" s="7" t="str">
        <f t="shared" si="112"/>
        <v>wegdeel_vGISIB_ID</v>
      </c>
      <c r="B3466" s="8">
        <f t="shared" si="113"/>
        <v>4</v>
      </c>
      <c r="C3466" s="1" t="s">
        <v>461</v>
      </c>
      <c r="D3466" s="1" t="s">
        <v>5</v>
      </c>
      <c r="E3466" s="1" t="s">
        <v>508</v>
      </c>
      <c r="F3466" t="str">
        <f>VLOOKUP(C3466,Featureclasses!B:C,2,FALSE)</f>
        <v>Ja</v>
      </c>
    </row>
    <row r="3467" spans="1:6" x14ac:dyDescent="0.3">
      <c r="A3467" s="7" t="str">
        <f t="shared" si="112"/>
        <v>wegdeel_vIDENTIFICATIE</v>
      </c>
      <c r="B3467" s="8">
        <f t="shared" si="113"/>
        <v>5</v>
      </c>
      <c r="C3467" s="1" t="s">
        <v>461</v>
      </c>
      <c r="D3467" s="1" t="s">
        <v>7</v>
      </c>
      <c r="E3467" s="1" t="s">
        <v>508</v>
      </c>
      <c r="F3467" t="str">
        <f>VLOOKUP(C3467,Featureclasses!B:C,2,FALSE)</f>
        <v>Ja</v>
      </c>
    </row>
    <row r="3468" spans="1:6" x14ac:dyDescent="0.3">
      <c r="A3468" s="7" t="str">
        <f t="shared" si="112"/>
        <v>wegdeel_vVERWERKINGSSTATUS</v>
      </c>
      <c r="B3468" s="8">
        <f t="shared" si="113"/>
        <v>6</v>
      </c>
      <c r="C3468" s="1" t="s">
        <v>461</v>
      </c>
      <c r="D3468" s="1" t="s">
        <v>16</v>
      </c>
      <c r="E3468" s="1" t="s">
        <v>507</v>
      </c>
      <c r="F3468" t="str">
        <f>VLOOKUP(C3468,Featureclasses!B:C,2,FALSE)</f>
        <v>Ja</v>
      </c>
    </row>
    <row r="3469" spans="1:6" x14ac:dyDescent="0.3">
      <c r="A3469" s="7" t="str">
        <f t="shared" si="112"/>
        <v>wegdeel_vSTATUS</v>
      </c>
      <c r="B3469" s="8">
        <f t="shared" si="113"/>
        <v>7</v>
      </c>
      <c r="C3469" s="1" t="s">
        <v>461</v>
      </c>
      <c r="D3469" s="1" t="s">
        <v>30</v>
      </c>
      <c r="E3469" s="1" t="s">
        <v>508</v>
      </c>
      <c r="F3469" t="str">
        <f>VLOOKUP(C3469,Featureclasses!B:C,2,FALSE)</f>
        <v>Ja</v>
      </c>
    </row>
    <row r="3470" spans="1:6" x14ac:dyDescent="0.3">
      <c r="A3470" s="7" t="str">
        <f t="shared" si="112"/>
        <v>wegdeel_vOBJECTBEGINTIJD</v>
      </c>
      <c r="B3470" s="8">
        <f t="shared" si="113"/>
        <v>8</v>
      </c>
      <c r="C3470" s="1" t="s">
        <v>461</v>
      </c>
      <c r="D3470" s="1" t="s">
        <v>11</v>
      </c>
      <c r="E3470" s="1" t="s">
        <v>507</v>
      </c>
      <c r="F3470" t="str">
        <f>VLOOKUP(C3470,Featureclasses!B:C,2,FALSE)</f>
        <v>Ja</v>
      </c>
    </row>
    <row r="3471" spans="1:6" x14ac:dyDescent="0.3">
      <c r="A3471" s="7" t="str">
        <f t="shared" si="112"/>
        <v>wegdeel_vOBJECTEINDTIJD</v>
      </c>
      <c r="B3471" s="8">
        <f t="shared" si="113"/>
        <v>9</v>
      </c>
      <c r="C3471" s="1" t="s">
        <v>461</v>
      </c>
      <c r="D3471" s="1" t="s">
        <v>12</v>
      </c>
      <c r="E3471" s="1" t="s">
        <v>507</v>
      </c>
      <c r="F3471" t="str">
        <f>VLOOKUP(C3471,Featureclasses!B:C,2,FALSE)</f>
        <v>Ja</v>
      </c>
    </row>
    <row r="3472" spans="1:6" x14ac:dyDescent="0.3">
      <c r="A3472" s="7" t="str">
        <f t="shared" si="112"/>
        <v>wegdeel_vRELATIEVEHOOGTELIGGING</v>
      </c>
      <c r="B3472" s="8">
        <f t="shared" si="113"/>
        <v>10</v>
      </c>
      <c r="C3472" s="1" t="s">
        <v>461</v>
      </c>
      <c r="D3472" s="1" t="s">
        <v>29</v>
      </c>
      <c r="E3472" s="1" t="s">
        <v>507</v>
      </c>
      <c r="F3472" t="str">
        <f>VLOOKUP(C3472,Featureclasses!B:C,2,FALSE)</f>
        <v>Ja</v>
      </c>
    </row>
    <row r="3473" spans="1:6" x14ac:dyDescent="0.3">
      <c r="A3473" s="7" t="str">
        <f t="shared" si="112"/>
        <v>wegdeel_vBEHEERDER</v>
      </c>
      <c r="B3473" s="8">
        <f t="shared" si="113"/>
        <v>11</v>
      </c>
      <c r="C3473" s="1" t="s">
        <v>461</v>
      </c>
      <c r="D3473" s="1" t="s">
        <v>19</v>
      </c>
      <c r="E3473" s="1" t="s">
        <v>508</v>
      </c>
      <c r="F3473" t="str">
        <f>VLOOKUP(C3473,Featureclasses!B:C,2,FALSE)</f>
        <v>Ja</v>
      </c>
    </row>
    <row r="3474" spans="1:6" x14ac:dyDescent="0.3">
      <c r="A3474" s="7" t="str">
        <f t="shared" si="112"/>
        <v>wegdeel_vONDERHOUDER</v>
      </c>
      <c r="B3474" s="8">
        <f t="shared" si="113"/>
        <v>12</v>
      </c>
      <c r="C3474" s="1" t="s">
        <v>461</v>
      </c>
      <c r="D3474" s="1" t="s">
        <v>27</v>
      </c>
      <c r="E3474" s="1" t="s">
        <v>507</v>
      </c>
      <c r="F3474" t="str">
        <f>VLOOKUP(C3474,Featureclasses!B:C,2,FALSE)</f>
        <v>Ja</v>
      </c>
    </row>
    <row r="3475" spans="1:6" x14ac:dyDescent="0.3">
      <c r="A3475" s="7" t="str">
        <f t="shared" si="112"/>
        <v>wegdeel_vEIGENAAR</v>
      </c>
      <c r="B3475" s="8">
        <f t="shared" si="113"/>
        <v>13</v>
      </c>
      <c r="C3475" s="1" t="s">
        <v>461</v>
      </c>
      <c r="D3475" s="1" t="s">
        <v>22</v>
      </c>
      <c r="E3475" s="1" t="s">
        <v>508</v>
      </c>
      <c r="F3475" t="str">
        <f>VLOOKUP(C3475,Featureclasses!B:C,2,FALSE)</f>
        <v>Ja</v>
      </c>
    </row>
    <row r="3476" spans="1:6" x14ac:dyDescent="0.3">
      <c r="A3476" s="7" t="str">
        <f t="shared" si="112"/>
        <v>wegdeel_vBRONHOUDER</v>
      </c>
      <c r="B3476" s="8">
        <f t="shared" si="113"/>
        <v>14</v>
      </c>
      <c r="C3476" s="1" t="s">
        <v>461</v>
      </c>
      <c r="D3476" s="1" t="s">
        <v>21</v>
      </c>
      <c r="E3476" s="1" t="s">
        <v>508</v>
      </c>
      <c r="F3476" t="str">
        <f>VLOOKUP(C3476,Featureclasses!B:C,2,FALSE)</f>
        <v>Ja</v>
      </c>
    </row>
    <row r="3477" spans="1:6" x14ac:dyDescent="0.3">
      <c r="A3477" s="7" t="str">
        <f t="shared" si="112"/>
        <v>wegdeel_vTYPESPEC</v>
      </c>
      <c r="B3477" s="8">
        <f t="shared" si="113"/>
        <v>15</v>
      </c>
      <c r="C3477" s="1" t="s">
        <v>461</v>
      </c>
      <c r="D3477" s="1" t="s">
        <v>33</v>
      </c>
      <c r="E3477" s="1" t="s">
        <v>507</v>
      </c>
      <c r="F3477" t="str">
        <f>VLOOKUP(C3477,Featureclasses!B:C,2,FALSE)</f>
        <v>Ja</v>
      </c>
    </row>
    <row r="3478" spans="1:6" x14ac:dyDescent="0.3">
      <c r="A3478" s="7" t="str">
        <f t="shared" si="112"/>
        <v>wegdeel_vFYSIEKVOORKOMEN</v>
      </c>
      <c r="B3478" s="8">
        <f t="shared" si="113"/>
        <v>16</v>
      </c>
      <c r="C3478" s="1" t="s">
        <v>461</v>
      </c>
      <c r="D3478" s="1" t="s">
        <v>39</v>
      </c>
      <c r="E3478" s="1" t="s">
        <v>507</v>
      </c>
      <c r="F3478" t="str">
        <f>VLOOKUP(C3478,Featureclasses!B:C,2,FALSE)</f>
        <v>Ja</v>
      </c>
    </row>
    <row r="3479" spans="1:6" x14ac:dyDescent="0.3">
      <c r="A3479" s="7" t="str">
        <f t="shared" si="112"/>
        <v>wegdeel_vFUNCTIE</v>
      </c>
      <c r="B3479" s="8">
        <f t="shared" si="113"/>
        <v>17</v>
      </c>
      <c r="C3479" s="1" t="s">
        <v>461</v>
      </c>
      <c r="D3479" s="1" t="s">
        <v>227</v>
      </c>
      <c r="E3479" s="1" t="s">
        <v>507</v>
      </c>
      <c r="F3479" t="str">
        <f>VLOOKUP(C3479,Featureclasses!B:C,2,FALSE)</f>
        <v>Ja</v>
      </c>
    </row>
    <row r="3480" spans="1:6" x14ac:dyDescent="0.3">
      <c r="A3480" s="7" t="str">
        <f t="shared" si="112"/>
        <v>wegdeel_vOPTALUD</v>
      </c>
      <c r="B3480" s="8">
        <f t="shared" si="113"/>
        <v>18</v>
      </c>
      <c r="C3480" s="1" t="s">
        <v>461</v>
      </c>
      <c r="D3480" s="1" t="s">
        <v>47</v>
      </c>
      <c r="E3480" s="1" t="s">
        <v>507</v>
      </c>
      <c r="F3480" t="str">
        <f>VLOOKUP(C3480,Featureclasses!B:C,2,FALSE)</f>
        <v>Ja</v>
      </c>
    </row>
    <row r="3481" spans="1:6" x14ac:dyDescent="0.3">
      <c r="A3481" s="7" t="str">
        <f t="shared" si="112"/>
        <v>wegdeel_vBREEDTE</v>
      </c>
      <c r="B3481" s="8">
        <f t="shared" si="113"/>
        <v>19</v>
      </c>
      <c r="C3481" s="1" t="s">
        <v>461</v>
      </c>
      <c r="D3481" s="1" t="s">
        <v>140</v>
      </c>
      <c r="E3481" s="1" t="s">
        <v>509</v>
      </c>
      <c r="F3481" t="str">
        <f>VLOOKUP(C3481,Featureclasses!B:C,2,FALSE)</f>
        <v>Ja</v>
      </c>
    </row>
    <row r="3482" spans="1:6" x14ac:dyDescent="0.3">
      <c r="A3482" s="7" t="str">
        <f t="shared" si="112"/>
        <v>wegdeel_vCOMFORT</v>
      </c>
      <c r="B3482" s="8">
        <f t="shared" si="113"/>
        <v>20</v>
      </c>
      <c r="C3482" s="1" t="s">
        <v>461</v>
      </c>
      <c r="D3482" s="1" t="s">
        <v>350</v>
      </c>
      <c r="E3482" s="1" t="s">
        <v>507</v>
      </c>
      <c r="F3482" t="str">
        <f>VLOOKUP(C3482,Featureclasses!B:C,2,FALSE)</f>
        <v>Ja</v>
      </c>
    </row>
    <row r="3483" spans="1:6" x14ac:dyDescent="0.3">
      <c r="A3483" s="7" t="str">
        <f t="shared" si="112"/>
        <v>wegdeel_vCOMFORT_DATE</v>
      </c>
      <c r="B3483" s="8">
        <f t="shared" si="113"/>
        <v>21</v>
      </c>
      <c r="C3483" s="1" t="s">
        <v>461</v>
      </c>
      <c r="D3483" s="1" t="s">
        <v>351</v>
      </c>
      <c r="E3483" s="1" t="s">
        <v>507</v>
      </c>
      <c r="F3483" t="str">
        <f>VLOOKUP(C3483,Featureclasses!B:C,2,FALSE)</f>
        <v>Ja</v>
      </c>
    </row>
    <row r="3484" spans="1:6" x14ac:dyDescent="0.3">
      <c r="A3484" s="7" t="str">
        <f t="shared" si="112"/>
        <v>wegdeel_vDEFLECTIE</v>
      </c>
      <c r="B3484" s="8">
        <f t="shared" si="113"/>
        <v>22</v>
      </c>
      <c r="C3484" s="1" t="s">
        <v>461</v>
      </c>
      <c r="D3484" s="1" t="s">
        <v>352</v>
      </c>
      <c r="E3484" s="1" t="s">
        <v>507</v>
      </c>
      <c r="F3484" t="str">
        <f>VLOOKUP(C3484,Featureclasses!B:C,2,FALSE)</f>
        <v>Ja</v>
      </c>
    </row>
    <row r="3485" spans="1:6" x14ac:dyDescent="0.3">
      <c r="A3485" s="7" t="str">
        <f t="shared" si="112"/>
        <v>wegdeel_vDEFLECTIE_DATE</v>
      </c>
      <c r="B3485" s="8">
        <f t="shared" si="113"/>
        <v>23</v>
      </c>
      <c r="C3485" s="1" t="s">
        <v>461</v>
      </c>
      <c r="D3485" s="1" t="s">
        <v>353</v>
      </c>
      <c r="E3485" s="1" t="s">
        <v>507</v>
      </c>
      <c r="F3485" t="str">
        <f>VLOOKUP(C3485,Featureclasses!B:C,2,FALSE)</f>
        <v>Ja</v>
      </c>
    </row>
    <row r="3486" spans="1:6" x14ac:dyDescent="0.3">
      <c r="A3486" s="7" t="str">
        <f t="shared" si="112"/>
        <v>wegdeel_vKOMGRENS</v>
      </c>
      <c r="B3486" s="8">
        <f t="shared" si="113"/>
        <v>24</v>
      </c>
      <c r="C3486" s="1" t="s">
        <v>461</v>
      </c>
      <c r="D3486" s="1" t="s">
        <v>359</v>
      </c>
      <c r="E3486" s="1" t="s">
        <v>507</v>
      </c>
      <c r="F3486" t="str">
        <f>VLOOKUP(C3486,Featureclasses!B:C,2,FALSE)</f>
        <v>Ja</v>
      </c>
    </row>
    <row r="3487" spans="1:6" x14ac:dyDescent="0.3">
      <c r="A3487" s="7" t="str">
        <f t="shared" si="112"/>
        <v>wegdeel_vWEGTYPE</v>
      </c>
      <c r="B3487" s="8">
        <f t="shared" si="113"/>
        <v>25</v>
      </c>
      <c r="C3487" s="1" t="s">
        <v>461</v>
      </c>
      <c r="D3487" s="1" t="s">
        <v>368</v>
      </c>
      <c r="E3487" s="1" t="s">
        <v>507</v>
      </c>
      <c r="F3487" t="str">
        <f>VLOOKUP(C3487,Featureclasses!B:C,2,FALSE)</f>
        <v>Ja</v>
      </c>
    </row>
    <row r="3488" spans="1:6" x14ac:dyDescent="0.3">
      <c r="A3488" s="7" t="str">
        <f t="shared" si="112"/>
        <v>wegdeel_vWEGINDELING</v>
      </c>
      <c r="B3488" s="8">
        <f t="shared" si="113"/>
        <v>26</v>
      </c>
      <c r="C3488" s="1" t="s">
        <v>461</v>
      </c>
      <c r="D3488" s="1" t="s">
        <v>367</v>
      </c>
      <c r="E3488" s="1" t="s">
        <v>507</v>
      </c>
      <c r="F3488" t="str">
        <f>VLOOKUP(C3488,Featureclasses!B:C,2,FALSE)</f>
        <v>Ja</v>
      </c>
    </row>
    <row r="3489" spans="1:6" x14ac:dyDescent="0.3">
      <c r="A3489" s="7" t="str">
        <f t="shared" si="112"/>
        <v>wegdeel_vJAARAANLEG</v>
      </c>
      <c r="B3489" s="8">
        <f t="shared" si="113"/>
        <v>27</v>
      </c>
      <c r="C3489" s="1" t="s">
        <v>461</v>
      </c>
      <c r="D3489" s="1" t="s">
        <v>267</v>
      </c>
      <c r="E3489" s="1" t="s">
        <v>507</v>
      </c>
      <c r="F3489" t="str">
        <f>VLOOKUP(C3489,Featureclasses!B:C,2,FALSE)</f>
        <v>Ja</v>
      </c>
    </row>
    <row r="3490" spans="1:6" x14ac:dyDescent="0.3">
      <c r="A3490" s="7" t="str">
        <f t="shared" si="112"/>
        <v>wegdeel_vJAARDEKLAAG</v>
      </c>
      <c r="B3490" s="8">
        <f t="shared" si="113"/>
        <v>28</v>
      </c>
      <c r="C3490" s="1" t="s">
        <v>461</v>
      </c>
      <c r="D3490" s="1" t="s">
        <v>356</v>
      </c>
      <c r="E3490" s="1" t="s">
        <v>507</v>
      </c>
      <c r="F3490" t="str">
        <f>VLOOKUP(C3490,Featureclasses!B:C,2,FALSE)</f>
        <v>Ja</v>
      </c>
    </row>
    <row r="3491" spans="1:6" x14ac:dyDescent="0.3">
      <c r="A3491" s="7" t="str">
        <f t="shared" si="112"/>
        <v>wegdeel_vJAARHERSTRATEN</v>
      </c>
      <c r="B3491" s="8">
        <f t="shared" si="113"/>
        <v>29</v>
      </c>
      <c r="C3491" s="1" t="s">
        <v>461</v>
      </c>
      <c r="D3491" s="1" t="s">
        <v>357</v>
      </c>
      <c r="E3491" s="1" t="s">
        <v>507</v>
      </c>
      <c r="F3491" t="str">
        <f>VLOOKUP(C3491,Featureclasses!B:C,2,FALSE)</f>
        <v>Ja</v>
      </c>
    </row>
    <row r="3492" spans="1:6" x14ac:dyDescent="0.3">
      <c r="A3492" s="7" t="str">
        <f t="shared" si="112"/>
        <v>wegdeel_vJAARVERNIEUWEN</v>
      </c>
      <c r="B3492" s="8">
        <f t="shared" si="113"/>
        <v>30</v>
      </c>
      <c r="C3492" s="1" t="s">
        <v>461</v>
      </c>
      <c r="D3492" s="1" t="s">
        <v>358</v>
      </c>
      <c r="E3492" s="1" t="s">
        <v>507</v>
      </c>
      <c r="F3492" t="str">
        <f>VLOOKUP(C3492,Featureclasses!B:C,2,FALSE)</f>
        <v>Ja</v>
      </c>
    </row>
    <row r="3493" spans="1:6" x14ac:dyDescent="0.3">
      <c r="A3493" s="7" t="str">
        <f t="shared" si="112"/>
        <v>wegdeel_vLANGSONVLAKHEID</v>
      </c>
      <c r="B3493" s="8">
        <f t="shared" si="113"/>
        <v>31</v>
      </c>
      <c r="C3493" s="1" t="s">
        <v>461</v>
      </c>
      <c r="D3493" s="1" t="s">
        <v>360</v>
      </c>
      <c r="E3493" s="1" t="s">
        <v>507</v>
      </c>
      <c r="F3493" t="str">
        <f>VLOOKUP(C3493,Featureclasses!B:C,2,FALSE)</f>
        <v>Ja</v>
      </c>
    </row>
    <row r="3494" spans="1:6" x14ac:dyDescent="0.3">
      <c r="A3494" s="7" t="str">
        <f t="shared" si="112"/>
        <v>wegdeel_vLANGSONVLAKHEID_DATE</v>
      </c>
      <c r="B3494" s="8">
        <f t="shared" si="113"/>
        <v>32</v>
      </c>
      <c r="C3494" s="1" t="s">
        <v>461</v>
      </c>
      <c r="D3494" s="1" t="s">
        <v>361</v>
      </c>
      <c r="E3494" s="1" t="s">
        <v>507</v>
      </c>
      <c r="F3494" t="str">
        <f>VLOOKUP(C3494,Featureclasses!B:C,2,FALSE)</f>
        <v>Ja</v>
      </c>
    </row>
    <row r="3495" spans="1:6" x14ac:dyDescent="0.3">
      <c r="A3495" s="7" t="str">
        <f t="shared" si="112"/>
        <v>wegdeel_vDWARSONVLAKHEID</v>
      </c>
      <c r="B3495" s="8">
        <f t="shared" si="113"/>
        <v>33</v>
      </c>
      <c r="C3495" s="1" t="s">
        <v>461</v>
      </c>
      <c r="D3495" s="1" t="s">
        <v>354</v>
      </c>
      <c r="E3495" s="1" t="s">
        <v>507</v>
      </c>
      <c r="F3495" t="str">
        <f>VLOOKUP(C3495,Featureclasses!B:C,2,FALSE)</f>
        <v>Ja</v>
      </c>
    </row>
    <row r="3496" spans="1:6" x14ac:dyDescent="0.3">
      <c r="A3496" s="7" t="str">
        <f t="shared" si="112"/>
        <v>wegdeel_vDWARSONVLAKHEID_DATE</v>
      </c>
      <c r="B3496" s="8">
        <f t="shared" si="113"/>
        <v>34</v>
      </c>
      <c r="C3496" s="1" t="s">
        <v>461</v>
      </c>
      <c r="D3496" s="1" t="s">
        <v>355</v>
      </c>
      <c r="E3496" s="1" t="s">
        <v>507</v>
      </c>
      <c r="F3496" t="str">
        <f>VLOOKUP(C3496,Featureclasses!B:C,2,FALSE)</f>
        <v>Ja</v>
      </c>
    </row>
    <row r="3497" spans="1:6" x14ac:dyDescent="0.3">
      <c r="A3497" s="7" t="str">
        <f t="shared" si="112"/>
        <v>wegdeel_vINSPECTEUR</v>
      </c>
      <c r="B3497" s="8">
        <f t="shared" si="113"/>
        <v>35</v>
      </c>
      <c r="C3497" s="1" t="s">
        <v>461</v>
      </c>
      <c r="D3497" s="1" t="s">
        <v>56</v>
      </c>
      <c r="E3497" s="1" t="s">
        <v>507</v>
      </c>
      <c r="F3497" t="str">
        <f>VLOOKUP(C3497,Featureclasses!B:C,2,FALSE)</f>
        <v>Ja</v>
      </c>
    </row>
    <row r="3498" spans="1:6" x14ac:dyDescent="0.3">
      <c r="A3498" s="7" t="str">
        <f t="shared" si="112"/>
        <v>wegdeel_vLENGTE</v>
      </c>
      <c r="B3498" s="8">
        <f t="shared" si="113"/>
        <v>36</v>
      </c>
      <c r="C3498" s="1" t="s">
        <v>461</v>
      </c>
      <c r="D3498" s="1" t="s">
        <v>43</v>
      </c>
      <c r="E3498" s="1" t="s">
        <v>507</v>
      </c>
      <c r="F3498" t="str">
        <f>VLOOKUP(C3498,Featureclasses!B:C,2,FALSE)</f>
        <v>Ja</v>
      </c>
    </row>
    <row r="3499" spans="1:6" x14ac:dyDescent="0.3">
      <c r="A3499" s="7" t="str">
        <f t="shared" si="112"/>
        <v>wegdeel_vLENGTEVOEGEN</v>
      </c>
      <c r="B3499" s="8">
        <f t="shared" si="113"/>
        <v>37</v>
      </c>
      <c r="C3499" s="1" t="s">
        <v>461</v>
      </c>
      <c r="D3499" s="1" t="s">
        <v>362</v>
      </c>
      <c r="E3499" s="1" t="s">
        <v>507</v>
      </c>
      <c r="F3499" t="str">
        <f>VLOOKUP(C3499,Featureclasses!B:C,2,FALSE)</f>
        <v>Ja</v>
      </c>
    </row>
    <row r="3500" spans="1:6" x14ac:dyDescent="0.3">
      <c r="A3500" s="7" t="str">
        <f t="shared" si="112"/>
        <v>wegdeel_vSPOORVORMING</v>
      </c>
      <c r="B3500" s="8">
        <f t="shared" si="113"/>
        <v>38</v>
      </c>
      <c r="C3500" s="1" t="s">
        <v>461</v>
      </c>
      <c r="D3500" s="1" t="s">
        <v>363</v>
      </c>
      <c r="E3500" s="1" t="s">
        <v>507</v>
      </c>
      <c r="F3500" t="str">
        <f>VLOOKUP(C3500,Featureclasses!B:C,2,FALSE)</f>
        <v>Ja</v>
      </c>
    </row>
    <row r="3501" spans="1:6" x14ac:dyDescent="0.3">
      <c r="A3501" s="7" t="str">
        <f t="shared" si="112"/>
        <v>wegdeel_vSPOORVORMING_DATE</v>
      </c>
      <c r="B3501" s="8">
        <f t="shared" si="113"/>
        <v>39</v>
      </c>
      <c r="C3501" s="1" t="s">
        <v>461</v>
      </c>
      <c r="D3501" s="1" t="s">
        <v>364</v>
      </c>
      <c r="E3501" s="1" t="s">
        <v>507</v>
      </c>
      <c r="F3501" t="str">
        <f>VLOOKUP(C3501,Featureclasses!B:C,2,FALSE)</f>
        <v>Ja</v>
      </c>
    </row>
    <row r="3502" spans="1:6" x14ac:dyDescent="0.3">
      <c r="A3502" s="7" t="str">
        <f t="shared" si="112"/>
        <v>wegdeel_vGEBRUIKSFUNCTIE</v>
      </c>
      <c r="B3502" s="8">
        <f t="shared" si="113"/>
        <v>40</v>
      </c>
      <c r="C3502" s="1" t="s">
        <v>461</v>
      </c>
      <c r="D3502" s="1" t="s">
        <v>266</v>
      </c>
      <c r="E3502" s="1" t="s">
        <v>507</v>
      </c>
      <c r="F3502" t="str">
        <f>VLOOKUP(C3502,Featureclasses!B:C,2,FALSE)</f>
        <v>Ja</v>
      </c>
    </row>
    <row r="3503" spans="1:6" x14ac:dyDescent="0.3">
      <c r="A3503" s="7" t="str">
        <f t="shared" si="112"/>
        <v>wegdeel_vSITUERING</v>
      </c>
      <c r="B3503" s="8">
        <f t="shared" si="113"/>
        <v>41</v>
      </c>
      <c r="C3503" s="1" t="s">
        <v>461</v>
      </c>
      <c r="D3503" s="1" t="s">
        <v>268</v>
      </c>
      <c r="E3503" s="1" t="s">
        <v>507</v>
      </c>
      <c r="F3503" t="str">
        <f>VLOOKUP(C3503,Featureclasses!B:C,2,FALSE)</f>
        <v>Ja</v>
      </c>
    </row>
    <row r="3504" spans="1:6" x14ac:dyDescent="0.3">
      <c r="A3504" s="7" t="str">
        <f t="shared" si="112"/>
        <v>wegdeel_vSTROEFHEID</v>
      </c>
      <c r="B3504" s="8">
        <f t="shared" si="113"/>
        <v>42</v>
      </c>
      <c r="C3504" s="1" t="s">
        <v>461</v>
      </c>
      <c r="D3504" s="1" t="s">
        <v>365</v>
      </c>
      <c r="E3504" s="1" t="s">
        <v>507</v>
      </c>
      <c r="F3504" t="str">
        <f>VLOOKUP(C3504,Featureclasses!B:C,2,FALSE)</f>
        <v>Ja</v>
      </c>
    </row>
    <row r="3505" spans="1:6" x14ac:dyDescent="0.3">
      <c r="A3505" s="7" t="str">
        <f t="shared" si="112"/>
        <v>wegdeel_vSTROEFHEID_DATE</v>
      </c>
      <c r="B3505" s="8">
        <f t="shared" si="113"/>
        <v>43</v>
      </c>
      <c r="C3505" s="1" t="s">
        <v>461</v>
      </c>
      <c r="D3505" s="1" t="s">
        <v>366</v>
      </c>
      <c r="E3505" s="1" t="s">
        <v>507</v>
      </c>
      <c r="F3505" t="str">
        <f>VLOOKUP(C3505,Featureclasses!B:C,2,FALSE)</f>
        <v>Ja</v>
      </c>
    </row>
    <row r="3506" spans="1:6" x14ac:dyDescent="0.3">
      <c r="A3506" s="7" t="str">
        <f t="shared" si="112"/>
        <v>wegdeel_vVERHARDING</v>
      </c>
      <c r="B3506" s="8">
        <f t="shared" si="113"/>
        <v>44</v>
      </c>
      <c r="C3506" s="1" t="s">
        <v>461</v>
      </c>
      <c r="D3506" s="1" t="s">
        <v>269</v>
      </c>
      <c r="E3506" s="1" t="s">
        <v>507</v>
      </c>
      <c r="F3506" t="str">
        <f>VLOOKUP(C3506,Featureclasses!B:C,2,FALSE)</f>
        <v>Ja</v>
      </c>
    </row>
    <row r="3507" spans="1:6" x14ac:dyDescent="0.3">
      <c r="A3507" s="7" t="str">
        <f t="shared" si="112"/>
        <v>wegdeel_vVERHARDINGCATEGORIE</v>
      </c>
      <c r="B3507" s="8">
        <f t="shared" si="113"/>
        <v>45</v>
      </c>
      <c r="C3507" s="1" t="s">
        <v>461</v>
      </c>
      <c r="D3507" s="1" t="s">
        <v>270</v>
      </c>
      <c r="E3507" s="1" t="s">
        <v>507</v>
      </c>
      <c r="F3507" t="str">
        <f>VLOOKUP(C3507,Featureclasses!B:C,2,FALSE)</f>
        <v>Ja</v>
      </c>
    </row>
    <row r="3508" spans="1:6" x14ac:dyDescent="0.3">
      <c r="A3508" s="7" t="str">
        <f t="shared" si="112"/>
        <v>wegdeel_vWGV_AFSTANDTOT</v>
      </c>
      <c r="B3508" s="8">
        <f t="shared" si="113"/>
        <v>46</v>
      </c>
      <c r="C3508" s="1" t="s">
        <v>461</v>
      </c>
      <c r="D3508" s="1" t="s">
        <v>369</v>
      </c>
      <c r="E3508" s="1" t="s">
        <v>507</v>
      </c>
      <c r="F3508" t="str">
        <f>VLOOKUP(C3508,Featureclasses!B:C,2,FALSE)</f>
        <v>Ja</v>
      </c>
    </row>
    <row r="3509" spans="1:6" x14ac:dyDescent="0.3">
      <c r="A3509" s="7" t="str">
        <f t="shared" si="112"/>
        <v>wegdeel_vWGV_AFSTANDVAN</v>
      </c>
      <c r="B3509" s="8">
        <f t="shared" si="113"/>
        <v>47</v>
      </c>
      <c r="C3509" s="1" t="s">
        <v>461</v>
      </c>
      <c r="D3509" s="1" t="s">
        <v>370</v>
      </c>
      <c r="E3509" s="1" t="s">
        <v>507</v>
      </c>
      <c r="F3509" t="str">
        <f>VLOOKUP(C3509,Featureclasses!B:C,2,FALSE)</f>
        <v>Ja</v>
      </c>
    </row>
    <row r="3510" spans="1:6" x14ac:dyDescent="0.3">
      <c r="A3510" s="7" t="str">
        <f t="shared" si="112"/>
        <v>wegdeel_vWGV_NUMMER</v>
      </c>
      <c r="B3510" s="8">
        <f t="shared" si="113"/>
        <v>48</v>
      </c>
      <c r="C3510" s="1" t="s">
        <v>461</v>
      </c>
      <c r="D3510" s="1" t="s">
        <v>371</v>
      </c>
      <c r="E3510" s="1" t="s">
        <v>507</v>
      </c>
      <c r="F3510" t="str">
        <f>VLOOKUP(C3510,Featureclasses!B:C,2,FALSE)</f>
        <v>Ja</v>
      </c>
    </row>
    <row r="3511" spans="1:6" x14ac:dyDescent="0.3">
      <c r="A3511" s="7" t="str">
        <f t="shared" si="112"/>
        <v>wegdeel_vVERLICHT</v>
      </c>
      <c r="B3511" s="8">
        <f t="shared" si="113"/>
        <v>49</v>
      </c>
      <c r="C3511" s="1" t="s">
        <v>461</v>
      </c>
      <c r="D3511" s="1" t="s">
        <v>76</v>
      </c>
      <c r="E3511" s="1" t="s">
        <v>509</v>
      </c>
      <c r="F3511" t="str">
        <f>VLOOKUP(C3511,Featureclasses!B:C,2,FALSE)</f>
        <v>Ja</v>
      </c>
    </row>
    <row r="3512" spans="1:6" x14ac:dyDescent="0.3">
      <c r="A3512" s="7" t="str">
        <f t="shared" si="112"/>
        <v>wegdeel_vHECTOMETER</v>
      </c>
      <c r="B3512" s="8">
        <f t="shared" si="113"/>
        <v>50</v>
      </c>
      <c r="C3512" s="1" t="s">
        <v>461</v>
      </c>
      <c r="D3512" s="1" t="s">
        <v>24</v>
      </c>
      <c r="E3512" s="1" t="s">
        <v>507</v>
      </c>
      <c r="F3512" t="str">
        <f>VLOOKUP(C3512,Featureclasses!B:C,2,FALSE)</f>
        <v>Ja</v>
      </c>
    </row>
    <row r="3513" spans="1:6" x14ac:dyDescent="0.3">
      <c r="A3513" s="7" t="str">
        <f t="shared" si="112"/>
        <v>wegdeel_vHALTE</v>
      </c>
      <c r="B3513" s="8">
        <f t="shared" si="113"/>
        <v>51</v>
      </c>
      <c r="C3513" s="1" t="s">
        <v>461</v>
      </c>
      <c r="D3513" s="1" t="s">
        <v>90</v>
      </c>
      <c r="E3513" s="1" t="s">
        <v>507</v>
      </c>
      <c r="F3513" t="str">
        <f>VLOOKUP(C3513,Featureclasses!B:C,2,FALSE)</f>
        <v>Ja</v>
      </c>
    </row>
    <row r="3514" spans="1:6" x14ac:dyDescent="0.3">
      <c r="A3514" s="7" t="str">
        <f t="shared" si="112"/>
        <v>wegdeel_vWEGVAK</v>
      </c>
      <c r="B3514" s="8">
        <f t="shared" si="113"/>
        <v>52</v>
      </c>
      <c r="C3514" s="1" t="s">
        <v>461</v>
      </c>
      <c r="D3514" s="1" t="s">
        <v>271</v>
      </c>
      <c r="E3514" s="1" t="s">
        <v>507</v>
      </c>
      <c r="F3514" t="str">
        <f>VLOOKUP(C3514,Featureclasses!B:C,2,FALSE)</f>
        <v>Ja</v>
      </c>
    </row>
    <row r="3515" spans="1:6" x14ac:dyDescent="0.3">
      <c r="A3515" s="7" t="str">
        <f t="shared" si="112"/>
        <v>wegdeel_vTRAJECT</v>
      </c>
      <c r="B3515" s="8">
        <f t="shared" si="113"/>
        <v>53</v>
      </c>
      <c r="C3515" s="1" t="s">
        <v>461</v>
      </c>
      <c r="D3515" s="1" t="s">
        <v>32</v>
      </c>
      <c r="E3515" s="1" t="s">
        <v>507</v>
      </c>
      <c r="F3515" t="str">
        <f>VLOOKUP(C3515,Featureclasses!B:C,2,FALSE)</f>
        <v>Ja</v>
      </c>
    </row>
    <row r="3516" spans="1:6" x14ac:dyDescent="0.3">
      <c r="A3516" s="7" t="str">
        <f t="shared" si="112"/>
        <v>wegdeel_vINONDERZOEK</v>
      </c>
      <c r="B3516" s="8">
        <f t="shared" si="113"/>
        <v>54</v>
      </c>
      <c r="C3516" s="1" t="s">
        <v>461</v>
      </c>
      <c r="D3516" s="1" t="s">
        <v>25</v>
      </c>
      <c r="E3516" s="1" t="s">
        <v>508</v>
      </c>
      <c r="F3516" t="str">
        <f>VLOOKUP(C3516,Featureclasses!B:C,2,FALSE)</f>
        <v>Ja</v>
      </c>
    </row>
    <row r="3517" spans="1:6" x14ac:dyDescent="0.3">
      <c r="A3517" s="7" t="str">
        <f t="shared" si="112"/>
        <v>wegdeel_vTIJDSTIPREGISTRATIE</v>
      </c>
      <c r="B3517" s="8">
        <f t="shared" si="113"/>
        <v>55</v>
      </c>
      <c r="C3517" s="1" t="s">
        <v>461</v>
      </c>
      <c r="D3517" s="1" t="s">
        <v>31</v>
      </c>
      <c r="E3517" s="1" t="s">
        <v>508</v>
      </c>
      <c r="F3517" t="str">
        <f>VLOOKUP(C3517,Featureclasses!B:C,2,FALSE)</f>
        <v>Ja</v>
      </c>
    </row>
    <row r="3518" spans="1:6" x14ac:dyDescent="0.3">
      <c r="A3518" s="7" t="str">
        <f t="shared" si="112"/>
        <v>wegdeel_vEINDREGISTRATIE</v>
      </c>
      <c r="B3518" s="8">
        <f t="shared" si="113"/>
        <v>56</v>
      </c>
      <c r="C3518" s="1" t="s">
        <v>461</v>
      </c>
      <c r="D3518" s="1" t="s">
        <v>23</v>
      </c>
      <c r="E3518" s="1" t="s">
        <v>508</v>
      </c>
      <c r="F3518" t="str">
        <f>VLOOKUP(C3518,Featureclasses!B:C,2,FALSE)</f>
        <v>Ja</v>
      </c>
    </row>
    <row r="3519" spans="1:6" x14ac:dyDescent="0.3">
      <c r="A3519" s="7" t="str">
        <f t="shared" si="112"/>
        <v>wegdeel_vLV_PUBLICATIEDATUM</v>
      </c>
      <c r="B3519" s="8">
        <f t="shared" si="113"/>
        <v>57</v>
      </c>
      <c r="C3519" s="1" t="s">
        <v>461</v>
      </c>
      <c r="D3519" s="1" t="s">
        <v>26</v>
      </c>
      <c r="E3519" s="1" t="s">
        <v>508</v>
      </c>
      <c r="F3519" t="str">
        <f>VLOOKUP(C3519,Featureclasses!B:C,2,FALSE)</f>
        <v>Ja</v>
      </c>
    </row>
    <row r="3520" spans="1:6" x14ac:dyDescent="0.3">
      <c r="A3520" s="7" t="str">
        <f t="shared" si="112"/>
        <v>wegdeel_vDATALEVERANCIER</v>
      </c>
      <c r="B3520" s="8">
        <f t="shared" si="113"/>
        <v>58</v>
      </c>
      <c r="C3520" s="1" t="s">
        <v>461</v>
      </c>
      <c r="D3520" s="1" t="s">
        <v>4</v>
      </c>
      <c r="E3520" s="1" t="s">
        <v>507</v>
      </c>
      <c r="F3520" t="str">
        <f>VLOOKUP(C3520,Featureclasses!B:C,2,FALSE)</f>
        <v>Ja</v>
      </c>
    </row>
    <row r="3521" spans="1:6" x14ac:dyDescent="0.3">
      <c r="A3521" s="7" t="str">
        <f t="shared" si="112"/>
        <v>wegdeel_vCREATED_USER</v>
      </c>
      <c r="B3521" s="8">
        <f t="shared" si="113"/>
        <v>59</v>
      </c>
      <c r="C3521" s="1" t="s">
        <v>461</v>
      </c>
      <c r="D3521" s="1" t="s">
        <v>3</v>
      </c>
      <c r="E3521" s="1" t="s">
        <v>510</v>
      </c>
      <c r="F3521" t="str">
        <f>VLOOKUP(C3521,Featureclasses!B:C,2,FALSE)</f>
        <v>Ja</v>
      </c>
    </row>
    <row r="3522" spans="1:6" x14ac:dyDescent="0.3">
      <c r="A3522" s="7" t="str">
        <f t="shared" si="112"/>
        <v>wegdeel_vCREATED_DATE</v>
      </c>
      <c r="B3522" s="8">
        <f t="shared" si="113"/>
        <v>60</v>
      </c>
      <c r="C3522" s="1" t="s">
        <v>461</v>
      </c>
      <c r="D3522" s="1" t="s">
        <v>2</v>
      </c>
      <c r="E3522" s="1" t="s">
        <v>510</v>
      </c>
      <c r="F3522" t="str">
        <f>VLOOKUP(C3522,Featureclasses!B:C,2,FALSE)</f>
        <v>Ja</v>
      </c>
    </row>
    <row r="3523" spans="1:6" x14ac:dyDescent="0.3">
      <c r="A3523" s="7" t="str">
        <f t="shared" si="112"/>
        <v>wegdeel_vLAST_EDITED_USER</v>
      </c>
      <c r="B3523" s="8">
        <f t="shared" si="113"/>
        <v>61</v>
      </c>
      <c r="C3523" s="1" t="s">
        <v>461</v>
      </c>
      <c r="D3523" s="1" t="s">
        <v>10</v>
      </c>
      <c r="E3523" s="1" t="s">
        <v>510</v>
      </c>
      <c r="F3523" t="str">
        <f>VLOOKUP(C3523,Featureclasses!B:C,2,FALSE)</f>
        <v>Ja</v>
      </c>
    </row>
    <row r="3524" spans="1:6" x14ac:dyDescent="0.3">
      <c r="A3524" s="7" t="str">
        <f t="shared" si="112"/>
        <v>wegdeel_vLAST_EDITED_DATE</v>
      </c>
      <c r="B3524" s="8">
        <f t="shared" si="113"/>
        <v>62</v>
      </c>
      <c r="C3524" s="1" t="s">
        <v>461</v>
      </c>
      <c r="D3524" s="1" t="s">
        <v>9</v>
      </c>
      <c r="E3524" s="1" t="s">
        <v>510</v>
      </c>
      <c r="F3524" t="str">
        <f>VLOOKUP(C3524,Featureclasses!B:C,2,FALSE)</f>
        <v>Ja</v>
      </c>
    </row>
    <row r="3525" spans="1:6" x14ac:dyDescent="0.3">
      <c r="A3525" s="7" t="str">
        <f t="shared" si="112"/>
        <v>wegdeel_vSHAPE</v>
      </c>
      <c r="B3525" s="8">
        <f t="shared" si="113"/>
        <v>63</v>
      </c>
      <c r="C3525" s="1" t="s">
        <v>461</v>
      </c>
      <c r="D3525" s="1" t="s">
        <v>15</v>
      </c>
      <c r="E3525" s="1" t="s">
        <v>510</v>
      </c>
      <c r="F3525" t="str">
        <f>VLOOKUP(C3525,Featureclasses!B:C,2,FALSE)</f>
        <v>Ja</v>
      </c>
    </row>
    <row r="3526" spans="1:6" x14ac:dyDescent="0.3">
      <c r="A3526" s="7" t="str">
        <f t="shared" ref="A3526:A3589" si="114">C3526&amp;D3526</f>
        <v>wegdeel_vSHAPE_Length</v>
      </c>
      <c r="B3526" s="8">
        <f t="shared" si="113"/>
        <v>64</v>
      </c>
      <c r="C3526" s="1" t="s">
        <v>461</v>
      </c>
      <c r="D3526" s="1" t="s">
        <v>382</v>
      </c>
      <c r="E3526" s="1" t="s">
        <v>510</v>
      </c>
      <c r="F3526" t="str">
        <f>VLOOKUP(C3526,Featureclasses!B:C,2,FALSE)</f>
        <v>Ja</v>
      </c>
    </row>
    <row r="3527" spans="1:6" x14ac:dyDescent="0.3">
      <c r="A3527" s="7" t="str">
        <f t="shared" si="114"/>
        <v>wegdeel_vSHAPE_Area</v>
      </c>
      <c r="B3527" s="8">
        <f t="shared" si="113"/>
        <v>65</v>
      </c>
      <c r="C3527" s="1" t="s">
        <v>461</v>
      </c>
      <c r="D3527" s="1" t="s">
        <v>383</v>
      </c>
      <c r="E3527" s="1" t="s">
        <v>510</v>
      </c>
      <c r="F3527" t="str">
        <f>VLOOKUP(C3527,Featureclasses!B:C,2,FALSE)</f>
        <v>Ja</v>
      </c>
    </row>
    <row r="3528" spans="1:6" x14ac:dyDescent="0.3">
      <c r="A3528" s="7" t="str">
        <f t="shared" si="114"/>
        <v>wegdeel_vOMTREK</v>
      </c>
      <c r="B3528" s="8">
        <f t="shared" ref="B3528:B3591" si="115">IF(C3528=C3527,B3527+1,1)</f>
        <v>66</v>
      </c>
      <c r="C3528" s="1" t="s">
        <v>461</v>
      </c>
      <c r="D3528" s="1" t="s">
        <v>595</v>
      </c>
      <c r="E3528" s="15" t="s">
        <v>510</v>
      </c>
      <c r="F3528" t="str">
        <f>VLOOKUP(C3528,Featureclasses!B:C,2,FALSE)</f>
        <v>Ja</v>
      </c>
    </row>
    <row r="3529" spans="1:6" x14ac:dyDescent="0.3">
      <c r="A3529" s="7" t="str">
        <f t="shared" si="114"/>
        <v>wegdeel_vOPPERVLAKTE</v>
      </c>
      <c r="B3529" s="8">
        <f t="shared" si="115"/>
        <v>67</v>
      </c>
      <c r="C3529" s="1" t="s">
        <v>461</v>
      </c>
      <c r="D3529" s="1" t="s">
        <v>55</v>
      </c>
      <c r="E3529" s="15" t="s">
        <v>510</v>
      </c>
      <c r="F3529" t="str">
        <f>VLOOKUP(C3529,Featureclasses!B:C,2,FALSE)</f>
        <v>Ja</v>
      </c>
    </row>
    <row r="3530" spans="1:6" x14ac:dyDescent="0.3">
      <c r="A3530" s="7" t="str">
        <f t="shared" si="114"/>
        <v>wegdeel_vOPMERKING</v>
      </c>
      <c r="B3530" s="8">
        <f t="shared" si="115"/>
        <v>68</v>
      </c>
      <c r="C3530" s="1" t="s">
        <v>461</v>
      </c>
      <c r="D3530" s="1" t="s">
        <v>57</v>
      </c>
      <c r="E3530" s="1" t="s">
        <v>653</v>
      </c>
      <c r="F3530" t="str">
        <f>VLOOKUP(C3530,Featureclasses!B:C,2,FALSE)</f>
        <v>Ja</v>
      </c>
    </row>
    <row r="3531" spans="1:6" x14ac:dyDescent="0.3">
      <c r="A3531" s="7" t="str">
        <f t="shared" si="114"/>
        <v>wegdeel_vBERICHT_ID</v>
      </c>
      <c r="B3531" s="8">
        <f t="shared" si="115"/>
        <v>69</v>
      </c>
      <c r="C3531" s="1" t="s">
        <v>461</v>
      </c>
      <c r="D3531" s="1" t="s">
        <v>594</v>
      </c>
      <c r="E3531" s="1" t="s">
        <v>508</v>
      </c>
      <c r="F3531" t="str">
        <f>VLOOKUP(C3531,Featureclasses!B:C,2,FALSE)</f>
        <v>Ja</v>
      </c>
    </row>
    <row r="3532" spans="1:6" x14ac:dyDescent="0.3">
      <c r="A3532" s="7" t="str">
        <f t="shared" si="114"/>
        <v>wegdeelKruin_lOBJECTID</v>
      </c>
      <c r="B3532" s="8">
        <f t="shared" si="115"/>
        <v>1</v>
      </c>
      <c r="C3532" s="1" t="s">
        <v>469</v>
      </c>
      <c r="D3532" s="1" t="s">
        <v>13</v>
      </c>
      <c r="E3532" s="1" t="s">
        <v>510</v>
      </c>
      <c r="F3532" t="str">
        <f>VLOOKUP(C3532,Featureclasses!B:C,2,FALSE)</f>
        <v>Ja</v>
      </c>
    </row>
    <row r="3533" spans="1:6" x14ac:dyDescent="0.3">
      <c r="A3533" s="7" t="str">
        <f t="shared" si="114"/>
        <v>wegdeelKruin_lGLOBALID</v>
      </c>
      <c r="B3533" s="8">
        <f t="shared" si="115"/>
        <v>2</v>
      </c>
      <c r="C3533" s="1" t="s">
        <v>469</v>
      </c>
      <c r="D3533" s="1" t="s">
        <v>6</v>
      </c>
      <c r="E3533" s="1" t="s">
        <v>510</v>
      </c>
      <c r="F3533" t="str">
        <f>VLOOKUP(C3533,Featureclasses!B:C,2,FALSE)</f>
        <v>Ja</v>
      </c>
    </row>
    <row r="3534" spans="1:6" x14ac:dyDescent="0.3">
      <c r="A3534" s="7" t="str">
        <f t="shared" si="114"/>
        <v>wegdeelKruin_lAD_ID</v>
      </c>
      <c r="B3534" s="8">
        <f t="shared" si="115"/>
        <v>3</v>
      </c>
      <c r="C3534" s="1" t="s">
        <v>469</v>
      </c>
      <c r="D3534" s="1" t="s">
        <v>1</v>
      </c>
      <c r="E3534" s="1" t="s">
        <v>507</v>
      </c>
      <c r="F3534" t="str">
        <f>VLOOKUP(C3534,Featureclasses!B:C,2,FALSE)</f>
        <v>Ja</v>
      </c>
    </row>
    <row r="3535" spans="1:6" x14ac:dyDescent="0.3">
      <c r="A3535" s="7" t="str">
        <f t="shared" si="114"/>
        <v>wegdeelKruin_lGISIB_ID</v>
      </c>
      <c r="B3535" s="8">
        <f t="shared" si="115"/>
        <v>4</v>
      </c>
      <c r="C3535" s="1" t="s">
        <v>469</v>
      </c>
      <c r="D3535" s="1" t="s">
        <v>5</v>
      </c>
      <c r="E3535" s="1" t="s">
        <v>508</v>
      </c>
      <c r="F3535" t="str">
        <f>VLOOKUP(C3535,Featureclasses!B:C,2,FALSE)</f>
        <v>Ja</v>
      </c>
    </row>
    <row r="3536" spans="1:6" x14ac:dyDescent="0.3">
      <c r="A3536" s="7" t="str">
        <f t="shared" si="114"/>
        <v>wegdeelKruin_lIDENTIFICATIE</v>
      </c>
      <c r="B3536" s="8">
        <f t="shared" si="115"/>
        <v>5</v>
      </c>
      <c r="C3536" s="1" t="s">
        <v>469</v>
      </c>
      <c r="D3536" s="1" t="s">
        <v>7</v>
      </c>
      <c r="E3536" s="1" t="s">
        <v>508</v>
      </c>
      <c r="F3536" t="str">
        <f>VLOOKUP(C3536,Featureclasses!B:C,2,FALSE)</f>
        <v>Ja</v>
      </c>
    </row>
    <row r="3537" spans="1:6" x14ac:dyDescent="0.3">
      <c r="A3537" s="7" t="str">
        <f t="shared" si="114"/>
        <v>wegdeelKruin_lVERWERKINGSSTATUS</v>
      </c>
      <c r="B3537" s="8">
        <f t="shared" si="115"/>
        <v>6</v>
      </c>
      <c r="C3537" s="1" t="s">
        <v>469</v>
      </c>
      <c r="D3537" s="1" t="s">
        <v>16</v>
      </c>
      <c r="E3537" s="1" t="s">
        <v>507</v>
      </c>
      <c r="F3537" t="str">
        <f>VLOOKUP(C3537,Featureclasses!B:C,2,FALSE)</f>
        <v>Ja</v>
      </c>
    </row>
    <row r="3538" spans="1:6" x14ac:dyDescent="0.3">
      <c r="A3538" s="7" t="str">
        <f t="shared" si="114"/>
        <v>wegdeelKruin_lOBJECTBEGINTIJD</v>
      </c>
      <c r="B3538" s="8">
        <f t="shared" si="115"/>
        <v>7</v>
      </c>
      <c r="C3538" s="1" t="s">
        <v>469</v>
      </c>
      <c r="D3538" s="1" t="s">
        <v>11</v>
      </c>
      <c r="E3538" s="1" t="s">
        <v>507</v>
      </c>
      <c r="F3538" t="str">
        <f>VLOOKUP(C3538,Featureclasses!B:C,2,FALSE)</f>
        <v>Ja</v>
      </c>
    </row>
    <row r="3539" spans="1:6" x14ac:dyDescent="0.3">
      <c r="A3539" s="7" t="str">
        <f t="shared" si="114"/>
        <v>wegdeelKruin_lOBJECTEINDTIJD</v>
      </c>
      <c r="B3539" s="8">
        <f t="shared" si="115"/>
        <v>8</v>
      </c>
      <c r="C3539" s="1" t="s">
        <v>469</v>
      </c>
      <c r="D3539" s="1" t="s">
        <v>12</v>
      </c>
      <c r="E3539" s="1" t="s">
        <v>507</v>
      </c>
      <c r="F3539" t="str">
        <f>VLOOKUP(C3539,Featureclasses!B:C,2,FALSE)</f>
        <v>Ja</v>
      </c>
    </row>
    <row r="3540" spans="1:6" x14ac:dyDescent="0.3">
      <c r="A3540" s="7" t="str">
        <f t="shared" si="114"/>
        <v>wegdeelKruin_lDATALEVERANCIER</v>
      </c>
      <c r="B3540" s="8">
        <f t="shared" si="115"/>
        <v>9</v>
      </c>
      <c r="C3540" s="1" t="s">
        <v>469</v>
      </c>
      <c r="D3540" s="1" t="s">
        <v>4</v>
      </c>
      <c r="E3540" s="1" t="s">
        <v>507</v>
      </c>
      <c r="F3540" t="str">
        <f>VLOOKUP(C3540,Featureclasses!B:C,2,FALSE)</f>
        <v>Ja</v>
      </c>
    </row>
    <row r="3541" spans="1:6" x14ac:dyDescent="0.3">
      <c r="A3541" s="7" t="str">
        <f t="shared" si="114"/>
        <v>wegdeelKruin_lCREATED_USER</v>
      </c>
      <c r="B3541" s="8">
        <f t="shared" si="115"/>
        <v>10</v>
      </c>
      <c r="C3541" s="1" t="s">
        <v>469</v>
      </c>
      <c r="D3541" s="1" t="s">
        <v>3</v>
      </c>
      <c r="E3541" s="1" t="s">
        <v>510</v>
      </c>
      <c r="F3541" t="str">
        <f>VLOOKUP(C3541,Featureclasses!B:C,2,FALSE)</f>
        <v>Ja</v>
      </c>
    </row>
    <row r="3542" spans="1:6" x14ac:dyDescent="0.3">
      <c r="A3542" s="7" t="str">
        <f t="shared" si="114"/>
        <v>wegdeelKruin_lCREATED_DATE</v>
      </c>
      <c r="B3542" s="8">
        <f t="shared" si="115"/>
        <v>11</v>
      </c>
      <c r="C3542" s="1" t="s">
        <v>469</v>
      </c>
      <c r="D3542" s="1" t="s">
        <v>2</v>
      </c>
      <c r="E3542" s="1" t="s">
        <v>510</v>
      </c>
      <c r="F3542" t="str">
        <f>VLOOKUP(C3542,Featureclasses!B:C,2,FALSE)</f>
        <v>Ja</v>
      </c>
    </row>
    <row r="3543" spans="1:6" x14ac:dyDescent="0.3">
      <c r="A3543" s="7" t="str">
        <f t="shared" si="114"/>
        <v>wegdeelKruin_lLAST_EDITED_USER</v>
      </c>
      <c r="B3543" s="8">
        <f t="shared" si="115"/>
        <v>12</v>
      </c>
      <c r="C3543" s="1" t="s">
        <v>469</v>
      </c>
      <c r="D3543" s="1" t="s">
        <v>10</v>
      </c>
      <c r="E3543" s="1" t="s">
        <v>510</v>
      </c>
      <c r="F3543" t="str">
        <f>VLOOKUP(C3543,Featureclasses!B:C,2,FALSE)</f>
        <v>Ja</v>
      </c>
    </row>
    <row r="3544" spans="1:6" x14ac:dyDescent="0.3">
      <c r="A3544" s="7" t="str">
        <f t="shared" si="114"/>
        <v>wegdeelKruin_lLAST_EDITED_DATE</v>
      </c>
      <c r="B3544" s="8">
        <f t="shared" si="115"/>
        <v>13</v>
      </c>
      <c r="C3544" s="1" t="s">
        <v>469</v>
      </c>
      <c r="D3544" s="1" t="s">
        <v>9</v>
      </c>
      <c r="E3544" s="1" t="s">
        <v>510</v>
      </c>
      <c r="F3544" t="str">
        <f>VLOOKUP(C3544,Featureclasses!B:C,2,FALSE)</f>
        <v>Ja</v>
      </c>
    </row>
    <row r="3545" spans="1:6" x14ac:dyDescent="0.3">
      <c r="A3545" s="7" t="str">
        <f t="shared" si="114"/>
        <v>wegdeelKruin_lSHAPE</v>
      </c>
      <c r="B3545" s="8">
        <f t="shared" si="115"/>
        <v>14</v>
      </c>
      <c r="C3545" s="1" t="s">
        <v>469</v>
      </c>
      <c r="D3545" s="1" t="s">
        <v>15</v>
      </c>
      <c r="E3545" s="1" t="s">
        <v>510</v>
      </c>
      <c r="F3545" t="str">
        <f>VLOOKUP(C3545,Featureclasses!B:C,2,FALSE)</f>
        <v>Ja</v>
      </c>
    </row>
    <row r="3546" spans="1:6" x14ac:dyDescent="0.3">
      <c r="A3546" s="7" t="str">
        <f t="shared" si="114"/>
        <v>wegdeelKruin_lSHAPE_Length</v>
      </c>
      <c r="B3546" s="8">
        <f t="shared" si="115"/>
        <v>15</v>
      </c>
      <c r="C3546" s="1" t="s">
        <v>469</v>
      </c>
      <c r="D3546" s="1" t="s">
        <v>382</v>
      </c>
      <c r="E3546" s="1" t="s">
        <v>510</v>
      </c>
      <c r="F3546" t="str">
        <f>VLOOKUP(C3546,Featureclasses!B:C,2,FALSE)</f>
        <v>Ja</v>
      </c>
    </row>
    <row r="3547" spans="1:6" x14ac:dyDescent="0.3">
      <c r="A3547" s="7" t="str">
        <f t="shared" si="114"/>
        <v>weginrichtingselement_lOBJECTID</v>
      </c>
      <c r="B3547" s="8">
        <f t="shared" si="115"/>
        <v>1</v>
      </c>
      <c r="C3547" s="1" t="s">
        <v>436</v>
      </c>
      <c r="D3547" s="1" t="s">
        <v>13</v>
      </c>
      <c r="E3547" s="1" t="s">
        <v>510</v>
      </c>
      <c r="F3547" t="str">
        <f>VLOOKUP(C3547,Featureclasses!B:C,2,FALSE)</f>
        <v>Ja</v>
      </c>
    </row>
    <row r="3548" spans="1:6" x14ac:dyDescent="0.3">
      <c r="A3548" s="7" t="str">
        <f t="shared" si="114"/>
        <v>weginrichtingselement_lGLOBALID</v>
      </c>
      <c r="B3548" s="8">
        <f t="shared" si="115"/>
        <v>2</v>
      </c>
      <c r="C3548" s="1" t="s">
        <v>436</v>
      </c>
      <c r="D3548" s="1" t="s">
        <v>6</v>
      </c>
      <c r="E3548" s="1" t="s">
        <v>510</v>
      </c>
      <c r="F3548" t="str">
        <f>VLOOKUP(C3548,Featureclasses!B:C,2,FALSE)</f>
        <v>Ja</v>
      </c>
    </row>
    <row r="3549" spans="1:6" x14ac:dyDescent="0.3">
      <c r="A3549" s="7" t="str">
        <f t="shared" si="114"/>
        <v>weginrichtingselement_lAD_ID</v>
      </c>
      <c r="B3549" s="8">
        <f t="shared" si="115"/>
        <v>3</v>
      </c>
      <c r="C3549" s="1" t="s">
        <v>436</v>
      </c>
      <c r="D3549" s="1" t="s">
        <v>1</v>
      </c>
      <c r="E3549" s="1" t="s">
        <v>507</v>
      </c>
      <c r="F3549" t="str">
        <f>VLOOKUP(C3549,Featureclasses!B:C,2,FALSE)</f>
        <v>Ja</v>
      </c>
    </row>
    <row r="3550" spans="1:6" x14ac:dyDescent="0.3">
      <c r="A3550" s="7" t="str">
        <f t="shared" si="114"/>
        <v>weginrichtingselement_lGISIB_ID</v>
      </c>
      <c r="B3550" s="8">
        <f t="shared" si="115"/>
        <v>4</v>
      </c>
      <c r="C3550" s="1" t="s">
        <v>436</v>
      </c>
      <c r="D3550" s="1" t="s">
        <v>5</v>
      </c>
      <c r="E3550" s="1" t="s">
        <v>508</v>
      </c>
      <c r="F3550" t="str">
        <f>VLOOKUP(C3550,Featureclasses!B:C,2,FALSE)</f>
        <v>Ja</v>
      </c>
    </row>
    <row r="3551" spans="1:6" x14ac:dyDescent="0.3">
      <c r="A3551" s="7" t="str">
        <f t="shared" si="114"/>
        <v>weginrichtingselement_lIDENTIFICATIE</v>
      </c>
      <c r="B3551" s="8">
        <f t="shared" si="115"/>
        <v>5</v>
      </c>
      <c r="C3551" s="1" t="s">
        <v>436</v>
      </c>
      <c r="D3551" s="1" t="s">
        <v>7</v>
      </c>
      <c r="E3551" s="1" t="s">
        <v>508</v>
      </c>
      <c r="F3551" t="str">
        <f>VLOOKUP(C3551,Featureclasses!B:C,2,FALSE)</f>
        <v>Ja</v>
      </c>
    </row>
    <row r="3552" spans="1:6" x14ac:dyDescent="0.3">
      <c r="A3552" s="7" t="str">
        <f t="shared" si="114"/>
        <v>weginrichtingselement_lVERWERKINGSSTATUS</v>
      </c>
      <c r="B3552" s="8">
        <f t="shared" si="115"/>
        <v>6</v>
      </c>
      <c r="C3552" s="1" t="s">
        <v>436</v>
      </c>
      <c r="D3552" s="1" t="s">
        <v>16</v>
      </c>
      <c r="E3552" s="1" t="s">
        <v>507</v>
      </c>
      <c r="F3552" t="str">
        <f>VLOOKUP(C3552,Featureclasses!B:C,2,FALSE)</f>
        <v>Ja</v>
      </c>
    </row>
    <row r="3553" spans="1:6" x14ac:dyDescent="0.3">
      <c r="A3553" s="7" t="str">
        <f t="shared" si="114"/>
        <v>weginrichtingselement_lSTATUS</v>
      </c>
      <c r="B3553" s="8">
        <f t="shared" si="115"/>
        <v>7</v>
      </c>
      <c r="C3553" s="1" t="s">
        <v>436</v>
      </c>
      <c r="D3553" s="1" t="s">
        <v>30</v>
      </c>
      <c r="E3553" s="1" t="s">
        <v>508</v>
      </c>
      <c r="F3553" t="str">
        <f>VLOOKUP(C3553,Featureclasses!B:C,2,FALSE)</f>
        <v>Ja</v>
      </c>
    </row>
    <row r="3554" spans="1:6" x14ac:dyDescent="0.3">
      <c r="A3554" s="7" t="str">
        <f t="shared" si="114"/>
        <v>weginrichtingselement_lOBJECTBEGINTIJD</v>
      </c>
      <c r="B3554" s="8">
        <f t="shared" si="115"/>
        <v>8</v>
      </c>
      <c r="C3554" s="1" t="s">
        <v>436</v>
      </c>
      <c r="D3554" s="1" t="s">
        <v>11</v>
      </c>
      <c r="E3554" s="1" t="s">
        <v>507</v>
      </c>
      <c r="F3554" t="str">
        <f>VLOOKUP(C3554,Featureclasses!B:C,2,FALSE)</f>
        <v>Ja</v>
      </c>
    </row>
    <row r="3555" spans="1:6" x14ac:dyDescent="0.3">
      <c r="A3555" s="7" t="str">
        <f t="shared" si="114"/>
        <v>weginrichtingselement_lOBJECTEINDTIJD</v>
      </c>
      <c r="B3555" s="8">
        <f t="shared" si="115"/>
        <v>9</v>
      </c>
      <c r="C3555" s="1" t="s">
        <v>436</v>
      </c>
      <c r="D3555" s="1" t="s">
        <v>12</v>
      </c>
      <c r="E3555" s="1" t="s">
        <v>507</v>
      </c>
      <c r="F3555" t="str">
        <f>VLOOKUP(C3555,Featureclasses!B:C,2,FALSE)</f>
        <v>Ja</v>
      </c>
    </row>
    <row r="3556" spans="1:6" x14ac:dyDescent="0.3">
      <c r="A3556" s="7" t="str">
        <f t="shared" si="114"/>
        <v>weginrichtingselement_lRELATIEVEHOOGTELIGGING</v>
      </c>
      <c r="B3556" s="8">
        <f t="shared" si="115"/>
        <v>10</v>
      </c>
      <c r="C3556" s="1" t="s">
        <v>436</v>
      </c>
      <c r="D3556" s="1" t="s">
        <v>29</v>
      </c>
      <c r="E3556" s="1" t="s">
        <v>507</v>
      </c>
      <c r="F3556" t="str">
        <f>VLOOKUP(C3556,Featureclasses!B:C,2,FALSE)</f>
        <v>Ja</v>
      </c>
    </row>
    <row r="3557" spans="1:6" x14ac:dyDescent="0.3">
      <c r="A3557" s="7" t="str">
        <f t="shared" si="114"/>
        <v>weginrichtingselement_lBEHEERDER</v>
      </c>
      <c r="B3557" s="8">
        <f t="shared" si="115"/>
        <v>11</v>
      </c>
      <c r="C3557" s="1" t="s">
        <v>436</v>
      </c>
      <c r="D3557" s="1" t="s">
        <v>19</v>
      </c>
      <c r="E3557" s="1" t="s">
        <v>508</v>
      </c>
      <c r="F3557" t="str">
        <f>VLOOKUP(C3557,Featureclasses!B:C,2,FALSE)</f>
        <v>Ja</v>
      </c>
    </row>
    <row r="3558" spans="1:6" x14ac:dyDescent="0.3">
      <c r="A3558" s="7" t="str">
        <f t="shared" si="114"/>
        <v>weginrichtingselement_lONDERHOUDER</v>
      </c>
      <c r="B3558" s="8">
        <f t="shared" si="115"/>
        <v>12</v>
      </c>
      <c r="C3558" s="1" t="s">
        <v>436</v>
      </c>
      <c r="D3558" s="1" t="s">
        <v>27</v>
      </c>
      <c r="E3558" s="1" t="s">
        <v>507</v>
      </c>
      <c r="F3558" t="str">
        <f>VLOOKUP(C3558,Featureclasses!B:C,2,FALSE)</f>
        <v>Ja</v>
      </c>
    </row>
    <row r="3559" spans="1:6" x14ac:dyDescent="0.3">
      <c r="A3559" s="7" t="str">
        <f t="shared" si="114"/>
        <v>weginrichtingselement_lEIGENAAR</v>
      </c>
      <c r="B3559" s="8">
        <f t="shared" si="115"/>
        <v>13</v>
      </c>
      <c r="C3559" s="1" t="s">
        <v>436</v>
      </c>
      <c r="D3559" s="1" t="s">
        <v>22</v>
      </c>
      <c r="E3559" s="1" t="s">
        <v>508</v>
      </c>
      <c r="F3559" t="str">
        <f>VLOOKUP(C3559,Featureclasses!B:C,2,FALSE)</f>
        <v>Ja</v>
      </c>
    </row>
    <row r="3560" spans="1:6" x14ac:dyDescent="0.3">
      <c r="A3560" s="7" t="str">
        <f t="shared" si="114"/>
        <v>weginrichtingselement_lBRONHOUDER</v>
      </c>
      <c r="B3560" s="8">
        <f t="shared" si="115"/>
        <v>14</v>
      </c>
      <c r="C3560" s="1" t="s">
        <v>436</v>
      </c>
      <c r="D3560" s="1" t="s">
        <v>21</v>
      </c>
      <c r="E3560" s="1" t="s">
        <v>508</v>
      </c>
      <c r="F3560" t="str">
        <f>VLOOKUP(C3560,Featureclasses!B:C,2,FALSE)</f>
        <v>Ja</v>
      </c>
    </row>
    <row r="3561" spans="1:6" x14ac:dyDescent="0.3">
      <c r="A3561" s="7" t="str">
        <f t="shared" si="114"/>
        <v>weginrichtingselement_lTYPESPEC</v>
      </c>
      <c r="B3561" s="8">
        <f t="shared" si="115"/>
        <v>15</v>
      </c>
      <c r="C3561" s="1" t="s">
        <v>436</v>
      </c>
      <c r="D3561" s="1" t="s">
        <v>33</v>
      </c>
      <c r="E3561" s="1" t="s">
        <v>507</v>
      </c>
      <c r="F3561" t="str">
        <f>VLOOKUP(C3561,Featureclasses!B:C,2,FALSE)</f>
        <v>Ja</v>
      </c>
    </row>
    <row r="3562" spans="1:6" x14ac:dyDescent="0.3">
      <c r="A3562" s="7" t="str">
        <f t="shared" si="114"/>
        <v>weginrichtingselement_lBGTPLUSTYPE</v>
      </c>
      <c r="B3562" s="8">
        <f t="shared" si="115"/>
        <v>16</v>
      </c>
      <c r="C3562" s="1" t="s">
        <v>436</v>
      </c>
      <c r="D3562" s="1" t="s">
        <v>20</v>
      </c>
      <c r="E3562" s="1" t="s">
        <v>507</v>
      </c>
      <c r="F3562" t="str">
        <f>VLOOKUP(C3562,Featureclasses!B:C,2,FALSE)</f>
        <v>Ja</v>
      </c>
    </row>
    <row r="3563" spans="1:6" x14ac:dyDescent="0.3">
      <c r="A3563" s="7" t="str">
        <f t="shared" si="114"/>
        <v>weginrichtingselement_lZIJDE</v>
      </c>
      <c r="B3563" s="8">
        <f t="shared" si="115"/>
        <v>17</v>
      </c>
      <c r="C3563" s="1" t="s">
        <v>436</v>
      </c>
      <c r="D3563" s="1" t="s">
        <v>34</v>
      </c>
      <c r="E3563" s="1" t="s">
        <v>507</v>
      </c>
      <c r="F3563" t="str">
        <f>VLOOKUP(C3563,Featureclasses!B:C,2,FALSE)</f>
        <v>Ja</v>
      </c>
    </row>
    <row r="3564" spans="1:6" x14ac:dyDescent="0.3">
      <c r="A3564" s="7" t="str">
        <f t="shared" si="114"/>
        <v>weginrichtingselement_lANTIVERBLINDINGSSC</v>
      </c>
      <c r="B3564" s="8">
        <f t="shared" si="115"/>
        <v>18</v>
      </c>
      <c r="C3564" s="1" t="s">
        <v>436</v>
      </c>
      <c r="D3564" s="1" t="s">
        <v>372</v>
      </c>
      <c r="E3564" s="1" t="s">
        <v>507</v>
      </c>
      <c r="F3564" t="str">
        <f>VLOOKUP(C3564,Featureclasses!B:C,2,FALSE)</f>
        <v>Ja</v>
      </c>
    </row>
    <row r="3565" spans="1:6" x14ac:dyDescent="0.3">
      <c r="A3565" s="7" t="str">
        <f t="shared" si="114"/>
        <v>weginrichtingselement_lBEVESTIGING</v>
      </c>
      <c r="B3565" s="8">
        <f t="shared" si="115"/>
        <v>19</v>
      </c>
      <c r="C3565" s="1" t="s">
        <v>436</v>
      </c>
      <c r="D3565" s="1" t="s">
        <v>373</v>
      </c>
      <c r="E3565" s="1" t="s">
        <v>507</v>
      </c>
      <c r="F3565" t="str">
        <f>VLOOKUP(C3565,Featureclasses!B:C,2,FALSE)</f>
        <v>Ja</v>
      </c>
    </row>
    <row r="3566" spans="1:6" x14ac:dyDescent="0.3">
      <c r="A3566" s="7" t="str">
        <f t="shared" si="114"/>
        <v>weginrichtingselement_lDATUMPLAATSING</v>
      </c>
      <c r="B3566" s="8">
        <f t="shared" si="115"/>
        <v>20</v>
      </c>
      <c r="C3566" s="1" t="s">
        <v>436</v>
      </c>
      <c r="D3566" s="1" t="s">
        <v>65</v>
      </c>
      <c r="E3566" s="1" t="s">
        <v>507</v>
      </c>
      <c r="F3566" t="str">
        <f>VLOOKUP(C3566,Featureclasses!B:C,2,FALSE)</f>
        <v>Ja</v>
      </c>
    </row>
    <row r="3567" spans="1:6" x14ac:dyDescent="0.3">
      <c r="A3567" s="7" t="str">
        <f t="shared" si="114"/>
        <v>weginrichtingselement_lFUNDERING</v>
      </c>
      <c r="B3567" s="8">
        <f t="shared" si="115"/>
        <v>21</v>
      </c>
      <c r="C3567" s="1" t="s">
        <v>436</v>
      </c>
      <c r="D3567" s="1" t="s">
        <v>288</v>
      </c>
      <c r="E3567" s="1" t="s">
        <v>507</v>
      </c>
      <c r="F3567" t="str">
        <f>VLOOKUP(C3567,Featureclasses!B:C,2,FALSE)</f>
        <v>Ja</v>
      </c>
    </row>
    <row r="3568" spans="1:6" x14ac:dyDescent="0.3">
      <c r="A3568" s="7" t="str">
        <f t="shared" si="114"/>
        <v>weginrichtingselement_lHMBEGIN</v>
      </c>
      <c r="B3568" s="8">
        <f t="shared" si="115"/>
        <v>22</v>
      </c>
      <c r="C3568" s="1" t="s">
        <v>436</v>
      </c>
      <c r="D3568" s="1" t="s">
        <v>41</v>
      </c>
      <c r="E3568" s="1" t="s">
        <v>507</v>
      </c>
      <c r="F3568" t="str">
        <f>VLOOKUP(C3568,Featureclasses!B:C,2,FALSE)</f>
        <v>Ja</v>
      </c>
    </row>
    <row r="3569" spans="1:6" x14ac:dyDescent="0.3">
      <c r="A3569" s="7" t="str">
        <f t="shared" si="114"/>
        <v>weginrichtingselement_lHMEIND</v>
      </c>
      <c r="B3569" s="8">
        <f t="shared" si="115"/>
        <v>23</v>
      </c>
      <c r="C3569" s="1" t="s">
        <v>436</v>
      </c>
      <c r="D3569" s="1" t="s">
        <v>42</v>
      </c>
      <c r="E3569" s="1" t="s">
        <v>507</v>
      </c>
      <c r="F3569" t="str">
        <f>VLOOKUP(C3569,Featureclasses!B:C,2,FALSE)</f>
        <v>Ja</v>
      </c>
    </row>
    <row r="3570" spans="1:6" x14ac:dyDescent="0.3">
      <c r="A3570" s="7" t="str">
        <f t="shared" si="114"/>
        <v>weginrichtingselement_lHOOGTESCHILD</v>
      </c>
      <c r="B3570" s="8">
        <f t="shared" si="115"/>
        <v>24</v>
      </c>
      <c r="C3570" s="1" t="s">
        <v>436</v>
      </c>
      <c r="D3570" s="1" t="s">
        <v>374</v>
      </c>
      <c r="E3570" s="1" t="s">
        <v>507</v>
      </c>
      <c r="F3570" t="str">
        <f>VLOOKUP(C3570,Featureclasses!B:C,2,FALSE)</f>
        <v>Ja</v>
      </c>
    </row>
    <row r="3571" spans="1:6" x14ac:dyDescent="0.3">
      <c r="A3571" s="7" t="str">
        <f t="shared" si="114"/>
        <v>weginrichtingselement_lMOTORVRIENDELIJK</v>
      </c>
      <c r="B3571" s="8">
        <f t="shared" si="115"/>
        <v>25</v>
      </c>
      <c r="C3571" s="1" t="s">
        <v>436</v>
      </c>
      <c r="D3571" s="1" t="s">
        <v>375</v>
      </c>
      <c r="E3571" s="1" t="s">
        <v>507</v>
      </c>
      <c r="F3571" t="str">
        <f>VLOOKUP(C3571,Featureclasses!B:C,2,FALSE)</f>
        <v>Ja</v>
      </c>
    </row>
    <row r="3572" spans="1:6" x14ac:dyDescent="0.3">
      <c r="A3572" s="7" t="str">
        <f t="shared" si="114"/>
        <v>weginrichtingselement_lPLANJAAR</v>
      </c>
      <c r="B3572" s="8">
        <f t="shared" si="115"/>
        <v>26</v>
      </c>
      <c r="C3572" s="1" t="s">
        <v>436</v>
      </c>
      <c r="D3572" s="1" t="s">
        <v>48</v>
      </c>
      <c r="E3572" s="1" t="s">
        <v>507</v>
      </c>
      <c r="F3572" t="str">
        <f>VLOOKUP(C3572,Featureclasses!B:C,2,FALSE)</f>
        <v>Ja</v>
      </c>
    </row>
    <row r="3573" spans="1:6" x14ac:dyDescent="0.3">
      <c r="A3573" s="7" t="str">
        <f t="shared" si="114"/>
        <v>weginrichtingselement_lREFLECTOR</v>
      </c>
      <c r="B3573" s="8">
        <f t="shared" si="115"/>
        <v>27</v>
      </c>
      <c r="C3573" s="1" t="s">
        <v>436</v>
      </c>
      <c r="D3573" s="1" t="s">
        <v>376</v>
      </c>
      <c r="E3573" s="1" t="s">
        <v>507</v>
      </c>
      <c r="F3573" t="str">
        <f>VLOOKUP(C3573,Featureclasses!B:C,2,FALSE)</f>
        <v>Ja</v>
      </c>
    </row>
    <row r="3574" spans="1:6" x14ac:dyDescent="0.3">
      <c r="A3574" s="7" t="str">
        <f t="shared" si="114"/>
        <v>weginrichtingselement_lRESTLEVENSDUUR</v>
      </c>
      <c r="B3574" s="8">
        <f t="shared" si="115"/>
        <v>28</v>
      </c>
      <c r="C3574" s="1" t="s">
        <v>436</v>
      </c>
      <c r="D3574" s="1" t="s">
        <v>49</v>
      </c>
      <c r="E3574" s="1" t="s">
        <v>507</v>
      </c>
      <c r="F3574" t="str">
        <f>VLOOKUP(C3574,Featureclasses!B:C,2,FALSE)</f>
        <v>Ja</v>
      </c>
    </row>
    <row r="3575" spans="1:6" x14ac:dyDescent="0.3">
      <c r="A3575" s="7" t="str">
        <f t="shared" si="114"/>
        <v>weginrichtingselement_lMATERIAALTYPE</v>
      </c>
      <c r="B3575" s="8">
        <f t="shared" si="115"/>
        <v>29</v>
      </c>
      <c r="C3575" s="1" t="s">
        <v>436</v>
      </c>
      <c r="D3575" s="1" t="s">
        <v>92</v>
      </c>
      <c r="E3575" s="1" t="s">
        <v>507</v>
      </c>
      <c r="F3575" t="str">
        <f>VLOOKUP(C3575,Featureclasses!B:C,2,FALSE)</f>
        <v>Ja</v>
      </c>
    </row>
    <row r="3576" spans="1:6" x14ac:dyDescent="0.3">
      <c r="A3576" s="7" t="str">
        <f t="shared" si="114"/>
        <v>weginrichtingselement_lCEKEUR</v>
      </c>
      <c r="B3576" s="8">
        <f t="shared" si="115"/>
        <v>30</v>
      </c>
      <c r="C3576" s="1" t="s">
        <v>436</v>
      </c>
      <c r="D3576" s="1" t="s">
        <v>64</v>
      </c>
      <c r="E3576" s="1" t="s">
        <v>507</v>
      </c>
      <c r="F3576" t="str">
        <f>VLOOKUP(C3576,Featureclasses!B:C,2,FALSE)</f>
        <v>Ja</v>
      </c>
    </row>
    <row r="3577" spans="1:6" x14ac:dyDescent="0.3">
      <c r="A3577" s="7" t="str">
        <f t="shared" si="114"/>
        <v>weginrichtingselement_lFOTO</v>
      </c>
      <c r="B3577" s="8">
        <f t="shared" si="115"/>
        <v>31</v>
      </c>
      <c r="C3577" s="1" t="s">
        <v>436</v>
      </c>
      <c r="D3577" s="1" t="s">
        <v>66</v>
      </c>
      <c r="E3577" s="1" t="s">
        <v>511</v>
      </c>
      <c r="F3577" t="str">
        <f>VLOOKUP(C3577,Featureclasses!B:C,2,FALSE)</f>
        <v>Ja</v>
      </c>
    </row>
    <row r="3578" spans="1:6" x14ac:dyDescent="0.3">
      <c r="A3578" s="7" t="str">
        <f t="shared" si="114"/>
        <v>weginrichtingselement_lFABRIKANT</v>
      </c>
      <c r="B3578" s="8">
        <f t="shared" si="115"/>
        <v>32</v>
      </c>
      <c r="C3578" s="1" t="s">
        <v>436</v>
      </c>
      <c r="D3578" s="1" t="s">
        <v>73</v>
      </c>
      <c r="E3578" s="1" t="s">
        <v>507</v>
      </c>
      <c r="F3578" t="str">
        <f>VLOOKUP(C3578,Featureclasses!B:C,2,FALSE)</f>
        <v>Ja</v>
      </c>
    </row>
    <row r="3579" spans="1:6" x14ac:dyDescent="0.3">
      <c r="A3579" s="7" t="str">
        <f t="shared" si="114"/>
        <v>weginrichtingselement_lTRAJECT</v>
      </c>
      <c r="B3579" s="8">
        <f t="shared" si="115"/>
        <v>33</v>
      </c>
      <c r="C3579" s="1" t="s">
        <v>436</v>
      </c>
      <c r="D3579" s="1" t="s">
        <v>32</v>
      </c>
      <c r="E3579" s="1" t="s">
        <v>507</v>
      </c>
      <c r="F3579" t="str">
        <f>VLOOKUP(C3579,Featureclasses!B:C,2,FALSE)</f>
        <v>Ja</v>
      </c>
    </row>
    <row r="3580" spans="1:6" x14ac:dyDescent="0.3">
      <c r="A3580" s="7" t="str">
        <f t="shared" si="114"/>
        <v>weginrichtingselement_lINONDERZOEK</v>
      </c>
      <c r="B3580" s="8">
        <f t="shared" si="115"/>
        <v>34</v>
      </c>
      <c r="C3580" s="1" t="s">
        <v>436</v>
      </c>
      <c r="D3580" s="1" t="s">
        <v>25</v>
      </c>
      <c r="E3580" s="1" t="s">
        <v>508</v>
      </c>
      <c r="F3580" t="str">
        <f>VLOOKUP(C3580,Featureclasses!B:C,2,FALSE)</f>
        <v>Ja</v>
      </c>
    </row>
    <row r="3581" spans="1:6" x14ac:dyDescent="0.3">
      <c r="A3581" s="7" t="str">
        <f t="shared" si="114"/>
        <v>weginrichtingselement_lTIJDSTIPREGISTRATIE</v>
      </c>
      <c r="B3581" s="8">
        <f t="shared" si="115"/>
        <v>35</v>
      </c>
      <c r="C3581" s="1" t="s">
        <v>436</v>
      </c>
      <c r="D3581" s="1" t="s">
        <v>31</v>
      </c>
      <c r="E3581" s="1" t="s">
        <v>508</v>
      </c>
      <c r="F3581" t="str">
        <f>VLOOKUP(C3581,Featureclasses!B:C,2,FALSE)</f>
        <v>Ja</v>
      </c>
    </row>
    <row r="3582" spans="1:6" x14ac:dyDescent="0.3">
      <c r="A3582" s="7" t="str">
        <f t="shared" si="114"/>
        <v>weginrichtingselement_lEINDREGISTRATIE</v>
      </c>
      <c r="B3582" s="8">
        <f t="shared" si="115"/>
        <v>36</v>
      </c>
      <c r="C3582" s="1" t="s">
        <v>436</v>
      </c>
      <c r="D3582" s="1" t="s">
        <v>23</v>
      </c>
      <c r="E3582" s="1" t="s">
        <v>508</v>
      </c>
      <c r="F3582" t="str">
        <f>VLOOKUP(C3582,Featureclasses!B:C,2,FALSE)</f>
        <v>Ja</v>
      </c>
    </row>
    <row r="3583" spans="1:6" x14ac:dyDescent="0.3">
      <c r="A3583" s="7" t="str">
        <f t="shared" si="114"/>
        <v>weginrichtingselement_lLV_PUBLICATIEDATUM</v>
      </c>
      <c r="B3583" s="8">
        <f t="shared" si="115"/>
        <v>37</v>
      </c>
      <c r="C3583" s="1" t="s">
        <v>436</v>
      </c>
      <c r="D3583" s="1" t="s">
        <v>26</v>
      </c>
      <c r="E3583" s="1" t="s">
        <v>508</v>
      </c>
      <c r="F3583" t="str">
        <f>VLOOKUP(C3583,Featureclasses!B:C,2,FALSE)</f>
        <v>Ja</v>
      </c>
    </row>
    <row r="3584" spans="1:6" x14ac:dyDescent="0.3">
      <c r="A3584" s="7" t="str">
        <f t="shared" si="114"/>
        <v>weginrichtingselement_lDATALEVERANCIER</v>
      </c>
      <c r="B3584" s="8">
        <f t="shared" si="115"/>
        <v>38</v>
      </c>
      <c r="C3584" s="1" t="s">
        <v>436</v>
      </c>
      <c r="D3584" s="1" t="s">
        <v>4</v>
      </c>
      <c r="E3584" s="1" t="s">
        <v>507</v>
      </c>
      <c r="F3584" t="str">
        <f>VLOOKUP(C3584,Featureclasses!B:C,2,FALSE)</f>
        <v>Ja</v>
      </c>
    </row>
    <row r="3585" spans="1:6" x14ac:dyDescent="0.3">
      <c r="A3585" s="7" t="str">
        <f t="shared" si="114"/>
        <v>weginrichtingselement_lCREATED_USER</v>
      </c>
      <c r="B3585" s="8">
        <f t="shared" si="115"/>
        <v>39</v>
      </c>
      <c r="C3585" s="1" t="s">
        <v>436</v>
      </c>
      <c r="D3585" s="1" t="s">
        <v>3</v>
      </c>
      <c r="E3585" s="1" t="s">
        <v>510</v>
      </c>
      <c r="F3585" t="str">
        <f>VLOOKUP(C3585,Featureclasses!B:C,2,FALSE)</f>
        <v>Ja</v>
      </c>
    </row>
    <row r="3586" spans="1:6" x14ac:dyDescent="0.3">
      <c r="A3586" s="7" t="str">
        <f t="shared" si="114"/>
        <v>weginrichtingselement_lCREATED_DATE</v>
      </c>
      <c r="B3586" s="8">
        <f t="shared" si="115"/>
        <v>40</v>
      </c>
      <c r="C3586" s="1" t="s">
        <v>436</v>
      </c>
      <c r="D3586" s="1" t="s">
        <v>2</v>
      </c>
      <c r="E3586" s="1" t="s">
        <v>510</v>
      </c>
      <c r="F3586" t="str">
        <f>VLOOKUP(C3586,Featureclasses!B:C,2,FALSE)</f>
        <v>Ja</v>
      </c>
    </row>
    <row r="3587" spans="1:6" x14ac:dyDescent="0.3">
      <c r="A3587" s="7" t="str">
        <f t="shared" si="114"/>
        <v>weginrichtingselement_lLAST_EDITED_USER</v>
      </c>
      <c r="B3587" s="8">
        <f t="shared" si="115"/>
        <v>41</v>
      </c>
      <c r="C3587" s="1" t="s">
        <v>436</v>
      </c>
      <c r="D3587" s="1" t="s">
        <v>10</v>
      </c>
      <c r="E3587" s="1" t="s">
        <v>510</v>
      </c>
      <c r="F3587" t="str">
        <f>VLOOKUP(C3587,Featureclasses!B:C,2,FALSE)</f>
        <v>Ja</v>
      </c>
    </row>
    <row r="3588" spans="1:6" x14ac:dyDescent="0.3">
      <c r="A3588" s="7" t="str">
        <f t="shared" si="114"/>
        <v>weginrichtingselement_lLAST_EDITED_DATE</v>
      </c>
      <c r="B3588" s="8">
        <f t="shared" si="115"/>
        <v>42</v>
      </c>
      <c r="C3588" s="1" t="s">
        <v>436</v>
      </c>
      <c r="D3588" s="1" t="s">
        <v>9</v>
      </c>
      <c r="E3588" s="1" t="s">
        <v>510</v>
      </c>
      <c r="F3588" t="str">
        <f>VLOOKUP(C3588,Featureclasses!B:C,2,FALSE)</f>
        <v>Ja</v>
      </c>
    </row>
    <row r="3589" spans="1:6" x14ac:dyDescent="0.3">
      <c r="A3589" s="7" t="str">
        <f t="shared" si="114"/>
        <v>weginrichtingselement_lSHAPE</v>
      </c>
      <c r="B3589" s="8">
        <f t="shared" si="115"/>
        <v>43</v>
      </c>
      <c r="C3589" s="1" t="s">
        <v>436</v>
      </c>
      <c r="D3589" s="1" t="s">
        <v>15</v>
      </c>
      <c r="E3589" s="1" t="s">
        <v>510</v>
      </c>
      <c r="F3589" t="str">
        <f>VLOOKUP(C3589,Featureclasses!B:C,2,FALSE)</f>
        <v>Ja</v>
      </c>
    </row>
    <row r="3590" spans="1:6" x14ac:dyDescent="0.3">
      <c r="A3590" s="7" t="str">
        <f t="shared" ref="A3590:A3653" si="116">C3590&amp;D3590</f>
        <v>weginrichtingselement_lSHAPE_Length</v>
      </c>
      <c r="B3590" s="8">
        <f t="shared" si="115"/>
        <v>44</v>
      </c>
      <c r="C3590" s="1" t="s">
        <v>436</v>
      </c>
      <c r="D3590" s="1" t="s">
        <v>382</v>
      </c>
      <c r="E3590" s="1" t="s">
        <v>510</v>
      </c>
      <c r="F3590" t="str">
        <f>VLOOKUP(C3590,Featureclasses!B:C,2,FALSE)</f>
        <v>Ja</v>
      </c>
    </row>
    <row r="3591" spans="1:6" x14ac:dyDescent="0.3">
      <c r="A3591" s="7" t="str">
        <f t="shared" si="116"/>
        <v>weginrichtingselement_lLENGTE</v>
      </c>
      <c r="B3591" s="8">
        <f t="shared" si="115"/>
        <v>45</v>
      </c>
      <c r="C3591" s="1" t="s">
        <v>436</v>
      </c>
      <c r="D3591" s="1" t="s">
        <v>43</v>
      </c>
      <c r="E3591" s="15" t="s">
        <v>510</v>
      </c>
      <c r="F3591" t="str">
        <f>VLOOKUP(C3591,Featureclasses!B:C,2,FALSE)</f>
        <v>Ja</v>
      </c>
    </row>
    <row r="3592" spans="1:6" x14ac:dyDescent="0.3">
      <c r="A3592" s="7" t="str">
        <f t="shared" si="116"/>
        <v>weginrichtingselement_lOPMERKING</v>
      </c>
      <c r="B3592" s="8">
        <f t="shared" ref="B3592:B3655" si="117">IF(C3592=C3591,B3591+1,1)</f>
        <v>46</v>
      </c>
      <c r="C3592" s="1" t="s">
        <v>436</v>
      </c>
      <c r="D3592" s="1" t="s">
        <v>57</v>
      </c>
      <c r="E3592" s="1" t="s">
        <v>653</v>
      </c>
      <c r="F3592" t="str">
        <f>VLOOKUP(C3592,Featureclasses!B:C,2,FALSE)</f>
        <v>Ja</v>
      </c>
    </row>
    <row r="3593" spans="1:6" x14ac:dyDescent="0.3">
      <c r="A3593" s="7" t="str">
        <f t="shared" si="116"/>
        <v>weginrichtingselement_lBERICHT_ID</v>
      </c>
      <c r="B3593" s="8">
        <f t="shared" si="117"/>
        <v>47</v>
      </c>
      <c r="C3593" s="1" t="s">
        <v>436</v>
      </c>
      <c r="D3593" s="1" t="s">
        <v>594</v>
      </c>
      <c r="E3593" s="1" t="s">
        <v>508</v>
      </c>
      <c r="F3593" t="str">
        <f>VLOOKUP(C3593,Featureclasses!B:C,2,FALSE)</f>
        <v>Ja</v>
      </c>
    </row>
    <row r="3594" spans="1:6" x14ac:dyDescent="0.3">
      <c r="A3594" s="7" t="str">
        <f t="shared" si="116"/>
        <v>weginrichtingselement_pOBJECTID</v>
      </c>
      <c r="B3594" s="8">
        <f t="shared" si="117"/>
        <v>1</v>
      </c>
      <c r="C3594" s="1" t="s">
        <v>442</v>
      </c>
      <c r="D3594" s="1" t="s">
        <v>13</v>
      </c>
      <c r="E3594" s="1" t="s">
        <v>510</v>
      </c>
      <c r="F3594" t="str">
        <f>VLOOKUP(C3594,Featureclasses!B:C,2,FALSE)</f>
        <v>Ja</v>
      </c>
    </row>
    <row r="3595" spans="1:6" x14ac:dyDescent="0.3">
      <c r="A3595" s="7" t="str">
        <f t="shared" si="116"/>
        <v>weginrichtingselement_pGLOBALID</v>
      </c>
      <c r="B3595" s="8">
        <f t="shared" si="117"/>
        <v>2</v>
      </c>
      <c r="C3595" s="1" t="s">
        <v>442</v>
      </c>
      <c r="D3595" s="1" t="s">
        <v>6</v>
      </c>
      <c r="E3595" s="1" t="s">
        <v>510</v>
      </c>
      <c r="F3595" t="str">
        <f>VLOOKUP(C3595,Featureclasses!B:C,2,FALSE)</f>
        <v>Ja</v>
      </c>
    </row>
    <row r="3596" spans="1:6" x14ac:dyDescent="0.3">
      <c r="A3596" s="7" t="str">
        <f t="shared" si="116"/>
        <v>weginrichtingselement_pAD_ID</v>
      </c>
      <c r="B3596" s="8">
        <f t="shared" si="117"/>
        <v>3</v>
      </c>
      <c r="C3596" s="1" t="s">
        <v>442</v>
      </c>
      <c r="D3596" s="1" t="s">
        <v>1</v>
      </c>
      <c r="E3596" s="1" t="s">
        <v>507</v>
      </c>
      <c r="F3596" t="str">
        <f>VLOOKUP(C3596,Featureclasses!B:C,2,FALSE)</f>
        <v>Ja</v>
      </c>
    </row>
    <row r="3597" spans="1:6" x14ac:dyDescent="0.3">
      <c r="A3597" s="7" t="str">
        <f t="shared" si="116"/>
        <v>weginrichtingselement_pGISIB_ID</v>
      </c>
      <c r="B3597" s="8">
        <f t="shared" si="117"/>
        <v>4</v>
      </c>
      <c r="C3597" s="1" t="s">
        <v>442</v>
      </c>
      <c r="D3597" s="1" t="s">
        <v>5</v>
      </c>
      <c r="E3597" s="1" t="s">
        <v>508</v>
      </c>
      <c r="F3597" t="str">
        <f>VLOOKUP(C3597,Featureclasses!B:C,2,FALSE)</f>
        <v>Ja</v>
      </c>
    </row>
    <row r="3598" spans="1:6" x14ac:dyDescent="0.3">
      <c r="A3598" s="7" t="str">
        <f t="shared" si="116"/>
        <v>weginrichtingselement_pIDENTIFICATIE</v>
      </c>
      <c r="B3598" s="8">
        <f t="shared" si="117"/>
        <v>5</v>
      </c>
      <c r="C3598" s="1" t="s">
        <v>442</v>
      </c>
      <c r="D3598" s="1" t="s">
        <v>7</v>
      </c>
      <c r="E3598" s="1" t="s">
        <v>508</v>
      </c>
      <c r="F3598" t="str">
        <f>VLOOKUP(C3598,Featureclasses!B:C,2,FALSE)</f>
        <v>Ja</v>
      </c>
    </row>
    <row r="3599" spans="1:6" x14ac:dyDescent="0.3">
      <c r="A3599" s="7" t="str">
        <f t="shared" si="116"/>
        <v>weginrichtingselement_pSTATUS</v>
      </c>
      <c r="B3599" s="8">
        <f t="shared" si="117"/>
        <v>6</v>
      </c>
      <c r="C3599" s="1" t="s">
        <v>442</v>
      </c>
      <c r="D3599" s="1" t="s">
        <v>30</v>
      </c>
      <c r="E3599" s="1" t="s">
        <v>508</v>
      </c>
      <c r="F3599" t="str">
        <f>VLOOKUP(C3599,Featureclasses!B:C,2,FALSE)</f>
        <v>Ja</v>
      </c>
    </row>
    <row r="3600" spans="1:6" x14ac:dyDescent="0.3">
      <c r="A3600" s="7" t="str">
        <f t="shared" si="116"/>
        <v>weginrichtingselement_pVERWERKINGSSTATUS</v>
      </c>
      <c r="B3600" s="8">
        <f t="shared" si="117"/>
        <v>7</v>
      </c>
      <c r="C3600" s="1" t="s">
        <v>442</v>
      </c>
      <c r="D3600" s="1" t="s">
        <v>16</v>
      </c>
      <c r="E3600" s="1" t="s">
        <v>507</v>
      </c>
      <c r="F3600" t="str">
        <f>VLOOKUP(C3600,Featureclasses!B:C,2,FALSE)</f>
        <v>Ja</v>
      </c>
    </row>
    <row r="3601" spans="1:6" x14ac:dyDescent="0.3">
      <c r="A3601" s="7" t="str">
        <f t="shared" si="116"/>
        <v>weginrichtingselement_pOBJECTBEGINTIJD</v>
      </c>
      <c r="B3601" s="8">
        <f t="shared" si="117"/>
        <v>8</v>
      </c>
      <c r="C3601" s="1" t="s">
        <v>442</v>
      </c>
      <c r="D3601" s="1" t="s">
        <v>11</v>
      </c>
      <c r="E3601" s="1" t="s">
        <v>507</v>
      </c>
      <c r="F3601" t="str">
        <f>VLOOKUP(C3601,Featureclasses!B:C,2,FALSE)</f>
        <v>Ja</v>
      </c>
    </row>
    <row r="3602" spans="1:6" x14ac:dyDescent="0.3">
      <c r="A3602" s="7" t="str">
        <f t="shared" si="116"/>
        <v>weginrichtingselement_pOBJECTEINDTIJD</v>
      </c>
      <c r="B3602" s="8">
        <f t="shared" si="117"/>
        <v>9</v>
      </c>
      <c r="C3602" s="1" t="s">
        <v>442</v>
      </c>
      <c r="D3602" s="1" t="s">
        <v>12</v>
      </c>
      <c r="E3602" s="1" t="s">
        <v>507</v>
      </c>
      <c r="F3602" t="str">
        <f>VLOOKUP(C3602,Featureclasses!B:C,2,FALSE)</f>
        <v>Ja</v>
      </c>
    </row>
    <row r="3603" spans="1:6" x14ac:dyDescent="0.3">
      <c r="A3603" s="7" t="str">
        <f t="shared" si="116"/>
        <v>weginrichtingselement_pBRONHOUDER</v>
      </c>
      <c r="B3603" s="8">
        <f t="shared" si="117"/>
        <v>10</v>
      </c>
      <c r="C3603" s="1" t="s">
        <v>442</v>
      </c>
      <c r="D3603" s="1" t="s">
        <v>21</v>
      </c>
      <c r="E3603" s="1" t="s">
        <v>508</v>
      </c>
      <c r="F3603" t="str">
        <f>VLOOKUP(C3603,Featureclasses!B:C,2,FALSE)</f>
        <v>Ja</v>
      </c>
    </row>
    <row r="3604" spans="1:6" x14ac:dyDescent="0.3">
      <c r="A3604" s="7" t="str">
        <f t="shared" si="116"/>
        <v>weginrichtingselement_pRELATIEVEHOOGTELIGGING</v>
      </c>
      <c r="B3604" s="8">
        <f t="shared" si="117"/>
        <v>11</v>
      </c>
      <c r="C3604" s="1" t="s">
        <v>442</v>
      </c>
      <c r="D3604" s="1" t="s">
        <v>29</v>
      </c>
      <c r="E3604" s="1" t="s">
        <v>507</v>
      </c>
      <c r="F3604" t="str">
        <f>VLOOKUP(C3604,Featureclasses!B:C,2,FALSE)</f>
        <v>Ja</v>
      </c>
    </row>
    <row r="3605" spans="1:6" x14ac:dyDescent="0.3">
      <c r="A3605" s="7" t="str">
        <f t="shared" si="116"/>
        <v>weginrichtingselement_pBGTPLUSTYPE</v>
      </c>
      <c r="B3605" s="8">
        <f t="shared" si="117"/>
        <v>12</v>
      </c>
      <c r="C3605" s="1" t="s">
        <v>442</v>
      </c>
      <c r="D3605" s="1" t="s">
        <v>20</v>
      </c>
      <c r="E3605" s="1" t="s">
        <v>507</v>
      </c>
      <c r="F3605" t="str">
        <f>VLOOKUP(C3605,Featureclasses!B:C,2,FALSE)</f>
        <v>Ja</v>
      </c>
    </row>
    <row r="3606" spans="1:6" x14ac:dyDescent="0.3">
      <c r="A3606" s="7" t="str">
        <f t="shared" si="116"/>
        <v>weginrichtingselement_pTRAJECT</v>
      </c>
      <c r="B3606" s="8">
        <f t="shared" si="117"/>
        <v>13</v>
      </c>
      <c r="C3606" s="1" t="s">
        <v>442</v>
      </c>
      <c r="D3606" s="1" t="s">
        <v>32</v>
      </c>
      <c r="E3606" s="1" t="s">
        <v>507</v>
      </c>
      <c r="F3606" t="str">
        <f>VLOOKUP(C3606,Featureclasses!B:C,2,FALSE)</f>
        <v>Ja</v>
      </c>
    </row>
    <row r="3607" spans="1:6" x14ac:dyDescent="0.3">
      <c r="A3607" s="7" t="str">
        <f t="shared" si="116"/>
        <v>weginrichtingselement_pDATALEVERANCIER</v>
      </c>
      <c r="B3607" s="8">
        <f t="shared" si="117"/>
        <v>14</v>
      </c>
      <c r="C3607" s="1" t="s">
        <v>442</v>
      </c>
      <c r="D3607" s="1" t="s">
        <v>4</v>
      </c>
      <c r="E3607" s="1" t="s">
        <v>507</v>
      </c>
      <c r="F3607" t="str">
        <f>VLOOKUP(C3607,Featureclasses!B:C,2,FALSE)</f>
        <v>Ja</v>
      </c>
    </row>
    <row r="3608" spans="1:6" x14ac:dyDescent="0.3">
      <c r="A3608" s="7" t="str">
        <f t="shared" si="116"/>
        <v>weginrichtingselement_pINONDERZOEK</v>
      </c>
      <c r="B3608" s="8">
        <f t="shared" si="117"/>
        <v>15</v>
      </c>
      <c r="C3608" s="1" t="s">
        <v>442</v>
      </c>
      <c r="D3608" s="1" t="s">
        <v>25</v>
      </c>
      <c r="E3608" s="1" t="s">
        <v>508</v>
      </c>
      <c r="F3608" t="str">
        <f>VLOOKUP(C3608,Featureclasses!B:C,2,FALSE)</f>
        <v>Ja</v>
      </c>
    </row>
    <row r="3609" spans="1:6" x14ac:dyDescent="0.3">
      <c r="A3609" s="7" t="str">
        <f t="shared" si="116"/>
        <v>weginrichtingselement_pTIJDSTIPREGISTRATIE</v>
      </c>
      <c r="B3609" s="8">
        <f t="shared" si="117"/>
        <v>16</v>
      </c>
      <c r="C3609" s="1" t="s">
        <v>442</v>
      </c>
      <c r="D3609" s="1" t="s">
        <v>31</v>
      </c>
      <c r="E3609" s="1" t="s">
        <v>508</v>
      </c>
      <c r="F3609" t="str">
        <f>VLOOKUP(C3609,Featureclasses!B:C,2,FALSE)</f>
        <v>Ja</v>
      </c>
    </row>
    <row r="3610" spans="1:6" x14ac:dyDescent="0.3">
      <c r="A3610" s="7" t="str">
        <f t="shared" si="116"/>
        <v>weginrichtingselement_pEINDREGISTRATIE</v>
      </c>
      <c r="B3610" s="8">
        <f t="shared" si="117"/>
        <v>17</v>
      </c>
      <c r="C3610" s="1" t="s">
        <v>442</v>
      </c>
      <c r="D3610" s="1" t="s">
        <v>23</v>
      </c>
      <c r="E3610" s="1" t="s">
        <v>508</v>
      </c>
      <c r="F3610" t="str">
        <f>VLOOKUP(C3610,Featureclasses!B:C,2,FALSE)</f>
        <v>Ja</v>
      </c>
    </row>
    <row r="3611" spans="1:6" x14ac:dyDescent="0.3">
      <c r="A3611" s="7" t="str">
        <f t="shared" si="116"/>
        <v>weginrichtingselement_pLV_PUBLICATIEDATUM</v>
      </c>
      <c r="B3611" s="8">
        <f t="shared" si="117"/>
        <v>18</v>
      </c>
      <c r="C3611" s="1" t="s">
        <v>442</v>
      </c>
      <c r="D3611" s="1" t="s">
        <v>26</v>
      </c>
      <c r="E3611" s="1" t="s">
        <v>508</v>
      </c>
      <c r="F3611" t="str">
        <f>VLOOKUP(C3611,Featureclasses!B:C,2,FALSE)</f>
        <v>Ja</v>
      </c>
    </row>
    <row r="3612" spans="1:6" x14ac:dyDescent="0.3">
      <c r="A3612" s="7" t="str">
        <f t="shared" si="116"/>
        <v>weginrichtingselement_pCREATED_USER</v>
      </c>
      <c r="B3612" s="8">
        <f t="shared" si="117"/>
        <v>19</v>
      </c>
      <c r="C3612" s="1" t="s">
        <v>442</v>
      </c>
      <c r="D3612" s="1" t="s">
        <v>3</v>
      </c>
      <c r="E3612" s="1" t="s">
        <v>510</v>
      </c>
      <c r="F3612" t="str">
        <f>VLOOKUP(C3612,Featureclasses!B:C,2,FALSE)</f>
        <v>Ja</v>
      </c>
    </row>
    <row r="3613" spans="1:6" x14ac:dyDescent="0.3">
      <c r="A3613" s="7" t="str">
        <f t="shared" si="116"/>
        <v>weginrichtingselement_pCREATED_DATE</v>
      </c>
      <c r="B3613" s="8">
        <f t="shared" si="117"/>
        <v>20</v>
      </c>
      <c r="C3613" s="1" t="s">
        <v>442</v>
      </c>
      <c r="D3613" s="1" t="s">
        <v>2</v>
      </c>
      <c r="E3613" s="1" t="s">
        <v>510</v>
      </c>
      <c r="F3613" t="str">
        <f>VLOOKUP(C3613,Featureclasses!B:C,2,FALSE)</f>
        <v>Ja</v>
      </c>
    </row>
    <row r="3614" spans="1:6" x14ac:dyDescent="0.3">
      <c r="A3614" s="7" t="str">
        <f t="shared" si="116"/>
        <v>weginrichtingselement_pLAST_EDITED_USER</v>
      </c>
      <c r="B3614" s="8">
        <f t="shared" si="117"/>
        <v>21</v>
      </c>
      <c r="C3614" s="1" t="s">
        <v>442</v>
      </c>
      <c r="D3614" s="1" t="s">
        <v>10</v>
      </c>
      <c r="E3614" s="1" t="s">
        <v>510</v>
      </c>
      <c r="F3614" t="str">
        <f>VLOOKUP(C3614,Featureclasses!B:C,2,FALSE)</f>
        <v>Ja</v>
      </c>
    </row>
    <row r="3615" spans="1:6" x14ac:dyDescent="0.3">
      <c r="A3615" s="7" t="str">
        <f t="shared" si="116"/>
        <v>weginrichtingselement_pLAST_EDITED_DATE</v>
      </c>
      <c r="B3615" s="8">
        <f t="shared" si="117"/>
        <v>22</v>
      </c>
      <c r="C3615" s="1" t="s">
        <v>442</v>
      </c>
      <c r="D3615" s="1" t="s">
        <v>9</v>
      </c>
      <c r="E3615" s="1" t="s">
        <v>510</v>
      </c>
      <c r="F3615" t="str">
        <f>VLOOKUP(C3615,Featureclasses!B:C,2,FALSE)</f>
        <v>Ja</v>
      </c>
    </row>
    <row r="3616" spans="1:6" x14ac:dyDescent="0.3">
      <c r="A3616" s="7" t="str">
        <f t="shared" si="116"/>
        <v>weginrichtingselement_pSHAPE</v>
      </c>
      <c r="B3616" s="8">
        <f t="shared" si="117"/>
        <v>23</v>
      </c>
      <c r="C3616" s="1" t="s">
        <v>442</v>
      </c>
      <c r="D3616" s="1" t="s">
        <v>15</v>
      </c>
      <c r="E3616" s="1" t="s">
        <v>510</v>
      </c>
      <c r="F3616" t="str">
        <f>VLOOKUP(C3616,Featureclasses!B:C,2,FALSE)</f>
        <v>Ja</v>
      </c>
    </row>
    <row r="3617" spans="1:6" x14ac:dyDescent="0.3">
      <c r="A3617" s="7" t="str">
        <f t="shared" si="116"/>
        <v>weginrichtingselement_pBERICHT_ID</v>
      </c>
      <c r="B3617" s="8">
        <f t="shared" si="117"/>
        <v>24</v>
      </c>
      <c r="C3617" s="1" t="s">
        <v>442</v>
      </c>
      <c r="D3617" s="1" t="s">
        <v>594</v>
      </c>
      <c r="E3617" s="1" t="s">
        <v>508</v>
      </c>
      <c r="F3617" t="str">
        <f>VLOOKUP(C3617,Featureclasses!B:C,2,FALSE)</f>
        <v>Ja</v>
      </c>
    </row>
    <row r="3618" spans="1:6" x14ac:dyDescent="0.3">
      <c r="A3618" s="7" t="str">
        <f t="shared" si="116"/>
        <v>weginrichtingselement_vOBJECTID</v>
      </c>
      <c r="B3618" s="8">
        <f t="shared" si="117"/>
        <v>1</v>
      </c>
      <c r="C3618" s="1" t="s">
        <v>443</v>
      </c>
      <c r="D3618" s="1" t="s">
        <v>13</v>
      </c>
      <c r="E3618" s="1" t="s">
        <v>510</v>
      </c>
      <c r="F3618" t="str">
        <f>VLOOKUP(C3618,Featureclasses!B:C,2,FALSE)</f>
        <v>Ja</v>
      </c>
    </row>
    <row r="3619" spans="1:6" x14ac:dyDescent="0.3">
      <c r="A3619" s="7" t="str">
        <f t="shared" si="116"/>
        <v>weginrichtingselement_vGLOBALID</v>
      </c>
      <c r="B3619" s="8">
        <f t="shared" si="117"/>
        <v>2</v>
      </c>
      <c r="C3619" s="1" t="s">
        <v>443</v>
      </c>
      <c r="D3619" s="1" t="s">
        <v>6</v>
      </c>
      <c r="E3619" s="1" t="s">
        <v>510</v>
      </c>
      <c r="F3619" t="str">
        <f>VLOOKUP(C3619,Featureclasses!B:C,2,FALSE)</f>
        <v>Ja</v>
      </c>
    </row>
    <row r="3620" spans="1:6" x14ac:dyDescent="0.3">
      <c r="A3620" s="7" t="str">
        <f t="shared" si="116"/>
        <v>weginrichtingselement_vAD_ID</v>
      </c>
      <c r="B3620" s="8">
        <f t="shared" si="117"/>
        <v>3</v>
      </c>
      <c r="C3620" s="1" t="s">
        <v>443</v>
      </c>
      <c r="D3620" s="1" t="s">
        <v>1</v>
      </c>
      <c r="E3620" s="1" t="s">
        <v>507</v>
      </c>
      <c r="F3620" t="str">
        <f>VLOOKUP(C3620,Featureclasses!B:C,2,FALSE)</f>
        <v>Ja</v>
      </c>
    </row>
    <row r="3621" spans="1:6" x14ac:dyDescent="0.3">
      <c r="A3621" s="7" t="str">
        <f t="shared" si="116"/>
        <v>weginrichtingselement_vGISIB_ID</v>
      </c>
      <c r="B3621" s="8">
        <f t="shared" si="117"/>
        <v>4</v>
      </c>
      <c r="C3621" s="1" t="s">
        <v>443</v>
      </c>
      <c r="D3621" s="1" t="s">
        <v>5</v>
      </c>
      <c r="E3621" s="1" t="s">
        <v>508</v>
      </c>
      <c r="F3621" t="str">
        <f>VLOOKUP(C3621,Featureclasses!B:C,2,FALSE)</f>
        <v>Ja</v>
      </c>
    </row>
    <row r="3622" spans="1:6" x14ac:dyDescent="0.3">
      <c r="A3622" s="7" t="str">
        <f t="shared" si="116"/>
        <v>weginrichtingselement_vIDENTIFICATIE</v>
      </c>
      <c r="B3622" s="8">
        <f t="shared" si="117"/>
        <v>5</v>
      </c>
      <c r="C3622" s="1" t="s">
        <v>443</v>
      </c>
      <c r="D3622" s="1" t="s">
        <v>7</v>
      </c>
      <c r="E3622" s="1" t="s">
        <v>508</v>
      </c>
      <c r="F3622" t="str">
        <f>VLOOKUP(C3622,Featureclasses!B:C,2,FALSE)</f>
        <v>Ja</v>
      </c>
    </row>
    <row r="3623" spans="1:6" x14ac:dyDescent="0.3">
      <c r="A3623" s="7" t="str">
        <f t="shared" si="116"/>
        <v>weginrichtingselement_vVERWERKINGSSTATUS</v>
      </c>
      <c r="B3623" s="8">
        <f t="shared" si="117"/>
        <v>6</v>
      </c>
      <c r="C3623" s="1" t="s">
        <v>443</v>
      </c>
      <c r="D3623" s="1" t="s">
        <v>16</v>
      </c>
      <c r="E3623" s="1" t="s">
        <v>507</v>
      </c>
      <c r="F3623" t="str">
        <f>VLOOKUP(C3623,Featureclasses!B:C,2,FALSE)</f>
        <v>Ja</v>
      </c>
    </row>
    <row r="3624" spans="1:6" x14ac:dyDescent="0.3">
      <c r="A3624" s="7" t="str">
        <f t="shared" si="116"/>
        <v>weginrichtingselement_vSTATUS</v>
      </c>
      <c r="B3624" s="8">
        <f t="shared" si="117"/>
        <v>7</v>
      </c>
      <c r="C3624" s="1" t="s">
        <v>443</v>
      </c>
      <c r="D3624" s="1" t="s">
        <v>30</v>
      </c>
      <c r="E3624" s="1" t="s">
        <v>508</v>
      </c>
      <c r="F3624" t="str">
        <f>VLOOKUP(C3624,Featureclasses!B:C,2,FALSE)</f>
        <v>Ja</v>
      </c>
    </row>
    <row r="3625" spans="1:6" x14ac:dyDescent="0.3">
      <c r="A3625" s="7" t="str">
        <f t="shared" si="116"/>
        <v>weginrichtingselement_vOBJECTBEGINTIJD</v>
      </c>
      <c r="B3625" s="8">
        <f t="shared" si="117"/>
        <v>8</v>
      </c>
      <c r="C3625" s="1" t="s">
        <v>443</v>
      </c>
      <c r="D3625" s="1" t="s">
        <v>11</v>
      </c>
      <c r="E3625" s="1" t="s">
        <v>507</v>
      </c>
      <c r="F3625" t="str">
        <f>VLOOKUP(C3625,Featureclasses!B:C,2,FALSE)</f>
        <v>Ja</v>
      </c>
    </row>
    <row r="3626" spans="1:6" x14ac:dyDescent="0.3">
      <c r="A3626" s="7" t="str">
        <f t="shared" si="116"/>
        <v>weginrichtingselement_vOBJECTEINDTIJD</v>
      </c>
      <c r="B3626" s="8">
        <f t="shared" si="117"/>
        <v>9</v>
      </c>
      <c r="C3626" s="1" t="s">
        <v>443</v>
      </c>
      <c r="D3626" s="1" t="s">
        <v>12</v>
      </c>
      <c r="E3626" s="1" t="s">
        <v>507</v>
      </c>
      <c r="F3626" t="str">
        <f>VLOOKUP(C3626,Featureclasses!B:C,2,FALSE)</f>
        <v>Ja</v>
      </c>
    </row>
    <row r="3627" spans="1:6" x14ac:dyDescent="0.3">
      <c r="A3627" s="7" t="str">
        <f t="shared" si="116"/>
        <v>weginrichtingselement_vRELATIEVEHOOGTELIGGING</v>
      </c>
      <c r="B3627" s="8">
        <f t="shared" si="117"/>
        <v>10</v>
      </c>
      <c r="C3627" s="1" t="s">
        <v>443</v>
      </c>
      <c r="D3627" s="1" t="s">
        <v>29</v>
      </c>
      <c r="E3627" s="1" t="s">
        <v>507</v>
      </c>
      <c r="F3627" t="str">
        <f>VLOOKUP(C3627,Featureclasses!B:C,2,FALSE)</f>
        <v>Ja</v>
      </c>
    </row>
    <row r="3628" spans="1:6" x14ac:dyDescent="0.3">
      <c r="A3628" s="7" t="str">
        <f t="shared" si="116"/>
        <v>weginrichtingselement_vBEHEERDER</v>
      </c>
      <c r="B3628" s="8">
        <f t="shared" si="117"/>
        <v>11</v>
      </c>
      <c r="C3628" s="1" t="s">
        <v>443</v>
      </c>
      <c r="D3628" s="1" t="s">
        <v>19</v>
      </c>
      <c r="E3628" s="1" t="s">
        <v>508</v>
      </c>
      <c r="F3628" t="str">
        <f>VLOOKUP(C3628,Featureclasses!B:C,2,FALSE)</f>
        <v>Ja</v>
      </c>
    </row>
    <row r="3629" spans="1:6" x14ac:dyDescent="0.3">
      <c r="A3629" s="7" t="str">
        <f t="shared" si="116"/>
        <v>weginrichtingselement_vONDERHOUDER</v>
      </c>
      <c r="B3629" s="8">
        <f t="shared" si="117"/>
        <v>12</v>
      </c>
      <c r="C3629" s="1" t="s">
        <v>443</v>
      </c>
      <c r="D3629" s="1" t="s">
        <v>27</v>
      </c>
      <c r="E3629" s="1" t="s">
        <v>507</v>
      </c>
      <c r="F3629" t="str">
        <f>VLOOKUP(C3629,Featureclasses!B:C,2,FALSE)</f>
        <v>Ja</v>
      </c>
    </row>
    <row r="3630" spans="1:6" x14ac:dyDescent="0.3">
      <c r="A3630" s="7" t="str">
        <f t="shared" si="116"/>
        <v>weginrichtingselement_vEIGENAAR</v>
      </c>
      <c r="B3630" s="8">
        <f t="shared" si="117"/>
        <v>13</v>
      </c>
      <c r="C3630" s="1" t="s">
        <v>443</v>
      </c>
      <c r="D3630" s="1" t="s">
        <v>22</v>
      </c>
      <c r="E3630" s="1" t="s">
        <v>508</v>
      </c>
      <c r="F3630" t="str">
        <f>VLOOKUP(C3630,Featureclasses!B:C,2,FALSE)</f>
        <v>Ja</v>
      </c>
    </row>
    <row r="3631" spans="1:6" x14ac:dyDescent="0.3">
      <c r="A3631" s="7" t="str">
        <f t="shared" si="116"/>
        <v>weginrichtingselement_vBRONHOUDER</v>
      </c>
      <c r="B3631" s="8">
        <f t="shared" si="117"/>
        <v>14</v>
      </c>
      <c r="C3631" s="1" t="s">
        <v>443</v>
      </c>
      <c r="D3631" s="1" t="s">
        <v>21</v>
      </c>
      <c r="E3631" s="1" t="s">
        <v>508</v>
      </c>
      <c r="F3631" t="str">
        <f>VLOOKUP(C3631,Featureclasses!B:C,2,FALSE)</f>
        <v>Ja</v>
      </c>
    </row>
    <row r="3632" spans="1:6" x14ac:dyDescent="0.3">
      <c r="A3632" s="7" t="str">
        <f t="shared" si="116"/>
        <v>weginrichtingselement_vBGTPLUSTYPE</v>
      </c>
      <c r="B3632" s="8">
        <f t="shared" si="117"/>
        <v>15</v>
      </c>
      <c r="C3632" s="1" t="s">
        <v>443</v>
      </c>
      <c r="D3632" s="1" t="s">
        <v>20</v>
      </c>
      <c r="E3632" s="1" t="s">
        <v>507</v>
      </c>
      <c r="F3632" t="str">
        <f>VLOOKUP(C3632,Featureclasses!B:C,2,FALSE)</f>
        <v>Ja</v>
      </c>
    </row>
    <row r="3633" spans="1:6" x14ac:dyDescent="0.3">
      <c r="A3633" s="7" t="str">
        <f t="shared" si="116"/>
        <v>weginrichtingselement_vGRONDSOORT</v>
      </c>
      <c r="B3633" s="8">
        <f t="shared" si="117"/>
        <v>16</v>
      </c>
      <c r="C3633" s="1" t="s">
        <v>443</v>
      </c>
      <c r="D3633" s="1" t="s">
        <v>40</v>
      </c>
      <c r="E3633" s="1" t="s">
        <v>507</v>
      </c>
      <c r="F3633" t="str">
        <f>VLOOKUP(C3633,Featureclasses!B:C,2,FALSE)</f>
        <v>Ja</v>
      </c>
    </row>
    <row r="3634" spans="1:6" x14ac:dyDescent="0.3">
      <c r="A3634" s="7" t="str">
        <f t="shared" si="116"/>
        <v>weginrichtingselement_vHMBEGIN</v>
      </c>
      <c r="B3634" s="8">
        <f t="shared" si="117"/>
        <v>17</v>
      </c>
      <c r="C3634" s="1" t="s">
        <v>443</v>
      </c>
      <c r="D3634" s="1" t="s">
        <v>41</v>
      </c>
      <c r="E3634" s="1" t="s">
        <v>507</v>
      </c>
      <c r="F3634" t="str">
        <f>VLOOKUP(C3634,Featureclasses!B:C,2,FALSE)</f>
        <v>Ja</v>
      </c>
    </row>
    <row r="3635" spans="1:6" x14ac:dyDescent="0.3">
      <c r="A3635" s="7" t="str">
        <f t="shared" si="116"/>
        <v>weginrichtingselement_vHMEIND</v>
      </c>
      <c r="B3635" s="8">
        <f t="shared" si="117"/>
        <v>18</v>
      </c>
      <c r="C3635" s="1" t="s">
        <v>443</v>
      </c>
      <c r="D3635" s="1" t="s">
        <v>42</v>
      </c>
      <c r="E3635" s="1" t="s">
        <v>507</v>
      </c>
      <c r="F3635" t="str">
        <f>VLOOKUP(C3635,Featureclasses!B:C,2,FALSE)</f>
        <v>Ja</v>
      </c>
    </row>
    <row r="3636" spans="1:6" x14ac:dyDescent="0.3">
      <c r="A3636" s="7" t="str">
        <f t="shared" si="116"/>
        <v>weginrichtingselement_vSTREEFBEELD</v>
      </c>
      <c r="B3636" s="8">
        <f t="shared" si="117"/>
        <v>19</v>
      </c>
      <c r="C3636" s="1" t="s">
        <v>443</v>
      </c>
      <c r="D3636" s="1" t="s">
        <v>50</v>
      </c>
      <c r="E3636" s="1" t="s">
        <v>509</v>
      </c>
      <c r="F3636" t="str">
        <f>VLOOKUP(C3636,Featureclasses!B:C,2,FALSE)</f>
        <v>Ja</v>
      </c>
    </row>
    <row r="3637" spans="1:6" x14ac:dyDescent="0.3">
      <c r="A3637" s="7" t="str">
        <f t="shared" si="116"/>
        <v>weginrichtingselement_vOPMERKINGMBTONDERH</v>
      </c>
      <c r="B3637" s="8">
        <f t="shared" si="117"/>
        <v>20</v>
      </c>
      <c r="C3637" s="1" t="s">
        <v>443</v>
      </c>
      <c r="D3637" s="1" t="s">
        <v>46</v>
      </c>
      <c r="E3637" s="1" t="s">
        <v>653</v>
      </c>
      <c r="F3637" t="str">
        <f>VLOOKUP(C3637,Featureclasses!B:C,2,FALSE)</f>
        <v>Ja</v>
      </c>
    </row>
    <row r="3638" spans="1:6" x14ac:dyDescent="0.3">
      <c r="A3638" s="7" t="str">
        <f t="shared" si="116"/>
        <v>weginrichtingselement_vPLANJAAR</v>
      </c>
      <c r="B3638" s="8">
        <f t="shared" si="117"/>
        <v>21</v>
      </c>
      <c r="C3638" s="1" t="s">
        <v>443</v>
      </c>
      <c r="D3638" s="1" t="s">
        <v>48</v>
      </c>
      <c r="E3638" s="1" t="s">
        <v>507</v>
      </c>
      <c r="F3638" t="str">
        <f>VLOOKUP(C3638,Featureclasses!B:C,2,FALSE)</f>
        <v>Ja</v>
      </c>
    </row>
    <row r="3639" spans="1:6" x14ac:dyDescent="0.3">
      <c r="A3639" s="7" t="str">
        <f t="shared" si="116"/>
        <v>weginrichtingselement_vDATUMAANPLANTING</v>
      </c>
      <c r="B3639" s="8">
        <f t="shared" si="117"/>
        <v>22</v>
      </c>
      <c r="C3639" s="1" t="s">
        <v>443</v>
      </c>
      <c r="D3639" s="1" t="s">
        <v>38</v>
      </c>
      <c r="E3639" s="1" t="s">
        <v>507</v>
      </c>
      <c r="F3639" t="str">
        <f>VLOOKUP(C3639,Featureclasses!B:C,2,FALSE)</f>
        <v>Ja</v>
      </c>
    </row>
    <row r="3640" spans="1:6" x14ac:dyDescent="0.3">
      <c r="A3640" s="7" t="str">
        <f t="shared" si="116"/>
        <v>weginrichtingselement_vJAAR_PLAATSING_AANLEG_GESCHAT</v>
      </c>
      <c r="B3640" s="8">
        <f t="shared" si="117"/>
        <v>23</v>
      </c>
      <c r="C3640" s="1" t="s">
        <v>443</v>
      </c>
      <c r="D3640" s="1" t="s">
        <v>54</v>
      </c>
      <c r="E3640" s="1" t="s">
        <v>507</v>
      </c>
      <c r="F3640" t="str">
        <f>VLOOKUP(C3640,Featureclasses!B:C,2,FALSE)</f>
        <v>Ja</v>
      </c>
    </row>
    <row r="3641" spans="1:6" x14ac:dyDescent="0.3">
      <c r="A3641" s="7" t="str">
        <f t="shared" si="116"/>
        <v>weginrichtingselement_vTRAJECT</v>
      </c>
      <c r="B3641" s="8">
        <f t="shared" si="117"/>
        <v>24</v>
      </c>
      <c r="C3641" s="1" t="s">
        <v>443</v>
      </c>
      <c r="D3641" s="1" t="s">
        <v>32</v>
      </c>
      <c r="E3641" s="1" t="s">
        <v>507</v>
      </c>
      <c r="F3641" t="str">
        <f>VLOOKUP(C3641,Featureclasses!B:C,2,FALSE)</f>
        <v>Ja</v>
      </c>
    </row>
    <row r="3642" spans="1:6" x14ac:dyDescent="0.3">
      <c r="A3642" s="7" t="str">
        <f t="shared" si="116"/>
        <v>weginrichtingselement_vINONDERZOEK</v>
      </c>
      <c r="B3642" s="8">
        <f t="shared" si="117"/>
        <v>25</v>
      </c>
      <c r="C3642" s="1" t="s">
        <v>443</v>
      </c>
      <c r="D3642" s="1" t="s">
        <v>25</v>
      </c>
      <c r="E3642" s="1" t="s">
        <v>508</v>
      </c>
      <c r="F3642" t="str">
        <f>VLOOKUP(C3642,Featureclasses!B:C,2,FALSE)</f>
        <v>Ja</v>
      </c>
    </row>
    <row r="3643" spans="1:6" x14ac:dyDescent="0.3">
      <c r="A3643" s="7" t="str">
        <f t="shared" si="116"/>
        <v>weginrichtingselement_vTIJDSTIPREGISTRATIE</v>
      </c>
      <c r="B3643" s="8">
        <f t="shared" si="117"/>
        <v>26</v>
      </c>
      <c r="C3643" s="1" t="s">
        <v>443</v>
      </c>
      <c r="D3643" s="1" t="s">
        <v>31</v>
      </c>
      <c r="E3643" s="1" t="s">
        <v>508</v>
      </c>
      <c r="F3643" t="str">
        <f>VLOOKUP(C3643,Featureclasses!B:C,2,FALSE)</f>
        <v>Ja</v>
      </c>
    </row>
    <row r="3644" spans="1:6" x14ac:dyDescent="0.3">
      <c r="A3644" s="7" t="str">
        <f t="shared" si="116"/>
        <v>weginrichtingselement_vEINDREGISTRATIE</v>
      </c>
      <c r="B3644" s="8">
        <f t="shared" si="117"/>
        <v>27</v>
      </c>
      <c r="C3644" s="1" t="s">
        <v>443</v>
      </c>
      <c r="D3644" s="1" t="s">
        <v>23</v>
      </c>
      <c r="E3644" s="1" t="s">
        <v>508</v>
      </c>
      <c r="F3644" t="str">
        <f>VLOOKUP(C3644,Featureclasses!B:C,2,FALSE)</f>
        <v>Ja</v>
      </c>
    </row>
    <row r="3645" spans="1:6" x14ac:dyDescent="0.3">
      <c r="A3645" s="7" t="str">
        <f t="shared" si="116"/>
        <v>weginrichtingselement_vLV_PUBLICATIEDATUM</v>
      </c>
      <c r="B3645" s="8">
        <f t="shared" si="117"/>
        <v>28</v>
      </c>
      <c r="C3645" s="1" t="s">
        <v>443</v>
      </c>
      <c r="D3645" s="1" t="s">
        <v>26</v>
      </c>
      <c r="E3645" s="1" t="s">
        <v>508</v>
      </c>
      <c r="F3645" t="str">
        <f>VLOOKUP(C3645,Featureclasses!B:C,2,FALSE)</f>
        <v>Ja</v>
      </c>
    </row>
    <row r="3646" spans="1:6" x14ac:dyDescent="0.3">
      <c r="A3646" s="7" t="str">
        <f t="shared" si="116"/>
        <v>weginrichtingselement_vDATALEVERANCIER</v>
      </c>
      <c r="B3646" s="8">
        <f t="shared" si="117"/>
        <v>29</v>
      </c>
      <c r="C3646" s="1" t="s">
        <v>443</v>
      </c>
      <c r="D3646" s="1" t="s">
        <v>4</v>
      </c>
      <c r="E3646" s="1" t="s">
        <v>507</v>
      </c>
      <c r="F3646" t="str">
        <f>VLOOKUP(C3646,Featureclasses!B:C,2,FALSE)</f>
        <v>Ja</v>
      </c>
    </row>
    <row r="3647" spans="1:6" x14ac:dyDescent="0.3">
      <c r="A3647" s="7" t="str">
        <f t="shared" si="116"/>
        <v>weginrichtingselement_vCREATED_USER</v>
      </c>
      <c r="B3647" s="8">
        <f t="shared" si="117"/>
        <v>30</v>
      </c>
      <c r="C3647" s="1" t="s">
        <v>443</v>
      </c>
      <c r="D3647" s="1" t="s">
        <v>3</v>
      </c>
      <c r="E3647" s="1" t="s">
        <v>510</v>
      </c>
      <c r="F3647" t="str">
        <f>VLOOKUP(C3647,Featureclasses!B:C,2,FALSE)</f>
        <v>Ja</v>
      </c>
    </row>
    <row r="3648" spans="1:6" x14ac:dyDescent="0.3">
      <c r="A3648" s="7" t="str">
        <f t="shared" si="116"/>
        <v>weginrichtingselement_vCREATED_DATE</v>
      </c>
      <c r="B3648" s="8">
        <f t="shared" si="117"/>
        <v>31</v>
      </c>
      <c r="C3648" s="1" t="s">
        <v>443</v>
      </c>
      <c r="D3648" s="1" t="s">
        <v>2</v>
      </c>
      <c r="E3648" s="1" t="s">
        <v>510</v>
      </c>
      <c r="F3648" t="str">
        <f>VLOOKUP(C3648,Featureclasses!B:C,2,FALSE)</f>
        <v>Ja</v>
      </c>
    </row>
    <row r="3649" spans="1:6" x14ac:dyDescent="0.3">
      <c r="A3649" s="7" t="str">
        <f t="shared" si="116"/>
        <v>weginrichtingselement_vLAST_EDITED_USER</v>
      </c>
      <c r="B3649" s="8">
        <f t="shared" si="117"/>
        <v>32</v>
      </c>
      <c r="C3649" s="1" t="s">
        <v>443</v>
      </c>
      <c r="D3649" s="1" t="s">
        <v>10</v>
      </c>
      <c r="E3649" s="1" t="s">
        <v>510</v>
      </c>
      <c r="F3649" t="str">
        <f>VLOOKUP(C3649,Featureclasses!B:C,2,FALSE)</f>
        <v>Ja</v>
      </c>
    </row>
    <row r="3650" spans="1:6" x14ac:dyDescent="0.3">
      <c r="A3650" s="7" t="str">
        <f t="shared" si="116"/>
        <v>weginrichtingselement_vLAST_EDITED_DATE</v>
      </c>
      <c r="B3650" s="8">
        <f t="shared" si="117"/>
        <v>33</v>
      </c>
      <c r="C3650" s="1" t="s">
        <v>443</v>
      </c>
      <c r="D3650" s="1" t="s">
        <v>9</v>
      </c>
      <c r="E3650" s="1" t="s">
        <v>510</v>
      </c>
      <c r="F3650" t="str">
        <f>VLOOKUP(C3650,Featureclasses!B:C,2,FALSE)</f>
        <v>Ja</v>
      </c>
    </row>
    <row r="3651" spans="1:6" x14ac:dyDescent="0.3">
      <c r="A3651" s="7" t="str">
        <f t="shared" si="116"/>
        <v>weginrichtingselement_vSHAPE</v>
      </c>
      <c r="B3651" s="8">
        <f t="shared" si="117"/>
        <v>34</v>
      </c>
      <c r="C3651" s="1" t="s">
        <v>443</v>
      </c>
      <c r="D3651" s="1" t="s">
        <v>15</v>
      </c>
      <c r="E3651" s="1" t="s">
        <v>510</v>
      </c>
      <c r="F3651" t="str">
        <f>VLOOKUP(C3651,Featureclasses!B:C,2,FALSE)</f>
        <v>Ja</v>
      </c>
    </row>
    <row r="3652" spans="1:6" x14ac:dyDescent="0.3">
      <c r="A3652" s="7" t="str">
        <f t="shared" si="116"/>
        <v>weginrichtingselement_vSHAPE_Length</v>
      </c>
      <c r="B3652" s="8">
        <f t="shared" si="117"/>
        <v>35</v>
      </c>
      <c r="C3652" s="1" t="s">
        <v>443</v>
      </c>
      <c r="D3652" s="1" t="s">
        <v>382</v>
      </c>
      <c r="E3652" s="1" t="s">
        <v>510</v>
      </c>
      <c r="F3652" t="str">
        <f>VLOOKUP(C3652,Featureclasses!B:C,2,FALSE)</f>
        <v>Ja</v>
      </c>
    </row>
    <row r="3653" spans="1:6" x14ac:dyDescent="0.3">
      <c r="A3653" s="7" t="str">
        <f t="shared" si="116"/>
        <v>weginrichtingselement_vSHAPE_Area</v>
      </c>
      <c r="B3653" s="8">
        <f t="shared" si="117"/>
        <v>36</v>
      </c>
      <c r="C3653" s="1" t="s">
        <v>443</v>
      </c>
      <c r="D3653" s="1" t="s">
        <v>383</v>
      </c>
      <c r="E3653" s="1" t="s">
        <v>510</v>
      </c>
      <c r="F3653" t="str">
        <f>VLOOKUP(C3653,Featureclasses!B:C,2,FALSE)</f>
        <v>Ja</v>
      </c>
    </row>
    <row r="3654" spans="1:6" x14ac:dyDescent="0.3">
      <c r="A3654" s="7" t="str">
        <f t="shared" ref="A3654:A3679" si="118">C3654&amp;D3654</f>
        <v>weginrichtingselement_vOPMERKING</v>
      </c>
      <c r="B3654" s="8">
        <f t="shared" si="117"/>
        <v>37</v>
      </c>
      <c r="C3654" s="1" t="s">
        <v>443</v>
      </c>
      <c r="D3654" s="1" t="s">
        <v>57</v>
      </c>
      <c r="E3654" s="1" t="s">
        <v>653</v>
      </c>
      <c r="F3654" t="str">
        <f>VLOOKUP(C3654,Featureclasses!B:C,2,FALSE)</f>
        <v>Ja</v>
      </c>
    </row>
    <row r="3655" spans="1:6" x14ac:dyDescent="0.3">
      <c r="A3655" s="7" t="str">
        <f t="shared" si="118"/>
        <v>weginrichtingselement_vBERICHT_ID</v>
      </c>
      <c r="B3655" s="8">
        <f t="shared" si="117"/>
        <v>38</v>
      </c>
      <c r="C3655" s="1" t="s">
        <v>443</v>
      </c>
      <c r="D3655" s="1" t="s">
        <v>594</v>
      </c>
      <c r="E3655" s="1" t="s">
        <v>508</v>
      </c>
      <c r="F3655" t="str">
        <f>VLOOKUP(C3655,Featureclasses!B:C,2,FALSE)</f>
        <v>Ja</v>
      </c>
    </row>
    <row r="3656" spans="1:6" x14ac:dyDescent="0.3">
      <c r="A3656" s="7" t="str">
        <f t="shared" si="118"/>
        <v>wegvak_vOBJECTID</v>
      </c>
      <c r="B3656" s="8">
        <f t="shared" ref="B3656:B3679" si="119">IF(C3656=C3655,B3655+1,1)</f>
        <v>1</v>
      </c>
      <c r="C3656" s="1" t="s">
        <v>389</v>
      </c>
      <c r="D3656" s="1" t="s">
        <v>13</v>
      </c>
      <c r="E3656" s="1" t="s">
        <v>510</v>
      </c>
      <c r="F3656" t="str">
        <f>VLOOKUP(C3656,Featureclasses!B:C,2,FALSE)</f>
        <v>Ja</v>
      </c>
    </row>
    <row r="3657" spans="1:6" x14ac:dyDescent="0.3">
      <c r="A3657" s="7" t="str">
        <f t="shared" si="118"/>
        <v>wegvak_vGLOBALID</v>
      </c>
      <c r="B3657" s="8">
        <f t="shared" si="119"/>
        <v>2</v>
      </c>
      <c r="C3657" s="1" t="s">
        <v>389</v>
      </c>
      <c r="D3657" s="1" t="s">
        <v>6</v>
      </c>
      <c r="E3657" s="1" t="s">
        <v>510</v>
      </c>
      <c r="F3657" t="str">
        <f>VLOOKUP(C3657,Featureclasses!B:C,2,FALSE)</f>
        <v>Ja</v>
      </c>
    </row>
    <row r="3658" spans="1:6" x14ac:dyDescent="0.3">
      <c r="A3658" s="7" t="str">
        <f t="shared" si="118"/>
        <v>wegvak_vAD_ID</v>
      </c>
      <c r="B3658" s="8">
        <f t="shared" si="119"/>
        <v>3</v>
      </c>
      <c r="C3658" s="1" t="s">
        <v>389</v>
      </c>
      <c r="D3658" s="1" t="s">
        <v>1</v>
      </c>
      <c r="E3658" s="1" t="s">
        <v>507</v>
      </c>
      <c r="F3658" t="str">
        <f>VLOOKUP(C3658,Featureclasses!B:C,2,FALSE)</f>
        <v>Ja</v>
      </c>
    </row>
    <row r="3659" spans="1:6" x14ac:dyDescent="0.3">
      <c r="A3659" s="7" t="str">
        <f t="shared" si="118"/>
        <v>wegvak_vGISIB_ID</v>
      </c>
      <c r="B3659" s="8">
        <f t="shared" si="119"/>
        <v>4</v>
      </c>
      <c r="C3659" s="1" t="s">
        <v>389</v>
      </c>
      <c r="D3659" s="1" t="s">
        <v>5</v>
      </c>
      <c r="E3659" s="1" t="s">
        <v>508</v>
      </c>
      <c r="F3659" t="str">
        <f>VLOOKUP(C3659,Featureclasses!B:C,2,FALSE)</f>
        <v>Ja</v>
      </c>
    </row>
    <row r="3660" spans="1:6" x14ac:dyDescent="0.3">
      <c r="A3660" s="7" t="str">
        <f t="shared" si="118"/>
        <v>wegvak_vIDENTIFICATIE</v>
      </c>
      <c r="B3660" s="8">
        <f t="shared" si="119"/>
        <v>5</v>
      </c>
      <c r="C3660" s="1" t="s">
        <v>389</v>
      </c>
      <c r="D3660" s="1" t="s">
        <v>7</v>
      </c>
      <c r="E3660" s="1" t="s">
        <v>508</v>
      </c>
      <c r="F3660" t="str">
        <f>VLOOKUP(C3660,Featureclasses!B:C,2,FALSE)</f>
        <v>Ja</v>
      </c>
    </row>
    <row r="3661" spans="1:6" x14ac:dyDescent="0.3">
      <c r="A3661" s="7" t="str">
        <f t="shared" si="118"/>
        <v>wegvak_vVERWERKINGSSTATUS</v>
      </c>
      <c r="B3661" s="8">
        <f t="shared" si="119"/>
        <v>6</v>
      </c>
      <c r="C3661" s="1" t="s">
        <v>389</v>
      </c>
      <c r="D3661" s="1" t="s">
        <v>16</v>
      </c>
      <c r="E3661" s="1" t="s">
        <v>507</v>
      </c>
      <c r="F3661" t="str">
        <f>VLOOKUP(C3661,Featureclasses!B:C,2,FALSE)</f>
        <v>Ja</v>
      </c>
    </row>
    <row r="3662" spans="1:6" x14ac:dyDescent="0.3">
      <c r="A3662" s="7" t="str">
        <f t="shared" si="118"/>
        <v>wegvak_vOBJECTBEGINTIJD</v>
      </c>
      <c r="B3662" s="8">
        <f t="shared" si="119"/>
        <v>7</v>
      </c>
      <c r="C3662" s="1" t="s">
        <v>389</v>
      </c>
      <c r="D3662" s="1" t="s">
        <v>11</v>
      </c>
      <c r="E3662" s="1" t="s">
        <v>507</v>
      </c>
      <c r="F3662" t="str">
        <f>VLOOKUP(C3662,Featureclasses!B:C,2,FALSE)</f>
        <v>Ja</v>
      </c>
    </row>
    <row r="3663" spans="1:6" x14ac:dyDescent="0.3">
      <c r="A3663" s="7" t="str">
        <f t="shared" si="118"/>
        <v>wegvak_vOBJECTEINDTIJD</v>
      </c>
      <c r="B3663" s="8">
        <f t="shared" si="119"/>
        <v>8</v>
      </c>
      <c r="C3663" s="1" t="s">
        <v>389</v>
      </c>
      <c r="D3663" s="1" t="s">
        <v>12</v>
      </c>
      <c r="E3663" s="1" t="s">
        <v>507</v>
      </c>
      <c r="F3663" t="str">
        <f>VLOOKUP(C3663,Featureclasses!B:C,2,FALSE)</f>
        <v>Ja</v>
      </c>
    </row>
    <row r="3664" spans="1:6" x14ac:dyDescent="0.3">
      <c r="A3664" s="7" t="str">
        <f t="shared" si="118"/>
        <v>wegvak_vNUMMER</v>
      </c>
      <c r="B3664" s="8">
        <f t="shared" si="119"/>
        <v>9</v>
      </c>
      <c r="C3664" s="1" t="s">
        <v>389</v>
      </c>
      <c r="D3664" s="1" t="s">
        <v>74</v>
      </c>
      <c r="E3664" s="1" t="s">
        <v>507</v>
      </c>
      <c r="F3664" t="str">
        <f>VLOOKUP(C3664,Featureclasses!B:C,2,FALSE)</f>
        <v>Ja</v>
      </c>
    </row>
    <row r="3665" spans="1:6" x14ac:dyDescent="0.3">
      <c r="A3665" s="7" t="str">
        <f t="shared" si="118"/>
        <v>wegvak_vAFSTANDTOT</v>
      </c>
      <c r="B3665" s="8">
        <f t="shared" si="119"/>
        <v>10</v>
      </c>
      <c r="C3665" s="1" t="s">
        <v>389</v>
      </c>
      <c r="D3665" s="1" t="s">
        <v>377</v>
      </c>
      <c r="E3665" s="1" t="s">
        <v>507</v>
      </c>
      <c r="F3665" t="str">
        <f>VLOOKUP(C3665,Featureclasses!B:C,2,FALSE)</f>
        <v>Ja</v>
      </c>
    </row>
    <row r="3666" spans="1:6" x14ac:dyDescent="0.3">
      <c r="A3666" s="7" t="str">
        <f t="shared" si="118"/>
        <v>wegvak_vAFSTANDVAN</v>
      </c>
      <c r="B3666" s="8">
        <f t="shared" si="119"/>
        <v>11</v>
      </c>
      <c r="C3666" s="1" t="s">
        <v>389</v>
      </c>
      <c r="D3666" s="1" t="s">
        <v>378</v>
      </c>
      <c r="E3666" s="1" t="s">
        <v>507</v>
      </c>
      <c r="F3666" t="str">
        <f>VLOOKUP(C3666,Featureclasses!B:C,2,FALSE)</f>
        <v>Ja</v>
      </c>
    </row>
    <row r="3667" spans="1:6" x14ac:dyDescent="0.3">
      <c r="A3667" s="7" t="str">
        <f t="shared" si="118"/>
        <v>wegvak_vTYPEONDERGROND</v>
      </c>
      <c r="B3667" s="8">
        <f t="shared" si="119"/>
        <v>12</v>
      </c>
      <c r="C3667" s="1" t="s">
        <v>389</v>
      </c>
      <c r="D3667" s="1" t="s">
        <v>379</v>
      </c>
      <c r="E3667" s="1" t="s">
        <v>507</v>
      </c>
      <c r="F3667" t="str">
        <f>VLOOKUP(C3667,Featureclasses!B:C,2,FALSE)</f>
        <v>Ja</v>
      </c>
    </row>
    <row r="3668" spans="1:6" x14ac:dyDescent="0.3">
      <c r="A3668" s="7" t="str">
        <f t="shared" si="118"/>
        <v>wegvak_vDATALEVERANCIER</v>
      </c>
      <c r="B3668" s="8">
        <f t="shared" si="119"/>
        <v>13</v>
      </c>
      <c r="C3668" s="1" t="s">
        <v>389</v>
      </c>
      <c r="D3668" s="1" t="s">
        <v>4</v>
      </c>
      <c r="E3668" s="1" t="s">
        <v>507</v>
      </c>
      <c r="F3668" t="str">
        <f>VLOOKUP(C3668,Featureclasses!B:C,2,FALSE)</f>
        <v>Ja</v>
      </c>
    </row>
    <row r="3669" spans="1:6" x14ac:dyDescent="0.3">
      <c r="A3669" s="7" t="str">
        <f t="shared" si="118"/>
        <v>wegvak_vTRAJECT</v>
      </c>
      <c r="B3669" s="8">
        <f t="shared" si="119"/>
        <v>14</v>
      </c>
      <c r="C3669" s="1" t="s">
        <v>389</v>
      </c>
      <c r="D3669" s="1" t="s">
        <v>32</v>
      </c>
      <c r="E3669" s="1" t="s">
        <v>507</v>
      </c>
      <c r="F3669" t="str">
        <f>VLOOKUP(C3669,Featureclasses!B:C,2,FALSE)</f>
        <v>Ja</v>
      </c>
    </row>
    <row r="3670" spans="1:6" x14ac:dyDescent="0.3">
      <c r="A3670" s="7" t="str">
        <f t="shared" si="118"/>
        <v>wegvak_vCREATED_USER</v>
      </c>
      <c r="B3670" s="8">
        <f t="shared" si="119"/>
        <v>15</v>
      </c>
      <c r="C3670" s="1" t="s">
        <v>389</v>
      </c>
      <c r="D3670" s="1" t="s">
        <v>3</v>
      </c>
      <c r="E3670" s="1" t="s">
        <v>510</v>
      </c>
      <c r="F3670" t="str">
        <f>VLOOKUP(C3670,Featureclasses!B:C,2,FALSE)</f>
        <v>Ja</v>
      </c>
    </row>
    <row r="3671" spans="1:6" x14ac:dyDescent="0.3">
      <c r="A3671" s="7" t="str">
        <f t="shared" si="118"/>
        <v>wegvak_vCREATED_DATE</v>
      </c>
      <c r="B3671" s="8">
        <f t="shared" si="119"/>
        <v>16</v>
      </c>
      <c r="C3671" s="1" t="s">
        <v>389</v>
      </c>
      <c r="D3671" s="1" t="s">
        <v>2</v>
      </c>
      <c r="E3671" s="1" t="s">
        <v>510</v>
      </c>
      <c r="F3671" t="str">
        <f>VLOOKUP(C3671,Featureclasses!B:C,2,FALSE)</f>
        <v>Ja</v>
      </c>
    </row>
    <row r="3672" spans="1:6" x14ac:dyDescent="0.3">
      <c r="A3672" s="7" t="str">
        <f t="shared" si="118"/>
        <v>wegvak_vLAST_EDITED_USER</v>
      </c>
      <c r="B3672" s="8">
        <f t="shared" si="119"/>
        <v>17</v>
      </c>
      <c r="C3672" s="1" t="s">
        <v>389</v>
      </c>
      <c r="D3672" s="1" t="s">
        <v>10</v>
      </c>
      <c r="E3672" s="1" t="s">
        <v>510</v>
      </c>
      <c r="F3672" t="str">
        <f>VLOOKUP(C3672,Featureclasses!B:C,2,FALSE)</f>
        <v>Ja</v>
      </c>
    </row>
    <row r="3673" spans="1:6" x14ac:dyDescent="0.3">
      <c r="A3673" s="7" t="str">
        <f t="shared" si="118"/>
        <v>wegvak_vLAST_EDITED_DATE</v>
      </c>
      <c r="B3673" s="8">
        <f t="shared" si="119"/>
        <v>18</v>
      </c>
      <c r="C3673" s="1" t="s">
        <v>389</v>
      </c>
      <c r="D3673" s="1" t="s">
        <v>9</v>
      </c>
      <c r="E3673" s="1" t="s">
        <v>510</v>
      </c>
      <c r="F3673" t="str">
        <f>VLOOKUP(C3673,Featureclasses!B:C,2,FALSE)</f>
        <v>Ja</v>
      </c>
    </row>
    <row r="3674" spans="1:6" x14ac:dyDescent="0.3">
      <c r="A3674" s="7" t="str">
        <f t="shared" si="118"/>
        <v>wegvak_vSHAPE</v>
      </c>
      <c r="B3674" s="8">
        <f t="shared" si="119"/>
        <v>19</v>
      </c>
      <c r="C3674" s="1" t="s">
        <v>389</v>
      </c>
      <c r="D3674" s="1" t="s">
        <v>15</v>
      </c>
      <c r="E3674" s="1" t="s">
        <v>510</v>
      </c>
      <c r="F3674" t="str">
        <f>VLOOKUP(C3674,Featureclasses!B:C,2,FALSE)</f>
        <v>Ja</v>
      </c>
    </row>
    <row r="3675" spans="1:6" x14ac:dyDescent="0.3">
      <c r="A3675" s="7" t="str">
        <f t="shared" si="118"/>
        <v>wegvak_vSHAPE_Length</v>
      </c>
      <c r="B3675" s="8">
        <f t="shared" si="119"/>
        <v>20</v>
      </c>
      <c r="C3675" s="1" t="s">
        <v>389</v>
      </c>
      <c r="D3675" s="1" t="s">
        <v>382</v>
      </c>
      <c r="E3675" s="1" t="s">
        <v>510</v>
      </c>
      <c r="F3675" t="str">
        <f>VLOOKUP(C3675,Featureclasses!B:C,2,FALSE)</f>
        <v>Ja</v>
      </c>
    </row>
    <row r="3676" spans="1:6" x14ac:dyDescent="0.3">
      <c r="A3676" s="7" t="str">
        <f t="shared" si="118"/>
        <v>wegvak_vSHAPE_Area</v>
      </c>
      <c r="B3676" s="8">
        <f t="shared" si="119"/>
        <v>21</v>
      </c>
      <c r="C3676" s="1" t="s">
        <v>389</v>
      </c>
      <c r="D3676" s="1" t="s">
        <v>383</v>
      </c>
      <c r="E3676" s="1" t="s">
        <v>510</v>
      </c>
      <c r="F3676" t="str">
        <f>VLOOKUP(C3676,Featureclasses!B:C,2,FALSE)</f>
        <v>Ja</v>
      </c>
    </row>
    <row r="3677" spans="1:6" x14ac:dyDescent="0.3">
      <c r="A3677" s="7" t="str">
        <f t="shared" si="118"/>
        <v>wegvak_vOMTREK</v>
      </c>
      <c r="B3677" s="8">
        <f t="shared" si="119"/>
        <v>22</v>
      </c>
      <c r="C3677" s="1" t="s">
        <v>389</v>
      </c>
      <c r="D3677" s="1" t="s">
        <v>595</v>
      </c>
      <c r="E3677" s="15" t="s">
        <v>510</v>
      </c>
      <c r="F3677" t="str">
        <f>VLOOKUP(C3677,Featureclasses!B:C,2,FALSE)</f>
        <v>Ja</v>
      </c>
    </row>
    <row r="3678" spans="1:6" x14ac:dyDescent="0.3">
      <c r="A3678" s="7" t="str">
        <f t="shared" si="118"/>
        <v>wegvak_vOPPERVLAKTE</v>
      </c>
      <c r="B3678" s="8">
        <f t="shared" si="119"/>
        <v>23</v>
      </c>
      <c r="C3678" s="1" t="s">
        <v>389</v>
      </c>
      <c r="D3678" s="1" t="s">
        <v>55</v>
      </c>
      <c r="E3678" s="15" t="s">
        <v>510</v>
      </c>
      <c r="F3678" t="str">
        <f>VLOOKUP(C3678,Featureclasses!B:C,2,FALSE)</f>
        <v>Ja</v>
      </c>
    </row>
    <row r="3679" spans="1:6" x14ac:dyDescent="0.3">
      <c r="A3679" s="7" t="str">
        <f t="shared" si="118"/>
        <v>wegvak_vOPMERKING</v>
      </c>
      <c r="B3679" s="8">
        <f t="shared" si="119"/>
        <v>24</v>
      </c>
      <c r="C3679" s="1" t="s">
        <v>389</v>
      </c>
      <c r="D3679" s="1" t="s">
        <v>57</v>
      </c>
      <c r="E3679" s="1" t="s">
        <v>653</v>
      </c>
      <c r="F3679" t="str">
        <f>VLOOKUP(C3679,Featureclasses!B:C,2,FALSE)</f>
        <v>Ja</v>
      </c>
    </row>
  </sheetData>
  <sheetProtection autoFilter="0"/>
  <autoFilter ref="A5:F3679">
    <sortState ref="A207:F3223">
      <sortCondition sortBy="cellColor" ref="E5:E3679" dxfId="0"/>
    </sortState>
  </autoFilter>
  <pageMargins left="0.70866141732283472" right="0.70866141732283472" top="0.74803149606299213" bottom="0.74803149606299213" header="0.31496062992125984" footer="0.31496062992125984"/>
  <pageSetup paperSize="9" fitToHeight="0" orientation="landscape" r:id="rId1"/>
  <rowBreaks count="3" manualBreakCount="3">
    <brk id="73" min="1" max="4" man="1"/>
    <brk id="104" min="1" max="4" man="1"/>
    <brk id="201" min="1" max="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A1:C65"/>
  <sheetViews>
    <sheetView workbookViewId="0">
      <selection activeCell="C3" sqref="C3"/>
    </sheetView>
  </sheetViews>
  <sheetFormatPr defaultRowHeight="14.4" x14ac:dyDescent="0.3"/>
  <cols>
    <col min="3" max="3" width="70.6640625" customWidth="1"/>
  </cols>
  <sheetData>
    <row r="1" spans="1:3" x14ac:dyDescent="0.3">
      <c r="C1" t="s">
        <v>517</v>
      </c>
    </row>
    <row r="2" spans="1:3" x14ac:dyDescent="0.3">
      <c r="A2">
        <v>1</v>
      </c>
      <c r="B2" t="e">
        <f>VLOOKUP(#REF!,Lijsten!C:E,17,FALSE)</f>
        <v>#REF!</v>
      </c>
    </row>
    <row r="3" spans="1:3" x14ac:dyDescent="0.3">
      <c r="A3">
        <v>2</v>
      </c>
      <c r="B3" t="e">
        <f>""""&amp;"C"&amp;VLOOKUP(#REF!,Lijsten!C:E,17,FALSE)&amp;""""</f>
        <v>#REF!</v>
      </c>
      <c r="C3" t="e">
        <f>"Sheets(Inhoud).HPageBreaks.Add Before:= RANGE("&amp;B3&amp;")"</f>
        <v>#REF!</v>
      </c>
    </row>
    <row r="4" spans="1:3" x14ac:dyDescent="0.3">
      <c r="A4">
        <v>3</v>
      </c>
      <c r="B4" t="e">
        <f>""""&amp;"A"&amp;VLOOKUP(#REF!,Lijsten!C:E,17,FALSE)&amp;""""</f>
        <v>#REF!</v>
      </c>
      <c r="C4" t="e">
        <f t="shared" ref="C4:C65" si="0">"Sheets(Inhoud).HPageBreaks.Add Before:= RANGE("&amp;B4&amp;")"</f>
        <v>#REF!</v>
      </c>
    </row>
    <row r="5" spans="1:3" x14ac:dyDescent="0.3">
      <c r="A5">
        <v>4</v>
      </c>
      <c r="B5" t="e">
        <f>""""&amp;"A"&amp;VLOOKUP(#REF!,Lijsten!C:E,17,FALSE)&amp;""""</f>
        <v>#REF!</v>
      </c>
      <c r="C5" t="e">
        <f t="shared" si="0"/>
        <v>#REF!</v>
      </c>
    </row>
    <row r="6" spans="1:3" x14ac:dyDescent="0.3">
      <c r="A6">
        <v>5</v>
      </c>
      <c r="B6" t="e">
        <f>""""&amp;"A"&amp;VLOOKUP(#REF!,Lijsten!C:E,17,FALSE)&amp;""""</f>
        <v>#REF!</v>
      </c>
      <c r="C6" t="e">
        <f t="shared" si="0"/>
        <v>#REF!</v>
      </c>
    </row>
    <row r="7" spans="1:3" x14ac:dyDescent="0.3">
      <c r="A7">
        <v>6</v>
      </c>
      <c r="B7" t="e">
        <f>""""&amp;"A"&amp;VLOOKUP(#REF!,Lijsten!C:E,17,FALSE)&amp;""""</f>
        <v>#REF!</v>
      </c>
      <c r="C7" t="e">
        <f t="shared" si="0"/>
        <v>#REF!</v>
      </c>
    </row>
    <row r="8" spans="1:3" x14ac:dyDescent="0.3">
      <c r="A8">
        <v>7</v>
      </c>
      <c r="B8" t="e">
        <f>""""&amp;"A"&amp;VLOOKUP(#REF!,Lijsten!C:E,17,FALSE)&amp;""""</f>
        <v>#REF!</v>
      </c>
      <c r="C8" t="e">
        <f t="shared" si="0"/>
        <v>#REF!</v>
      </c>
    </row>
    <row r="9" spans="1:3" x14ac:dyDescent="0.3">
      <c r="A9">
        <v>8</v>
      </c>
      <c r="B9" t="e">
        <f>""""&amp;"A"&amp;VLOOKUP(#REF!,Lijsten!C:E,17,FALSE)&amp;""""</f>
        <v>#REF!</v>
      </c>
      <c r="C9" t="e">
        <f t="shared" si="0"/>
        <v>#REF!</v>
      </c>
    </row>
    <row r="10" spans="1:3" x14ac:dyDescent="0.3">
      <c r="A10">
        <v>9</v>
      </c>
      <c r="B10" t="e">
        <f>""""&amp;"A"&amp;VLOOKUP(#REF!,Lijsten!C:E,17,FALSE)&amp;""""</f>
        <v>#REF!</v>
      </c>
      <c r="C10" t="e">
        <f t="shared" si="0"/>
        <v>#REF!</v>
      </c>
    </row>
    <row r="11" spans="1:3" x14ac:dyDescent="0.3">
      <c r="A11">
        <v>10</v>
      </c>
      <c r="B11" t="e">
        <f>""""&amp;"A"&amp;VLOOKUP(#REF!,Lijsten!C:E,17,FALSE)&amp;""""</f>
        <v>#REF!</v>
      </c>
      <c r="C11" t="e">
        <f t="shared" si="0"/>
        <v>#REF!</v>
      </c>
    </row>
    <row r="12" spans="1:3" x14ac:dyDescent="0.3">
      <c r="A12">
        <v>11</v>
      </c>
      <c r="B12" t="e">
        <f>""""&amp;"A"&amp;VLOOKUP(#REF!,Lijsten!C:E,17,FALSE)&amp;""""</f>
        <v>#REF!</v>
      </c>
      <c r="C12" t="e">
        <f t="shared" si="0"/>
        <v>#REF!</v>
      </c>
    </row>
    <row r="13" spans="1:3" x14ac:dyDescent="0.3">
      <c r="A13">
        <v>12</v>
      </c>
      <c r="B13" t="e">
        <f>""""&amp;"A"&amp;VLOOKUP(#REF!,Lijsten!C:E,17,FALSE)&amp;""""</f>
        <v>#REF!</v>
      </c>
      <c r="C13" t="e">
        <f t="shared" si="0"/>
        <v>#REF!</v>
      </c>
    </row>
    <row r="14" spans="1:3" x14ac:dyDescent="0.3">
      <c r="A14">
        <v>13</v>
      </c>
      <c r="B14" t="e">
        <f>""""&amp;"A"&amp;VLOOKUP(#REF!,Lijsten!C:E,17,FALSE)&amp;""""</f>
        <v>#REF!</v>
      </c>
      <c r="C14" t="e">
        <f t="shared" si="0"/>
        <v>#REF!</v>
      </c>
    </row>
    <row r="15" spans="1:3" x14ac:dyDescent="0.3">
      <c r="A15">
        <v>14</v>
      </c>
      <c r="B15" t="e">
        <f>""""&amp;"A"&amp;VLOOKUP(#REF!,Lijsten!C:E,17,FALSE)&amp;""""</f>
        <v>#REF!</v>
      </c>
      <c r="C15" t="e">
        <f t="shared" si="0"/>
        <v>#REF!</v>
      </c>
    </row>
    <row r="16" spans="1:3" x14ac:dyDescent="0.3">
      <c r="A16">
        <v>15</v>
      </c>
      <c r="B16" t="e">
        <f>""""&amp;"A"&amp;VLOOKUP(#REF!,Lijsten!C:E,17,FALSE)&amp;""""</f>
        <v>#REF!</v>
      </c>
      <c r="C16" t="e">
        <f t="shared" si="0"/>
        <v>#REF!</v>
      </c>
    </row>
    <row r="17" spans="1:3" x14ac:dyDescent="0.3">
      <c r="A17">
        <v>16</v>
      </c>
      <c r="B17" t="e">
        <f>""""&amp;"A"&amp;VLOOKUP(#REF!,Lijsten!C:E,17,FALSE)&amp;""""</f>
        <v>#REF!</v>
      </c>
      <c r="C17" t="e">
        <f t="shared" si="0"/>
        <v>#REF!</v>
      </c>
    </row>
    <row r="18" spans="1:3" x14ac:dyDescent="0.3">
      <c r="A18">
        <v>17</v>
      </c>
      <c r="B18" t="e">
        <f>""""&amp;"A"&amp;VLOOKUP(#REF!,Lijsten!C:E,17,FALSE)&amp;""""</f>
        <v>#REF!</v>
      </c>
      <c r="C18" t="e">
        <f t="shared" si="0"/>
        <v>#REF!</v>
      </c>
    </row>
    <row r="19" spans="1:3" x14ac:dyDescent="0.3">
      <c r="A19">
        <v>18</v>
      </c>
      <c r="B19" t="e">
        <f>""""&amp;"A"&amp;VLOOKUP(#REF!,Lijsten!C:E,17,FALSE)&amp;""""</f>
        <v>#REF!</v>
      </c>
      <c r="C19" t="e">
        <f t="shared" si="0"/>
        <v>#REF!</v>
      </c>
    </row>
    <row r="20" spans="1:3" x14ac:dyDescent="0.3">
      <c r="A20">
        <v>19</v>
      </c>
      <c r="B20" t="e">
        <f>""""&amp;"A"&amp;VLOOKUP(#REF!,Lijsten!C:E,17,FALSE)&amp;""""</f>
        <v>#REF!</v>
      </c>
      <c r="C20" t="e">
        <f t="shared" si="0"/>
        <v>#REF!</v>
      </c>
    </row>
    <row r="21" spans="1:3" x14ac:dyDescent="0.3">
      <c r="A21">
        <v>20</v>
      </c>
      <c r="B21" t="e">
        <f>""""&amp;"A"&amp;VLOOKUP(#REF!,Lijsten!C:E,17,FALSE)&amp;""""</f>
        <v>#REF!</v>
      </c>
      <c r="C21" t="e">
        <f t="shared" si="0"/>
        <v>#REF!</v>
      </c>
    </row>
    <row r="22" spans="1:3" x14ac:dyDescent="0.3">
      <c r="A22">
        <v>21</v>
      </c>
      <c r="B22" t="e">
        <f>""""&amp;"A"&amp;VLOOKUP(#REF!,Lijsten!C:E,17,FALSE)&amp;""""</f>
        <v>#REF!</v>
      </c>
      <c r="C22" t="e">
        <f t="shared" si="0"/>
        <v>#REF!</v>
      </c>
    </row>
    <row r="23" spans="1:3" x14ac:dyDescent="0.3">
      <c r="A23">
        <v>22</v>
      </c>
      <c r="B23" t="e">
        <f>""""&amp;"A"&amp;VLOOKUP(#REF!,Lijsten!C:E,17,FALSE)&amp;""""</f>
        <v>#REF!</v>
      </c>
      <c r="C23" t="e">
        <f t="shared" si="0"/>
        <v>#REF!</v>
      </c>
    </row>
    <row r="24" spans="1:3" x14ac:dyDescent="0.3">
      <c r="A24">
        <v>23</v>
      </c>
      <c r="B24" t="e">
        <f>""""&amp;"A"&amp;VLOOKUP(#REF!,Lijsten!C:E,17,FALSE)&amp;""""</f>
        <v>#REF!</v>
      </c>
      <c r="C24" t="e">
        <f t="shared" si="0"/>
        <v>#REF!</v>
      </c>
    </row>
    <row r="25" spans="1:3" x14ac:dyDescent="0.3">
      <c r="A25">
        <v>24</v>
      </c>
      <c r="B25" t="e">
        <f>""""&amp;"A"&amp;VLOOKUP(#REF!,Lijsten!C:E,17,FALSE)&amp;""""</f>
        <v>#REF!</v>
      </c>
      <c r="C25" t="e">
        <f t="shared" si="0"/>
        <v>#REF!</v>
      </c>
    </row>
    <row r="26" spans="1:3" x14ac:dyDescent="0.3">
      <c r="A26">
        <v>25</v>
      </c>
      <c r="B26" t="e">
        <f>""""&amp;"A"&amp;VLOOKUP(#REF!,Lijsten!C:E,17,FALSE)&amp;""""</f>
        <v>#REF!</v>
      </c>
      <c r="C26" t="e">
        <f t="shared" si="0"/>
        <v>#REF!</v>
      </c>
    </row>
    <row r="27" spans="1:3" x14ac:dyDescent="0.3">
      <c r="A27">
        <v>26</v>
      </c>
      <c r="B27" t="e">
        <f>""""&amp;"A"&amp;VLOOKUP(#REF!,Lijsten!C:E,17,FALSE)&amp;""""</f>
        <v>#REF!</v>
      </c>
      <c r="C27" t="e">
        <f t="shared" si="0"/>
        <v>#REF!</v>
      </c>
    </row>
    <row r="28" spans="1:3" x14ac:dyDescent="0.3">
      <c r="A28">
        <v>27</v>
      </c>
      <c r="B28" t="e">
        <f>""""&amp;"A"&amp;VLOOKUP(#REF!,Lijsten!C:E,17,FALSE)&amp;""""</f>
        <v>#REF!</v>
      </c>
      <c r="C28" t="e">
        <f t="shared" si="0"/>
        <v>#REF!</v>
      </c>
    </row>
    <row r="29" spans="1:3" x14ac:dyDescent="0.3">
      <c r="A29">
        <v>28</v>
      </c>
      <c r="B29" t="e">
        <f>""""&amp;"A"&amp;VLOOKUP(#REF!,Lijsten!C:E,17,FALSE)&amp;""""</f>
        <v>#REF!</v>
      </c>
      <c r="C29" t="e">
        <f t="shared" si="0"/>
        <v>#REF!</v>
      </c>
    </row>
    <row r="30" spans="1:3" x14ac:dyDescent="0.3">
      <c r="A30">
        <v>29</v>
      </c>
      <c r="B30" t="e">
        <f>""""&amp;"A"&amp;VLOOKUP(#REF!,Lijsten!C:E,17,FALSE)&amp;""""</f>
        <v>#REF!</v>
      </c>
      <c r="C30" t="e">
        <f t="shared" si="0"/>
        <v>#REF!</v>
      </c>
    </row>
    <row r="31" spans="1:3" x14ac:dyDescent="0.3">
      <c r="A31">
        <v>30</v>
      </c>
      <c r="B31" t="e">
        <f>""""&amp;"A"&amp;VLOOKUP(#REF!,Lijsten!C:E,17,FALSE)&amp;""""</f>
        <v>#REF!</v>
      </c>
      <c r="C31" t="e">
        <f t="shared" si="0"/>
        <v>#REF!</v>
      </c>
    </row>
    <row r="32" spans="1:3" x14ac:dyDescent="0.3">
      <c r="A32">
        <v>31</v>
      </c>
      <c r="B32" t="e">
        <f>""""&amp;"A"&amp;VLOOKUP(#REF!,Lijsten!C:E,17,FALSE)&amp;""""</f>
        <v>#REF!</v>
      </c>
      <c r="C32" t="e">
        <f t="shared" si="0"/>
        <v>#REF!</v>
      </c>
    </row>
    <row r="33" spans="1:3" x14ac:dyDescent="0.3">
      <c r="A33">
        <v>32</v>
      </c>
      <c r="B33" t="e">
        <f>""""&amp;"A"&amp;VLOOKUP(#REF!,Lijsten!C:E,17,FALSE)&amp;""""</f>
        <v>#REF!</v>
      </c>
      <c r="C33" t="e">
        <f t="shared" si="0"/>
        <v>#REF!</v>
      </c>
    </row>
    <row r="34" spans="1:3" x14ac:dyDescent="0.3">
      <c r="A34">
        <v>33</v>
      </c>
      <c r="B34" t="e">
        <f>""""&amp;"A"&amp;VLOOKUP(#REF!,Lijsten!C:E,17,FALSE)&amp;""""</f>
        <v>#REF!</v>
      </c>
      <c r="C34" t="e">
        <f t="shared" si="0"/>
        <v>#REF!</v>
      </c>
    </row>
    <row r="35" spans="1:3" x14ac:dyDescent="0.3">
      <c r="A35">
        <v>34</v>
      </c>
      <c r="B35" t="e">
        <f>""""&amp;"A"&amp;VLOOKUP(#REF!,Lijsten!C:E,17,FALSE)&amp;""""</f>
        <v>#REF!</v>
      </c>
      <c r="C35" t="e">
        <f t="shared" si="0"/>
        <v>#REF!</v>
      </c>
    </row>
    <row r="36" spans="1:3" x14ac:dyDescent="0.3">
      <c r="A36">
        <v>35</v>
      </c>
      <c r="B36" t="e">
        <f>""""&amp;"A"&amp;VLOOKUP(#REF!,Lijsten!C:E,17,FALSE)&amp;""""</f>
        <v>#REF!</v>
      </c>
      <c r="C36" t="e">
        <f t="shared" si="0"/>
        <v>#REF!</v>
      </c>
    </row>
    <row r="37" spans="1:3" x14ac:dyDescent="0.3">
      <c r="A37">
        <v>36</v>
      </c>
      <c r="B37" t="e">
        <f>""""&amp;"A"&amp;VLOOKUP(#REF!,Lijsten!C:E,17,FALSE)&amp;""""</f>
        <v>#REF!</v>
      </c>
      <c r="C37" t="e">
        <f t="shared" si="0"/>
        <v>#REF!</v>
      </c>
    </row>
    <row r="38" spans="1:3" x14ac:dyDescent="0.3">
      <c r="A38">
        <v>37</v>
      </c>
      <c r="B38" t="e">
        <f>""""&amp;"A"&amp;VLOOKUP(#REF!,Lijsten!C:E,17,FALSE)&amp;""""</f>
        <v>#REF!</v>
      </c>
      <c r="C38" t="e">
        <f t="shared" si="0"/>
        <v>#REF!</v>
      </c>
    </row>
    <row r="39" spans="1:3" x14ac:dyDescent="0.3">
      <c r="A39">
        <v>38</v>
      </c>
      <c r="B39" t="e">
        <f>""""&amp;"A"&amp;VLOOKUP(#REF!,Lijsten!C:E,17,FALSE)&amp;""""</f>
        <v>#REF!</v>
      </c>
      <c r="C39" t="e">
        <f t="shared" si="0"/>
        <v>#REF!</v>
      </c>
    </row>
    <row r="40" spans="1:3" x14ac:dyDescent="0.3">
      <c r="A40">
        <v>39</v>
      </c>
      <c r="B40" t="e">
        <f>""""&amp;"A"&amp;VLOOKUP(#REF!,Lijsten!C:E,17,FALSE)&amp;""""</f>
        <v>#REF!</v>
      </c>
      <c r="C40" t="e">
        <f t="shared" si="0"/>
        <v>#REF!</v>
      </c>
    </row>
    <row r="41" spans="1:3" x14ac:dyDescent="0.3">
      <c r="A41">
        <v>40</v>
      </c>
      <c r="B41" t="e">
        <f>""""&amp;"A"&amp;VLOOKUP(#REF!,Lijsten!C:E,17,FALSE)&amp;""""</f>
        <v>#REF!</v>
      </c>
      <c r="C41" t="e">
        <f t="shared" si="0"/>
        <v>#REF!</v>
      </c>
    </row>
    <row r="42" spans="1:3" x14ac:dyDescent="0.3">
      <c r="A42">
        <v>41</v>
      </c>
      <c r="B42" t="e">
        <f>""""&amp;"A"&amp;VLOOKUP(#REF!,Lijsten!C:E,17,FALSE)&amp;""""</f>
        <v>#REF!</v>
      </c>
      <c r="C42" t="e">
        <f t="shared" si="0"/>
        <v>#REF!</v>
      </c>
    </row>
    <row r="43" spans="1:3" x14ac:dyDescent="0.3">
      <c r="A43">
        <v>42</v>
      </c>
      <c r="B43" t="e">
        <f>""""&amp;"A"&amp;VLOOKUP(#REF!,Lijsten!C:E,17,FALSE)&amp;""""</f>
        <v>#REF!</v>
      </c>
      <c r="C43" t="e">
        <f t="shared" si="0"/>
        <v>#REF!</v>
      </c>
    </row>
    <row r="44" spans="1:3" x14ac:dyDescent="0.3">
      <c r="A44">
        <v>43</v>
      </c>
      <c r="B44" t="e">
        <f>""""&amp;"A"&amp;VLOOKUP(#REF!,Lijsten!C:E,17,FALSE)&amp;""""</f>
        <v>#REF!</v>
      </c>
      <c r="C44" t="e">
        <f t="shared" si="0"/>
        <v>#REF!</v>
      </c>
    </row>
    <row r="45" spans="1:3" x14ac:dyDescent="0.3">
      <c r="A45">
        <v>44</v>
      </c>
      <c r="B45" t="e">
        <f>""""&amp;"A"&amp;VLOOKUP(#REF!,Lijsten!C:E,17,FALSE)&amp;""""</f>
        <v>#REF!</v>
      </c>
      <c r="C45" t="e">
        <f t="shared" si="0"/>
        <v>#REF!</v>
      </c>
    </row>
    <row r="46" spans="1:3" x14ac:dyDescent="0.3">
      <c r="A46">
        <v>45</v>
      </c>
      <c r="B46" t="e">
        <f>""""&amp;"A"&amp;VLOOKUP(#REF!,Lijsten!C:E,17,FALSE)&amp;""""</f>
        <v>#REF!</v>
      </c>
      <c r="C46" t="e">
        <f t="shared" si="0"/>
        <v>#REF!</v>
      </c>
    </row>
    <row r="47" spans="1:3" x14ac:dyDescent="0.3">
      <c r="A47">
        <v>46</v>
      </c>
      <c r="B47" t="e">
        <f>""""&amp;"A"&amp;VLOOKUP(#REF!,Lijsten!C:E,17,FALSE)&amp;""""</f>
        <v>#REF!</v>
      </c>
      <c r="C47" t="e">
        <f t="shared" si="0"/>
        <v>#REF!</v>
      </c>
    </row>
    <row r="48" spans="1:3" x14ac:dyDescent="0.3">
      <c r="A48">
        <v>47</v>
      </c>
      <c r="B48" t="e">
        <f>""""&amp;"A"&amp;VLOOKUP(#REF!,Lijsten!C:E,17,FALSE)&amp;""""</f>
        <v>#REF!</v>
      </c>
      <c r="C48" t="e">
        <f t="shared" si="0"/>
        <v>#REF!</v>
      </c>
    </row>
    <row r="49" spans="1:3" x14ac:dyDescent="0.3">
      <c r="A49">
        <v>48</v>
      </c>
      <c r="B49" t="e">
        <f>""""&amp;"A"&amp;VLOOKUP(#REF!,Lijsten!C:E,17,FALSE)&amp;""""</f>
        <v>#REF!</v>
      </c>
      <c r="C49" t="e">
        <f t="shared" si="0"/>
        <v>#REF!</v>
      </c>
    </row>
    <row r="50" spans="1:3" x14ac:dyDescent="0.3">
      <c r="A50">
        <v>49</v>
      </c>
      <c r="B50" t="e">
        <f>""""&amp;"A"&amp;VLOOKUP(#REF!,Lijsten!C:E,17,FALSE)&amp;""""</f>
        <v>#REF!</v>
      </c>
      <c r="C50" t="e">
        <f t="shared" si="0"/>
        <v>#REF!</v>
      </c>
    </row>
    <row r="51" spans="1:3" x14ac:dyDescent="0.3">
      <c r="A51">
        <v>50</v>
      </c>
      <c r="B51" t="e">
        <f>""""&amp;"A"&amp;VLOOKUP(#REF!,Lijsten!C:E,17,FALSE)&amp;""""</f>
        <v>#REF!</v>
      </c>
      <c r="C51" t="e">
        <f t="shared" si="0"/>
        <v>#REF!</v>
      </c>
    </row>
    <row r="52" spans="1:3" x14ac:dyDescent="0.3">
      <c r="A52">
        <v>51</v>
      </c>
      <c r="B52" t="e">
        <f>""""&amp;"A"&amp;VLOOKUP(#REF!,Lijsten!C:E,17,FALSE)&amp;""""</f>
        <v>#REF!</v>
      </c>
      <c r="C52" t="e">
        <f t="shared" si="0"/>
        <v>#REF!</v>
      </c>
    </row>
    <row r="53" spans="1:3" x14ac:dyDescent="0.3">
      <c r="A53">
        <v>52</v>
      </c>
      <c r="B53" t="e">
        <f>""""&amp;"A"&amp;VLOOKUP(#REF!,Lijsten!C:E,17,FALSE)&amp;""""</f>
        <v>#REF!</v>
      </c>
      <c r="C53" t="e">
        <f t="shared" si="0"/>
        <v>#REF!</v>
      </c>
    </row>
    <row r="54" spans="1:3" x14ac:dyDescent="0.3">
      <c r="A54">
        <v>53</v>
      </c>
      <c r="B54" t="e">
        <f>""""&amp;"A"&amp;VLOOKUP(#REF!,Lijsten!C:E,17,FALSE)&amp;""""</f>
        <v>#REF!</v>
      </c>
      <c r="C54" t="e">
        <f t="shared" si="0"/>
        <v>#REF!</v>
      </c>
    </row>
    <row r="55" spans="1:3" x14ac:dyDescent="0.3">
      <c r="A55">
        <v>54</v>
      </c>
      <c r="B55" t="e">
        <f>""""&amp;"A"&amp;VLOOKUP(#REF!,Lijsten!C:E,17,FALSE)&amp;""""</f>
        <v>#REF!</v>
      </c>
      <c r="C55" t="e">
        <f t="shared" si="0"/>
        <v>#REF!</v>
      </c>
    </row>
    <row r="56" spans="1:3" x14ac:dyDescent="0.3">
      <c r="A56">
        <v>55</v>
      </c>
      <c r="B56" t="e">
        <f>""""&amp;"A"&amp;VLOOKUP(#REF!,Lijsten!C:E,17,FALSE)&amp;""""</f>
        <v>#REF!</v>
      </c>
      <c r="C56" t="e">
        <f t="shared" si="0"/>
        <v>#REF!</v>
      </c>
    </row>
    <row r="57" spans="1:3" x14ac:dyDescent="0.3">
      <c r="A57">
        <v>56</v>
      </c>
      <c r="B57" t="e">
        <f>""""&amp;"A"&amp;VLOOKUP(#REF!,Lijsten!C:E,17,FALSE)&amp;""""</f>
        <v>#REF!</v>
      </c>
      <c r="C57" t="e">
        <f t="shared" si="0"/>
        <v>#REF!</v>
      </c>
    </row>
    <row r="58" spans="1:3" x14ac:dyDescent="0.3">
      <c r="A58">
        <v>57</v>
      </c>
      <c r="B58" t="e">
        <f>""""&amp;"A"&amp;VLOOKUP(#REF!,Lijsten!C:E,17,FALSE)&amp;""""</f>
        <v>#REF!</v>
      </c>
      <c r="C58" t="e">
        <f t="shared" si="0"/>
        <v>#REF!</v>
      </c>
    </row>
    <row r="59" spans="1:3" x14ac:dyDescent="0.3">
      <c r="A59">
        <v>58</v>
      </c>
      <c r="B59" t="e">
        <f>""""&amp;"A"&amp;VLOOKUP(#REF!,Lijsten!C:E,17,FALSE)&amp;""""</f>
        <v>#REF!</v>
      </c>
      <c r="C59" t="e">
        <f t="shared" si="0"/>
        <v>#REF!</v>
      </c>
    </row>
    <row r="60" spans="1:3" x14ac:dyDescent="0.3">
      <c r="A60">
        <v>59</v>
      </c>
      <c r="B60" t="e">
        <f>""""&amp;"A"&amp;VLOOKUP(#REF!,Lijsten!C:E,17,FALSE)&amp;""""</f>
        <v>#REF!</v>
      </c>
      <c r="C60" t="e">
        <f t="shared" si="0"/>
        <v>#REF!</v>
      </c>
    </row>
    <row r="61" spans="1:3" x14ac:dyDescent="0.3">
      <c r="A61">
        <v>60</v>
      </c>
      <c r="B61" t="e">
        <f>""""&amp;"A"&amp;VLOOKUP(#REF!,Lijsten!C:E,17,FALSE)&amp;""""</f>
        <v>#REF!</v>
      </c>
      <c r="C61" t="e">
        <f t="shared" si="0"/>
        <v>#REF!</v>
      </c>
    </row>
    <row r="62" spans="1:3" x14ac:dyDescent="0.3">
      <c r="A62">
        <v>61</v>
      </c>
      <c r="B62" t="e">
        <f>""""&amp;"A"&amp;VLOOKUP(#REF!,Lijsten!C:E,17,FALSE)&amp;""""</f>
        <v>#REF!</v>
      </c>
      <c r="C62" t="e">
        <f t="shared" si="0"/>
        <v>#REF!</v>
      </c>
    </row>
    <row r="63" spans="1:3" x14ac:dyDescent="0.3">
      <c r="A63">
        <v>62</v>
      </c>
      <c r="B63" t="e">
        <f>""""&amp;"A"&amp;VLOOKUP(#REF!,Lijsten!C:E,17,FALSE)&amp;""""</f>
        <v>#REF!</v>
      </c>
      <c r="C63" t="e">
        <f t="shared" si="0"/>
        <v>#REF!</v>
      </c>
    </row>
    <row r="64" spans="1:3" x14ac:dyDescent="0.3">
      <c r="A64">
        <v>63</v>
      </c>
      <c r="B64" t="e">
        <f>""""&amp;"A"&amp;VLOOKUP(#REF!,Lijsten!C:E,17,FALSE)&amp;""""</f>
        <v>#REF!</v>
      </c>
      <c r="C64" t="e">
        <f t="shared" si="0"/>
        <v>#REF!</v>
      </c>
    </row>
    <row r="65" spans="1:3" x14ac:dyDescent="0.3">
      <c r="A65">
        <v>64</v>
      </c>
      <c r="B65" t="e">
        <f>""""&amp;"A"&amp;VLOOKUP(#REF!,Lijsten!C:E,17,FALSE)&amp;""""</f>
        <v>#REF!</v>
      </c>
      <c r="C65" t="e">
        <f t="shared" si="0"/>
        <v>#REF!</v>
      </c>
    </row>
  </sheetData>
  <pageMargins left="0.7" right="0.7" top="0.75" bottom="0.75" header="0.3" footer="0.3"/>
  <rowBreaks count="47" manualBreakCount="47">
    <brk id="400" max="16383" man="1"/>
    <brk id="416" max="16383" man="1"/>
    <brk id="434" max="16383" man="1"/>
    <brk id="466" max="16383" man="1"/>
    <brk id="485" max="16383" man="1"/>
    <brk id="521" max="16383" man="1"/>
    <brk id="556" max="16383" man="1"/>
    <brk id="575" max="16383" man="1"/>
    <brk id="658" max="16383" man="1"/>
    <brk id="696" max="16383" man="1"/>
    <brk id="732" max="16383" man="1"/>
    <brk id="753" max="16383" man="1"/>
    <brk id="777" max="16383" man="1"/>
    <brk id="820" max="16383" man="1"/>
    <brk id="860" max="16383" man="1"/>
    <brk id="889" max="16383" man="1"/>
    <brk id="929" max="16383" man="1"/>
    <brk id="974" max="16383" man="1"/>
    <brk id="1008" max="16383" man="1"/>
    <brk id="1047" max="16383" man="1"/>
    <brk id="1097" max="16383" man="1"/>
    <brk id="1121" max="16383" man="1"/>
    <brk id="1156" max="16383" man="1"/>
    <brk id="1204" max="16383" man="1"/>
    <brk id="1250" max="16383" man="1"/>
    <brk id="1279" max="16383" man="1"/>
    <brk id="1304" max="16383" man="1"/>
    <brk id="1349" max="16383" man="1"/>
    <brk id="1400" max="16383" man="1"/>
    <brk id="1445" max="16383" man="1"/>
    <brk id="1485" max="16383" man="1"/>
    <brk id="1556" max="16383" man="1"/>
    <brk id="1594" max="16383" man="1"/>
    <brk id="1625" max="16383" man="1"/>
    <brk id="1649" max="16383" man="1"/>
    <brk id="1678" max="16383" man="1"/>
    <brk id="1727" max="16383" man="1"/>
    <brk id="1759" max="16383" man="1"/>
    <brk id="1784" max="16383" man="1"/>
    <brk id="1809" max="16383" man="1"/>
    <brk id="1841" max="16383" man="1"/>
    <brk id="1887" max="16383" man="1"/>
    <brk id="1918" max="16383" man="1"/>
    <brk id="1946" max="16383" man="1"/>
    <brk id="1982" max="16383" man="1"/>
    <brk id="2012" max="16383" man="1"/>
    <brk id="206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2</vt:i4>
      </vt:variant>
    </vt:vector>
  </HeadingPairs>
  <TitlesOfParts>
    <vt:vector size="5" baseType="lpstr">
      <vt:lpstr>Featureclasses</vt:lpstr>
      <vt:lpstr>Lijsten</vt:lpstr>
      <vt:lpstr>Vaststellen pagina eindes</vt:lpstr>
      <vt:lpstr>Lijsten!Afdrukbereik</vt:lpstr>
      <vt:lpstr>Lijsten!Afdruktitels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Buren, dhr. M.B. (Matthijs) van</cp:lastModifiedBy>
  <cp:lastPrinted>2018-11-15T14:28:18Z</cp:lastPrinted>
  <dcterms:created xsi:type="dcterms:W3CDTF">2018-02-19T13:25:20Z</dcterms:created>
  <dcterms:modified xsi:type="dcterms:W3CDTF">2020-03-18T10:25:55Z</dcterms:modified>
</cp:coreProperties>
</file>