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405"/>
  <workbookPr date1904="1" showInkAnnotation="0" autoCompressPictures="0"/>
  <bookViews>
    <workbookView xWindow="0" yWindow="0" windowWidth="28800" windowHeight="17480" tabRatio="500"/>
  </bookViews>
  <sheets>
    <sheet name="stats_NN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O9" i="1" l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8" i="1"/>
  <c r="AK103" i="1"/>
  <c r="AJ103" i="1"/>
  <c r="AK102" i="1"/>
  <c r="AJ102" i="1"/>
  <c r="AK101" i="1"/>
  <c r="AJ101" i="1"/>
  <c r="AK100" i="1"/>
  <c r="AJ100" i="1"/>
  <c r="AK99" i="1"/>
  <c r="AJ99" i="1"/>
  <c r="AK98" i="1"/>
  <c r="AJ98" i="1"/>
  <c r="AK97" i="1"/>
  <c r="AJ97" i="1"/>
  <c r="AK96" i="1"/>
  <c r="AJ96" i="1"/>
  <c r="AK95" i="1"/>
  <c r="AJ95" i="1"/>
  <c r="AK94" i="1"/>
  <c r="AJ94" i="1"/>
  <c r="AK93" i="1"/>
  <c r="AJ93" i="1"/>
  <c r="AK92" i="1"/>
  <c r="AJ92" i="1"/>
  <c r="AK91" i="1"/>
  <c r="AJ91" i="1"/>
  <c r="AK90" i="1"/>
  <c r="AJ90" i="1"/>
  <c r="AK89" i="1"/>
  <c r="AJ89" i="1"/>
  <c r="AK88" i="1"/>
  <c r="AJ88" i="1"/>
  <c r="AK87" i="1"/>
  <c r="AJ87" i="1"/>
  <c r="AK86" i="1"/>
  <c r="AJ86" i="1"/>
  <c r="AK85" i="1"/>
  <c r="AJ85" i="1"/>
  <c r="AK84" i="1"/>
  <c r="AJ84" i="1"/>
  <c r="AK83" i="1"/>
  <c r="AJ83" i="1"/>
  <c r="AK82" i="1"/>
  <c r="AJ82" i="1"/>
  <c r="AK81" i="1"/>
  <c r="AJ81" i="1"/>
  <c r="AK80" i="1"/>
  <c r="AJ80" i="1"/>
  <c r="AK79" i="1"/>
  <c r="AJ79" i="1"/>
  <c r="AK78" i="1"/>
  <c r="AJ78" i="1"/>
  <c r="AK77" i="1"/>
  <c r="AJ77" i="1"/>
  <c r="AK76" i="1"/>
  <c r="AJ76" i="1"/>
  <c r="AK75" i="1"/>
  <c r="AJ75" i="1"/>
  <c r="AK74" i="1"/>
  <c r="AJ74" i="1"/>
  <c r="AK73" i="1"/>
  <c r="AJ73" i="1"/>
  <c r="AK72" i="1"/>
  <c r="AJ72" i="1"/>
  <c r="AK71" i="1"/>
  <c r="AJ71" i="1"/>
  <c r="AK70" i="1"/>
  <c r="AJ70" i="1"/>
  <c r="AK69" i="1"/>
  <c r="AJ69" i="1"/>
  <c r="AK68" i="1"/>
  <c r="AJ68" i="1"/>
  <c r="AK67" i="1"/>
  <c r="AJ67" i="1"/>
  <c r="AK66" i="1"/>
  <c r="AJ66" i="1"/>
  <c r="AK65" i="1"/>
  <c r="AJ65" i="1"/>
  <c r="AK64" i="1"/>
  <c r="AJ64" i="1"/>
  <c r="AK63" i="1"/>
  <c r="AJ63" i="1"/>
  <c r="AK62" i="1"/>
  <c r="AJ62" i="1"/>
  <c r="AK61" i="1"/>
  <c r="AJ61" i="1"/>
  <c r="AK60" i="1"/>
  <c r="AJ60" i="1"/>
  <c r="AK59" i="1"/>
  <c r="AJ59" i="1"/>
  <c r="AK58" i="1"/>
  <c r="AJ58" i="1"/>
  <c r="AK57" i="1"/>
  <c r="AJ57" i="1"/>
  <c r="AK56" i="1"/>
  <c r="AJ56" i="1"/>
  <c r="AK55" i="1"/>
  <c r="AJ55" i="1"/>
  <c r="AK54" i="1"/>
  <c r="AJ54" i="1"/>
  <c r="AK53" i="1"/>
  <c r="AJ53" i="1"/>
  <c r="AK52" i="1"/>
  <c r="AJ52" i="1"/>
  <c r="AK51" i="1"/>
  <c r="AJ51" i="1"/>
  <c r="AK50" i="1"/>
  <c r="AJ50" i="1"/>
  <c r="AK49" i="1"/>
  <c r="AJ49" i="1"/>
  <c r="AK48" i="1"/>
  <c r="AJ48" i="1"/>
  <c r="AK47" i="1"/>
  <c r="AJ47" i="1"/>
  <c r="AK46" i="1"/>
  <c r="AJ46" i="1"/>
  <c r="AK45" i="1"/>
  <c r="AJ45" i="1"/>
  <c r="AK44" i="1"/>
  <c r="AJ44" i="1"/>
  <c r="AK43" i="1"/>
  <c r="AJ43" i="1"/>
  <c r="AK42" i="1"/>
  <c r="AJ42" i="1"/>
  <c r="AK41" i="1"/>
  <c r="AJ41" i="1"/>
  <c r="AK40" i="1"/>
  <c r="AJ40" i="1"/>
  <c r="AK39" i="1"/>
  <c r="AJ39" i="1"/>
  <c r="AK38" i="1"/>
  <c r="AJ38" i="1"/>
  <c r="AK37" i="1"/>
  <c r="AJ37" i="1"/>
  <c r="AK36" i="1"/>
  <c r="AJ36" i="1"/>
  <c r="AK35" i="1"/>
  <c r="AJ35" i="1"/>
  <c r="AK34" i="1"/>
  <c r="AJ34" i="1"/>
  <c r="AK33" i="1"/>
  <c r="AJ33" i="1"/>
  <c r="AK32" i="1"/>
  <c r="AJ32" i="1"/>
  <c r="AK31" i="1"/>
  <c r="AJ31" i="1"/>
  <c r="AK30" i="1"/>
  <c r="AJ30" i="1"/>
  <c r="AK29" i="1"/>
  <c r="AJ29" i="1"/>
  <c r="AK28" i="1"/>
  <c r="AJ28" i="1"/>
  <c r="AK27" i="1"/>
  <c r="AJ27" i="1"/>
  <c r="AK26" i="1"/>
  <c r="AJ26" i="1"/>
  <c r="AK25" i="1"/>
  <c r="AJ25" i="1"/>
  <c r="AK24" i="1"/>
  <c r="AJ24" i="1"/>
  <c r="AK23" i="1"/>
  <c r="AJ23" i="1"/>
  <c r="AK22" i="1"/>
  <c r="AJ22" i="1"/>
  <c r="AK21" i="1"/>
  <c r="AJ21" i="1"/>
  <c r="AK20" i="1"/>
  <c r="AJ20" i="1"/>
  <c r="AK19" i="1"/>
  <c r="AJ19" i="1"/>
  <c r="AK18" i="1"/>
  <c r="AJ18" i="1"/>
  <c r="AK17" i="1"/>
  <c r="AJ17" i="1"/>
  <c r="AK16" i="1"/>
  <c r="AJ16" i="1"/>
  <c r="AK15" i="1"/>
  <c r="AJ15" i="1"/>
  <c r="AK14" i="1"/>
  <c r="AJ14" i="1"/>
  <c r="AK13" i="1"/>
  <c r="AJ13" i="1"/>
  <c r="AK12" i="1"/>
  <c r="AJ12" i="1"/>
  <c r="AK11" i="1"/>
  <c r="AJ11" i="1"/>
  <c r="AK10" i="1"/>
  <c r="AJ10" i="1"/>
  <c r="AK9" i="1"/>
  <c r="AJ9" i="1"/>
  <c r="AK8" i="1"/>
  <c r="AJ8" i="1"/>
  <c r="X1" i="1"/>
  <c r="AQ5" i="1"/>
  <c r="AN5" i="1"/>
  <c r="AR5" i="1"/>
  <c r="P1" i="1"/>
  <c r="AQ4" i="1"/>
  <c r="AN4" i="1"/>
  <c r="AR4" i="1"/>
  <c r="H1" i="1"/>
  <c r="AQ3" i="1"/>
  <c r="AN3" i="1"/>
  <c r="AR3" i="1"/>
  <c r="AS9" i="1"/>
  <c r="AT9" i="1"/>
  <c r="AS10" i="1"/>
  <c r="AT10" i="1"/>
  <c r="AS11" i="1"/>
  <c r="AT11" i="1"/>
  <c r="AS12" i="1"/>
  <c r="AT12" i="1"/>
  <c r="AS13" i="1"/>
  <c r="AT13" i="1"/>
  <c r="AS14" i="1"/>
  <c r="AT14" i="1"/>
  <c r="AS15" i="1"/>
  <c r="AT15" i="1"/>
  <c r="AS16" i="1"/>
  <c r="AT16" i="1"/>
  <c r="AS17" i="1"/>
  <c r="AT17" i="1"/>
  <c r="AS18" i="1"/>
  <c r="AT18" i="1"/>
  <c r="AS19" i="1"/>
  <c r="AT19" i="1"/>
  <c r="AS20" i="1"/>
  <c r="AT20" i="1"/>
  <c r="AS21" i="1"/>
  <c r="AT21" i="1"/>
  <c r="AS22" i="1"/>
  <c r="AT22" i="1"/>
  <c r="AS23" i="1"/>
  <c r="AT23" i="1"/>
  <c r="AS24" i="1"/>
  <c r="AT24" i="1"/>
  <c r="AS25" i="1"/>
  <c r="AT25" i="1"/>
  <c r="AS26" i="1"/>
  <c r="AT26" i="1"/>
  <c r="AS27" i="1"/>
  <c r="AT27" i="1"/>
  <c r="AS28" i="1"/>
  <c r="AT28" i="1"/>
  <c r="AS29" i="1"/>
  <c r="AT29" i="1"/>
  <c r="AS30" i="1"/>
  <c r="AT30" i="1"/>
  <c r="AS31" i="1"/>
  <c r="AT31" i="1"/>
  <c r="AS32" i="1"/>
  <c r="AT32" i="1"/>
  <c r="AS33" i="1"/>
  <c r="AT33" i="1"/>
  <c r="AS34" i="1"/>
  <c r="AT34" i="1"/>
  <c r="AS35" i="1"/>
  <c r="AT35" i="1"/>
  <c r="AS36" i="1"/>
  <c r="AT36" i="1"/>
  <c r="AS37" i="1"/>
  <c r="AT37" i="1"/>
  <c r="AS38" i="1"/>
  <c r="AT38" i="1"/>
  <c r="AS39" i="1"/>
  <c r="AT39" i="1"/>
  <c r="AS40" i="1"/>
  <c r="AT40" i="1"/>
  <c r="AS41" i="1"/>
  <c r="AT41" i="1"/>
  <c r="AS42" i="1"/>
  <c r="AT42" i="1"/>
  <c r="AS43" i="1"/>
  <c r="AT43" i="1"/>
  <c r="AS44" i="1"/>
  <c r="AT44" i="1"/>
  <c r="AS45" i="1"/>
  <c r="AT45" i="1"/>
  <c r="AS46" i="1"/>
  <c r="AT46" i="1"/>
  <c r="AS47" i="1"/>
  <c r="AT47" i="1"/>
  <c r="AS48" i="1"/>
  <c r="AT48" i="1"/>
  <c r="AS49" i="1"/>
  <c r="AT49" i="1"/>
  <c r="AS50" i="1"/>
  <c r="AT50" i="1"/>
  <c r="AS51" i="1"/>
  <c r="AT51" i="1"/>
  <c r="AS52" i="1"/>
  <c r="AT52" i="1"/>
  <c r="AS53" i="1"/>
  <c r="AT53" i="1"/>
  <c r="AS54" i="1"/>
  <c r="AT54" i="1"/>
  <c r="AS55" i="1"/>
  <c r="AT55" i="1"/>
  <c r="AS56" i="1"/>
  <c r="AT56" i="1"/>
  <c r="AS57" i="1"/>
  <c r="AT57" i="1"/>
  <c r="AS58" i="1"/>
  <c r="AT58" i="1"/>
  <c r="AS59" i="1"/>
  <c r="AT59" i="1"/>
  <c r="AS60" i="1"/>
  <c r="AT60" i="1"/>
  <c r="AS61" i="1"/>
  <c r="AT61" i="1"/>
  <c r="AS62" i="1"/>
  <c r="AT62" i="1"/>
  <c r="AS63" i="1"/>
  <c r="AT63" i="1"/>
  <c r="AS64" i="1"/>
  <c r="AT64" i="1"/>
  <c r="AS65" i="1"/>
  <c r="AT65" i="1"/>
  <c r="AS66" i="1"/>
  <c r="AT66" i="1"/>
  <c r="AS67" i="1"/>
  <c r="AT67" i="1"/>
  <c r="AS68" i="1"/>
  <c r="AT68" i="1"/>
  <c r="AS69" i="1"/>
  <c r="AT69" i="1"/>
  <c r="AS70" i="1"/>
  <c r="AT70" i="1"/>
  <c r="AS71" i="1"/>
  <c r="AT71" i="1"/>
  <c r="AS72" i="1"/>
  <c r="AT72" i="1"/>
  <c r="AS73" i="1"/>
  <c r="AT73" i="1"/>
  <c r="AS74" i="1"/>
  <c r="AT74" i="1"/>
  <c r="AS75" i="1"/>
  <c r="AT75" i="1"/>
  <c r="AS76" i="1"/>
  <c r="AT76" i="1"/>
  <c r="AS77" i="1"/>
  <c r="AT77" i="1"/>
  <c r="AS78" i="1"/>
  <c r="AT78" i="1"/>
  <c r="AS79" i="1"/>
  <c r="AT79" i="1"/>
  <c r="AS80" i="1"/>
  <c r="AT80" i="1"/>
  <c r="AS81" i="1"/>
  <c r="AT81" i="1"/>
  <c r="AS82" i="1"/>
  <c r="AT82" i="1"/>
  <c r="AS83" i="1"/>
  <c r="AT83" i="1"/>
  <c r="AS84" i="1"/>
  <c r="AT84" i="1"/>
  <c r="AS85" i="1"/>
  <c r="AT85" i="1"/>
  <c r="AS86" i="1"/>
  <c r="AT86" i="1"/>
  <c r="AS87" i="1"/>
  <c r="AT87" i="1"/>
  <c r="AS88" i="1"/>
  <c r="AT88" i="1"/>
  <c r="AS89" i="1"/>
  <c r="AT89" i="1"/>
  <c r="AS90" i="1"/>
  <c r="AT90" i="1"/>
  <c r="AS91" i="1"/>
  <c r="AT91" i="1"/>
  <c r="AS92" i="1"/>
  <c r="AT92" i="1"/>
  <c r="AS93" i="1"/>
  <c r="AT93" i="1"/>
  <c r="AS94" i="1"/>
  <c r="AT94" i="1"/>
  <c r="AS95" i="1"/>
  <c r="AT95" i="1"/>
  <c r="AS96" i="1"/>
  <c r="AT96" i="1"/>
  <c r="AS97" i="1"/>
  <c r="AT97" i="1"/>
  <c r="AS98" i="1"/>
  <c r="AT98" i="1"/>
  <c r="AS99" i="1"/>
  <c r="AT99" i="1"/>
  <c r="AS100" i="1"/>
  <c r="AT100" i="1"/>
  <c r="AS101" i="1"/>
  <c r="AT101" i="1"/>
  <c r="AS102" i="1"/>
  <c r="AT102" i="1"/>
  <c r="AS8" i="1"/>
  <c r="AT8" i="1"/>
  <c r="AN9" i="1"/>
  <c r="AP9" i="1"/>
  <c r="AQ9" i="1"/>
  <c r="AR9" i="1"/>
  <c r="AN10" i="1"/>
  <c r="AP10" i="1"/>
  <c r="AQ10" i="1"/>
  <c r="AR10" i="1"/>
  <c r="AN11" i="1"/>
  <c r="AP11" i="1"/>
  <c r="AQ11" i="1"/>
  <c r="AR11" i="1"/>
  <c r="AN12" i="1"/>
  <c r="AP12" i="1"/>
  <c r="AQ12" i="1"/>
  <c r="AR12" i="1"/>
  <c r="AN13" i="1"/>
  <c r="AP13" i="1"/>
  <c r="AQ13" i="1"/>
  <c r="AR13" i="1"/>
  <c r="AN14" i="1"/>
  <c r="AP14" i="1"/>
  <c r="AQ14" i="1"/>
  <c r="AR14" i="1"/>
  <c r="AN15" i="1"/>
  <c r="AP15" i="1"/>
  <c r="AQ15" i="1"/>
  <c r="AR15" i="1"/>
  <c r="AN16" i="1"/>
  <c r="AP16" i="1"/>
  <c r="AQ16" i="1"/>
  <c r="AR16" i="1"/>
  <c r="AN17" i="1"/>
  <c r="AP17" i="1"/>
  <c r="AQ17" i="1"/>
  <c r="AR17" i="1"/>
  <c r="AN18" i="1"/>
  <c r="AP18" i="1"/>
  <c r="AQ18" i="1"/>
  <c r="AR18" i="1"/>
  <c r="AN19" i="1"/>
  <c r="AP19" i="1"/>
  <c r="AQ19" i="1"/>
  <c r="AR19" i="1"/>
  <c r="AN20" i="1"/>
  <c r="AP20" i="1"/>
  <c r="AQ20" i="1"/>
  <c r="AR20" i="1"/>
  <c r="AN21" i="1"/>
  <c r="AP21" i="1"/>
  <c r="AQ21" i="1"/>
  <c r="AR21" i="1"/>
  <c r="AN22" i="1"/>
  <c r="AP22" i="1"/>
  <c r="AQ22" i="1"/>
  <c r="AR22" i="1"/>
  <c r="AN23" i="1"/>
  <c r="AP23" i="1"/>
  <c r="AQ23" i="1"/>
  <c r="AR23" i="1"/>
  <c r="AN24" i="1"/>
  <c r="AP24" i="1"/>
  <c r="AQ24" i="1"/>
  <c r="AR24" i="1"/>
  <c r="AN25" i="1"/>
  <c r="AP25" i="1"/>
  <c r="AQ25" i="1"/>
  <c r="AR25" i="1"/>
  <c r="AN26" i="1"/>
  <c r="AP26" i="1"/>
  <c r="AQ26" i="1"/>
  <c r="AR26" i="1"/>
  <c r="AN27" i="1"/>
  <c r="AP27" i="1"/>
  <c r="AQ27" i="1"/>
  <c r="AR27" i="1"/>
  <c r="AN28" i="1"/>
  <c r="AP28" i="1"/>
  <c r="AQ28" i="1"/>
  <c r="AR28" i="1"/>
  <c r="AN29" i="1"/>
  <c r="AP29" i="1"/>
  <c r="AQ29" i="1"/>
  <c r="AR29" i="1"/>
  <c r="AN30" i="1"/>
  <c r="AP30" i="1"/>
  <c r="AQ30" i="1"/>
  <c r="AR30" i="1"/>
  <c r="AN31" i="1"/>
  <c r="AP31" i="1"/>
  <c r="AQ31" i="1"/>
  <c r="AR31" i="1"/>
  <c r="AN32" i="1"/>
  <c r="AP32" i="1"/>
  <c r="AQ32" i="1"/>
  <c r="AR32" i="1"/>
  <c r="AN33" i="1"/>
  <c r="AP33" i="1"/>
  <c r="AQ33" i="1"/>
  <c r="AR33" i="1"/>
  <c r="AN34" i="1"/>
  <c r="AP34" i="1"/>
  <c r="AQ34" i="1"/>
  <c r="AR34" i="1"/>
  <c r="AN35" i="1"/>
  <c r="AP35" i="1"/>
  <c r="AQ35" i="1"/>
  <c r="AR35" i="1"/>
  <c r="AN36" i="1"/>
  <c r="AP36" i="1"/>
  <c r="AQ36" i="1"/>
  <c r="AR36" i="1"/>
  <c r="AN37" i="1"/>
  <c r="AP37" i="1"/>
  <c r="AQ37" i="1"/>
  <c r="AR37" i="1"/>
  <c r="AN38" i="1"/>
  <c r="AP38" i="1"/>
  <c r="AQ38" i="1"/>
  <c r="AR38" i="1"/>
  <c r="AN39" i="1"/>
  <c r="AP39" i="1"/>
  <c r="AQ39" i="1"/>
  <c r="AR39" i="1"/>
  <c r="AN40" i="1"/>
  <c r="AP40" i="1"/>
  <c r="AQ40" i="1"/>
  <c r="AR40" i="1"/>
  <c r="AN41" i="1"/>
  <c r="AP41" i="1"/>
  <c r="AQ41" i="1"/>
  <c r="AR41" i="1"/>
  <c r="AN42" i="1"/>
  <c r="AP42" i="1"/>
  <c r="AQ42" i="1"/>
  <c r="AR42" i="1"/>
  <c r="AN43" i="1"/>
  <c r="AP43" i="1"/>
  <c r="AQ43" i="1"/>
  <c r="AR43" i="1"/>
  <c r="AN44" i="1"/>
  <c r="AP44" i="1"/>
  <c r="AQ44" i="1"/>
  <c r="AR44" i="1"/>
  <c r="AN45" i="1"/>
  <c r="AP45" i="1"/>
  <c r="AQ45" i="1"/>
  <c r="AR45" i="1"/>
  <c r="AN46" i="1"/>
  <c r="AP46" i="1"/>
  <c r="AQ46" i="1"/>
  <c r="AR46" i="1"/>
  <c r="AN47" i="1"/>
  <c r="AP47" i="1"/>
  <c r="AQ47" i="1"/>
  <c r="AR47" i="1"/>
  <c r="AN48" i="1"/>
  <c r="AP48" i="1"/>
  <c r="AQ48" i="1"/>
  <c r="AR48" i="1"/>
  <c r="AN49" i="1"/>
  <c r="AP49" i="1"/>
  <c r="AQ49" i="1"/>
  <c r="AR49" i="1"/>
  <c r="AN50" i="1"/>
  <c r="AP50" i="1"/>
  <c r="AQ50" i="1"/>
  <c r="AR50" i="1"/>
  <c r="AN51" i="1"/>
  <c r="AP51" i="1"/>
  <c r="AQ51" i="1"/>
  <c r="AR51" i="1"/>
  <c r="AN52" i="1"/>
  <c r="AP52" i="1"/>
  <c r="AQ52" i="1"/>
  <c r="AR52" i="1"/>
  <c r="F53" i="1"/>
  <c r="AN53" i="1"/>
  <c r="AP53" i="1"/>
  <c r="AQ53" i="1"/>
  <c r="AR53" i="1"/>
  <c r="F54" i="1"/>
  <c r="AN54" i="1"/>
  <c r="AP54" i="1"/>
  <c r="AQ54" i="1"/>
  <c r="AR54" i="1"/>
  <c r="F55" i="1"/>
  <c r="AN55" i="1"/>
  <c r="AP55" i="1"/>
  <c r="AQ55" i="1"/>
  <c r="AR55" i="1"/>
  <c r="F56" i="1"/>
  <c r="AN56" i="1"/>
  <c r="AP56" i="1"/>
  <c r="AQ56" i="1"/>
  <c r="AR56" i="1"/>
  <c r="F57" i="1"/>
  <c r="AN57" i="1"/>
  <c r="AP57" i="1"/>
  <c r="AQ57" i="1"/>
  <c r="AR57" i="1"/>
  <c r="F58" i="1"/>
  <c r="AN58" i="1"/>
  <c r="AP58" i="1"/>
  <c r="AQ58" i="1"/>
  <c r="AR58" i="1"/>
  <c r="F59" i="1"/>
  <c r="AN59" i="1"/>
  <c r="AP59" i="1"/>
  <c r="AQ59" i="1"/>
  <c r="AR59" i="1"/>
  <c r="F60" i="1"/>
  <c r="AN60" i="1"/>
  <c r="AP60" i="1"/>
  <c r="AQ60" i="1"/>
  <c r="AR60" i="1"/>
  <c r="F61" i="1"/>
  <c r="AN61" i="1"/>
  <c r="AP61" i="1"/>
  <c r="AQ61" i="1"/>
  <c r="AR61" i="1"/>
  <c r="F62" i="1"/>
  <c r="AN62" i="1"/>
  <c r="AP62" i="1"/>
  <c r="AQ62" i="1"/>
  <c r="AR62" i="1"/>
  <c r="F63" i="1"/>
  <c r="AN63" i="1"/>
  <c r="AP63" i="1"/>
  <c r="AQ63" i="1"/>
  <c r="AR63" i="1"/>
  <c r="F64" i="1"/>
  <c r="AN64" i="1"/>
  <c r="AP64" i="1"/>
  <c r="AQ64" i="1"/>
  <c r="AR64" i="1"/>
  <c r="F65" i="1"/>
  <c r="AN65" i="1"/>
  <c r="AP65" i="1"/>
  <c r="AQ65" i="1"/>
  <c r="AR65" i="1"/>
  <c r="F66" i="1"/>
  <c r="AN66" i="1"/>
  <c r="AP66" i="1"/>
  <c r="AQ66" i="1"/>
  <c r="AR66" i="1"/>
  <c r="F67" i="1"/>
  <c r="AN67" i="1"/>
  <c r="AP67" i="1"/>
  <c r="AQ67" i="1"/>
  <c r="AR67" i="1"/>
  <c r="F68" i="1"/>
  <c r="AN68" i="1"/>
  <c r="AP68" i="1"/>
  <c r="AQ68" i="1"/>
  <c r="AR68" i="1"/>
  <c r="F69" i="1"/>
  <c r="AN69" i="1"/>
  <c r="AP69" i="1"/>
  <c r="AQ69" i="1"/>
  <c r="AR69" i="1"/>
  <c r="F70" i="1"/>
  <c r="AN70" i="1"/>
  <c r="AP70" i="1"/>
  <c r="AQ70" i="1"/>
  <c r="AR70" i="1"/>
  <c r="F71" i="1"/>
  <c r="AN71" i="1"/>
  <c r="AP71" i="1"/>
  <c r="AQ71" i="1"/>
  <c r="AR71" i="1"/>
  <c r="F72" i="1"/>
  <c r="AN72" i="1"/>
  <c r="AP72" i="1"/>
  <c r="AQ72" i="1"/>
  <c r="AR72" i="1"/>
  <c r="F73" i="1"/>
  <c r="AN73" i="1"/>
  <c r="AP73" i="1"/>
  <c r="AQ73" i="1"/>
  <c r="AR73" i="1"/>
  <c r="F74" i="1"/>
  <c r="AN74" i="1"/>
  <c r="AP74" i="1"/>
  <c r="AQ74" i="1"/>
  <c r="AR74" i="1"/>
  <c r="F75" i="1"/>
  <c r="AN75" i="1"/>
  <c r="AP75" i="1"/>
  <c r="AQ75" i="1"/>
  <c r="AR75" i="1"/>
  <c r="F76" i="1"/>
  <c r="AN76" i="1"/>
  <c r="AP76" i="1"/>
  <c r="AQ76" i="1"/>
  <c r="AR76" i="1"/>
  <c r="F77" i="1"/>
  <c r="AN77" i="1"/>
  <c r="AP77" i="1"/>
  <c r="AQ77" i="1"/>
  <c r="AR77" i="1"/>
  <c r="F78" i="1"/>
  <c r="AN78" i="1"/>
  <c r="AP78" i="1"/>
  <c r="AQ78" i="1"/>
  <c r="AR78" i="1"/>
  <c r="F79" i="1"/>
  <c r="AN79" i="1"/>
  <c r="AP79" i="1"/>
  <c r="AQ79" i="1"/>
  <c r="AR79" i="1"/>
  <c r="F80" i="1"/>
  <c r="AN80" i="1"/>
  <c r="AP80" i="1"/>
  <c r="AQ80" i="1"/>
  <c r="AR80" i="1"/>
  <c r="F81" i="1"/>
  <c r="AN81" i="1"/>
  <c r="AP81" i="1"/>
  <c r="AQ81" i="1"/>
  <c r="AR81" i="1"/>
  <c r="F82" i="1"/>
  <c r="AN82" i="1"/>
  <c r="AP82" i="1"/>
  <c r="AQ82" i="1"/>
  <c r="AR82" i="1"/>
  <c r="F83" i="1"/>
  <c r="AN83" i="1"/>
  <c r="AP83" i="1"/>
  <c r="AQ83" i="1"/>
  <c r="AR83" i="1"/>
  <c r="F84" i="1"/>
  <c r="AN84" i="1"/>
  <c r="AP84" i="1"/>
  <c r="AQ84" i="1"/>
  <c r="AR84" i="1"/>
  <c r="F85" i="1"/>
  <c r="AN85" i="1"/>
  <c r="AP85" i="1"/>
  <c r="AQ85" i="1"/>
  <c r="AR85" i="1"/>
  <c r="F86" i="1"/>
  <c r="AN86" i="1"/>
  <c r="AP86" i="1"/>
  <c r="AQ86" i="1"/>
  <c r="AR86" i="1"/>
  <c r="F87" i="1"/>
  <c r="AN87" i="1"/>
  <c r="AP87" i="1"/>
  <c r="AQ87" i="1"/>
  <c r="AR87" i="1"/>
  <c r="F88" i="1"/>
  <c r="AN88" i="1"/>
  <c r="AP88" i="1"/>
  <c r="AQ88" i="1"/>
  <c r="AR88" i="1"/>
  <c r="F89" i="1"/>
  <c r="AN89" i="1"/>
  <c r="AP89" i="1"/>
  <c r="AQ89" i="1"/>
  <c r="AR89" i="1"/>
  <c r="F90" i="1"/>
  <c r="AN90" i="1"/>
  <c r="AP90" i="1"/>
  <c r="AQ90" i="1"/>
  <c r="AR90" i="1"/>
  <c r="F91" i="1"/>
  <c r="AN91" i="1"/>
  <c r="AP91" i="1"/>
  <c r="AQ91" i="1"/>
  <c r="AR91" i="1"/>
  <c r="F92" i="1"/>
  <c r="AN92" i="1"/>
  <c r="AP92" i="1"/>
  <c r="AQ92" i="1"/>
  <c r="AR92" i="1"/>
  <c r="F93" i="1"/>
  <c r="AN93" i="1"/>
  <c r="AP93" i="1"/>
  <c r="AQ93" i="1"/>
  <c r="AR93" i="1"/>
  <c r="F94" i="1"/>
  <c r="AN94" i="1"/>
  <c r="AP94" i="1"/>
  <c r="AQ94" i="1"/>
  <c r="AR94" i="1"/>
  <c r="F95" i="1"/>
  <c r="AN95" i="1"/>
  <c r="AP95" i="1"/>
  <c r="AQ95" i="1"/>
  <c r="AR95" i="1"/>
  <c r="F96" i="1"/>
  <c r="AN96" i="1"/>
  <c r="AP96" i="1"/>
  <c r="AQ96" i="1"/>
  <c r="AR96" i="1"/>
  <c r="F97" i="1"/>
  <c r="AN97" i="1"/>
  <c r="AP97" i="1"/>
  <c r="AQ97" i="1"/>
  <c r="AR97" i="1"/>
  <c r="F98" i="1"/>
  <c r="AN98" i="1"/>
  <c r="AP98" i="1"/>
  <c r="AQ98" i="1"/>
  <c r="AR98" i="1"/>
  <c r="F99" i="1"/>
  <c r="AN99" i="1"/>
  <c r="AP99" i="1"/>
  <c r="AQ99" i="1"/>
  <c r="AR99" i="1"/>
  <c r="F100" i="1"/>
  <c r="AN100" i="1"/>
  <c r="AP100" i="1"/>
  <c r="AQ100" i="1"/>
  <c r="AR100" i="1"/>
  <c r="F101" i="1"/>
  <c r="AN101" i="1"/>
  <c r="AP101" i="1"/>
  <c r="AQ101" i="1"/>
  <c r="AR101" i="1"/>
  <c r="F102" i="1"/>
  <c r="AN102" i="1"/>
  <c r="AP102" i="1"/>
  <c r="AQ102" i="1"/>
  <c r="AR102" i="1"/>
  <c r="AN8" i="1"/>
  <c r="AR8" i="1"/>
  <c r="AQ8" i="1"/>
  <c r="AP8" i="1"/>
  <c r="AD102" i="1"/>
  <c r="AC102" i="1"/>
  <c r="AD101" i="1"/>
  <c r="AC101" i="1"/>
  <c r="AD100" i="1"/>
  <c r="AC100" i="1"/>
  <c r="AD99" i="1"/>
  <c r="AC99" i="1"/>
  <c r="AD98" i="1"/>
  <c r="AC98" i="1"/>
  <c r="AD97" i="1"/>
  <c r="AC97" i="1"/>
  <c r="AD96" i="1"/>
  <c r="AC96" i="1"/>
  <c r="AD95" i="1"/>
  <c r="AC95" i="1"/>
  <c r="AD94" i="1"/>
  <c r="AC94" i="1"/>
  <c r="AD93" i="1"/>
  <c r="AC93" i="1"/>
  <c r="AD92" i="1"/>
  <c r="AC92" i="1"/>
  <c r="AD91" i="1"/>
  <c r="AC91" i="1"/>
  <c r="AD90" i="1"/>
  <c r="AC90" i="1"/>
  <c r="AD89" i="1"/>
  <c r="AC89" i="1"/>
  <c r="AD88" i="1"/>
  <c r="AC88" i="1"/>
  <c r="AD87" i="1"/>
  <c r="AC87" i="1"/>
  <c r="AD86" i="1"/>
  <c r="AC86" i="1"/>
  <c r="AD85" i="1"/>
  <c r="AC85" i="1"/>
  <c r="AD84" i="1"/>
  <c r="AC84" i="1"/>
  <c r="AD83" i="1"/>
  <c r="AC83" i="1"/>
  <c r="AD82" i="1"/>
  <c r="AC82" i="1"/>
  <c r="AD81" i="1"/>
  <c r="AC81" i="1"/>
  <c r="AD80" i="1"/>
  <c r="AC80" i="1"/>
  <c r="AD79" i="1"/>
  <c r="AC79" i="1"/>
  <c r="AD78" i="1"/>
  <c r="AC78" i="1"/>
  <c r="AD77" i="1"/>
  <c r="AC77" i="1"/>
  <c r="AD76" i="1"/>
  <c r="AC76" i="1"/>
  <c r="AD75" i="1"/>
  <c r="AC75" i="1"/>
  <c r="AD74" i="1"/>
  <c r="AC74" i="1"/>
  <c r="AD73" i="1"/>
  <c r="AC73" i="1"/>
  <c r="AD72" i="1"/>
  <c r="AC72" i="1"/>
  <c r="AD71" i="1"/>
  <c r="AC71" i="1"/>
  <c r="AD70" i="1"/>
  <c r="AC70" i="1"/>
  <c r="AD69" i="1"/>
  <c r="AC69" i="1"/>
  <c r="AD68" i="1"/>
  <c r="AC68" i="1"/>
  <c r="AD67" i="1"/>
  <c r="AC67" i="1"/>
  <c r="AD66" i="1"/>
  <c r="AC66" i="1"/>
  <c r="AD65" i="1"/>
  <c r="AC65" i="1"/>
  <c r="AD64" i="1"/>
  <c r="AC64" i="1"/>
  <c r="AD63" i="1"/>
  <c r="AC63" i="1"/>
  <c r="AD62" i="1"/>
  <c r="AC62" i="1"/>
  <c r="AD61" i="1"/>
  <c r="AC61" i="1"/>
  <c r="AD60" i="1"/>
  <c r="AC60" i="1"/>
  <c r="AD59" i="1"/>
  <c r="AC59" i="1"/>
  <c r="AD58" i="1"/>
  <c r="AC58" i="1"/>
  <c r="AD57" i="1"/>
  <c r="AC57" i="1"/>
  <c r="AD56" i="1"/>
  <c r="AC56" i="1"/>
  <c r="AD55" i="1"/>
  <c r="AC55" i="1"/>
  <c r="AD54" i="1"/>
  <c r="AC54" i="1"/>
  <c r="AD53" i="1"/>
  <c r="AC53" i="1"/>
  <c r="AD52" i="1"/>
  <c r="AC52" i="1"/>
  <c r="AD51" i="1"/>
  <c r="AC51" i="1"/>
  <c r="AD50" i="1"/>
  <c r="AC50" i="1"/>
  <c r="AD49" i="1"/>
  <c r="AC49" i="1"/>
  <c r="AD48" i="1"/>
  <c r="AC48" i="1"/>
  <c r="AD47" i="1"/>
  <c r="AC47" i="1"/>
  <c r="AD46" i="1"/>
  <c r="AC46" i="1"/>
  <c r="AD45" i="1"/>
  <c r="AC45" i="1"/>
  <c r="AD44" i="1"/>
  <c r="AC44" i="1"/>
  <c r="AD43" i="1"/>
  <c r="AC43" i="1"/>
  <c r="AD42" i="1"/>
  <c r="AC42" i="1"/>
  <c r="AD41" i="1"/>
  <c r="AC41" i="1"/>
  <c r="AD40" i="1"/>
  <c r="AC40" i="1"/>
  <c r="AD39" i="1"/>
  <c r="AC39" i="1"/>
  <c r="AD38" i="1"/>
  <c r="AC38" i="1"/>
  <c r="AD37" i="1"/>
  <c r="AC37" i="1"/>
  <c r="AD36" i="1"/>
  <c r="AC36" i="1"/>
  <c r="AD35" i="1"/>
  <c r="AC35" i="1"/>
  <c r="AD34" i="1"/>
  <c r="AC34" i="1"/>
  <c r="AD33" i="1"/>
  <c r="AC33" i="1"/>
  <c r="AD32" i="1"/>
  <c r="AC32" i="1"/>
  <c r="AD31" i="1"/>
  <c r="AC31" i="1"/>
  <c r="AD30" i="1"/>
  <c r="AC30" i="1"/>
  <c r="AD29" i="1"/>
  <c r="AC29" i="1"/>
  <c r="AD28" i="1"/>
  <c r="AC28" i="1"/>
  <c r="AD27" i="1"/>
  <c r="AC27" i="1"/>
  <c r="AD26" i="1"/>
  <c r="AC26" i="1"/>
  <c r="AD25" i="1"/>
  <c r="AC25" i="1"/>
  <c r="AD24" i="1"/>
  <c r="AC24" i="1"/>
  <c r="AD23" i="1"/>
  <c r="AC23" i="1"/>
  <c r="AD22" i="1"/>
  <c r="AC22" i="1"/>
  <c r="AD21" i="1"/>
  <c r="AC21" i="1"/>
  <c r="AD20" i="1"/>
  <c r="AC20" i="1"/>
  <c r="AD19" i="1"/>
  <c r="AC19" i="1"/>
  <c r="AD18" i="1"/>
  <c r="AC18" i="1"/>
  <c r="AD17" i="1"/>
  <c r="AC17" i="1"/>
  <c r="AD16" i="1"/>
  <c r="AC16" i="1"/>
  <c r="AD15" i="1"/>
  <c r="AC15" i="1"/>
  <c r="AD14" i="1"/>
  <c r="AC14" i="1"/>
  <c r="AD13" i="1"/>
  <c r="AC13" i="1"/>
  <c r="AD12" i="1"/>
  <c r="AC12" i="1"/>
  <c r="AD11" i="1"/>
  <c r="AC11" i="1"/>
  <c r="AD10" i="1"/>
  <c r="AC10" i="1"/>
  <c r="AD9" i="1"/>
  <c r="AC9" i="1"/>
  <c r="AD8" i="1"/>
  <c r="AC8" i="1"/>
  <c r="V102" i="1"/>
  <c r="U102" i="1"/>
  <c r="V101" i="1"/>
  <c r="U101" i="1"/>
  <c r="V100" i="1"/>
  <c r="U100" i="1"/>
  <c r="V99" i="1"/>
  <c r="U99" i="1"/>
  <c r="V98" i="1"/>
  <c r="U98" i="1"/>
  <c r="V97" i="1"/>
  <c r="U97" i="1"/>
  <c r="V96" i="1"/>
  <c r="U96" i="1"/>
  <c r="V95" i="1"/>
  <c r="U95" i="1"/>
  <c r="V94" i="1"/>
  <c r="U94" i="1"/>
  <c r="V93" i="1"/>
  <c r="U93" i="1"/>
  <c r="V92" i="1"/>
  <c r="U92" i="1"/>
  <c r="V91" i="1"/>
  <c r="U91" i="1"/>
  <c r="V90" i="1"/>
  <c r="U90" i="1"/>
  <c r="V89" i="1"/>
  <c r="U89" i="1"/>
  <c r="V88" i="1"/>
  <c r="U88" i="1"/>
  <c r="V87" i="1"/>
  <c r="U87" i="1"/>
  <c r="V86" i="1"/>
  <c r="U86" i="1"/>
  <c r="V85" i="1"/>
  <c r="U85" i="1"/>
  <c r="V84" i="1"/>
  <c r="U84" i="1"/>
  <c r="V83" i="1"/>
  <c r="U83" i="1"/>
  <c r="V82" i="1"/>
  <c r="U82" i="1"/>
  <c r="V81" i="1"/>
  <c r="U81" i="1"/>
  <c r="V80" i="1"/>
  <c r="U80" i="1"/>
  <c r="V79" i="1"/>
  <c r="U79" i="1"/>
  <c r="V78" i="1"/>
  <c r="U78" i="1"/>
  <c r="V77" i="1"/>
  <c r="U77" i="1"/>
  <c r="V76" i="1"/>
  <c r="U76" i="1"/>
  <c r="V75" i="1"/>
  <c r="U75" i="1"/>
  <c r="V74" i="1"/>
  <c r="U74" i="1"/>
  <c r="V73" i="1"/>
  <c r="U73" i="1"/>
  <c r="V72" i="1"/>
  <c r="U72" i="1"/>
  <c r="V71" i="1"/>
  <c r="U71" i="1"/>
  <c r="V70" i="1"/>
  <c r="U70" i="1"/>
  <c r="V69" i="1"/>
  <c r="U69" i="1"/>
  <c r="V68" i="1"/>
  <c r="U68" i="1"/>
  <c r="V67" i="1"/>
  <c r="U67" i="1"/>
  <c r="V66" i="1"/>
  <c r="U66" i="1"/>
  <c r="V65" i="1"/>
  <c r="U65" i="1"/>
  <c r="V64" i="1"/>
  <c r="U64" i="1"/>
  <c r="V63" i="1"/>
  <c r="U63" i="1"/>
  <c r="V62" i="1"/>
  <c r="U62" i="1"/>
  <c r="V61" i="1"/>
  <c r="U61" i="1"/>
  <c r="V60" i="1"/>
  <c r="U60" i="1"/>
  <c r="V59" i="1"/>
  <c r="U59" i="1"/>
  <c r="V58" i="1"/>
  <c r="U58" i="1"/>
  <c r="V57" i="1"/>
  <c r="U57" i="1"/>
  <c r="V56" i="1"/>
  <c r="U56" i="1"/>
  <c r="V55" i="1"/>
  <c r="U55" i="1"/>
  <c r="V54" i="1"/>
  <c r="U54" i="1"/>
  <c r="V53" i="1"/>
  <c r="U53" i="1"/>
  <c r="V52" i="1"/>
  <c r="U52" i="1"/>
  <c r="V51" i="1"/>
  <c r="U51" i="1"/>
  <c r="V50" i="1"/>
  <c r="U50" i="1"/>
  <c r="V49" i="1"/>
  <c r="U49" i="1"/>
  <c r="V48" i="1"/>
  <c r="U48" i="1"/>
  <c r="V47" i="1"/>
  <c r="U47" i="1"/>
  <c r="V46" i="1"/>
  <c r="U46" i="1"/>
  <c r="V45" i="1"/>
  <c r="U45" i="1"/>
  <c r="V44" i="1"/>
  <c r="U44" i="1"/>
  <c r="V43" i="1"/>
  <c r="U43" i="1"/>
  <c r="V42" i="1"/>
  <c r="U42" i="1"/>
  <c r="V41" i="1"/>
  <c r="U41" i="1"/>
  <c r="V40" i="1"/>
  <c r="U40" i="1"/>
  <c r="V39" i="1"/>
  <c r="U39" i="1"/>
  <c r="V38" i="1"/>
  <c r="U38" i="1"/>
  <c r="V37" i="1"/>
  <c r="U37" i="1"/>
  <c r="V36" i="1"/>
  <c r="U36" i="1"/>
  <c r="V35" i="1"/>
  <c r="U35" i="1"/>
  <c r="V34" i="1"/>
  <c r="U34" i="1"/>
  <c r="V33" i="1"/>
  <c r="U33" i="1"/>
  <c r="V32" i="1"/>
  <c r="U32" i="1"/>
  <c r="V31" i="1"/>
  <c r="U31" i="1"/>
  <c r="V30" i="1"/>
  <c r="U30" i="1"/>
  <c r="V29" i="1"/>
  <c r="U29" i="1"/>
  <c r="V28" i="1"/>
  <c r="U28" i="1"/>
  <c r="V27" i="1"/>
  <c r="U27" i="1"/>
  <c r="V26" i="1"/>
  <c r="U26" i="1"/>
  <c r="V25" i="1"/>
  <c r="U25" i="1"/>
  <c r="V24" i="1"/>
  <c r="U24" i="1"/>
  <c r="V23" i="1"/>
  <c r="U23" i="1"/>
  <c r="V22" i="1"/>
  <c r="U22" i="1"/>
  <c r="V21" i="1"/>
  <c r="U21" i="1"/>
  <c r="V20" i="1"/>
  <c r="U20" i="1"/>
  <c r="V19" i="1"/>
  <c r="U19" i="1"/>
  <c r="V18" i="1"/>
  <c r="U18" i="1"/>
  <c r="V17" i="1"/>
  <c r="U17" i="1"/>
  <c r="V16" i="1"/>
  <c r="U16" i="1"/>
  <c r="V15" i="1"/>
  <c r="U15" i="1"/>
  <c r="V14" i="1"/>
  <c r="U14" i="1"/>
  <c r="V13" i="1"/>
  <c r="U13" i="1"/>
  <c r="V12" i="1"/>
  <c r="U12" i="1"/>
  <c r="V11" i="1"/>
  <c r="U11" i="1"/>
  <c r="V10" i="1"/>
  <c r="U10" i="1"/>
  <c r="V9" i="1"/>
  <c r="U9" i="1"/>
  <c r="V8" i="1"/>
  <c r="U8" i="1"/>
  <c r="M9" i="1"/>
  <c r="N9" i="1"/>
  <c r="M10" i="1"/>
  <c r="N10" i="1"/>
  <c r="M11" i="1"/>
  <c r="N11" i="1"/>
  <c r="M12" i="1"/>
  <c r="N12" i="1"/>
  <c r="M13" i="1"/>
  <c r="N13" i="1"/>
  <c r="M14" i="1"/>
  <c r="N14" i="1"/>
  <c r="M15" i="1"/>
  <c r="N15" i="1"/>
  <c r="M16" i="1"/>
  <c r="N16" i="1"/>
  <c r="M17" i="1"/>
  <c r="N17" i="1"/>
  <c r="M18" i="1"/>
  <c r="N18" i="1"/>
  <c r="M19" i="1"/>
  <c r="N19" i="1"/>
  <c r="M20" i="1"/>
  <c r="N20" i="1"/>
  <c r="M21" i="1"/>
  <c r="N21" i="1"/>
  <c r="M22" i="1"/>
  <c r="N22" i="1"/>
  <c r="M23" i="1"/>
  <c r="N23" i="1"/>
  <c r="M24" i="1"/>
  <c r="N24" i="1"/>
  <c r="M25" i="1"/>
  <c r="N25" i="1"/>
  <c r="M26" i="1"/>
  <c r="N26" i="1"/>
  <c r="M27" i="1"/>
  <c r="N27" i="1"/>
  <c r="M28" i="1"/>
  <c r="N28" i="1"/>
  <c r="M29" i="1"/>
  <c r="N29" i="1"/>
  <c r="M30" i="1"/>
  <c r="N30" i="1"/>
  <c r="M31" i="1"/>
  <c r="N31" i="1"/>
  <c r="M32" i="1"/>
  <c r="N32" i="1"/>
  <c r="M33" i="1"/>
  <c r="N33" i="1"/>
  <c r="M34" i="1"/>
  <c r="N34" i="1"/>
  <c r="M35" i="1"/>
  <c r="N35" i="1"/>
  <c r="M36" i="1"/>
  <c r="N36" i="1"/>
  <c r="M37" i="1"/>
  <c r="N37" i="1"/>
  <c r="M38" i="1"/>
  <c r="N38" i="1"/>
  <c r="M39" i="1"/>
  <c r="N39" i="1"/>
  <c r="M40" i="1"/>
  <c r="N40" i="1"/>
  <c r="M41" i="1"/>
  <c r="N41" i="1"/>
  <c r="M42" i="1"/>
  <c r="N42" i="1"/>
  <c r="M43" i="1"/>
  <c r="N43" i="1"/>
  <c r="M44" i="1"/>
  <c r="N44" i="1"/>
  <c r="M45" i="1"/>
  <c r="N45" i="1"/>
  <c r="M46" i="1"/>
  <c r="N46" i="1"/>
  <c r="M47" i="1"/>
  <c r="N47" i="1"/>
  <c r="M48" i="1"/>
  <c r="N48" i="1"/>
  <c r="M49" i="1"/>
  <c r="N49" i="1"/>
  <c r="M50" i="1"/>
  <c r="N50" i="1"/>
  <c r="M51" i="1"/>
  <c r="N51" i="1"/>
  <c r="M52" i="1"/>
  <c r="N52" i="1"/>
  <c r="M53" i="1"/>
  <c r="N53" i="1"/>
  <c r="M54" i="1"/>
  <c r="N54" i="1"/>
  <c r="M55" i="1"/>
  <c r="N55" i="1"/>
  <c r="M56" i="1"/>
  <c r="N56" i="1"/>
  <c r="M57" i="1"/>
  <c r="N57" i="1"/>
  <c r="M58" i="1"/>
  <c r="N58" i="1"/>
  <c r="M59" i="1"/>
  <c r="N59" i="1"/>
  <c r="M60" i="1"/>
  <c r="N60" i="1"/>
  <c r="M61" i="1"/>
  <c r="N61" i="1"/>
  <c r="M62" i="1"/>
  <c r="N62" i="1"/>
  <c r="M63" i="1"/>
  <c r="N63" i="1"/>
  <c r="M64" i="1"/>
  <c r="N64" i="1"/>
  <c r="M65" i="1"/>
  <c r="N65" i="1"/>
  <c r="M66" i="1"/>
  <c r="N66" i="1"/>
  <c r="M67" i="1"/>
  <c r="N67" i="1"/>
  <c r="M68" i="1"/>
  <c r="N68" i="1"/>
  <c r="M69" i="1"/>
  <c r="N69" i="1"/>
  <c r="M70" i="1"/>
  <c r="N70" i="1"/>
  <c r="M71" i="1"/>
  <c r="N71" i="1"/>
  <c r="M72" i="1"/>
  <c r="N72" i="1"/>
  <c r="M73" i="1"/>
  <c r="N73" i="1"/>
  <c r="M74" i="1"/>
  <c r="N74" i="1"/>
  <c r="M75" i="1"/>
  <c r="N75" i="1"/>
  <c r="M76" i="1"/>
  <c r="N76" i="1"/>
  <c r="M77" i="1"/>
  <c r="N77" i="1"/>
  <c r="M78" i="1"/>
  <c r="N78" i="1"/>
  <c r="M79" i="1"/>
  <c r="N79" i="1"/>
  <c r="M80" i="1"/>
  <c r="N80" i="1"/>
  <c r="M81" i="1"/>
  <c r="N81" i="1"/>
  <c r="M82" i="1"/>
  <c r="N82" i="1"/>
  <c r="M83" i="1"/>
  <c r="N83" i="1"/>
  <c r="M84" i="1"/>
  <c r="N84" i="1"/>
  <c r="M85" i="1"/>
  <c r="N85" i="1"/>
  <c r="M86" i="1"/>
  <c r="N86" i="1"/>
  <c r="M87" i="1"/>
  <c r="N87" i="1"/>
  <c r="M88" i="1"/>
  <c r="N88" i="1"/>
  <c r="M89" i="1"/>
  <c r="N89" i="1"/>
  <c r="M90" i="1"/>
  <c r="N90" i="1"/>
  <c r="M91" i="1"/>
  <c r="N91" i="1"/>
  <c r="M92" i="1"/>
  <c r="N92" i="1"/>
  <c r="M93" i="1"/>
  <c r="N93" i="1"/>
  <c r="M94" i="1"/>
  <c r="N94" i="1"/>
  <c r="M95" i="1"/>
  <c r="N95" i="1"/>
  <c r="M96" i="1"/>
  <c r="N96" i="1"/>
  <c r="M97" i="1"/>
  <c r="N97" i="1"/>
  <c r="M98" i="1"/>
  <c r="N98" i="1"/>
  <c r="M99" i="1"/>
  <c r="N99" i="1"/>
  <c r="M100" i="1"/>
  <c r="N100" i="1"/>
  <c r="M101" i="1"/>
  <c r="N101" i="1"/>
  <c r="M102" i="1"/>
  <c r="N102" i="1"/>
  <c r="N8" i="1"/>
  <c r="M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8" i="1"/>
  <c r="I1" i="1"/>
  <c r="J1" i="1"/>
  <c r="K1" i="1"/>
  <c r="L1" i="1"/>
  <c r="O1" i="1"/>
  <c r="Q1" i="1"/>
  <c r="R1" i="1"/>
  <c r="S1" i="1"/>
  <c r="T1" i="1"/>
  <c r="W1" i="1"/>
  <c r="Y1" i="1"/>
  <c r="Z1" i="1"/>
  <c r="AA1" i="1"/>
  <c r="AB1" i="1"/>
  <c r="H2" i="1"/>
  <c r="I2" i="1"/>
  <c r="J2" i="1"/>
  <c r="K2" i="1"/>
  <c r="L2" i="1"/>
  <c r="O2" i="1"/>
  <c r="P2" i="1"/>
  <c r="Q2" i="1"/>
  <c r="R2" i="1"/>
  <c r="S2" i="1"/>
  <c r="T2" i="1"/>
  <c r="W2" i="1"/>
  <c r="X2" i="1"/>
  <c r="Y2" i="1"/>
  <c r="Z2" i="1"/>
  <c r="AA2" i="1"/>
  <c r="AB2" i="1"/>
  <c r="H3" i="1"/>
  <c r="I3" i="1"/>
  <c r="J3" i="1"/>
  <c r="K3" i="1"/>
  <c r="L3" i="1"/>
  <c r="O3" i="1"/>
  <c r="P3" i="1"/>
  <c r="Q3" i="1"/>
  <c r="R3" i="1"/>
  <c r="S3" i="1"/>
  <c r="T3" i="1"/>
  <c r="W3" i="1"/>
  <c r="X3" i="1"/>
  <c r="Y3" i="1"/>
  <c r="Z3" i="1"/>
  <c r="AA3" i="1"/>
  <c r="AB3" i="1"/>
  <c r="G3" i="1"/>
  <c r="G2" i="1"/>
  <c r="G1" i="1"/>
</calcChain>
</file>

<file path=xl/sharedStrings.xml><?xml version="1.0" encoding="utf-8"?>
<sst xmlns="http://schemas.openxmlformats.org/spreadsheetml/2006/main" count="143" uniqueCount="117">
  <si>
    <t>twospecies1</t>
  </si>
  <si>
    <t>twospecies2</t>
  </si>
  <si>
    <t>twospecies3</t>
  </si>
  <si>
    <t>twospecies4</t>
  </si>
  <si>
    <t>twospecies5</t>
  </si>
  <si>
    <t>twospecies6</t>
  </si>
  <si>
    <t>twospecies7</t>
  </si>
  <si>
    <t>twospecies8</t>
  </si>
  <si>
    <t>twospecies9</t>
  </si>
  <si>
    <t>twospecies10</t>
  </si>
  <si>
    <t>twospecies11</t>
  </si>
  <si>
    <t>twospecies12</t>
  </si>
  <si>
    <t>twospecies13</t>
  </si>
  <si>
    <t>twospecies14</t>
  </si>
  <si>
    <t>twospecies15</t>
  </si>
  <si>
    <t>twospecies16</t>
  </si>
  <si>
    <t>twospecies17</t>
  </si>
  <si>
    <t>twospecies18</t>
  </si>
  <si>
    <t>twospecies19</t>
  </si>
  <si>
    <t>twospecies20</t>
  </si>
  <si>
    <t>twospecies21</t>
  </si>
  <si>
    <t>twospecies22</t>
  </si>
  <si>
    <t>twospecies23</t>
  </si>
  <si>
    <t>twospecies24</t>
  </si>
  <si>
    <t>twospecies25</t>
  </si>
  <si>
    <t>twospecies26</t>
  </si>
  <si>
    <t>twospecies27</t>
  </si>
  <si>
    <t>twospecies28</t>
  </si>
  <si>
    <t>twospecies29</t>
  </si>
  <si>
    <t>twospecies30</t>
  </si>
  <si>
    <t>twospecies31</t>
  </si>
  <si>
    <t>twospecies32</t>
  </si>
  <si>
    <t>twospecies33</t>
  </si>
  <si>
    <t>twospecies34</t>
  </si>
  <si>
    <t>twospecies35</t>
  </si>
  <si>
    <t>twospecies36</t>
  </si>
  <si>
    <t>twospecies37</t>
  </si>
  <si>
    <t>twospecies38</t>
  </si>
  <si>
    <t>twospecies39</t>
  </si>
  <si>
    <t>twospecies40</t>
  </si>
  <si>
    <t>twospecies41</t>
  </si>
  <si>
    <t>twospecies42</t>
  </si>
  <si>
    <t>twospecies43</t>
  </si>
  <si>
    <t>twospecies44</t>
  </si>
  <si>
    <t>twospecies45</t>
  </si>
  <si>
    <t>twospecies46</t>
  </si>
  <si>
    <t>twospecies47</t>
  </si>
  <si>
    <t>twospecies48</t>
  </si>
  <si>
    <t>twospecies49</t>
  </si>
  <si>
    <t>twospecies50</t>
  </si>
  <si>
    <t>twospecies51</t>
  </si>
  <si>
    <t>twospecies52</t>
  </si>
  <si>
    <t>twospecies53</t>
  </si>
  <si>
    <t>twospecies54</t>
  </si>
  <si>
    <t>twospecies55</t>
  </si>
  <si>
    <t>twospecies56</t>
  </si>
  <si>
    <t>twospecies57</t>
  </si>
  <si>
    <t>twospecies58</t>
  </si>
  <si>
    <t>twospecies59</t>
  </si>
  <si>
    <t>twospecies60</t>
  </si>
  <si>
    <t>twospecies61</t>
  </si>
  <si>
    <t>twospecies62</t>
  </si>
  <si>
    <t>twospecies63</t>
  </si>
  <si>
    <t>twospecies64</t>
  </si>
  <si>
    <t>twospecies65</t>
  </si>
  <si>
    <t>twospecies66</t>
  </si>
  <si>
    <t>twospecies67</t>
  </si>
  <si>
    <t>twospecies68</t>
  </si>
  <si>
    <t>twospecies69</t>
  </si>
  <si>
    <t>twospecies70</t>
  </si>
  <si>
    <t>twospecies71</t>
  </si>
  <si>
    <t>twospecies72</t>
  </si>
  <si>
    <t>twospecies73</t>
  </si>
  <si>
    <t>twospecies74</t>
  </si>
  <si>
    <t>twospecies75</t>
  </si>
  <si>
    <t>twospecies76</t>
  </si>
  <si>
    <t>twospecies77</t>
  </si>
  <si>
    <t>twospecies78</t>
  </si>
  <si>
    <t>twospecies79</t>
  </si>
  <si>
    <t>twospecies80</t>
  </si>
  <si>
    <t>twospecies81</t>
  </si>
  <si>
    <t>twospecies82</t>
  </si>
  <si>
    <t>twospecies83</t>
  </si>
  <si>
    <t>twospecies84</t>
  </si>
  <si>
    <t>twospecies85</t>
  </si>
  <si>
    <t>twospecies86</t>
  </si>
  <si>
    <t>twospecies87</t>
  </si>
  <si>
    <t>twospecies88</t>
  </si>
  <si>
    <t>twospecies89</t>
  </si>
  <si>
    <t>twospecies90</t>
  </si>
  <si>
    <t>twospecies91</t>
  </si>
  <si>
    <t>twospecies92</t>
  </si>
  <si>
    <t>twospecies93</t>
  </si>
  <si>
    <t>twospecies94</t>
  </si>
  <si>
    <t>twospecies95</t>
  </si>
  <si>
    <t>rad0</t>
  </si>
  <si>
    <t>rad1</t>
  </si>
  <si>
    <t>rad0_n</t>
  </si>
  <si>
    <t>rad1_n</t>
  </si>
  <si>
    <t>N0</t>
  </si>
  <si>
    <t>avg</t>
  </si>
  <si>
    <t>mean</t>
  </si>
  <si>
    <t>med</t>
  </si>
  <si>
    <t>std</t>
  </si>
  <si>
    <t>min</t>
  </si>
  <si>
    <t>max</t>
  </si>
  <si>
    <t>phi</t>
  </si>
  <si>
    <t>err_lo</t>
  </si>
  <si>
    <t>err_hi</t>
  </si>
  <si>
    <t>all</t>
  </si>
  <si>
    <t>sp0</t>
  </si>
  <si>
    <t>sp1</t>
  </si>
  <si>
    <t>sum_rad</t>
  </si>
  <si>
    <t>1/sqrt(N)</t>
  </si>
  <si>
    <t>L</t>
  </si>
  <si>
    <t>DEL</t>
  </si>
  <si>
    <t>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</si>
</sst>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00"/>
    <numFmt numFmtId="165" formatCode="0.0000"/>
    <numFmt numFmtId="166" formatCode="0.000"/>
    <numFmt numFmtId="167" formatCode="0.0%"/>
  </numFmts>
  <fonts count="5" x14ac:knownFonts="1">
    <font>
      <sz val="12"/>
      <color theme="1"/>
      <name val="Times New Roman"/>
      <family val="2"/>
      <charset val="204"/>
    </font>
    <font>
      <sz val="12"/>
      <color theme="1"/>
      <name val="Times New Roman"/>
      <family val="2"/>
      <charset val="204"/>
    </font>
    <font>
      <b/>
      <sz val="12"/>
      <color theme="1"/>
      <name val="Times New Roman"/>
      <family val="2"/>
      <charset val="204"/>
    </font>
    <font>
      <u/>
      <sz val="12"/>
      <color theme="10"/>
      <name val="Times New Roman"/>
      <family val="2"/>
      <charset val="204"/>
    </font>
    <font>
      <u/>
      <sz val="12"/>
      <color theme="11"/>
      <name val="Times New Roman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2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2" fillId="0" borderId="0" xfId="0" applyFont="1"/>
    <xf numFmtId="167" fontId="0" fillId="0" borderId="0" xfId="1" applyNumberFormat="1" applyFont="1"/>
    <xf numFmtId="2" fontId="0" fillId="0" borderId="0" xfId="0" applyNumberFormat="1"/>
    <xf numFmtId="10" fontId="0" fillId="0" borderId="0" xfId="1" applyNumberFormat="1" applyFont="1"/>
  </cellXfs>
  <cellStyles count="42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stats_NN.csv!$AR$7</c:f>
              <c:strCache>
                <c:ptCount val="1"/>
                <c:pt idx="0">
                  <c:v>all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stats_NN.csv!$AD$8:$AD$102</c:f>
                <c:numCache>
                  <c:formatCode>General</c:formatCode>
                  <c:ptCount val="95"/>
                  <c:pt idx="0">
                    <c:v>0.0270106484736</c:v>
                  </c:pt>
                  <c:pt idx="1">
                    <c:v>0.0284574533415</c:v>
                  </c:pt>
                  <c:pt idx="2">
                    <c:v>0.0288034172058</c:v>
                  </c:pt>
                  <c:pt idx="3">
                    <c:v>0.0245610981249</c:v>
                  </c:pt>
                  <c:pt idx="4">
                    <c:v>0.0258672096364</c:v>
                  </c:pt>
                  <c:pt idx="5">
                    <c:v>0.0282406900379</c:v>
                  </c:pt>
                  <c:pt idx="6">
                    <c:v>0.0302577097921</c:v>
                  </c:pt>
                  <c:pt idx="7">
                    <c:v>0.0247123870026</c:v>
                  </c:pt>
                  <c:pt idx="8">
                    <c:v>0.0291015275513</c:v>
                  </c:pt>
                  <c:pt idx="9">
                    <c:v>0.0256311391017</c:v>
                  </c:pt>
                  <c:pt idx="10">
                    <c:v>0.023606530988</c:v>
                  </c:pt>
                  <c:pt idx="11">
                    <c:v>0.0269137547098</c:v>
                  </c:pt>
                  <c:pt idx="12">
                    <c:v>0.0274301159558</c:v>
                  </c:pt>
                  <c:pt idx="13">
                    <c:v>0.0219876390812</c:v>
                  </c:pt>
                  <c:pt idx="14">
                    <c:v>0.0255944312733</c:v>
                  </c:pt>
                  <c:pt idx="15">
                    <c:v>0.0266022831662</c:v>
                  </c:pt>
                  <c:pt idx="16">
                    <c:v>0.0211152640058</c:v>
                  </c:pt>
                  <c:pt idx="17">
                    <c:v>0.0269367211775</c:v>
                  </c:pt>
                  <c:pt idx="18">
                    <c:v>0.0245885162103</c:v>
                  </c:pt>
                  <c:pt idx="19">
                    <c:v>0.0218181813198</c:v>
                  </c:pt>
                  <c:pt idx="20">
                    <c:v>0.0223674840309</c:v>
                  </c:pt>
                  <c:pt idx="21">
                    <c:v>0.0220415579601</c:v>
                  </c:pt>
                  <c:pt idx="22">
                    <c:v>0.0186056856575</c:v>
                  </c:pt>
                  <c:pt idx="23">
                    <c:v>0.0171578874602</c:v>
                  </c:pt>
                  <c:pt idx="24">
                    <c:v>0.0184728283052</c:v>
                  </c:pt>
                  <c:pt idx="25">
                    <c:v>0.0221632574232</c:v>
                  </c:pt>
                  <c:pt idx="26">
                    <c:v>0.0197762376714</c:v>
                  </c:pt>
                  <c:pt idx="27">
                    <c:v>0.0200119866299</c:v>
                  </c:pt>
                  <c:pt idx="28">
                    <c:v>0.0156466570928</c:v>
                  </c:pt>
                  <c:pt idx="29">
                    <c:v>0.0183609109696</c:v>
                  </c:pt>
                  <c:pt idx="30">
                    <c:v>0.0208264458575</c:v>
                  </c:pt>
                  <c:pt idx="31">
                    <c:v>0.0181019609533</c:v>
                  </c:pt>
                  <c:pt idx="32">
                    <c:v>0.0187750189931</c:v>
                  </c:pt>
                  <c:pt idx="33">
                    <c:v>0.014386486322</c:v>
                  </c:pt>
                  <c:pt idx="34">
                    <c:v>0.0211593068796</c:v>
                  </c:pt>
                  <c:pt idx="35">
                    <c:v>0.0166163824379</c:v>
                  </c:pt>
                  <c:pt idx="36">
                    <c:v>0.0191113830083</c:v>
                  </c:pt>
                  <c:pt idx="37">
                    <c:v>0.0109559544409</c:v>
                  </c:pt>
                  <c:pt idx="38">
                    <c:v>0.0195276712085</c:v>
                  </c:pt>
                  <c:pt idx="39">
                    <c:v>0.0190574616485</c:v>
                  </c:pt>
                  <c:pt idx="40">
                    <c:v>0.0138035639176</c:v>
                  </c:pt>
                  <c:pt idx="41">
                    <c:v>0.0149033393812</c:v>
                  </c:pt>
                  <c:pt idx="42">
                    <c:v>0.0179081205354</c:v>
                  </c:pt>
                  <c:pt idx="43">
                    <c:v>0.0149165257724</c:v>
                  </c:pt>
                  <c:pt idx="44">
                    <c:v>0.018497603914</c:v>
                  </c:pt>
                  <c:pt idx="45">
                    <c:v>0.0183171494049</c:v>
                  </c:pt>
                  <c:pt idx="46">
                    <c:v>0.0102080869811</c:v>
                  </c:pt>
                  <c:pt idx="47">
                    <c:v>0.0106524016667</c:v>
                  </c:pt>
                  <c:pt idx="48">
                    <c:v>0.013480550494</c:v>
                  </c:pt>
                  <c:pt idx="49">
                    <c:v>0.0152218864677</c:v>
                  </c:pt>
                  <c:pt idx="50">
                    <c:v>0.0130086271502</c:v>
                  </c:pt>
                  <c:pt idx="51">
                    <c:v>0.0109200533</c:v>
                  </c:pt>
                  <c:pt idx="52">
                    <c:v>0.0142245566752</c:v>
                  </c:pt>
                  <c:pt idx="53">
                    <c:v>0.0155092568681</c:v>
                  </c:pt>
                  <c:pt idx="54">
                    <c:v>0.0163064477139</c:v>
                  </c:pt>
                  <c:pt idx="55">
                    <c:v>0.013096920225</c:v>
                  </c:pt>
                  <c:pt idx="56">
                    <c:v>0.0125102275254</c:v>
                  </c:pt>
                  <c:pt idx="57">
                    <c:v>0.0165138437778</c:v>
                  </c:pt>
                  <c:pt idx="58">
                    <c:v>0.0093957921551</c:v>
                  </c:pt>
                  <c:pt idx="59">
                    <c:v>0.014909024514</c:v>
                  </c:pt>
                  <c:pt idx="60">
                    <c:v>0.0099382989647</c:v>
                  </c:pt>
                  <c:pt idx="61">
                    <c:v>0.0096018968133</c:v>
                  </c:pt>
                  <c:pt idx="62">
                    <c:v>0.0164172477034</c:v>
                  </c:pt>
                  <c:pt idx="63">
                    <c:v>0.0099271614922</c:v>
                  </c:pt>
                  <c:pt idx="64">
                    <c:v>0.0090279140324</c:v>
                  </c:pt>
                  <c:pt idx="65">
                    <c:v>0.0087406425027</c:v>
                  </c:pt>
                  <c:pt idx="66">
                    <c:v>0.0121984238973</c:v>
                  </c:pt>
                  <c:pt idx="67">
                    <c:v>0.0064523844084</c:v>
                  </c:pt>
                  <c:pt idx="68">
                    <c:v>0.0107122181779</c:v>
                  </c:pt>
                  <c:pt idx="69">
                    <c:v>0.0161082847705</c:v>
                  </c:pt>
                  <c:pt idx="70">
                    <c:v>0.0063526072511</c:v>
                  </c:pt>
                  <c:pt idx="71">
                    <c:v>0.0085414513132</c:v>
                  </c:pt>
                  <c:pt idx="72">
                    <c:v>0.0133367130506</c:v>
                  </c:pt>
                  <c:pt idx="73">
                    <c:v>0.0075933976332</c:v>
                  </c:pt>
                  <c:pt idx="74">
                    <c:v>0.0106828761455</c:v>
                  </c:pt>
                  <c:pt idx="75">
                    <c:v>0.010991982287</c:v>
                  </c:pt>
                  <c:pt idx="76">
                    <c:v>0.0094184281314</c:v>
                  </c:pt>
                  <c:pt idx="77">
                    <c:v>0.0094941149167</c:v>
                  </c:pt>
                  <c:pt idx="78">
                    <c:v>0.0144752237893</c:v>
                  </c:pt>
                  <c:pt idx="79">
                    <c:v>0.0160391170838</c:v>
                  </c:pt>
                  <c:pt idx="80">
                    <c:v>0.0197209897756</c:v>
                  </c:pt>
                  <c:pt idx="81">
                    <c:v>0.00703624591329999</c:v>
                  </c:pt>
                  <c:pt idx="82">
                    <c:v>0.0094375401463</c:v>
                  </c:pt>
                  <c:pt idx="83">
                    <c:v>0.00933869763189999</c:v>
                  </c:pt>
                  <c:pt idx="84">
                    <c:v>0.0088267648132</c:v>
                  </c:pt>
                  <c:pt idx="85">
                    <c:v>0.00957156211529999</c:v>
                  </c:pt>
                  <c:pt idx="86">
                    <c:v>0.0111670073181</c:v>
                  </c:pt>
                  <c:pt idx="87">
                    <c:v>0.0118708792221</c:v>
                  </c:pt>
                  <c:pt idx="88">
                    <c:v>0.0117825312446</c:v>
                  </c:pt>
                  <c:pt idx="89">
                    <c:v>0.0161922675277</c:v>
                  </c:pt>
                  <c:pt idx="90">
                    <c:v>0.0116683276571</c:v>
                  </c:pt>
                  <c:pt idx="91">
                    <c:v>0.0179056182553</c:v>
                  </c:pt>
                  <c:pt idx="92">
                    <c:v>0.0148974215264</c:v>
                  </c:pt>
                  <c:pt idx="93">
                    <c:v>0.0068463573151</c:v>
                  </c:pt>
                  <c:pt idx="94">
                    <c:v>0.011711096328</c:v>
                  </c:pt>
                </c:numCache>
              </c:numRef>
            </c:plus>
            <c:minus>
              <c:numRef>
                <c:f>stats_NN.csv!$AC$8:$AC$102</c:f>
                <c:numCache>
                  <c:formatCode>General</c:formatCode>
                  <c:ptCount val="95"/>
                  <c:pt idx="0">
                    <c:v>0.0059311619756</c:v>
                  </c:pt>
                  <c:pt idx="1">
                    <c:v>0.0064263542878</c:v>
                  </c:pt>
                  <c:pt idx="2">
                    <c:v>0.0053339410859</c:v>
                  </c:pt>
                  <c:pt idx="3">
                    <c:v>0.00496617259739999</c:v>
                  </c:pt>
                  <c:pt idx="4">
                    <c:v>0.0047152128378</c:v>
                  </c:pt>
                  <c:pt idx="5">
                    <c:v>0.0044673482777</c:v>
                  </c:pt>
                  <c:pt idx="6">
                    <c:v>0.0041917951268</c:v>
                  </c:pt>
                  <c:pt idx="7">
                    <c:v>0.0044624461429</c:v>
                  </c:pt>
                  <c:pt idx="8">
                    <c:v>0.004118972067</c:v>
                  </c:pt>
                  <c:pt idx="9">
                    <c:v>0.0039970117843</c:v>
                  </c:pt>
                  <c:pt idx="10">
                    <c:v>0.0035995943694</c:v>
                  </c:pt>
                  <c:pt idx="11">
                    <c:v>0.0031849211373</c:v>
                  </c:pt>
                  <c:pt idx="12">
                    <c:v>0.0031703563316</c:v>
                  </c:pt>
                  <c:pt idx="13">
                    <c:v>0.0036113746681</c:v>
                  </c:pt>
                  <c:pt idx="14">
                    <c:v>0.0028100651168</c:v>
                  </c:pt>
                  <c:pt idx="15">
                    <c:v>0.0025785221575</c:v>
                  </c:pt>
                  <c:pt idx="16">
                    <c:v>0.0025912378474</c:v>
                  </c:pt>
                  <c:pt idx="17">
                    <c:v>0.00261725050229999</c:v>
                  </c:pt>
                  <c:pt idx="18">
                    <c:v>0.0026243452329</c:v>
                  </c:pt>
                  <c:pt idx="19">
                    <c:v>0.002667352047</c:v>
                  </c:pt>
                  <c:pt idx="20">
                    <c:v>0.0023859741869</c:v>
                  </c:pt>
                  <c:pt idx="21">
                    <c:v>0.0022902373305</c:v>
                  </c:pt>
                  <c:pt idx="22">
                    <c:v>0.0019270333515</c:v>
                  </c:pt>
                  <c:pt idx="23">
                    <c:v>0.0017942252668</c:v>
                  </c:pt>
                  <c:pt idx="24">
                    <c:v>0.0020335529654</c:v>
                  </c:pt>
                  <c:pt idx="25">
                    <c:v>0.0016642003804</c:v>
                  </c:pt>
                  <c:pt idx="26">
                    <c:v>0.0016152925773</c:v>
                  </c:pt>
                  <c:pt idx="27">
                    <c:v>0.0018114238557</c:v>
                  </c:pt>
                  <c:pt idx="28">
                    <c:v>0.0013116647131</c:v>
                  </c:pt>
                  <c:pt idx="29">
                    <c:v>0.0017783655637</c:v>
                  </c:pt>
                  <c:pt idx="30">
                    <c:v>0.0013805025367</c:v>
                  </c:pt>
                  <c:pt idx="31">
                    <c:v>0.00146286110159999</c:v>
                  </c:pt>
                  <c:pt idx="32">
                    <c:v>0.0012815687157</c:v>
                  </c:pt>
                  <c:pt idx="33">
                    <c:v>0.00123240138989999</c:v>
                  </c:pt>
                  <c:pt idx="34">
                    <c:v>0.0014699601619</c:v>
                  </c:pt>
                  <c:pt idx="35">
                    <c:v>0.00114085788750001</c:v>
                  </c:pt>
                  <c:pt idx="36">
                    <c:v>0.0012330918271</c:v>
                  </c:pt>
                  <c:pt idx="37">
                    <c:v>0.000766923827499995</c:v>
                  </c:pt>
                  <c:pt idx="38">
                    <c:v>0.0038053136034</c:v>
                  </c:pt>
                  <c:pt idx="39">
                    <c:v>0.0010363402348</c:v>
                  </c:pt>
                  <c:pt idx="40">
                    <c:v>0.000914943343699993</c:v>
                  </c:pt>
                  <c:pt idx="41">
                    <c:v>0.000988354223800003</c:v>
                  </c:pt>
                  <c:pt idx="42">
                    <c:v>0.0011078732299</c:v>
                  </c:pt>
                  <c:pt idx="43">
                    <c:v>0.000712788998199994</c:v>
                  </c:pt>
                  <c:pt idx="44">
                    <c:v>0.000705669087899999</c:v>
                  </c:pt>
                  <c:pt idx="45">
                    <c:v>0.000856396487799997</c:v>
                  </c:pt>
                  <c:pt idx="46">
                    <c:v>0.0007955049667</c:v>
                  </c:pt>
                  <c:pt idx="47">
                    <c:v>0.000688956698099999</c:v>
                  </c:pt>
                  <c:pt idx="48">
                    <c:v>0.000776678971999997</c:v>
                  </c:pt>
                  <c:pt idx="49">
                    <c:v>0.0020440401706</c:v>
                  </c:pt>
                  <c:pt idx="50">
                    <c:v>0.000735730694299996</c:v>
                  </c:pt>
                  <c:pt idx="51">
                    <c:v>0.0031777386894</c:v>
                  </c:pt>
                  <c:pt idx="52">
                    <c:v>0.0032820392153</c:v>
                  </c:pt>
                  <c:pt idx="53">
                    <c:v>0.00402983716660001</c:v>
                  </c:pt>
                  <c:pt idx="54">
                    <c:v>0.0023616976692</c:v>
                  </c:pt>
                  <c:pt idx="55">
                    <c:v>0.0037240571269</c:v>
                  </c:pt>
                  <c:pt idx="56">
                    <c:v>0.0022461058453</c:v>
                  </c:pt>
                  <c:pt idx="57">
                    <c:v>0.004342661068</c:v>
                  </c:pt>
                  <c:pt idx="58">
                    <c:v>0.0055962226693</c:v>
                  </c:pt>
                  <c:pt idx="59">
                    <c:v>0.00644405669679999</c:v>
                  </c:pt>
                  <c:pt idx="60">
                    <c:v>0.0052607340571</c:v>
                  </c:pt>
                  <c:pt idx="61">
                    <c:v>0.0069814098333</c:v>
                  </c:pt>
                  <c:pt idx="62">
                    <c:v>0.0058301163984</c:v>
                  </c:pt>
                  <c:pt idx="63">
                    <c:v>0.0059449779647</c:v>
                  </c:pt>
                  <c:pt idx="64">
                    <c:v>0.0080497419321</c:v>
                  </c:pt>
                  <c:pt idx="65">
                    <c:v>0.0056781859046</c:v>
                  </c:pt>
                  <c:pt idx="66">
                    <c:v>0.0071081836029</c:v>
                  </c:pt>
                  <c:pt idx="67">
                    <c:v>0.0051020149257</c:v>
                  </c:pt>
                  <c:pt idx="68">
                    <c:v>0.008432693842</c:v>
                  </c:pt>
                  <c:pt idx="69">
                    <c:v>0.0047063893651</c:v>
                  </c:pt>
                  <c:pt idx="70">
                    <c:v>0.00557399893380001</c:v>
                  </c:pt>
                  <c:pt idx="71">
                    <c:v>0.0092100012272</c:v>
                  </c:pt>
                  <c:pt idx="72">
                    <c:v>0.0110121511423</c:v>
                  </c:pt>
                  <c:pt idx="73">
                    <c:v>0.0055333170043</c:v>
                  </c:pt>
                  <c:pt idx="74">
                    <c:v>0.008810785934</c:v>
                  </c:pt>
                  <c:pt idx="75">
                    <c:v>0.0031322263868</c:v>
                  </c:pt>
                  <c:pt idx="76">
                    <c:v>0.0114174733204</c:v>
                  </c:pt>
                  <c:pt idx="77">
                    <c:v>0.0067429874535</c:v>
                  </c:pt>
                  <c:pt idx="78">
                    <c:v>0.0120156071386</c:v>
                  </c:pt>
                  <c:pt idx="79">
                    <c:v>0.0125837593262</c:v>
                  </c:pt>
                  <c:pt idx="80">
                    <c:v>0.0116270214392</c:v>
                  </c:pt>
                  <c:pt idx="81">
                    <c:v>0.0139618496182</c:v>
                  </c:pt>
                  <c:pt idx="82">
                    <c:v>0.0113548094992</c:v>
                  </c:pt>
                  <c:pt idx="83">
                    <c:v>0.013537548794</c:v>
                  </c:pt>
                  <c:pt idx="84">
                    <c:v>0.0098474014483</c:v>
                  </c:pt>
                  <c:pt idx="85">
                    <c:v>0.0129300520992</c:v>
                  </c:pt>
                  <c:pt idx="86">
                    <c:v>0.012415110113</c:v>
                  </c:pt>
                  <c:pt idx="87">
                    <c:v>0.0155231000502</c:v>
                  </c:pt>
                  <c:pt idx="88">
                    <c:v>0.0154285165357</c:v>
                  </c:pt>
                  <c:pt idx="89">
                    <c:v>0.0164706789467</c:v>
                  </c:pt>
                  <c:pt idx="90">
                    <c:v>0.015511177162</c:v>
                  </c:pt>
                  <c:pt idx="91">
                    <c:v>0.00761719120069999</c:v>
                  </c:pt>
                  <c:pt idx="92">
                    <c:v>0.0114747664845</c:v>
                  </c:pt>
                  <c:pt idx="93">
                    <c:v>0.0069949881768</c:v>
                  </c:pt>
                  <c:pt idx="94">
                    <c:v>0.0170475035591</c:v>
                  </c:pt>
                </c:numCache>
              </c:numRef>
            </c:minus>
            <c:spPr>
              <a:ln>
                <a:solidFill>
                  <a:srgbClr val="008000"/>
                </a:solidFill>
              </a:ln>
            </c:spPr>
          </c:errBars>
          <c:xVal>
            <c:numRef>
              <c:f>stats_NN.csv!$AN$8:$AN$102</c:f>
              <c:numCache>
                <c:formatCode>0.00</c:formatCode>
                <c:ptCount val="95"/>
                <c:pt idx="0">
                  <c:v>0.1</c:v>
                </c:pt>
                <c:pt idx="1">
                  <c:v>0.120000264196</c:v>
                </c:pt>
                <c:pt idx="2">
                  <c:v>0.140000132164</c:v>
                </c:pt>
                <c:pt idx="3">
                  <c:v>0.160000132478</c:v>
                </c:pt>
                <c:pt idx="4">
                  <c:v>0.180000331653</c:v>
                </c:pt>
                <c:pt idx="5">
                  <c:v>0.2</c:v>
                </c:pt>
                <c:pt idx="6">
                  <c:v>0.219999733603</c:v>
                </c:pt>
                <c:pt idx="7">
                  <c:v>0.239999933253</c:v>
                </c:pt>
                <c:pt idx="8">
                  <c:v>0.26000033456</c:v>
                </c:pt>
                <c:pt idx="9">
                  <c:v>0.279999597503</c:v>
                </c:pt>
                <c:pt idx="10">
                  <c:v>0.300000336417</c:v>
                </c:pt>
                <c:pt idx="11">
                  <c:v>0.320000607275</c:v>
                </c:pt>
                <c:pt idx="12">
                  <c:v>0.340001827603</c:v>
                </c:pt>
                <c:pt idx="13">
                  <c:v>0.359999864183</c:v>
                </c:pt>
                <c:pt idx="14">
                  <c:v>0.380001772047</c:v>
                </c:pt>
                <c:pt idx="15">
                  <c:v>0.399999316106</c:v>
                </c:pt>
                <c:pt idx="16">
                  <c:v>0.419998146158</c:v>
                </c:pt>
                <c:pt idx="17">
                  <c:v>0.439998621331</c:v>
                </c:pt>
                <c:pt idx="18">
                  <c:v>0.459999169389</c:v>
                </c:pt>
                <c:pt idx="19">
                  <c:v>0.479998609929</c:v>
                </c:pt>
                <c:pt idx="20">
                  <c:v>0.500001745243</c:v>
                </c:pt>
                <c:pt idx="21">
                  <c:v>0.519999719499</c:v>
                </c:pt>
                <c:pt idx="22">
                  <c:v>0.539999013675</c:v>
                </c:pt>
                <c:pt idx="23">
                  <c:v>0.559998868046</c:v>
                </c:pt>
                <c:pt idx="24">
                  <c:v>0.579997368449</c:v>
                </c:pt>
                <c:pt idx="25">
                  <c:v>0.599998569968</c:v>
                </c:pt>
                <c:pt idx="26">
                  <c:v>0.619997269114</c:v>
                </c:pt>
                <c:pt idx="27">
                  <c:v>0.640000144462</c:v>
                </c:pt>
                <c:pt idx="28">
                  <c:v>0.659999564163</c:v>
                </c:pt>
                <c:pt idx="29">
                  <c:v>0.679999415711</c:v>
                </c:pt>
                <c:pt idx="30">
                  <c:v>0.700000367125</c:v>
                </c:pt>
                <c:pt idx="31">
                  <c:v>0.719997932038</c:v>
                </c:pt>
                <c:pt idx="32">
                  <c:v>0.740001857183</c:v>
                </c:pt>
                <c:pt idx="33">
                  <c:v>0.760002390861</c:v>
                </c:pt>
                <c:pt idx="34">
                  <c:v>0.780000826754</c:v>
                </c:pt>
                <c:pt idx="35">
                  <c:v>0.799998487644</c:v>
                </c:pt>
                <c:pt idx="36">
                  <c:v>0.819999315196</c:v>
                </c:pt>
                <c:pt idx="37">
                  <c:v>0.839999540745</c:v>
                </c:pt>
                <c:pt idx="38">
                  <c:v>0.859999768894</c:v>
                </c:pt>
                <c:pt idx="39">
                  <c:v>0.879999534837</c:v>
                </c:pt>
                <c:pt idx="40">
                  <c:v>0.9</c:v>
                </c:pt>
                <c:pt idx="41">
                  <c:v>0.920002198605</c:v>
                </c:pt>
                <c:pt idx="42">
                  <c:v>0.939998103456</c:v>
                </c:pt>
                <c:pt idx="43">
                  <c:v>0.959998568253</c:v>
                </c:pt>
                <c:pt idx="44">
                  <c:v>0.980002001802</c:v>
                </c:pt>
                <c:pt idx="45">
                  <c:v>1.0</c:v>
                </c:pt>
                <c:pt idx="46">
                  <c:v>1.019997402934684</c:v>
                </c:pt>
                <c:pt idx="47">
                  <c:v>1.040001960880435</c:v>
                </c:pt>
                <c:pt idx="48">
                  <c:v>1.060001315908511</c:v>
                </c:pt>
                <c:pt idx="49">
                  <c:v>1.080000331264312</c:v>
                </c:pt>
                <c:pt idx="50">
                  <c:v>1.09999791523339</c:v>
                </c:pt>
                <c:pt idx="51">
                  <c:v>1.120003190234524</c:v>
                </c:pt>
                <c:pt idx="52">
                  <c:v>1.139999154798631</c:v>
                </c:pt>
                <c:pt idx="53">
                  <c:v>1.160000510165038</c:v>
                </c:pt>
                <c:pt idx="54">
                  <c:v>1.179998542730152</c:v>
                </c:pt>
                <c:pt idx="55">
                  <c:v>1.200001726236201</c:v>
                </c:pt>
                <c:pt idx="56">
                  <c:v>1.219998348752221</c:v>
                </c:pt>
                <c:pt idx="57">
                  <c:v>1.240004201846186</c:v>
                </c:pt>
                <c:pt idx="58">
                  <c:v>1.260003525471532</c:v>
                </c:pt>
                <c:pt idx="59">
                  <c:v>1.280001242930831</c:v>
                </c:pt>
                <c:pt idx="60">
                  <c:v>1.299996870795131</c:v>
                </c:pt>
                <c:pt idx="61">
                  <c:v>1.320003061325554</c:v>
                </c:pt>
                <c:pt idx="62">
                  <c:v>1.33999709876879</c:v>
                </c:pt>
                <c:pt idx="63">
                  <c:v>1.359998904154624</c:v>
                </c:pt>
                <c:pt idx="64">
                  <c:v>1.380003678330038</c:v>
                </c:pt>
                <c:pt idx="65">
                  <c:v>1.400001852417868</c:v>
                </c:pt>
                <c:pt idx="66">
                  <c:v>1.419998134937287</c:v>
                </c:pt>
                <c:pt idx="67">
                  <c:v>1.440002442266235</c:v>
                </c:pt>
                <c:pt idx="68">
                  <c:v>1.459996216241782</c:v>
                </c:pt>
                <c:pt idx="69">
                  <c:v>1.48</c:v>
                </c:pt>
                <c:pt idx="70">
                  <c:v>1.499997601170629</c:v>
                </c:pt>
                <c:pt idx="71">
                  <c:v>1.520003864547607</c:v>
                </c:pt>
                <c:pt idx="72">
                  <c:v>1.540000097306081</c:v>
                </c:pt>
                <c:pt idx="73">
                  <c:v>1.560002351880525</c:v>
                </c:pt>
                <c:pt idx="74">
                  <c:v>1.579996644394658</c:v>
                </c:pt>
                <c:pt idx="75">
                  <c:v>1.599998014287204</c:v>
                </c:pt>
                <c:pt idx="76">
                  <c:v>1.62000160108874</c:v>
                </c:pt>
                <c:pt idx="77">
                  <c:v>1.639997581035317</c:v>
                </c:pt>
                <c:pt idx="78">
                  <c:v>1.660002943609576</c:v>
                </c:pt>
                <c:pt idx="79">
                  <c:v>1.680003679175865</c:v>
                </c:pt>
                <c:pt idx="80">
                  <c:v>1.700001542329226</c:v>
                </c:pt>
                <c:pt idx="81">
                  <c:v>1.720006212305542</c:v>
                </c:pt>
                <c:pt idx="82">
                  <c:v>1.739999060822198</c:v>
                </c:pt>
                <c:pt idx="83">
                  <c:v>1.759995382104606</c:v>
                </c:pt>
                <c:pt idx="84">
                  <c:v>1.779997566227706</c:v>
                </c:pt>
                <c:pt idx="85">
                  <c:v>1.799996803954573</c:v>
                </c:pt>
                <c:pt idx="86">
                  <c:v>1.820001180073915</c:v>
                </c:pt>
                <c:pt idx="87">
                  <c:v>1.839998919823931</c:v>
                </c:pt>
                <c:pt idx="88">
                  <c:v>1.86000054358166</c:v>
                </c:pt>
                <c:pt idx="89">
                  <c:v>1.88000588046325</c:v>
                </c:pt>
                <c:pt idx="90">
                  <c:v>1.900004396860641</c:v>
                </c:pt>
                <c:pt idx="91">
                  <c:v>1.919997114413504</c:v>
                </c:pt>
                <c:pt idx="92">
                  <c:v>1.939993965873663</c:v>
                </c:pt>
                <c:pt idx="93">
                  <c:v>1.96000539480413</c:v>
                </c:pt>
                <c:pt idx="94">
                  <c:v>1.980006675756256</c:v>
                </c:pt>
              </c:numCache>
            </c:numRef>
          </c:xVal>
          <c:yVal>
            <c:numRef>
              <c:f>stats_NN.csv!$AR$8:$AR$102</c:f>
              <c:numCache>
                <c:formatCode>0.000</c:formatCode>
                <c:ptCount val="95"/>
                <c:pt idx="0">
                  <c:v>0.0392853181334</c:v>
                </c:pt>
                <c:pt idx="1">
                  <c:v>0.0403423033384</c:v>
                </c:pt>
                <c:pt idx="2">
                  <c:v>0.0398377440647</c:v>
                </c:pt>
                <c:pt idx="3">
                  <c:v>0.040002113815</c:v>
                </c:pt>
                <c:pt idx="4">
                  <c:v>0.0403140673251</c:v>
                </c:pt>
                <c:pt idx="5">
                  <c:v>0.0406076640595</c:v>
                </c:pt>
                <c:pt idx="6">
                  <c:v>0.0408364530234</c:v>
                </c:pt>
                <c:pt idx="7">
                  <c:v>0.0416179731207</c:v>
                </c:pt>
                <c:pt idx="8">
                  <c:v>0.0417830273639</c:v>
                </c:pt>
                <c:pt idx="9">
                  <c:v>0.0421642988506</c:v>
                </c:pt>
                <c:pt idx="10">
                  <c:v>0.0422435459401</c:v>
                </c:pt>
                <c:pt idx="11">
                  <c:v>0.0423106162566</c:v>
                </c:pt>
                <c:pt idx="12">
                  <c:v>0.0427658387507</c:v>
                </c:pt>
                <c:pt idx="13">
                  <c:v>0.043674294705</c:v>
                </c:pt>
                <c:pt idx="14">
                  <c:v>0.0433063215611</c:v>
                </c:pt>
                <c:pt idx="15">
                  <c:v>0.0435218205591</c:v>
                </c:pt>
                <c:pt idx="16">
                  <c:v>0.0439605313028</c:v>
                </c:pt>
                <c:pt idx="17">
                  <c:v>0.0444004938063</c:v>
                </c:pt>
                <c:pt idx="18">
                  <c:v>0.0448102312257</c:v>
                </c:pt>
                <c:pt idx="19">
                  <c:v>0.0452601663823</c:v>
                </c:pt>
                <c:pt idx="20">
                  <c:v>0.0453694483369</c:v>
                </c:pt>
                <c:pt idx="21">
                  <c:v>0.0456503109582</c:v>
                </c:pt>
                <c:pt idx="22">
                  <c:v>0.0456457624273</c:v>
                </c:pt>
                <c:pt idx="23">
                  <c:v>0.0458947161721</c:v>
                </c:pt>
                <c:pt idx="24">
                  <c:v>0.0464655288865</c:v>
                </c:pt>
                <c:pt idx="25">
                  <c:v>0.0464208974547</c:v>
                </c:pt>
                <c:pt idx="26">
                  <c:v>0.0467003427492</c:v>
                </c:pt>
                <c:pt idx="27">
                  <c:v>0.0472216105653</c:v>
                </c:pt>
                <c:pt idx="28">
                  <c:v>0.0470186698655</c:v>
                </c:pt>
                <c:pt idx="29">
                  <c:v>0.047785566674</c:v>
                </c:pt>
                <c:pt idx="30">
                  <c:v>0.0476903064663</c:v>
                </c:pt>
                <c:pt idx="31">
                  <c:v>0.0480487735645</c:v>
                </c:pt>
                <c:pt idx="32">
                  <c:v>0.0481275556303</c:v>
                </c:pt>
                <c:pt idx="33">
                  <c:v>0.0483507938922</c:v>
                </c:pt>
                <c:pt idx="34">
                  <c:v>0.0488367293572</c:v>
                </c:pt>
                <c:pt idx="35">
                  <c:v>0.0487506586642</c:v>
                </c:pt>
                <c:pt idx="36">
                  <c:v>0.0490723069231</c:v>
                </c:pt>
                <c:pt idx="37">
                  <c:v>0.04884712859</c:v>
                </c:pt>
                <c:pt idx="38">
                  <c:v>0.0492961947336</c:v>
                </c:pt>
                <c:pt idx="39">
                  <c:v>0.0495358595005</c:v>
                </c:pt>
                <c:pt idx="40">
                  <c:v>0.0496205296274</c:v>
                </c:pt>
                <c:pt idx="41">
                  <c:v>0.0498931763276</c:v>
                </c:pt>
                <c:pt idx="42">
                  <c:v>0.0502097218713</c:v>
                </c:pt>
                <c:pt idx="43">
                  <c:v>0.0499985173686</c:v>
                </c:pt>
                <c:pt idx="44">
                  <c:v>0.0501608969713</c:v>
                </c:pt>
                <c:pt idx="45">
                  <c:v>0.050477987081</c:v>
                </c:pt>
                <c:pt idx="46">
                  <c:v>0.0503235811357</c:v>
                </c:pt>
                <c:pt idx="47">
                  <c:v>0.0506283088465</c:v>
                </c:pt>
                <c:pt idx="48">
                  <c:v>0.0508759600547</c:v>
                </c:pt>
                <c:pt idx="49">
                  <c:v>0.0508460024262</c:v>
                </c:pt>
                <c:pt idx="50">
                  <c:v>0.0511032319327</c:v>
                </c:pt>
                <c:pt idx="51">
                  <c:v>0.0510059314318</c:v>
                </c:pt>
                <c:pt idx="52">
                  <c:v>0.0513060552906</c:v>
                </c:pt>
                <c:pt idx="53">
                  <c:v>0.0513052263242</c:v>
                </c:pt>
                <c:pt idx="54">
                  <c:v>0.0515719081188</c:v>
                </c:pt>
                <c:pt idx="55">
                  <c:v>0.0515484936108</c:v>
                </c:pt>
                <c:pt idx="56">
                  <c:v>0.0517803664939</c:v>
                </c:pt>
                <c:pt idx="57">
                  <c:v>0.0517735727712</c:v>
                </c:pt>
                <c:pt idx="58">
                  <c:v>0.0517704716183</c:v>
                </c:pt>
                <c:pt idx="59">
                  <c:v>0.0518656604286</c:v>
                </c:pt>
                <c:pt idx="60">
                  <c:v>0.0517872934403</c:v>
                </c:pt>
                <c:pt idx="61">
                  <c:v>0.0518103365771</c:v>
                </c:pt>
                <c:pt idx="62">
                  <c:v>0.0520648907679</c:v>
                </c:pt>
                <c:pt idx="63">
                  <c:v>0.0520609188902</c:v>
                </c:pt>
                <c:pt idx="64">
                  <c:v>0.0519293063931</c:v>
                </c:pt>
                <c:pt idx="65">
                  <c:v>0.0521537451697</c:v>
                </c:pt>
                <c:pt idx="66">
                  <c:v>0.052209879465</c:v>
                </c:pt>
                <c:pt idx="67">
                  <c:v>0.0523244785417</c:v>
                </c:pt>
                <c:pt idx="68">
                  <c:v>0.0524489929254</c:v>
                </c:pt>
                <c:pt idx="69">
                  <c:v>0.0523668717903</c:v>
                </c:pt>
                <c:pt idx="70">
                  <c:v>0.0521636950586</c:v>
                </c:pt>
                <c:pt idx="71">
                  <c:v>0.0523484997871</c:v>
                </c:pt>
                <c:pt idx="72">
                  <c:v>0.0524964006112</c:v>
                </c:pt>
                <c:pt idx="73">
                  <c:v>0.0525021271872</c:v>
                </c:pt>
                <c:pt idx="74">
                  <c:v>0.0524886412733</c:v>
                </c:pt>
                <c:pt idx="75">
                  <c:v>0.0526409764215</c:v>
                </c:pt>
                <c:pt idx="76">
                  <c:v>0.0524902612584</c:v>
                </c:pt>
                <c:pt idx="77">
                  <c:v>0.05266621479</c:v>
                </c:pt>
                <c:pt idx="78">
                  <c:v>0.0524407017829</c:v>
                </c:pt>
                <c:pt idx="79">
                  <c:v>0.052356023041</c:v>
                </c:pt>
                <c:pt idx="80">
                  <c:v>0.0524142000619</c:v>
                </c:pt>
                <c:pt idx="81">
                  <c:v>0.0526064044869</c:v>
                </c:pt>
                <c:pt idx="82">
                  <c:v>0.0527598745155</c:v>
                </c:pt>
                <c:pt idx="83">
                  <c:v>0.0523893079866</c:v>
                </c:pt>
                <c:pt idx="84">
                  <c:v>0.0526807707414</c:v>
                </c:pt>
                <c:pt idx="85">
                  <c:v>0.0524743827295</c:v>
                </c:pt>
                <c:pt idx="86">
                  <c:v>0.0525349900356</c:v>
                </c:pt>
                <c:pt idx="87">
                  <c:v>0.0526057884437</c:v>
                </c:pt>
                <c:pt idx="88">
                  <c:v>0.0524914961245</c:v>
                </c:pt>
                <c:pt idx="89">
                  <c:v>0.0532450411302</c:v>
                </c:pt>
                <c:pt idx="90">
                  <c:v>0.0528734127917</c:v>
                </c:pt>
                <c:pt idx="91">
                  <c:v>0.0527679875281</c:v>
                </c:pt>
                <c:pt idx="92">
                  <c:v>0.0527878904995</c:v>
                </c:pt>
                <c:pt idx="93">
                  <c:v>0.0527223861456</c:v>
                </c:pt>
                <c:pt idx="94">
                  <c:v>0.0524963966307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9016568"/>
        <c:axId val="2139019144"/>
      </c:scatterChart>
      <c:valAx>
        <c:axId val="2139016568"/>
        <c:scaling>
          <c:orientation val="minMax"/>
          <c:max val="2.0"/>
        </c:scaling>
        <c:delete val="0"/>
        <c:axPos val="b"/>
        <c:numFmt formatCode="0.00" sourceLinked="1"/>
        <c:majorTickMark val="out"/>
        <c:minorTickMark val="none"/>
        <c:tickLblPos val="nextTo"/>
        <c:crossAx val="2139019144"/>
        <c:crosses val="autoZero"/>
        <c:crossBetween val="midCat"/>
      </c:valAx>
      <c:valAx>
        <c:axId val="2139019144"/>
        <c:scaling>
          <c:orientation val="minMax"/>
          <c:max val="0.08"/>
          <c:min val="0.03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21390165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stats_NN.csv!$AP$7</c:f>
              <c:strCache>
                <c:ptCount val="1"/>
                <c:pt idx="0">
                  <c:v>sp0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stats_NN.csv!$N$8:$N$102</c:f>
                <c:numCache>
                  <c:formatCode>General</c:formatCode>
                  <c:ptCount val="95"/>
                  <c:pt idx="0">
                    <c:v>0.0129312896105</c:v>
                  </c:pt>
                  <c:pt idx="1">
                    <c:v>0.0071526156173</c:v>
                  </c:pt>
                  <c:pt idx="2">
                    <c:v>0.0116820987874</c:v>
                  </c:pt>
                  <c:pt idx="3">
                    <c:v>0.0073388812098</c:v>
                  </c:pt>
                  <c:pt idx="4">
                    <c:v>0.0089204949189</c:v>
                  </c:pt>
                  <c:pt idx="5">
                    <c:v>0.0110349672404</c:v>
                  </c:pt>
                  <c:pt idx="6">
                    <c:v>0.0104353479704</c:v>
                  </c:pt>
                  <c:pt idx="7">
                    <c:v>0.012449850293</c:v>
                  </c:pt>
                  <c:pt idx="8">
                    <c:v>0.0104020300134</c:v>
                  </c:pt>
                  <c:pt idx="9">
                    <c:v>0.00779811545299999</c:v>
                  </c:pt>
                  <c:pt idx="10">
                    <c:v>0.011366920514</c:v>
                  </c:pt>
                  <c:pt idx="11">
                    <c:v>0.0102233189349</c:v>
                  </c:pt>
                  <c:pt idx="12">
                    <c:v>0.0117767250071</c:v>
                  </c:pt>
                  <c:pt idx="13">
                    <c:v>0.010629782935</c:v>
                  </c:pt>
                  <c:pt idx="14">
                    <c:v>0.0084075560293</c:v>
                  </c:pt>
                  <c:pt idx="15">
                    <c:v>0.0189041100362</c:v>
                  </c:pt>
                  <c:pt idx="16">
                    <c:v>0.0085208328714</c:v>
                  </c:pt>
                  <c:pt idx="17">
                    <c:v>0.00958320525519999</c:v>
                  </c:pt>
                  <c:pt idx="18">
                    <c:v>0.0107721689736</c:v>
                  </c:pt>
                  <c:pt idx="19">
                    <c:v>0.0113205942288</c:v>
                  </c:pt>
                  <c:pt idx="20">
                    <c:v>0.010425988184</c:v>
                  </c:pt>
                  <c:pt idx="21">
                    <c:v>0.0119053148365</c:v>
                  </c:pt>
                  <c:pt idx="22">
                    <c:v>0.0118619374708</c:v>
                  </c:pt>
                  <c:pt idx="23">
                    <c:v>0.0223698699024</c:v>
                  </c:pt>
                  <c:pt idx="24">
                    <c:v>0.0208975760889</c:v>
                  </c:pt>
                  <c:pt idx="25">
                    <c:v>0.0114377110096</c:v>
                  </c:pt>
                  <c:pt idx="26">
                    <c:v>0.0101795701129</c:v>
                  </c:pt>
                  <c:pt idx="27">
                    <c:v>0.0151270552652</c:v>
                  </c:pt>
                  <c:pt idx="28">
                    <c:v>0.0109068988414</c:v>
                  </c:pt>
                  <c:pt idx="29">
                    <c:v>0.0134572333127</c:v>
                  </c:pt>
                  <c:pt idx="30">
                    <c:v>0.0124735500375</c:v>
                  </c:pt>
                  <c:pt idx="31">
                    <c:v>0.0107972032106</c:v>
                  </c:pt>
                  <c:pt idx="32">
                    <c:v>0.0169711883479</c:v>
                  </c:pt>
                  <c:pt idx="33">
                    <c:v>0.0128911590709</c:v>
                  </c:pt>
                  <c:pt idx="34">
                    <c:v>0.00919237467429999</c:v>
                  </c:pt>
                  <c:pt idx="35">
                    <c:v>0.0101759739522</c:v>
                  </c:pt>
                  <c:pt idx="36">
                    <c:v>0.0169882405465</c:v>
                  </c:pt>
                  <c:pt idx="37">
                    <c:v>0.0177604976572</c:v>
                  </c:pt>
                  <c:pt idx="38">
                    <c:v>0.0120799554413</c:v>
                  </c:pt>
                  <c:pt idx="39">
                    <c:v>0.0135228655112</c:v>
                  </c:pt>
                  <c:pt idx="40">
                    <c:v>0.0134502532875</c:v>
                  </c:pt>
                  <c:pt idx="41">
                    <c:v>0.0119399119318</c:v>
                  </c:pt>
                  <c:pt idx="42">
                    <c:v>0.0115357901277</c:v>
                  </c:pt>
                  <c:pt idx="43">
                    <c:v>0.0137061800318</c:v>
                  </c:pt>
                  <c:pt idx="44">
                    <c:v>0.021924494466</c:v>
                  </c:pt>
                  <c:pt idx="45">
                    <c:v>0.0147977730972</c:v>
                  </c:pt>
                  <c:pt idx="46">
                    <c:v>0.0116519792868</c:v>
                  </c:pt>
                  <c:pt idx="47">
                    <c:v>0.0088630837707</c:v>
                  </c:pt>
                  <c:pt idx="48">
                    <c:v>0.0122093777457</c:v>
                  </c:pt>
                  <c:pt idx="49">
                    <c:v>0.0100487771216</c:v>
                  </c:pt>
                  <c:pt idx="50">
                    <c:v>0.014670054811</c:v>
                  </c:pt>
                  <c:pt idx="51">
                    <c:v>0.0150567814901</c:v>
                  </c:pt>
                  <c:pt idx="52">
                    <c:v>0.012623952235</c:v>
                  </c:pt>
                  <c:pt idx="53">
                    <c:v>0.0168974014632</c:v>
                  </c:pt>
                  <c:pt idx="54">
                    <c:v>0.0228523708744</c:v>
                  </c:pt>
                  <c:pt idx="55">
                    <c:v>0.0128418217534</c:v>
                  </c:pt>
                  <c:pt idx="56">
                    <c:v>0.014070420528</c:v>
                  </c:pt>
                  <c:pt idx="57">
                    <c:v>0.0167118254622</c:v>
                  </c:pt>
                  <c:pt idx="58">
                    <c:v>0.0216652448905</c:v>
                  </c:pt>
                  <c:pt idx="59">
                    <c:v>0.0138381251891</c:v>
                  </c:pt>
                  <c:pt idx="60">
                    <c:v>0.0243480299496</c:v>
                  </c:pt>
                  <c:pt idx="61">
                    <c:v>0.019962149935</c:v>
                  </c:pt>
                  <c:pt idx="62">
                    <c:v>0.0194685251284</c:v>
                  </c:pt>
                  <c:pt idx="63">
                    <c:v>0.0160857099354</c:v>
                  </c:pt>
                  <c:pt idx="64">
                    <c:v>0.0287211970125</c:v>
                  </c:pt>
                  <c:pt idx="65">
                    <c:v>0.0153807216575</c:v>
                  </c:pt>
                  <c:pt idx="66">
                    <c:v>0.0189144665067</c:v>
                  </c:pt>
                  <c:pt idx="67">
                    <c:v>0.0199020942305</c:v>
                  </c:pt>
                  <c:pt idx="68">
                    <c:v>0.0162721309557</c:v>
                  </c:pt>
                  <c:pt idx="69">
                    <c:v>0.0162127222722</c:v>
                  </c:pt>
                  <c:pt idx="70">
                    <c:v>0.0206374777644</c:v>
                  </c:pt>
                  <c:pt idx="71">
                    <c:v>0.0252627404667</c:v>
                  </c:pt>
                  <c:pt idx="72">
                    <c:v>0.0175391998795</c:v>
                  </c:pt>
                  <c:pt idx="73">
                    <c:v>0.0145671450503</c:v>
                  </c:pt>
                  <c:pt idx="74">
                    <c:v>0.0185783175412</c:v>
                  </c:pt>
                  <c:pt idx="75">
                    <c:v>0.0136923803749</c:v>
                  </c:pt>
                  <c:pt idx="76">
                    <c:v>0.0154887853233</c:v>
                  </c:pt>
                  <c:pt idx="77">
                    <c:v>0.0184666935078</c:v>
                  </c:pt>
                  <c:pt idx="78">
                    <c:v>0.0216253202614</c:v>
                  </c:pt>
                  <c:pt idx="79">
                    <c:v>0.0131968815867</c:v>
                  </c:pt>
                  <c:pt idx="80">
                    <c:v>0.012359771494</c:v>
                  </c:pt>
                  <c:pt idx="81">
                    <c:v>0.0188289202199</c:v>
                  </c:pt>
                  <c:pt idx="82">
                    <c:v>0.0154969691825</c:v>
                  </c:pt>
                  <c:pt idx="83">
                    <c:v>0.0131993050239</c:v>
                  </c:pt>
                  <c:pt idx="84">
                    <c:v>0.0142788756453</c:v>
                  </c:pt>
                  <c:pt idx="85">
                    <c:v>0.0129041534119</c:v>
                  </c:pt>
                  <c:pt idx="86">
                    <c:v>0.015501956053</c:v>
                  </c:pt>
                  <c:pt idx="87">
                    <c:v>0.0164252557976</c:v>
                  </c:pt>
                  <c:pt idx="88">
                    <c:v>0.0159154633152</c:v>
                  </c:pt>
                  <c:pt idx="89">
                    <c:v>0.0115025210058</c:v>
                  </c:pt>
                  <c:pt idx="90">
                    <c:v>0.0212677797769</c:v>
                  </c:pt>
                  <c:pt idx="91">
                    <c:v>0.0124010966569</c:v>
                  </c:pt>
                  <c:pt idx="92">
                    <c:v>0.0118015462908</c:v>
                  </c:pt>
                  <c:pt idx="93">
                    <c:v>0.0154155476618</c:v>
                  </c:pt>
                  <c:pt idx="94">
                    <c:v>0.018248179864</c:v>
                  </c:pt>
                </c:numCache>
              </c:numRef>
            </c:plus>
            <c:minus>
              <c:numRef>
                <c:f>stats_NN.csv!$M$8:$M$102</c:f>
                <c:numCache>
                  <c:formatCode>General</c:formatCode>
                  <c:ptCount val="95"/>
                  <c:pt idx="0">
                    <c:v>0.0036742054561</c:v>
                  </c:pt>
                  <c:pt idx="1">
                    <c:v>0.0044410965376</c:v>
                  </c:pt>
                  <c:pt idx="2">
                    <c:v>0.00445396566639999</c:v>
                  </c:pt>
                  <c:pt idx="3">
                    <c:v>0.0043300518979</c:v>
                  </c:pt>
                  <c:pt idx="4">
                    <c:v>0.0046196606289</c:v>
                  </c:pt>
                  <c:pt idx="5">
                    <c:v>0.0047384519983</c:v>
                  </c:pt>
                  <c:pt idx="6">
                    <c:v>0.00484289911359999</c:v>
                  </c:pt>
                  <c:pt idx="7">
                    <c:v>0.004383533347</c:v>
                  </c:pt>
                  <c:pt idx="8">
                    <c:v>0.0047856148023</c:v>
                  </c:pt>
                  <c:pt idx="9">
                    <c:v>0.0047752409176</c:v>
                  </c:pt>
                  <c:pt idx="10">
                    <c:v>0.0049655465959</c:v>
                  </c:pt>
                  <c:pt idx="11">
                    <c:v>0.0050032438206</c:v>
                  </c:pt>
                  <c:pt idx="12">
                    <c:v>0.00502409339199999</c:v>
                  </c:pt>
                  <c:pt idx="13">
                    <c:v>0.0049769732993</c:v>
                  </c:pt>
                  <c:pt idx="14">
                    <c:v>0.00555212063339999</c:v>
                  </c:pt>
                  <c:pt idx="15">
                    <c:v>0.006046730958</c:v>
                  </c:pt>
                  <c:pt idx="16">
                    <c:v>0.0057646893286</c:v>
                  </c:pt>
                  <c:pt idx="17">
                    <c:v>0.0057341124714</c:v>
                  </c:pt>
                  <c:pt idx="18">
                    <c:v>0.0064659379953</c:v>
                  </c:pt>
                  <c:pt idx="19">
                    <c:v>0.0062476806212</c:v>
                  </c:pt>
                  <c:pt idx="20">
                    <c:v>0.0066117746033</c:v>
                  </c:pt>
                  <c:pt idx="21">
                    <c:v>0.00679121092249999</c:v>
                  </c:pt>
                  <c:pt idx="22">
                    <c:v>0.00677584293579999</c:v>
                  </c:pt>
                  <c:pt idx="23">
                    <c:v>0.0073910931141</c:v>
                  </c:pt>
                  <c:pt idx="24">
                    <c:v>0.00744160013229999</c:v>
                  </c:pt>
                  <c:pt idx="25">
                    <c:v>0.0078580930809</c:v>
                  </c:pt>
                  <c:pt idx="26">
                    <c:v>0.00765355761569999</c:v>
                  </c:pt>
                  <c:pt idx="27">
                    <c:v>0.0080060308892</c:v>
                  </c:pt>
                  <c:pt idx="28">
                    <c:v>0.0082070378437</c:v>
                  </c:pt>
                  <c:pt idx="29">
                    <c:v>0.0085445113631</c:v>
                  </c:pt>
                  <c:pt idx="30">
                    <c:v>0.0084337395043</c:v>
                  </c:pt>
                  <c:pt idx="31">
                    <c:v>0.009083770361</c:v>
                  </c:pt>
                  <c:pt idx="32">
                    <c:v>0.0088494333127</c:v>
                  </c:pt>
                  <c:pt idx="33">
                    <c:v>0.0089180822557</c:v>
                  </c:pt>
                  <c:pt idx="34">
                    <c:v>0.009869733292</c:v>
                  </c:pt>
                  <c:pt idx="35">
                    <c:v>0.0095922598931</c:v>
                  </c:pt>
                  <c:pt idx="36">
                    <c:v>0.0101190704195</c:v>
                  </c:pt>
                  <c:pt idx="37">
                    <c:v>0.0102866526806</c:v>
                  </c:pt>
                  <c:pt idx="38">
                    <c:v>0.010718012684</c:v>
                  </c:pt>
                  <c:pt idx="39">
                    <c:v>0.0083536383151</c:v>
                  </c:pt>
                  <c:pt idx="40">
                    <c:v>0.0105962767924</c:v>
                  </c:pt>
                  <c:pt idx="41">
                    <c:v>0.0072635840512</c:v>
                  </c:pt>
                  <c:pt idx="42">
                    <c:v>0.0108520470398</c:v>
                  </c:pt>
                  <c:pt idx="43">
                    <c:v>0.0099767399908</c:v>
                  </c:pt>
                  <c:pt idx="44">
                    <c:v>0.0107779607742</c:v>
                  </c:pt>
                  <c:pt idx="45">
                    <c:v>0.0113311284615</c:v>
                  </c:pt>
                  <c:pt idx="46">
                    <c:v>0.0120751512731</c:v>
                  </c:pt>
                  <c:pt idx="47">
                    <c:v>0.0113978384161</c:v>
                  </c:pt>
                  <c:pt idx="48">
                    <c:v>0.00980663686169999</c:v>
                  </c:pt>
                  <c:pt idx="49">
                    <c:v>0.0123149873808</c:v>
                  </c:pt>
                  <c:pt idx="50">
                    <c:v>0.00993535738459999</c:v>
                  </c:pt>
                  <c:pt idx="51">
                    <c:v>0.0135532966312</c:v>
                  </c:pt>
                  <c:pt idx="52">
                    <c:v>0.0127578595617</c:v>
                  </c:pt>
                  <c:pt idx="53">
                    <c:v>0.0136637023372</c:v>
                  </c:pt>
                  <c:pt idx="54">
                    <c:v>0.0120272201782</c:v>
                  </c:pt>
                  <c:pt idx="55">
                    <c:v>0.0130495264563</c:v>
                  </c:pt>
                  <c:pt idx="56">
                    <c:v>0.0108452615664</c:v>
                  </c:pt>
                  <c:pt idx="57">
                    <c:v>0.0136078608303</c:v>
                  </c:pt>
                  <c:pt idx="58">
                    <c:v>0.0129814744549</c:v>
                  </c:pt>
                  <c:pt idx="59">
                    <c:v>0.0146932430328</c:v>
                  </c:pt>
                  <c:pt idx="60">
                    <c:v>0.0130996518007</c:v>
                  </c:pt>
                  <c:pt idx="61">
                    <c:v>0.0144870937555</c:v>
                  </c:pt>
                  <c:pt idx="62">
                    <c:v>0.0134168785619</c:v>
                  </c:pt>
                  <c:pt idx="63">
                    <c:v>0.0143311176447</c:v>
                  </c:pt>
                  <c:pt idx="64">
                    <c:v>0.0151608916132</c:v>
                  </c:pt>
                  <c:pt idx="65">
                    <c:v>0.0138716926555</c:v>
                  </c:pt>
                  <c:pt idx="66">
                    <c:v>0.0136989265216</c:v>
                  </c:pt>
                  <c:pt idx="67">
                    <c:v>0.0123963437804</c:v>
                  </c:pt>
                  <c:pt idx="68">
                    <c:v>0.0152878633398</c:v>
                  </c:pt>
                  <c:pt idx="69">
                    <c:v>0.0117096592468</c:v>
                  </c:pt>
                  <c:pt idx="70">
                    <c:v>0.0121515680046</c:v>
                  </c:pt>
                  <c:pt idx="71">
                    <c:v>0.0158073264682</c:v>
                  </c:pt>
                  <c:pt idx="72">
                    <c:v>0.0178390108873</c:v>
                  </c:pt>
                  <c:pt idx="73">
                    <c:v>0.0119052050586</c:v>
                  </c:pt>
                  <c:pt idx="74">
                    <c:v>0.0154317178076</c:v>
                  </c:pt>
                  <c:pt idx="75">
                    <c:v>0.0106168858534</c:v>
                  </c:pt>
                  <c:pt idx="76">
                    <c:v>0.0177903171268</c:v>
                  </c:pt>
                  <c:pt idx="77">
                    <c:v>0.013081255042</c:v>
                  </c:pt>
                  <c:pt idx="78">
                    <c:v>0.0177494823526</c:v>
                  </c:pt>
                  <c:pt idx="79">
                    <c:v>0.017554530333</c:v>
                  </c:pt>
                  <c:pt idx="80">
                    <c:v>0.0173248537555</c:v>
                  </c:pt>
                  <c:pt idx="81">
                    <c:v>0.0194220923715</c:v>
                  </c:pt>
                  <c:pt idx="82">
                    <c:v>0.0171106433656</c:v>
                  </c:pt>
                  <c:pt idx="83">
                    <c:v>0.0184258872587</c:v>
                  </c:pt>
                  <c:pt idx="84">
                    <c:v>0.0158837889336</c:v>
                  </c:pt>
                  <c:pt idx="85">
                    <c:v>0.0185327416396</c:v>
                  </c:pt>
                  <c:pt idx="86">
                    <c:v>0.0181667316701</c:v>
                  </c:pt>
                  <c:pt idx="87">
                    <c:v>0.0216092890971</c:v>
                  </c:pt>
                  <c:pt idx="88">
                    <c:v>0.0202925810116</c:v>
                  </c:pt>
                  <c:pt idx="89">
                    <c:v>0.024237739728</c:v>
                  </c:pt>
                  <c:pt idx="90">
                    <c:v>0.0226122112752</c:v>
                  </c:pt>
                  <c:pt idx="91">
                    <c:v>0.0135027857427</c:v>
                  </c:pt>
                  <c:pt idx="92">
                    <c:v>0.0174354578634</c:v>
                  </c:pt>
                  <c:pt idx="93">
                    <c:v>0.0126085612557</c:v>
                  </c:pt>
                  <c:pt idx="94">
                    <c:v>0.0222235688112</c:v>
                  </c:pt>
                </c:numCache>
              </c:numRef>
            </c:minus>
            <c:spPr>
              <a:ln>
                <a:solidFill>
                  <a:schemeClr val="tx2"/>
                </a:solidFill>
              </a:ln>
            </c:spPr>
          </c:errBars>
          <c:xVal>
            <c:numRef>
              <c:f>stats_NN.csv!$AN$8:$AN$102</c:f>
              <c:numCache>
                <c:formatCode>0.00</c:formatCode>
                <c:ptCount val="95"/>
                <c:pt idx="0">
                  <c:v>0.1</c:v>
                </c:pt>
                <c:pt idx="1">
                  <c:v>0.120000264196</c:v>
                </c:pt>
                <c:pt idx="2">
                  <c:v>0.140000132164</c:v>
                </c:pt>
                <c:pt idx="3">
                  <c:v>0.160000132478</c:v>
                </c:pt>
                <c:pt idx="4">
                  <c:v>0.180000331653</c:v>
                </c:pt>
                <c:pt idx="5">
                  <c:v>0.2</c:v>
                </c:pt>
                <c:pt idx="6">
                  <c:v>0.219999733603</c:v>
                </c:pt>
                <c:pt idx="7">
                  <c:v>0.239999933253</c:v>
                </c:pt>
                <c:pt idx="8">
                  <c:v>0.26000033456</c:v>
                </c:pt>
                <c:pt idx="9">
                  <c:v>0.279999597503</c:v>
                </c:pt>
                <c:pt idx="10">
                  <c:v>0.300000336417</c:v>
                </c:pt>
                <c:pt idx="11">
                  <c:v>0.320000607275</c:v>
                </c:pt>
                <c:pt idx="12">
                  <c:v>0.340001827603</c:v>
                </c:pt>
                <c:pt idx="13">
                  <c:v>0.359999864183</c:v>
                </c:pt>
                <c:pt idx="14">
                  <c:v>0.380001772047</c:v>
                </c:pt>
                <c:pt idx="15">
                  <c:v>0.399999316106</c:v>
                </c:pt>
                <c:pt idx="16">
                  <c:v>0.419998146158</c:v>
                </c:pt>
                <c:pt idx="17">
                  <c:v>0.439998621331</c:v>
                </c:pt>
                <c:pt idx="18">
                  <c:v>0.459999169389</c:v>
                </c:pt>
                <c:pt idx="19">
                  <c:v>0.479998609929</c:v>
                </c:pt>
                <c:pt idx="20">
                  <c:v>0.500001745243</c:v>
                </c:pt>
                <c:pt idx="21">
                  <c:v>0.519999719499</c:v>
                </c:pt>
                <c:pt idx="22">
                  <c:v>0.539999013675</c:v>
                </c:pt>
                <c:pt idx="23">
                  <c:v>0.559998868046</c:v>
                </c:pt>
                <c:pt idx="24">
                  <c:v>0.579997368449</c:v>
                </c:pt>
                <c:pt idx="25">
                  <c:v>0.599998569968</c:v>
                </c:pt>
                <c:pt idx="26">
                  <c:v>0.619997269114</c:v>
                </c:pt>
                <c:pt idx="27">
                  <c:v>0.640000144462</c:v>
                </c:pt>
                <c:pt idx="28">
                  <c:v>0.659999564163</c:v>
                </c:pt>
                <c:pt idx="29">
                  <c:v>0.679999415711</c:v>
                </c:pt>
                <c:pt idx="30">
                  <c:v>0.700000367125</c:v>
                </c:pt>
                <c:pt idx="31">
                  <c:v>0.719997932038</c:v>
                </c:pt>
                <c:pt idx="32">
                  <c:v>0.740001857183</c:v>
                </c:pt>
                <c:pt idx="33">
                  <c:v>0.760002390861</c:v>
                </c:pt>
                <c:pt idx="34">
                  <c:v>0.780000826754</c:v>
                </c:pt>
                <c:pt idx="35">
                  <c:v>0.799998487644</c:v>
                </c:pt>
                <c:pt idx="36">
                  <c:v>0.819999315196</c:v>
                </c:pt>
                <c:pt idx="37">
                  <c:v>0.839999540745</c:v>
                </c:pt>
                <c:pt idx="38">
                  <c:v>0.859999768894</c:v>
                </c:pt>
                <c:pt idx="39">
                  <c:v>0.879999534837</c:v>
                </c:pt>
                <c:pt idx="40">
                  <c:v>0.9</c:v>
                </c:pt>
                <c:pt idx="41">
                  <c:v>0.920002198605</c:v>
                </c:pt>
                <c:pt idx="42">
                  <c:v>0.939998103456</c:v>
                </c:pt>
                <c:pt idx="43">
                  <c:v>0.959998568253</c:v>
                </c:pt>
                <c:pt idx="44">
                  <c:v>0.980002001802</c:v>
                </c:pt>
                <c:pt idx="45">
                  <c:v>1.0</c:v>
                </c:pt>
                <c:pt idx="46">
                  <c:v>1.019997402934684</c:v>
                </c:pt>
                <c:pt idx="47">
                  <c:v>1.040001960880435</c:v>
                </c:pt>
                <c:pt idx="48">
                  <c:v>1.060001315908511</c:v>
                </c:pt>
                <c:pt idx="49">
                  <c:v>1.080000331264312</c:v>
                </c:pt>
                <c:pt idx="50">
                  <c:v>1.09999791523339</c:v>
                </c:pt>
                <c:pt idx="51">
                  <c:v>1.120003190234524</c:v>
                </c:pt>
                <c:pt idx="52">
                  <c:v>1.139999154798631</c:v>
                </c:pt>
                <c:pt idx="53">
                  <c:v>1.160000510165038</c:v>
                </c:pt>
                <c:pt idx="54">
                  <c:v>1.179998542730152</c:v>
                </c:pt>
                <c:pt idx="55">
                  <c:v>1.200001726236201</c:v>
                </c:pt>
                <c:pt idx="56">
                  <c:v>1.219998348752221</c:v>
                </c:pt>
                <c:pt idx="57">
                  <c:v>1.240004201846186</c:v>
                </c:pt>
                <c:pt idx="58">
                  <c:v>1.260003525471532</c:v>
                </c:pt>
                <c:pt idx="59">
                  <c:v>1.280001242930831</c:v>
                </c:pt>
                <c:pt idx="60">
                  <c:v>1.299996870795131</c:v>
                </c:pt>
                <c:pt idx="61">
                  <c:v>1.320003061325554</c:v>
                </c:pt>
                <c:pt idx="62">
                  <c:v>1.33999709876879</c:v>
                </c:pt>
                <c:pt idx="63">
                  <c:v>1.359998904154624</c:v>
                </c:pt>
                <c:pt idx="64">
                  <c:v>1.380003678330038</c:v>
                </c:pt>
                <c:pt idx="65">
                  <c:v>1.400001852417868</c:v>
                </c:pt>
                <c:pt idx="66">
                  <c:v>1.419998134937287</c:v>
                </c:pt>
                <c:pt idx="67">
                  <c:v>1.440002442266235</c:v>
                </c:pt>
                <c:pt idx="68">
                  <c:v>1.459996216241782</c:v>
                </c:pt>
                <c:pt idx="69">
                  <c:v>1.48</c:v>
                </c:pt>
                <c:pt idx="70">
                  <c:v>1.499997601170629</c:v>
                </c:pt>
                <c:pt idx="71">
                  <c:v>1.520003864547607</c:v>
                </c:pt>
                <c:pt idx="72">
                  <c:v>1.540000097306081</c:v>
                </c:pt>
                <c:pt idx="73">
                  <c:v>1.560002351880525</c:v>
                </c:pt>
                <c:pt idx="74">
                  <c:v>1.579996644394658</c:v>
                </c:pt>
                <c:pt idx="75">
                  <c:v>1.599998014287204</c:v>
                </c:pt>
                <c:pt idx="76">
                  <c:v>1.62000160108874</c:v>
                </c:pt>
                <c:pt idx="77">
                  <c:v>1.639997581035317</c:v>
                </c:pt>
                <c:pt idx="78">
                  <c:v>1.660002943609576</c:v>
                </c:pt>
                <c:pt idx="79">
                  <c:v>1.680003679175865</c:v>
                </c:pt>
                <c:pt idx="80">
                  <c:v>1.700001542329226</c:v>
                </c:pt>
                <c:pt idx="81">
                  <c:v>1.720006212305542</c:v>
                </c:pt>
                <c:pt idx="82">
                  <c:v>1.739999060822198</c:v>
                </c:pt>
                <c:pt idx="83">
                  <c:v>1.759995382104606</c:v>
                </c:pt>
                <c:pt idx="84">
                  <c:v>1.779997566227706</c:v>
                </c:pt>
                <c:pt idx="85">
                  <c:v>1.799996803954573</c:v>
                </c:pt>
                <c:pt idx="86">
                  <c:v>1.820001180073915</c:v>
                </c:pt>
                <c:pt idx="87">
                  <c:v>1.839998919823931</c:v>
                </c:pt>
                <c:pt idx="88">
                  <c:v>1.86000054358166</c:v>
                </c:pt>
                <c:pt idx="89">
                  <c:v>1.88000588046325</c:v>
                </c:pt>
                <c:pt idx="90">
                  <c:v>1.900004396860641</c:v>
                </c:pt>
                <c:pt idx="91">
                  <c:v>1.919997114413504</c:v>
                </c:pt>
                <c:pt idx="92">
                  <c:v>1.939993965873663</c:v>
                </c:pt>
                <c:pt idx="93">
                  <c:v>1.96000539480413</c:v>
                </c:pt>
                <c:pt idx="94">
                  <c:v>1.980006675756256</c:v>
                </c:pt>
              </c:numCache>
            </c:numRef>
          </c:xVal>
          <c:yVal>
            <c:numRef>
              <c:f>stats_NN.csv!$AP$8:$AP$102</c:f>
              <c:numCache>
                <c:formatCode>0.000</c:formatCode>
                <c:ptCount val="95"/>
                <c:pt idx="0">
                  <c:v>0.0644243796863</c:v>
                </c:pt>
                <c:pt idx="1">
                  <c:v>0.0650652468268</c:v>
                </c:pt>
                <c:pt idx="2">
                  <c:v>0.0650046244015</c:v>
                </c:pt>
                <c:pt idx="3">
                  <c:v>0.0647914130222</c:v>
                </c:pt>
                <c:pt idx="4">
                  <c:v>0.0649436302841</c:v>
                </c:pt>
                <c:pt idx="5">
                  <c:v>0.0649499083168</c:v>
                </c:pt>
                <c:pt idx="6">
                  <c:v>0.0649072268964</c:v>
                </c:pt>
                <c:pt idx="7">
                  <c:v>0.0643428332713</c:v>
                </c:pt>
                <c:pt idx="8">
                  <c:v>0.0646328908472</c:v>
                </c:pt>
                <c:pt idx="9">
                  <c:v>0.0644542857666</c:v>
                </c:pt>
                <c:pt idx="10">
                  <c:v>0.0644353343541</c:v>
                </c:pt>
                <c:pt idx="11">
                  <c:v>0.0642961614243</c:v>
                </c:pt>
                <c:pt idx="12">
                  <c:v>0.0641701484506</c:v>
                </c:pt>
                <c:pt idx="13">
                  <c:v>0.0638997330446</c:v>
                </c:pt>
                <c:pt idx="14">
                  <c:v>0.0645302978602</c:v>
                </c:pt>
                <c:pt idx="15">
                  <c:v>0.0645974076834</c:v>
                </c:pt>
                <c:pt idx="16">
                  <c:v>0.0640377714506</c:v>
                </c:pt>
                <c:pt idx="17">
                  <c:v>0.0637833655588</c:v>
                </c:pt>
                <c:pt idx="18">
                  <c:v>0.0642803316443</c:v>
                </c:pt>
                <c:pt idx="19">
                  <c:v>0.0638399539398</c:v>
                </c:pt>
                <c:pt idx="20">
                  <c:v>0.0639174484934</c:v>
                </c:pt>
                <c:pt idx="21">
                  <c:v>0.064019929129</c:v>
                </c:pt>
                <c:pt idx="22">
                  <c:v>0.0637516248874</c:v>
                </c:pt>
                <c:pt idx="23">
                  <c:v>0.0640180102914</c:v>
                </c:pt>
                <c:pt idx="24">
                  <c:v>0.0639230376229</c:v>
                </c:pt>
                <c:pt idx="25">
                  <c:v>0.0638101330313</c:v>
                </c:pt>
                <c:pt idx="26">
                  <c:v>0.0634558311626</c:v>
                </c:pt>
                <c:pt idx="27">
                  <c:v>0.0634190412929</c:v>
                </c:pt>
                <c:pt idx="28">
                  <c:v>0.0632741012664</c:v>
                </c:pt>
                <c:pt idx="29">
                  <c:v>0.0633402287714</c:v>
                </c:pt>
                <c:pt idx="30">
                  <c:v>0.0630366517435</c:v>
                </c:pt>
                <c:pt idx="31">
                  <c:v>0.0633194542693</c:v>
                </c:pt>
                <c:pt idx="32">
                  <c:v>0.0631422316012</c:v>
                </c:pt>
                <c:pt idx="33">
                  <c:v>0.0629892409357</c:v>
                </c:pt>
                <c:pt idx="34">
                  <c:v>0.0632179673771</c:v>
                </c:pt>
                <c:pt idx="35">
                  <c:v>0.0624986431091</c:v>
                </c:pt>
                <c:pt idx="36">
                  <c:v>0.0630656121574</c:v>
                </c:pt>
                <c:pt idx="37">
                  <c:v>0.0626316198981</c:v>
                </c:pt>
                <c:pt idx="38">
                  <c:v>0.062690930497</c:v>
                </c:pt>
                <c:pt idx="39">
                  <c:v>0.0620106179636</c:v>
                </c:pt>
                <c:pt idx="40">
                  <c:v>0.0619325949015</c:v>
                </c:pt>
                <c:pt idx="41">
                  <c:v>0.0615063875554</c:v>
                </c:pt>
                <c:pt idx="42">
                  <c:v>0.0615322738743</c:v>
                </c:pt>
                <c:pt idx="43">
                  <c:v>0.0611248958993</c:v>
                </c:pt>
                <c:pt idx="44">
                  <c:v>0.0614410024713</c:v>
                </c:pt>
                <c:pt idx="45">
                  <c:v>0.0611736869833</c:v>
                </c:pt>
                <c:pt idx="46">
                  <c:v>0.0616032274421</c:v>
                </c:pt>
                <c:pt idx="47">
                  <c:v>0.0613651447774</c:v>
                </c:pt>
                <c:pt idx="48">
                  <c:v>0.0602859592423</c:v>
                </c:pt>
                <c:pt idx="49">
                  <c:v>0.0611169496364</c:v>
                </c:pt>
                <c:pt idx="50">
                  <c:v>0.0606401317653</c:v>
                </c:pt>
                <c:pt idx="51">
                  <c:v>0.0613814893736</c:v>
                </c:pt>
                <c:pt idx="52">
                  <c:v>0.060781875637</c:v>
                </c:pt>
                <c:pt idx="53">
                  <c:v>0.0609390914948</c:v>
                </c:pt>
                <c:pt idx="54">
                  <c:v>0.0612374306278</c:v>
                </c:pt>
                <c:pt idx="55">
                  <c:v>0.0608739629402</c:v>
                </c:pt>
                <c:pt idx="56">
                  <c:v>0.060379522215</c:v>
                </c:pt>
                <c:pt idx="57">
                  <c:v>0.0610387725335</c:v>
                </c:pt>
                <c:pt idx="58">
                  <c:v>0.0591557234039</c:v>
                </c:pt>
                <c:pt idx="59">
                  <c:v>0.0601148467646</c:v>
                </c:pt>
                <c:pt idx="60">
                  <c:v>0.0596262111839</c:v>
                </c:pt>
                <c:pt idx="61">
                  <c:v>0.0593160204993</c:v>
                </c:pt>
                <c:pt idx="62">
                  <c:v>0.0596516529314</c:v>
                </c:pt>
                <c:pt idx="63">
                  <c:v>0.0604470585702</c:v>
                </c:pt>
                <c:pt idx="64">
                  <c:v>0.0590404560742</c:v>
                </c:pt>
                <c:pt idx="65">
                  <c:v>0.0603472519206</c:v>
                </c:pt>
                <c:pt idx="66">
                  <c:v>0.0588006223837</c:v>
                </c:pt>
                <c:pt idx="67">
                  <c:v>0.0596188073964</c:v>
                </c:pt>
                <c:pt idx="68">
                  <c:v>0.0593041624232</c:v>
                </c:pt>
                <c:pt idx="69">
                  <c:v>0.059370141672</c:v>
                </c:pt>
                <c:pt idx="70">
                  <c:v>0.0587412641294</c:v>
                </c:pt>
                <c:pt idx="71">
                  <c:v>0.0589458250281</c:v>
                </c:pt>
                <c:pt idx="72">
                  <c:v>0.0593232603562</c:v>
                </c:pt>
                <c:pt idx="73">
                  <c:v>0.0588740152415</c:v>
                </c:pt>
                <c:pt idx="74">
                  <c:v>0.0591095731469</c:v>
                </c:pt>
                <c:pt idx="75">
                  <c:v>0.0601256358881</c:v>
                </c:pt>
                <c:pt idx="76">
                  <c:v>0.0588631050648</c:v>
                </c:pt>
                <c:pt idx="77">
                  <c:v>0.0590044823785</c:v>
                </c:pt>
                <c:pt idx="78">
                  <c:v>0.0581745769969</c:v>
                </c:pt>
                <c:pt idx="79">
                  <c:v>0.0573267940478</c:v>
                </c:pt>
                <c:pt idx="80">
                  <c:v>0.0581120323782</c:v>
                </c:pt>
                <c:pt idx="81">
                  <c:v>0.0580666472402</c:v>
                </c:pt>
                <c:pt idx="82">
                  <c:v>0.0585157083819</c:v>
                </c:pt>
                <c:pt idx="83">
                  <c:v>0.0572776464513</c:v>
                </c:pt>
                <c:pt idx="84">
                  <c:v>0.0587171582267</c:v>
                </c:pt>
                <c:pt idx="85">
                  <c:v>0.0580770722699</c:v>
                </c:pt>
                <c:pt idx="86">
                  <c:v>0.0582866115927</c:v>
                </c:pt>
                <c:pt idx="87">
                  <c:v>0.0586919774906</c:v>
                </c:pt>
                <c:pt idx="88">
                  <c:v>0.0573555606004</c:v>
                </c:pt>
                <c:pt idx="89">
                  <c:v>0.0610121019115</c:v>
                </c:pt>
                <c:pt idx="90">
                  <c:v>0.0599744469049</c:v>
                </c:pt>
                <c:pt idx="91">
                  <c:v>0.0586535820701</c:v>
                </c:pt>
                <c:pt idx="92">
                  <c:v>0.0587485818784</c:v>
                </c:pt>
                <c:pt idx="93">
                  <c:v>0.0583359592245</c:v>
                </c:pt>
                <c:pt idx="94">
                  <c:v>0.0576724618828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9550088"/>
        <c:axId val="2079553080"/>
      </c:scatterChart>
      <c:valAx>
        <c:axId val="2079550088"/>
        <c:scaling>
          <c:orientation val="minMax"/>
          <c:max val="2.0"/>
        </c:scaling>
        <c:delete val="0"/>
        <c:axPos val="b"/>
        <c:numFmt formatCode="0.00" sourceLinked="1"/>
        <c:majorTickMark val="out"/>
        <c:minorTickMark val="none"/>
        <c:tickLblPos val="nextTo"/>
        <c:crossAx val="2079553080"/>
        <c:crosses val="autoZero"/>
        <c:crossBetween val="midCat"/>
      </c:valAx>
      <c:valAx>
        <c:axId val="2079553080"/>
        <c:scaling>
          <c:orientation val="minMax"/>
          <c:max val="0.09"/>
          <c:min val="0.03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20795500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stats_NN.csv!$AQ$7</c:f>
              <c:strCache>
                <c:ptCount val="1"/>
                <c:pt idx="0">
                  <c:v>sp1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stats_NN.csv!$V$8:$V$102</c:f>
                <c:numCache>
                  <c:formatCode>General</c:formatCode>
                  <c:ptCount val="95"/>
                  <c:pt idx="0">
                    <c:v>0.0110585656152</c:v>
                  </c:pt>
                  <c:pt idx="1">
                    <c:v>0.015123826847</c:v>
                  </c:pt>
                  <c:pt idx="2">
                    <c:v>0.0112948897361</c:v>
                  </c:pt>
                  <c:pt idx="3">
                    <c:v>0.0143073736839</c:v>
                  </c:pt>
                  <c:pt idx="4">
                    <c:v>0.0213078723989</c:v>
                  </c:pt>
                  <c:pt idx="5">
                    <c:v>0.0151103336762</c:v>
                  </c:pt>
                  <c:pt idx="6">
                    <c:v>0.0229998726554</c:v>
                  </c:pt>
                  <c:pt idx="7">
                    <c:v>0.008367303529</c:v>
                  </c:pt>
                  <c:pt idx="8">
                    <c:v>0.0129499852114</c:v>
                  </c:pt>
                  <c:pt idx="9">
                    <c:v>0.0133090127246</c:v>
                  </c:pt>
                  <c:pt idx="10">
                    <c:v>0.0145815133724</c:v>
                  </c:pt>
                  <c:pt idx="11">
                    <c:v>0.0201667963464</c:v>
                  </c:pt>
                  <c:pt idx="12">
                    <c:v>0.017960375625</c:v>
                  </c:pt>
                  <c:pt idx="13">
                    <c:v>0.0229151131208</c:v>
                  </c:pt>
                  <c:pt idx="14">
                    <c:v>0.0138730517277</c:v>
                  </c:pt>
                  <c:pt idx="15">
                    <c:v>0.0128501573634</c:v>
                  </c:pt>
                  <c:pt idx="16">
                    <c:v>0.0166232863164</c:v>
                  </c:pt>
                  <c:pt idx="17">
                    <c:v>0.0163832306238</c:v>
                  </c:pt>
                  <c:pt idx="18">
                    <c:v>0.0175531168904</c:v>
                  </c:pt>
                  <c:pt idx="19">
                    <c:v>0.013466626143</c:v>
                  </c:pt>
                  <c:pt idx="20">
                    <c:v>0.0147390954545</c:v>
                  </c:pt>
                  <c:pt idx="21">
                    <c:v>0.0193453919658</c:v>
                  </c:pt>
                  <c:pt idx="22">
                    <c:v>0.0145295136733</c:v>
                  </c:pt>
                  <c:pt idx="23">
                    <c:v>0.0208432383507</c:v>
                  </c:pt>
                  <c:pt idx="24">
                    <c:v>0.0206447666436</c:v>
                  </c:pt>
                  <c:pt idx="25">
                    <c:v>0.0155980772028</c:v>
                  </c:pt>
                  <c:pt idx="26">
                    <c:v>0.0226585089196</c:v>
                  </c:pt>
                  <c:pt idx="27">
                    <c:v>0.0144942785309</c:v>
                  </c:pt>
                  <c:pt idx="28">
                    <c:v>0.0162121764727</c:v>
                  </c:pt>
                  <c:pt idx="29">
                    <c:v>0.0167456329741</c:v>
                  </c:pt>
                  <c:pt idx="30">
                    <c:v>0.0247272592772</c:v>
                  </c:pt>
                  <c:pt idx="31">
                    <c:v>0.0226345524325</c:v>
                  </c:pt>
                  <c:pt idx="32">
                    <c:v>0.0170844193764</c:v>
                  </c:pt>
                  <c:pt idx="33">
                    <c:v>0.012190085132</c:v>
                  </c:pt>
                  <c:pt idx="34">
                    <c:v>0.0169669230011</c:v>
                  </c:pt>
                  <c:pt idx="35">
                    <c:v>0.0171065461337</c:v>
                  </c:pt>
                  <c:pt idx="36">
                    <c:v>0.0195784278483</c:v>
                  </c:pt>
                  <c:pt idx="37">
                    <c:v>0.0175301412383</c:v>
                  </c:pt>
                  <c:pt idx="38">
                    <c:v>0.0191188002983</c:v>
                  </c:pt>
                  <c:pt idx="39">
                    <c:v>0.0141674452037</c:v>
                  </c:pt>
                  <c:pt idx="40">
                    <c:v>0.0152341500797</c:v>
                  </c:pt>
                  <c:pt idx="41">
                    <c:v>0.0227244179514</c:v>
                  </c:pt>
                  <c:pt idx="42">
                    <c:v>0.02282988722</c:v>
                  </c:pt>
                  <c:pt idx="43">
                    <c:v>0.0216666053705</c:v>
                  </c:pt>
                  <c:pt idx="44">
                    <c:v>0.017548462968</c:v>
                  </c:pt>
                  <c:pt idx="45">
                    <c:v>0.0166447418465</c:v>
                  </c:pt>
                  <c:pt idx="46">
                    <c:v>0.0220352253819</c:v>
                  </c:pt>
                  <c:pt idx="47">
                    <c:v>0.0183332851009</c:v>
                  </c:pt>
                  <c:pt idx="48">
                    <c:v>0.0214195729332</c:v>
                  </c:pt>
                  <c:pt idx="49">
                    <c:v>0.0188798966407</c:v>
                  </c:pt>
                  <c:pt idx="50">
                    <c:v>0.0191849442926</c:v>
                  </c:pt>
                  <c:pt idx="51">
                    <c:v>0.0142408256055</c:v>
                  </c:pt>
                  <c:pt idx="52">
                    <c:v>0.0133096239009</c:v>
                  </c:pt>
                  <c:pt idx="53">
                    <c:v>0.016051069899</c:v>
                  </c:pt>
                  <c:pt idx="54">
                    <c:v>0.0197290247216</c:v>
                  </c:pt>
                  <c:pt idx="55">
                    <c:v>0.0291319631407</c:v>
                  </c:pt>
                  <c:pt idx="56">
                    <c:v>0.0125616138836</c:v>
                  </c:pt>
                  <c:pt idx="57">
                    <c:v>0.0159964654465</c:v>
                  </c:pt>
                  <c:pt idx="58">
                    <c:v>0.0152368384447</c:v>
                  </c:pt>
                  <c:pt idx="59">
                    <c:v>0.016787969149</c:v>
                  </c:pt>
                  <c:pt idx="60">
                    <c:v>0.017505895519</c:v>
                  </c:pt>
                  <c:pt idx="61">
                    <c:v>0.0175695879877</c:v>
                  </c:pt>
                  <c:pt idx="62">
                    <c:v>0.0133870022725</c:v>
                  </c:pt>
                  <c:pt idx="63">
                    <c:v>0.0215196414376</c:v>
                  </c:pt>
                  <c:pt idx="64">
                    <c:v>0.0185195531256</c:v>
                  </c:pt>
                  <c:pt idx="65">
                    <c:v>0.0194587205333</c:v>
                  </c:pt>
                  <c:pt idx="66">
                    <c:v>0.0191616378129</c:v>
                  </c:pt>
                  <c:pt idx="67">
                    <c:v>0.0171955815344</c:v>
                  </c:pt>
                  <c:pt idx="68">
                    <c:v>0.023555595508</c:v>
                  </c:pt>
                  <c:pt idx="69">
                    <c:v>0.0155341627304</c:v>
                  </c:pt>
                  <c:pt idx="70">
                    <c:v>0.0162937339631</c:v>
                  </c:pt>
                  <c:pt idx="71">
                    <c:v>0.0183015738521</c:v>
                  </c:pt>
                  <c:pt idx="72">
                    <c:v>0.0179667619344</c:v>
                  </c:pt>
                  <c:pt idx="73">
                    <c:v>0.0207714351336</c:v>
                  </c:pt>
                  <c:pt idx="74">
                    <c:v>0.0190692215418</c:v>
                  </c:pt>
                  <c:pt idx="75">
                    <c:v>0.0169352697679</c:v>
                  </c:pt>
                  <c:pt idx="76">
                    <c:v>0.0182990340726</c:v>
                  </c:pt>
                  <c:pt idx="77">
                    <c:v>0.0329273232802</c:v>
                  </c:pt>
                  <c:pt idx="78">
                    <c:v>0.021925122831</c:v>
                  </c:pt>
                  <c:pt idx="79">
                    <c:v>0.0179052054993</c:v>
                  </c:pt>
                  <c:pt idx="80">
                    <c:v>0.0212481091761</c:v>
                  </c:pt>
                  <c:pt idx="81">
                    <c:v>0.0358068611331</c:v>
                  </c:pt>
                  <c:pt idx="82">
                    <c:v>0.0192008077512</c:v>
                  </c:pt>
                  <c:pt idx="83">
                    <c:v>0.0217877379575</c:v>
                  </c:pt>
                  <c:pt idx="84">
                    <c:v>0.0186837411453</c:v>
                  </c:pt>
                  <c:pt idx="85">
                    <c:v>0.0185266657135</c:v>
                  </c:pt>
                  <c:pt idx="86">
                    <c:v>0.0179818670109</c:v>
                  </c:pt>
                  <c:pt idx="87">
                    <c:v>0.022656460927</c:v>
                  </c:pt>
                  <c:pt idx="88">
                    <c:v>0.0183441463589</c:v>
                  </c:pt>
                  <c:pt idx="89">
                    <c:v>0.0135479888503</c:v>
                  </c:pt>
                  <c:pt idx="90">
                    <c:v>0.0197859054833</c:v>
                  </c:pt>
                  <c:pt idx="91">
                    <c:v>0.0132003007944</c:v>
                  </c:pt>
                  <c:pt idx="92">
                    <c:v>0.0161521717754</c:v>
                  </c:pt>
                  <c:pt idx="93">
                    <c:v>0.0160445204846</c:v>
                  </c:pt>
                  <c:pt idx="94">
                    <c:v>0.0193948789261</c:v>
                  </c:pt>
                </c:numCache>
              </c:numRef>
            </c:plus>
            <c:minus>
              <c:numRef>
                <c:f>stats_NN.csv!$U$8:$U$102</c:f>
                <c:numCache>
                  <c:formatCode>General</c:formatCode>
                  <c:ptCount val="95"/>
                  <c:pt idx="0">
                    <c:v>0.0128928536399</c:v>
                  </c:pt>
                  <c:pt idx="1">
                    <c:v>0.0137827772837</c:v>
                  </c:pt>
                  <c:pt idx="2">
                    <c:v>0.0106228305362</c:v>
                  </c:pt>
                  <c:pt idx="3">
                    <c:v>0.0123192361954</c:v>
                  </c:pt>
                  <c:pt idx="4">
                    <c:v>0.0132316687915</c:v>
                  </c:pt>
                  <c:pt idx="5">
                    <c:v>0.0120911431647</c:v>
                  </c:pt>
                  <c:pt idx="6">
                    <c:v>0.0083653536068</c:v>
                  </c:pt>
                  <c:pt idx="7">
                    <c:v>0.0115529130978</c:v>
                  </c:pt>
                  <c:pt idx="8">
                    <c:v>0.0154296407883</c:v>
                  </c:pt>
                  <c:pt idx="9">
                    <c:v>0.013471409431</c:v>
                  </c:pt>
                  <c:pt idx="10">
                    <c:v>0.0171295190093</c:v>
                  </c:pt>
                  <c:pt idx="11">
                    <c:v>0.0128057482184</c:v>
                  </c:pt>
                  <c:pt idx="12">
                    <c:v>0.0185154171804</c:v>
                  </c:pt>
                  <c:pt idx="13">
                    <c:v>0.0271697521441</c:v>
                  </c:pt>
                  <c:pt idx="14">
                    <c:v>0.0092160788425</c:v>
                  </c:pt>
                  <c:pt idx="15">
                    <c:v>0.0123482622267</c:v>
                  </c:pt>
                  <c:pt idx="16">
                    <c:v>0.0130602085132</c:v>
                  </c:pt>
                  <c:pt idx="17">
                    <c:v>0.00718436347699999</c:v>
                  </c:pt>
                  <c:pt idx="18">
                    <c:v>0.0238885731692</c:v>
                  </c:pt>
                  <c:pt idx="19">
                    <c:v>0.007816419965</c:v>
                  </c:pt>
                  <c:pt idx="20">
                    <c:v>0.0119298919139</c:v>
                  </c:pt>
                  <c:pt idx="21">
                    <c:v>0.0115092493324</c:v>
                  </c:pt>
                  <c:pt idx="22">
                    <c:v>0.0117279760467</c:v>
                  </c:pt>
                  <c:pt idx="23">
                    <c:v>0.0113729234514</c:v>
                  </c:pt>
                  <c:pt idx="24">
                    <c:v>0.0257979934479</c:v>
                  </c:pt>
                  <c:pt idx="25">
                    <c:v>0.0120543131803</c:v>
                  </c:pt>
                  <c:pt idx="26">
                    <c:v>0.0335610048992</c:v>
                  </c:pt>
                  <c:pt idx="27">
                    <c:v>0.0115965533072</c:v>
                  </c:pt>
                  <c:pt idx="28">
                    <c:v>0.0203867725691</c:v>
                  </c:pt>
                  <c:pt idx="29">
                    <c:v>0.027131512427</c:v>
                  </c:pt>
                  <c:pt idx="30">
                    <c:v>0.0179787053983</c:v>
                  </c:pt>
                  <c:pt idx="31">
                    <c:v>0.0311216289459</c:v>
                  </c:pt>
                  <c:pt idx="32">
                    <c:v>0.0155846460106</c:v>
                  </c:pt>
                  <c:pt idx="33">
                    <c:v>0.0169667882066</c:v>
                  </c:pt>
                  <c:pt idx="34">
                    <c:v>0.0137810456467</c:v>
                  </c:pt>
                  <c:pt idx="35">
                    <c:v>0.0203419746265</c:v>
                  </c:pt>
                  <c:pt idx="36">
                    <c:v>0.0318719534099</c:v>
                  </c:pt>
                  <c:pt idx="37">
                    <c:v>0.0320568206149</c:v>
                  </c:pt>
                  <c:pt idx="38">
                    <c:v>0.0418040331285</c:v>
                  </c:pt>
                  <c:pt idx="39">
                    <c:v>0.0239945141897</c:v>
                  </c:pt>
                  <c:pt idx="40">
                    <c:v>0.0288784835161</c:v>
                  </c:pt>
                  <c:pt idx="41">
                    <c:v>0.0169875434744</c:v>
                  </c:pt>
                  <c:pt idx="42">
                    <c:v>0.0187307725681</c:v>
                  </c:pt>
                  <c:pt idx="43">
                    <c:v>0.0213730621735</c:v>
                  </c:pt>
                  <c:pt idx="44">
                    <c:v>0.0206822266187</c:v>
                  </c:pt>
                  <c:pt idx="45">
                    <c:v>0.0265116483962</c:v>
                  </c:pt>
                  <c:pt idx="46">
                    <c:v>0.0229457083546</c:v>
                  </c:pt>
                  <c:pt idx="47">
                    <c:v>0.0228509091858</c:v>
                  </c:pt>
                  <c:pt idx="48">
                    <c:v>0.0320253481299</c:v>
                  </c:pt>
                  <c:pt idx="49">
                    <c:v>0.0229556728259</c:v>
                  </c:pt>
                  <c:pt idx="50">
                    <c:v>0.0338946038976</c:v>
                  </c:pt>
                  <c:pt idx="51">
                    <c:v>0.0223141206166</c:v>
                  </c:pt>
                  <c:pt idx="52">
                    <c:v>0.0257309674356</c:v>
                  </c:pt>
                  <c:pt idx="53">
                    <c:v>0.020226542195</c:v>
                  </c:pt>
                  <c:pt idx="54">
                    <c:v>0.0266441491217</c:v>
                  </c:pt>
                  <c:pt idx="55">
                    <c:v>0.0307463718245</c:v>
                  </c:pt>
                  <c:pt idx="56">
                    <c:v>0.0185765131264</c:v>
                  </c:pt>
                  <c:pt idx="57">
                    <c:v>0.0153581302355</c:v>
                  </c:pt>
                  <c:pt idx="58">
                    <c:v>0.029656136021</c:v>
                  </c:pt>
                  <c:pt idx="59">
                    <c:v>0.0204323162526</c:v>
                  </c:pt>
                  <c:pt idx="60">
                    <c:v>0.0273154697594</c:v>
                  </c:pt>
                  <c:pt idx="61">
                    <c:v>0.0254962129172</c:v>
                  </c:pt>
                  <c:pt idx="62">
                    <c:v>0.0281659154612</c:v>
                  </c:pt>
                  <c:pt idx="63">
                    <c:v>0.0208248778094</c:v>
                  </c:pt>
                  <c:pt idx="64">
                    <c:v>0.0271250019535</c:v>
                  </c:pt>
                  <c:pt idx="65">
                    <c:v>0.0176023119483</c:v>
                  </c:pt>
                  <c:pt idx="66">
                    <c:v>0.0241500706791</c:v>
                  </c:pt>
                  <c:pt idx="67">
                    <c:v>0.0269614831524</c:v>
                  </c:pt>
                  <c:pt idx="68">
                    <c:v>0.0234268455884</c:v>
                  </c:pt>
                  <c:pt idx="69">
                    <c:v>0.0200999014807</c:v>
                  </c:pt>
                  <c:pt idx="70">
                    <c:v>0.0235531535428</c:v>
                  </c:pt>
                  <c:pt idx="71">
                    <c:v>0.0223177474725</c:v>
                  </c:pt>
                  <c:pt idx="72">
                    <c:v>0.0255615431401</c:v>
                  </c:pt>
                  <c:pt idx="73">
                    <c:v>0.0208347271859</c:v>
                  </c:pt>
                  <c:pt idx="74">
                    <c:v>0.0229832765709</c:v>
                  </c:pt>
                  <c:pt idx="75">
                    <c:v>0.0195915216742</c:v>
                  </c:pt>
                  <c:pt idx="76">
                    <c:v>0.0212381383508</c:v>
                  </c:pt>
                  <c:pt idx="77">
                    <c:v>0.0226135065044</c:v>
                  </c:pt>
                  <c:pt idx="78">
                    <c:v>0.0207488791525</c:v>
                  </c:pt>
                  <c:pt idx="79">
                    <c:v>0.0206838404461</c:v>
                  </c:pt>
                  <c:pt idx="80">
                    <c:v>0.021533303028</c:v>
                  </c:pt>
                  <c:pt idx="81">
                    <c:v>0.0208854793641</c:v>
                  </c:pt>
                  <c:pt idx="82">
                    <c:v>0.0164121934306</c:v>
                  </c:pt>
                  <c:pt idx="83">
                    <c:v>0.019765982525</c:v>
                  </c:pt>
                  <c:pt idx="84">
                    <c:v>0.0186021895895</c:v>
                  </c:pt>
                  <c:pt idx="85">
                    <c:v>0.0166886560571</c:v>
                  </c:pt>
                  <c:pt idx="86">
                    <c:v>0.0218577424027</c:v>
                  </c:pt>
                  <c:pt idx="87">
                    <c:v>0.0208061764999</c:v>
                  </c:pt>
                  <c:pt idx="88">
                    <c:v>0.0193020803461</c:v>
                  </c:pt>
                  <c:pt idx="89">
                    <c:v>0.0158795101315</c:v>
                  </c:pt>
                  <c:pt idx="90">
                    <c:v>0.0192560807228</c:v>
                  </c:pt>
                  <c:pt idx="91">
                    <c:v>0.0198259456532</c:v>
                  </c:pt>
                  <c:pt idx="92">
                    <c:v>0.0195524623021</c:v>
                  </c:pt>
                  <c:pt idx="93">
                    <c:v>0.0177456634941</c:v>
                  </c:pt>
                  <c:pt idx="94">
                    <c:v>0.0176983473344</c:v>
                  </c:pt>
                </c:numCache>
              </c:numRef>
            </c:minus>
            <c:spPr>
              <a:ln>
                <a:solidFill>
                  <a:srgbClr val="FF0000"/>
                </a:solidFill>
              </a:ln>
            </c:spPr>
          </c:errBars>
          <c:xVal>
            <c:numRef>
              <c:f>stats_NN.csv!$AN$8:$AN$102</c:f>
              <c:numCache>
                <c:formatCode>0.00</c:formatCode>
                <c:ptCount val="95"/>
                <c:pt idx="0">
                  <c:v>0.1</c:v>
                </c:pt>
                <c:pt idx="1">
                  <c:v>0.120000264196</c:v>
                </c:pt>
                <c:pt idx="2">
                  <c:v>0.140000132164</c:v>
                </c:pt>
                <c:pt idx="3">
                  <c:v>0.160000132478</c:v>
                </c:pt>
                <c:pt idx="4">
                  <c:v>0.180000331653</c:v>
                </c:pt>
                <c:pt idx="5">
                  <c:v>0.2</c:v>
                </c:pt>
                <c:pt idx="6">
                  <c:v>0.219999733603</c:v>
                </c:pt>
                <c:pt idx="7">
                  <c:v>0.239999933253</c:v>
                </c:pt>
                <c:pt idx="8">
                  <c:v>0.26000033456</c:v>
                </c:pt>
                <c:pt idx="9">
                  <c:v>0.279999597503</c:v>
                </c:pt>
                <c:pt idx="10">
                  <c:v>0.300000336417</c:v>
                </c:pt>
                <c:pt idx="11">
                  <c:v>0.320000607275</c:v>
                </c:pt>
                <c:pt idx="12">
                  <c:v>0.340001827603</c:v>
                </c:pt>
                <c:pt idx="13">
                  <c:v>0.359999864183</c:v>
                </c:pt>
                <c:pt idx="14">
                  <c:v>0.380001772047</c:v>
                </c:pt>
                <c:pt idx="15">
                  <c:v>0.399999316106</c:v>
                </c:pt>
                <c:pt idx="16">
                  <c:v>0.419998146158</c:v>
                </c:pt>
                <c:pt idx="17">
                  <c:v>0.439998621331</c:v>
                </c:pt>
                <c:pt idx="18">
                  <c:v>0.459999169389</c:v>
                </c:pt>
                <c:pt idx="19">
                  <c:v>0.479998609929</c:v>
                </c:pt>
                <c:pt idx="20">
                  <c:v>0.500001745243</c:v>
                </c:pt>
                <c:pt idx="21">
                  <c:v>0.519999719499</c:v>
                </c:pt>
                <c:pt idx="22">
                  <c:v>0.539999013675</c:v>
                </c:pt>
                <c:pt idx="23">
                  <c:v>0.559998868046</c:v>
                </c:pt>
                <c:pt idx="24">
                  <c:v>0.579997368449</c:v>
                </c:pt>
                <c:pt idx="25">
                  <c:v>0.599998569968</c:v>
                </c:pt>
                <c:pt idx="26">
                  <c:v>0.619997269114</c:v>
                </c:pt>
                <c:pt idx="27">
                  <c:v>0.640000144462</c:v>
                </c:pt>
                <c:pt idx="28">
                  <c:v>0.659999564163</c:v>
                </c:pt>
                <c:pt idx="29">
                  <c:v>0.679999415711</c:v>
                </c:pt>
                <c:pt idx="30">
                  <c:v>0.700000367125</c:v>
                </c:pt>
                <c:pt idx="31">
                  <c:v>0.719997932038</c:v>
                </c:pt>
                <c:pt idx="32">
                  <c:v>0.740001857183</c:v>
                </c:pt>
                <c:pt idx="33">
                  <c:v>0.760002390861</c:v>
                </c:pt>
                <c:pt idx="34">
                  <c:v>0.780000826754</c:v>
                </c:pt>
                <c:pt idx="35">
                  <c:v>0.799998487644</c:v>
                </c:pt>
                <c:pt idx="36">
                  <c:v>0.819999315196</c:v>
                </c:pt>
                <c:pt idx="37">
                  <c:v>0.839999540745</c:v>
                </c:pt>
                <c:pt idx="38">
                  <c:v>0.859999768894</c:v>
                </c:pt>
                <c:pt idx="39">
                  <c:v>0.879999534837</c:v>
                </c:pt>
                <c:pt idx="40">
                  <c:v>0.9</c:v>
                </c:pt>
                <c:pt idx="41">
                  <c:v>0.920002198605</c:v>
                </c:pt>
                <c:pt idx="42">
                  <c:v>0.939998103456</c:v>
                </c:pt>
                <c:pt idx="43">
                  <c:v>0.959998568253</c:v>
                </c:pt>
                <c:pt idx="44">
                  <c:v>0.980002001802</c:v>
                </c:pt>
                <c:pt idx="45">
                  <c:v>1.0</c:v>
                </c:pt>
                <c:pt idx="46">
                  <c:v>1.019997402934684</c:v>
                </c:pt>
                <c:pt idx="47">
                  <c:v>1.040001960880435</c:v>
                </c:pt>
                <c:pt idx="48">
                  <c:v>1.060001315908511</c:v>
                </c:pt>
                <c:pt idx="49">
                  <c:v>1.080000331264312</c:v>
                </c:pt>
                <c:pt idx="50">
                  <c:v>1.09999791523339</c:v>
                </c:pt>
                <c:pt idx="51">
                  <c:v>1.120003190234524</c:v>
                </c:pt>
                <c:pt idx="52">
                  <c:v>1.139999154798631</c:v>
                </c:pt>
                <c:pt idx="53">
                  <c:v>1.160000510165038</c:v>
                </c:pt>
                <c:pt idx="54">
                  <c:v>1.179998542730152</c:v>
                </c:pt>
                <c:pt idx="55">
                  <c:v>1.200001726236201</c:v>
                </c:pt>
                <c:pt idx="56">
                  <c:v>1.219998348752221</c:v>
                </c:pt>
                <c:pt idx="57">
                  <c:v>1.240004201846186</c:v>
                </c:pt>
                <c:pt idx="58">
                  <c:v>1.260003525471532</c:v>
                </c:pt>
                <c:pt idx="59">
                  <c:v>1.280001242930831</c:v>
                </c:pt>
                <c:pt idx="60">
                  <c:v>1.299996870795131</c:v>
                </c:pt>
                <c:pt idx="61">
                  <c:v>1.320003061325554</c:v>
                </c:pt>
                <c:pt idx="62">
                  <c:v>1.33999709876879</c:v>
                </c:pt>
                <c:pt idx="63">
                  <c:v>1.359998904154624</c:v>
                </c:pt>
                <c:pt idx="64">
                  <c:v>1.380003678330038</c:v>
                </c:pt>
                <c:pt idx="65">
                  <c:v>1.400001852417868</c:v>
                </c:pt>
                <c:pt idx="66">
                  <c:v>1.419998134937287</c:v>
                </c:pt>
                <c:pt idx="67">
                  <c:v>1.440002442266235</c:v>
                </c:pt>
                <c:pt idx="68">
                  <c:v>1.459996216241782</c:v>
                </c:pt>
                <c:pt idx="69">
                  <c:v>1.48</c:v>
                </c:pt>
                <c:pt idx="70">
                  <c:v>1.499997601170629</c:v>
                </c:pt>
                <c:pt idx="71">
                  <c:v>1.520003864547607</c:v>
                </c:pt>
                <c:pt idx="72">
                  <c:v>1.540000097306081</c:v>
                </c:pt>
                <c:pt idx="73">
                  <c:v>1.560002351880525</c:v>
                </c:pt>
                <c:pt idx="74">
                  <c:v>1.579996644394658</c:v>
                </c:pt>
                <c:pt idx="75">
                  <c:v>1.599998014287204</c:v>
                </c:pt>
                <c:pt idx="76">
                  <c:v>1.62000160108874</c:v>
                </c:pt>
                <c:pt idx="77">
                  <c:v>1.639997581035317</c:v>
                </c:pt>
                <c:pt idx="78">
                  <c:v>1.660002943609576</c:v>
                </c:pt>
                <c:pt idx="79">
                  <c:v>1.680003679175865</c:v>
                </c:pt>
                <c:pt idx="80">
                  <c:v>1.700001542329226</c:v>
                </c:pt>
                <c:pt idx="81">
                  <c:v>1.720006212305542</c:v>
                </c:pt>
                <c:pt idx="82">
                  <c:v>1.739999060822198</c:v>
                </c:pt>
                <c:pt idx="83">
                  <c:v>1.759995382104606</c:v>
                </c:pt>
                <c:pt idx="84">
                  <c:v>1.779997566227706</c:v>
                </c:pt>
                <c:pt idx="85">
                  <c:v>1.799996803954573</c:v>
                </c:pt>
                <c:pt idx="86">
                  <c:v>1.820001180073915</c:v>
                </c:pt>
                <c:pt idx="87">
                  <c:v>1.839998919823931</c:v>
                </c:pt>
                <c:pt idx="88">
                  <c:v>1.86000054358166</c:v>
                </c:pt>
                <c:pt idx="89">
                  <c:v>1.88000588046325</c:v>
                </c:pt>
                <c:pt idx="90">
                  <c:v>1.900004396860641</c:v>
                </c:pt>
                <c:pt idx="91">
                  <c:v>1.919997114413504</c:v>
                </c:pt>
                <c:pt idx="92">
                  <c:v>1.939993965873663</c:v>
                </c:pt>
                <c:pt idx="93">
                  <c:v>1.96000539480413</c:v>
                </c:pt>
                <c:pt idx="94">
                  <c:v>1.980006675756256</c:v>
                </c:pt>
              </c:numCache>
            </c:numRef>
          </c:xVal>
          <c:yVal>
            <c:numRef>
              <c:f>stats_NN.csv!$AQ$8:$AQ$102</c:f>
              <c:numCache>
                <c:formatCode>0.000</c:formatCode>
                <c:ptCount val="95"/>
                <c:pt idx="0">
                  <c:v>0.0916948506058</c:v>
                </c:pt>
                <c:pt idx="1">
                  <c:v>0.090454538663</c:v>
                </c:pt>
                <c:pt idx="2">
                  <c:v>0.0904599353339</c:v>
                </c:pt>
                <c:pt idx="3">
                  <c:v>0.0901464240541</c:v>
                </c:pt>
                <c:pt idx="4">
                  <c:v>0.0908611431231</c:v>
                </c:pt>
                <c:pt idx="5">
                  <c:v>0.0909275797308</c:v>
                </c:pt>
                <c:pt idx="6">
                  <c:v>0.0899715357746</c:v>
                </c:pt>
                <c:pt idx="7">
                  <c:v>0.0912546114486</c:v>
                </c:pt>
                <c:pt idx="8">
                  <c:v>0.0897311907116</c:v>
                </c:pt>
                <c:pt idx="9">
                  <c:v>0.0896818893534</c:v>
                </c:pt>
                <c:pt idx="10">
                  <c:v>0.0894846872076</c:v>
                </c:pt>
                <c:pt idx="11">
                  <c:v>0.0898477373996</c:v>
                </c:pt>
                <c:pt idx="12">
                  <c:v>0.090372590775</c:v>
                </c:pt>
                <c:pt idx="13">
                  <c:v>0.0892734172372</c:v>
                </c:pt>
                <c:pt idx="14">
                  <c:v>0.0904690867253</c:v>
                </c:pt>
                <c:pt idx="15">
                  <c:v>0.0907651949566</c:v>
                </c:pt>
                <c:pt idx="16">
                  <c:v>0.0892829341336</c:v>
                </c:pt>
                <c:pt idx="17">
                  <c:v>0.0911093289462</c:v>
                </c:pt>
                <c:pt idx="18">
                  <c:v>0.0890896613196</c:v>
                </c:pt>
                <c:pt idx="19">
                  <c:v>0.090198756903</c:v>
                </c:pt>
                <c:pt idx="20">
                  <c:v>0.0895502447345</c:v>
                </c:pt>
                <c:pt idx="21">
                  <c:v>0.0898834888082</c:v>
                </c:pt>
                <c:pt idx="22">
                  <c:v>0.0897612620277</c:v>
                </c:pt>
                <c:pt idx="23">
                  <c:v>0.0900015021363</c:v>
                </c:pt>
                <c:pt idx="24">
                  <c:v>0.0897177653264</c:v>
                </c:pt>
                <c:pt idx="25">
                  <c:v>0.0884086122472</c:v>
                </c:pt>
                <c:pt idx="26">
                  <c:v>0.0891468618234</c:v>
                </c:pt>
                <c:pt idx="27">
                  <c:v>0.0905647629931</c:v>
                </c:pt>
                <c:pt idx="28">
                  <c:v>0.0897493892513</c:v>
                </c:pt>
                <c:pt idx="29">
                  <c:v>0.0876219910579</c:v>
                </c:pt>
                <c:pt idx="30">
                  <c:v>0.0883875847478</c:v>
                </c:pt>
                <c:pt idx="31">
                  <c:v>0.0891466021295</c:v>
                </c:pt>
                <c:pt idx="32">
                  <c:v>0.0896481961416</c:v>
                </c:pt>
                <c:pt idx="33">
                  <c:v>0.0877939040663</c:v>
                </c:pt>
                <c:pt idx="34">
                  <c:v>0.0900476821679</c:v>
                </c:pt>
                <c:pt idx="35">
                  <c:v>0.0899910741253</c:v>
                </c:pt>
                <c:pt idx="36">
                  <c:v>0.0901527540907</c:v>
                </c:pt>
                <c:pt idx="37">
                  <c:v>0.0888288246177</c:v>
                </c:pt>
                <c:pt idx="38">
                  <c:v>0.0872949142587</c:v>
                </c:pt>
                <c:pt idx="39">
                  <c:v>0.0863727806693</c:v>
                </c:pt>
                <c:pt idx="40">
                  <c:v>0.0881527731533</c:v>
                </c:pt>
                <c:pt idx="41">
                  <c:v>0.0879562647536</c:v>
                </c:pt>
                <c:pt idx="42">
                  <c:v>0.087649884141</c:v>
                </c:pt>
                <c:pt idx="43">
                  <c:v>0.0886745905485</c:v>
                </c:pt>
                <c:pt idx="44">
                  <c:v>0.088939646567</c:v>
                </c:pt>
                <c:pt idx="45">
                  <c:v>0.0862843388995</c:v>
                </c:pt>
                <c:pt idx="46">
                  <c:v>0.0882573435891</c:v>
                </c:pt>
                <c:pt idx="47">
                  <c:v>0.0872819983431</c:v>
                </c:pt>
                <c:pt idx="48">
                  <c:v>0.0882543874068</c:v>
                </c:pt>
                <c:pt idx="49">
                  <c:v>0.0882707186423</c:v>
                </c:pt>
                <c:pt idx="50">
                  <c:v>0.0894791305664</c:v>
                </c:pt>
                <c:pt idx="51">
                  <c:v>0.0893845428775</c:v>
                </c:pt>
                <c:pt idx="52">
                  <c:v>0.0885142576241</c:v>
                </c:pt>
                <c:pt idx="53">
                  <c:v>0.090220024463</c:v>
                </c:pt>
                <c:pt idx="54">
                  <c:v>0.0873398664524</c:v>
                </c:pt>
                <c:pt idx="55">
                  <c:v>0.0866203594753</c:v>
                </c:pt>
                <c:pt idx="56">
                  <c:v>0.0910487860934</c:v>
                </c:pt>
                <c:pt idx="57">
                  <c:v>0.0889375790035</c:v>
                </c:pt>
                <c:pt idx="58">
                  <c:v>0.0889921124603</c:v>
                </c:pt>
                <c:pt idx="59">
                  <c:v>0.087941233071</c:v>
                </c:pt>
                <c:pt idx="60">
                  <c:v>0.086094890665</c:v>
                </c:pt>
                <c:pt idx="61">
                  <c:v>0.0878067089833</c:v>
                </c:pt>
                <c:pt idx="62">
                  <c:v>0.0879573911245</c:v>
                </c:pt>
                <c:pt idx="63">
                  <c:v>0.0892948972924</c:v>
                </c:pt>
                <c:pt idx="64">
                  <c:v>0.0873092663754</c:v>
                </c:pt>
                <c:pt idx="65">
                  <c:v>0.0882177679477</c:v>
                </c:pt>
                <c:pt idx="66">
                  <c:v>0.0852424162511</c:v>
                </c:pt>
                <c:pt idx="67">
                  <c:v>0.0891505752506</c:v>
                </c:pt>
                <c:pt idx="68">
                  <c:v>0.086468976388</c:v>
                </c:pt>
                <c:pt idx="69">
                  <c:v>0.0880952123926</c:v>
                </c:pt>
                <c:pt idx="70">
                  <c:v>0.0873967088949</c:v>
                </c:pt>
                <c:pt idx="71">
                  <c:v>0.0886677149179</c:v>
                </c:pt>
                <c:pt idx="72">
                  <c:v>0.0891251580546</c:v>
                </c:pt>
                <c:pt idx="73">
                  <c:v>0.0846318732114</c:v>
                </c:pt>
                <c:pt idx="74">
                  <c:v>0.0870734953302</c:v>
                </c:pt>
                <c:pt idx="75">
                  <c:v>0.0885123047371</c:v>
                </c:pt>
                <c:pt idx="76">
                  <c:v>0.0868097696024</c:v>
                </c:pt>
                <c:pt idx="77">
                  <c:v>0.0877579993338</c:v>
                </c:pt>
                <c:pt idx="78">
                  <c:v>0.089485015682</c:v>
                </c:pt>
                <c:pt idx="79">
                  <c:v>0.0873021698457</c:v>
                </c:pt>
                <c:pt idx="80">
                  <c:v>0.0877730786919</c:v>
                </c:pt>
                <c:pt idx="81">
                  <c:v>0.0874314223299</c:v>
                </c:pt>
                <c:pt idx="82">
                  <c:v>0.0881598931638</c:v>
                </c:pt>
                <c:pt idx="83">
                  <c:v>0.0869060504725</c:v>
                </c:pt>
                <c:pt idx="84">
                  <c:v>0.0872021642907</c:v>
                </c:pt>
                <c:pt idx="85">
                  <c:v>0.0880850185765</c:v>
                </c:pt>
                <c:pt idx="86">
                  <c:v>0.0897757147591</c:v>
                </c:pt>
                <c:pt idx="87">
                  <c:v>0.089085157746</c:v>
                </c:pt>
                <c:pt idx="88">
                  <c:v>0.0877864951571</c:v>
                </c:pt>
                <c:pt idx="89">
                  <c:v>0.0906855152447</c:v>
                </c:pt>
                <c:pt idx="90">
                  <c:v>0.0889209267357</c:v>
                </c:pt>
                <c:pt idx="91">
                  <c:v>0.0904995514366</c:v>
                </c:pt>
                <c:pt idx="92">
                  <c:v>0.0891581057586</c:v>
                </c:pt>
                <c:pt idx="93">
                  <c:v>0.0891900098414</c:v>
                </c:pt>
                <c:pt idx="94">
                  <c:v>0.0884434975639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9664328"/>
        <c:axId val="2079604888"/>
      </c:scatterChart>
      <c:valAx>
        <c:axId val="2079664328"/>
        <c:scaling>
          <c:orientation val="minMax"/>
          <c:max val="2.0"/>
        </c:scaling>
        <c:delete val="0"/>
        <c:axPos val="b"/>
        <c:numFmt formatCode="0.00" sourceLinked="1"/>
        <c:majorTickMark val="out"/>
        <c:minorTickMark val="none"/>
        <c:tickLblPos val="nextTo"/>
        <c:crossAx val="2079604888"/>
        <c:crosses val="autoZero"/>
        <c:crossBetween val="midCat"/>
      </c:valAx>
      <c:valAx>
        <c:axId val="2079604888"/>
        <c:scaling>
          <c:orientation val="minMax"/>
          <c:max val="0.12"/>
          <c:min val="0.045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20796643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stats_NN.csv!$AP$7</c:f>
              <c:strCache>
                <c:ptCount val="1"/>
                <c:pt idx="0">
                  <c:v>sp0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stats_NN.csv!$N$8:$N$102</c:f>
                <c:numCache>
                  <c:formatCode>General</c:formatCode>
                  <c:ptCount val="95"/>
                  <c:pt idx="0">
                    <c:v>0.0129312896105</c:v>
                  </c:pt>
                  <c:pt idx="1">
                    <c:v>0.0071526156173</c:v>
                  </c:pt>
                  <c:pt idx="2">
                    <c:v>0.0116820987874</c:v>
                  </c:pt>
                  <c:pt idx="3">
                    <c:v>0.0073388812098</c:v>
                  </c:pt>
                  <c:pt idx="4">
                    <c:v>0.0089204949189</c:v>
                  </c:pt>
                  <c:pt idx="5">
                    <c:v>0.0110349672404</c:v>
                  </c:pt>
                  <c:pt idx="6">
                    <c:v>0.0104353479704</c:v>
                  </c:pt>
                  <c:pt idx="7">
                    <c:v>0.012449850293</c:v>
                  </c:pt>
                  <c:pt idx="8">
                    <c:v>0.0104020300134</c:v>
                  </c:pt>
                  <c:pt idx="9">
                    <c:v>0.00779811545299999</c:v>
                  </c:pt>
                  <c:pt idx="10">
                    <c:v>0.011366920514</c:v>
                  </c:pt>
                  <c:pt idx="11">
                    <c:v>0.0102233189349</c:v>
                  </c:pt>
                  <c:pt idx="12">
                    <c:v>0.0117767250071</c:v>
                  </c:pt>
                  <c:pt idx="13">
                    <c:v>0.010629782935</c:v>
                  </c:pt>
                  <c:pt idx="14">
                    <c:v>0.0084075560293</c:v>
                  </c:pt>
                  <c:pt idx="15">
                    <c:v>0.0189041100362</c:v>
                  </c:pt>
                  <c:pt idx="16">
                    <c:v>0.0085208328714</c:v>
                  </c:pt>
                  <c:pt idx="17">
                    <c:v>0.00958320525519999</c:v>
                  </c:pt>
                  <c:pt idx="18">
                    <c:v>0.0107721689736</c:v>
                  </c:pt>
                  <c:pt idx="19">
                    <c:v>0.0113205942288</c:v>
                  </c:pt>
                  <c:pt idx="20">
                    <c:v>0.010425988184</c:v>
                  </c:pt>
                  <c:pt idx="21">
                    <c:v>0.0119053148365</c:v>
                  </c:pt>
                  <c:pt idx="22">
                    <c:v>0.0118619374708</c:v>
                  </c:pt>
                  <c:pt idx="23">
                    <c:v>0.0223698699024</c:v>
                  </c:pt>
                  <c:pt idx="24">
                    <c:v>0.0208975760889</c:v>
                  </c:pt>
                  <c:pt idx="25">
                    <c:v>0.0114377110096</c:v>
                  </c:pt>
                  <c:pt idx="26">
                    <c:v>0.0101795701129</c:v>
                  </c:pt>
                  <c:pt idx="27">
                    <c:v>0.0151270552652</c:v>
                  </c:pt>
                  <c:pt idx="28">
                    <c:v>0.0109068988414</c:v>
                  </c:pt>
                  <c:pt idx="29">
                    <c:v>0.0134572333127</c:v>
                  </c:pt>
                  <c:pt idx="30">
                    <c:v>0.0124735500375</c:v>
                  </c:pt>
                  <c:pt idx="31">
                    <c:v>0.0107972032106</c:v>
                  </c:pt>
                  <c:pt idx="32">
                    <c:v>0.0169711883479</c:v>
                  </c:pt>
                  <c:pt idx="33">
                    <c:v>0.0128911590709</c:v>
                  </c:pt>
                  <c:pt idx="34">
                    <c:v>0.00919237467429999</c:v>
                  </c:pt>
                  <c:pt idx="35">
                    <c:v>0.0101759739522</c:v>
                  </c:pt>
                  <c:pt idx="36">
                    <c:v>0.0169882405465</c:v>
                  </c:pt>
                  <c:pt idx="37">
                    <c:v>0.0177604976572</c:v>
                  </c:pt>
                  <c:pt idx="38">
                    <c:v>0.0120799554413</c:v>
                  </c:pt>
                  <c:pt idx="39">
                    <c:v>0.0135228655112</c:v>
                  </c:pt>
                  <c:pt idx="40">
                    <c:v>0.0134502532875</c:v>
                  </c:pt>
                  <c:pt idx="41">
                    <c:v>0.0119399119318</c:v>
                  </c:pt>
                  <c:pt idx="42">
                    <c:v>0.0115357901277</c:v>
                  </c:pt>
                  <c:pt idx="43">
                    <c:v>0.0137061800318</c:v>
                  </c:pt>
                  <c:pt idx="44">
                    <c:v>0.021924494466</c:v>
                  </c:pt>
                  <c:pt idx="45">
                    <c:v>0.0147977730972</c:v>
                  </c:pt>
                  <c:pt idx="46">
                    <c:v>0.0116519792868</c:v>
                  </c:pt>
                  <c:pt idx="47">
                    <c:v>0.0088630837707</c:v>
                  </c:pt>
                  <c:pt idx="48">
                    <c:v>0.0122093777457</c:v>
                  </c:pt>
                  <c:pt idx="49">
                    <c:v>0.0100487771216</c:v>
                  </c:pt>
                  <c:pt idx="50">
                    <c:v>0.014670054811</c:v>
                  </c:pt>
                  <c:pt idx="51">
                    <c:v>0.0150567814901</c:v>
                  </c:pt>
                  <c:pt idx="52">
                    <c:v>0.012623952235</c:v>
                  </c:pt>
                  <c:pt idx="53">
                    <c:v>0.0168974014632</c:v>
                  </c:pt>
                  <c:pt idx="54">
                    <c:v>0.0228523708744</c:v>
                  </c:pt>
                  <c:pt idx="55">
                    <c:v>0.0128418217534</c:v>
                  </c:pt>
                  <c:pt idx="56">
                    <c:v>0.014070420528</c:v>
                  </c:pt>
                  <c:pt idx="57">
                    <c:v>0.0167118254622</c:v>
                  </c:pt>
                  <c:pt idx="58">
                    <c:v>0.0216652448905</c:v>
                  </c:pt>
                  <c:pt idx="59">
                    <c:v>0.0138381251891</c:v>
                  </c:pt>
                  <c:pt idx="60">
                    <c:v>0.0243480299496</c:v>
                  </c:pt>
                  <c:pt idx="61">
                    <c:v>0.019962149935</c:v>
                  </c:pt>
                  <c:pt idx="62">
                    <c:v>0.0194685251284</c:v>
                  </c:pt>
                  <c:pt idx="63">
                    <c:v>0.0160857099354</c:v>
                  </c:pt>
                  <c:pt idx="64">
                    <c:v>0.0287211970125</c:v>
                  </c:pt>
                  <c:pt idx="65">
                    <c:v>0.0153807216575</c:v>
                  </c:pt>
                  <c:pt idx="66">
                    <c:v>0.0189144665067</c:v>
                  </c:pt>
                  <c:pt idx="67">
                    <c:v>0.0199020942305</c:v>
                  </c:pt>
                  <c:pt idx="68">
                    <c:v>0.0162721309557</c:v>
                  </c:pt>
                  <c:pt idx="69">
                    <c:v>0.0162127222722</c:v>
                  </c:pt>
                  <c:pt idx="70">
                    <c:v>0.0206374777644</c:v>
                  </c:pt>
                  <c:pt idx="71">
                    <c:v>0.0252627404667</c:v>
                  </c:pt>
                  <c:pt idx="72">
                    <c:v>0.0175391998795</c:v>
                  </c:pt>
                  <c:pt idx="73">
                    <c:v>0.0145671450503</c:v>
                  </c:pt>
                  <c:pt idx="74">
                    <c:v>0.0185783175412</c:v>
                  </c:pt>
                  <c:pt idx="75">
                    <c:v>0.0136923803749</c:v>
                  </c:pt>
                  <c:pt idx="76">
                    <c:v>0.0154887853233</c:v>
                  </c:pt>
                  <c:pt idx="77">
                    <c:v>0.0184666935078</c:v>
                  </c:pt>
                  <c:pt idx="78">
                    <c:v>0.0216253202614</c:v>
                  </c:pt>
                  <c:pt idx="79">
                    <c:v>0.0131968815867</c:v>
                  </c:pt>
                  <c:pt idx="80">
                    <c:v>0.012359771494</c:v>
                  </c:pt>
                  <c:pt idx="81">
                    <c:v>0.0188289202199</c:v>
                  </c:pt>
                  <c:pt idx="82">
                    <c:v>0.0154969691825</c:v>
                  </c:pt>
                  <c:pt idx="83">
                    <c:v>0.0131993050239</c:v>
                  </c:pt>
                  <c:pt idx="84">
                    <c:v>0.0142788756453</c:v>
                  </c:pt>
                  <c:pt idx="85">
                    <c:v>0.0129041534119</c:v>
                  </c:pt>
                  <c:pt idx="86">
                    <c:v>0.015501956053</c:v>
                  </c:pt>
                  <c:pt idx="87">
                    <c:v>0.0164252557976</c:v>
                  </c:pt>
                  <c:pt idx="88">
                    <c:v>0.0159154633152</c:v>
                  </c:pt>
                  <c:pt idx="89">
                    <c:v>0.0115025210058</c:v>
                  </c:pt>
                  <c:pt idx="90">
                    <c:v>0.0212677797769</c:v>
                  </c:pt>
                  <c:pt idx="91">
                    <c:v>0.0124010966569</c:v>
                  </c:pt>
                  <c:pt idx="92">
                    <c:v>0.0118015462908</c:v>
                  </c:pt>
                  <c:pt idx="93">
                    <c:v>0.0154155476618</c:v>
                  </c:pt>
                  <c:pt idx="94">
                    <c:v>0.018248179864</c:v>
                  </c:pt>
                </c:numCache>
              </c:numRef>
            </c:plus>
            <c:minus>
              <c:numRef>
                <c:f>stats_NN.csv!$M$8:$M$102</c:f>
                <c:numCache>
                  <c:formatCode>General</c:formatCode>
                  <c:ptCount val="95"/>
                  <c:pt idx="0">
                    <c:v>0.0036742054561</c:v>
                  </c:pt>
                  <c:pt idx="1">
                    <c:v>0.0044410965376</c:v>
                  </c:pt>
                  <c:pt idx="2">
                    <c:v>0.00445396566639999</c:v>
                  </c:pt>
                  <c:pt idx="3">
                    <c:v>0.0043300518979</c:v>
                  </c:pt>
                  <c:pt idx="4">
                    <c:v>0.0046196606289</c:v>
                  </c:pt>
                  <c:pt idx="5">
                    <c:v>0.0047384519983</c:v>
                  </c:pt>
                  <c:pt idx="6">
                    <c:v>0.00484289911359999</c:v>
                  </c:pt>
                  <c:pt idx="7">
                    <c:v>0.004383533347</c:v>
                  </c:pt>
                  <c:pt idx="8">
                    <c:v>0.0047856148023</c:v>
                  </c:pt>
                  <c:pt idx="9">
                    <c:v>0.0047752409176</c:v>
                  </c:pt>
                  <c:pt idx="10">
                    <c:v>0.0049655465959</c:v>
                  </c:pt>
                  <c:pt idx="11">
                    <c:v>0.0050032438206</c:v>
                  </c:pt>
                  <c:pt idx="12">
                    <c:v>0.00502409339199999</c:v>
                  </c:pt>
                  <c:pt idx="13">
                    <c:v>0.0049769732993</c:v>
                  </c:pt>
                  <c:pt idx="14">
                    <c:v>0.00555212063339999</c:v>
                  </c:pt>
                  <c:pt idx="15">
                    <c:v>0.006046730958</c:v>
                  </c:pt>
                  <c:pt idx="16">
                    <c:v>0.0057646893286</c:v>
                  </c:pt>
                  <c:pt idx="17">
                    <c:v>0.0057341124714</c:v>
                  </c:pt>
                  <c:pt idx="18">
                    <c:v>0.0064659379953</c:v>
                  </c:pt>
                  <c:pt idx="19">
                    <c:v>0.0062476806212</c:v>
                  </c:pt>
                  <c:pt idx="20">
                    <c:v>0.0066117746033</c:v>
                  </c:pt>
                  <c:pt idx="21">
                    <c:v>0.00679121092249999</c:v>
                  </c:pt>
                  <c:pt idx="22">
                    <c:v>0.00677584293579999</c:v>
                  </c:pt>
                  <c:pt idx="23">
                    <c:v>0.0073910931141</c:v>
                  </c:pt>
                  <c:pt idx="24">
                    <c:v>0.00744160013229999</c:v>
                  </c:pt>
                  <c:pt idx="25">
                    <c:v>0.0078580930809</c:v>
                  </c:pt>
                  <c:pt idx="26">
                    <c:v>0.00765355761569999</c:v>
                  </c:pt>
                  <c:pt idx="27">
                    <c:v>0.0080060308892</c:v>
                  </c:pt>
                  <c:pt idx="28">
                    <c:v>0.0082070378437</c:v>
                  </c:pt>
                  <c:pt idx="29">
                    <c:v>0.0085445113631</c:v>
                  </c:pt>
                  <c:pt idx="30">
                    <c:v>0.0084337395043</c:v>
                  </c:pt>
                  <c:pt idx="31">
                    <c:v>0.009083770361</c:v>
                  </c:pt>
                  <c:pt idx="32">
                    <c:v>0.0088494333127</c:v>
                  </c:pt>
                  <c:pt idx="33">
                    <c:v>0.0089180822557</c:v>
                  </c:pt>
                  <c:pt idx="34">
                    <c:v>0.009869733292</c:v>
                  </c:pt>
                  <c:pt idx="35">
                    <c:v>0.0095922598931</c:v>
                  </c:pt>
                  <c:pt idx="36">
                    <c:v>0.0101190704195</c:v>
                  </c:pt>
                  <c:pt idx="37">
                    <c:v>0.0102866526806</c:v>
                  </c:pt>
                  <c:pt idx="38">
                    <c:v>0.010718012684</c:v>
                  </c:pt>
                  <c:pt idx="39">
                    <c:v>0.0083536383151</c:v>
                  </c:pt>
                  <c:pt idx="40">
                    <c:v>0.0105962767924</c:v>
                  </c:pt>
                  <c:pt idx="41">
                    <c:v>0.0072635840512</c:v>
                  </c:pt>
                  <c:pt idx="42">
                    <c:v>0.0108520470398</c:v>
                  </c:pt>
                  <c:pt idx="43">
                    <c:v>0.0099767399908</c:v>
                  </c:pt>
                  <c:pt idx="44">
                    <c:v>0.0107779607742</c:v>
                  </c:pt>
                  <c:pt idx="45">
                    <c:v>0.0113311284615</c:v>
                  </c:pt>
                  <c:pt idx="46">
                    <c:v>0.0120751512731</c:v>
                  </c:pt>
                  <c:pt idx="47">
                    <c:v>0.0113978384161</c:v>
                  </c:pt>
                  <c:pt idx="48">
                    <c:v>0.00980663686169999</c:v>
                  </c:pt>
                  <c:pt idx="49">
                    <c:v>0.0123149873808</c:v>
                  </c:pt>
                  <c:pt idx="50">
                    <c:v>0.00993535738459999</c:v>
                  </c:pt>
                  <c:pt idx="51">
                    <c:v>0.0135532966312</c:v>
                  </c:pt>
                  <c:pt idx="52">
                    <c:v>0.0127578595617</c:v>
                  </c:pt>
                  <c:pt idx="53">
                    <c:v>0.0136637023372</c:v>
                  </c:pt>
                  <c:pt idx="54">
                    <c:v>0.0120272201782</c:v>
                  </c:pt>
                  <c:pt idx="55">
                    <c:v>0.0130495264563</c:v>
                  </c:pt>
                  <c:pt idx="56">
                    <c:v>0.0108452615664</c:v>
                  </c:pt>
                  <c:pt idx="57">
                    <c:v>0.0136078608303</c:v>
                  </c:pt>
                  <c:pt idx="58">
                    <c:v>0.0129814744549</c:v>
                  </c:pt>
                  <c:pt idx="59">
                    <c:v>0.0146932430328</c:v>
                  </c:pt>
                  <c:pt idx="60">
                    <c:v>0.0130996518007</c:v>
                  </c:pt>
                  <c:pt idx="61">
                    <c:v>0.0144870937555</c:v>
                  </c:pt>
                  <c:pt idx="62">
                    <c:v>0.0134168785619</c:v>
                  </c:pt>
                  <c:pt idx="63">
                    <c:v>0.0143311176447</c:v>
                  </c:pt>
                  <c:pt idx="64">
                    <c:v>0.0151608916132</c:v>
                  </c:pt>
                  <c:pt idx="65">
                    <c:v>0.0138716926555</c:v>
                  </c:pt>
                  <c:pt idx="66">
                    <c:v>0.0136989265216</c:v>
                  </c:pt>
                  <c:pt idx="67">
                    <c:v>0.0123963437804</c:v>
                  </c:pt>
                  <c:pt idx="68">
                    <c:v>0.0152878633398</c:v>
                  </c:pt>
                  <c:pt idx="69">
                    <c:v>0.0117096592468</c:v>
                  </c:pt>
                  <c:pt idx="70">
                    <c:v>0.0121515680046</c:v>
                  </c:pt>
                  <c:pt idx="71">
                    <c:v>0.0158073264682</c:v>
                  </c:pt>
                  <c:pt idx="72">
                    <c:v>0.0178390108873</c:v>
                  </c:pt>
                  <c:pt idx="73">
                    <c:v>0.0119052050586</c:v>
                  </c:pt>
                  <c:pt idx="74">
                    <c:v>0.0154317178076</c:v>
                  </c:pt>
                  <c:pt idx="75">
                    <c:v>0.0106168858534</c:v>
                  </c:pt>
                  <c:pt idx="76">
                    <c:v>0.0177903171268</c:v>
                  </c:pt>
                  <c:pt idx="77">
                    <c:v>0.013081255042</c:v>
                  </c:pt>
                  <c:pt idx="78">
                    <c:v>0.0177494823526</c:v>
                  </c:pt>
                  <c:pt idx="79">
                    <c:v>0.017554530333</c:v>
                  </c:pt>
                  <c:pt idx="80">
                    <c:v>0.0173248537555</c:v>
                  </c:pt>
                  <c:pt idx="81">
                    <c:v>0.0194220923715</c:v>
                  </c:pt>
                  <c:pt idx="82">
                    <c:v>0.0171106433656</c:v>
                  </c:pt>
                  <c:pt idx="83">
                    <c:v>0.0184258872587</c:v>
                  </c:pt>
                  <c:pt idx="84">
                    <c:v>0.0158837889336</c:v>
                  </c:pt>
                  <c:pt idx="85">
                    <c:v>0.0185327416396</c:v>
                  </c:pt>
                  <c:pt idx="86">
                    <c:v>0.0181667316701</c:v>
                  </c:pt>
                  <c:pt idx="87">
                    <c:v>0.0216092890971</c:v>
                  </c:pt>
                  <c:pt idx="88">
                    <c:v>0.0202925810116</c:v>
                  </c:pt>
                  <c:pt idx="89">
                    <c:v>0.024237739728</c:v>
                  </c:pt>
                  <c:pt idx="90">
                    <c:v>0.0226122112752</c:v>
                  </c:pt>
                  <c:pt idx="91">
                    <c:v>0.0135027857427</c:v>
                  </c:pt>
                  <c:pt idx="92">
                    <c:v>0.0174354578634</c:v>
                  </c:pt>
                  <c:pt idx="93">
                    <c:v>0.0126085612557</c:v>
                  </c:pt>
                  <c:pt idx="94">
                    <c:v>0.0222235688112</c:v>
                  </c:pt>
                </c:numCache>
              </c:numRef>
            </c:minus>
            <c:spPr>
              <a:ln>
                <a:solidFill>
                  <a:schemeClr val="tx2"/>
                </a:solidFill>
              </a:ln>
            </c:spPr>
          </c:errBars>
          <c:xVal>
            <c:numRef>
              <c:f>stats_NN.csv!$AN$8:$AN$102</c:f>
              <c:numCache>
                <c:formatCode>0.00</c:formatCode>
                <c:ptCount val="95"/>
                <c:pt idx="0">
                  <c:v>0.1</c:v>
                </c:pt>
                <c:pt idx="1">
                  <c:v>0.120000264196</c:v>
                </c:pt>
                <c:pt idx="2">
                  <c:v>0.140000132164</c:v>
                </c:pt>
                <c:pt idx="3">
                  <c:v>0.160000132478</c:v>
                </c:pt>
                <c:pt idx="4">
                  <c:v>0.180000331653</c:v>
                </c:pt>
                <c:pt idx="5">
                  <c:v>0.2</c:v>
                </c:pt>
                <c:pt idx="6">
                  <c:v>0.219999733603</c:v>
                </c:pt>
                <c:pt idx="7">
                  <c:v>0.239999933253</c:v>
                </c:pt>
                <c:pt idx="8">
                  <c:v>0.26000033456</c:v>
                </c:pt>
                <c:pt idx="9">
                  <c:v>0.279999597503</c:v>
                </c:pt>
                <c:pt idx="10">
                  <c:v>0.300000336417</c:v>
                </c:pt>
                <c:pt idx="11">
                  <c:v>0.320000607275</c:v>
                </c:pt>
                <c:pt idx="12">
                  <c:v>0.340001827603</c:v>
                </c:pt>
                <c:pt idx="13">
                  <c:v>0.359999864183</c:v>
                </c:pt>
                <c:pt idx="14">
                  <c:v>0.380001772047</c:v>
                </c:pt>
                <c:pt idx="15">
                  <c:v>0.399999316106</c:v>
                </c:pt>
                <c:pt idx="16">
                  <c:v>0.419998146158</c:v>
                </c:pt>
                <c:pt idx="17">
                  <c:v>0.439998621331</c:v>
                </c:pt>
                <c:pt idx="18">
                  <c:v>0.459999169389</c:v>
                </c:pt>
                <c:pt idx="19">
                  <c:v>0.479998609929</c:v>
                </c:pt>
                <c:pt idx="20">
                  <c:v>0.500001745243</c:v>
                </c:pt>
                <c:pt idx="21">
                  <c:v>0.519999719499</c:v>
                </c:pt>
                <c:pt idx="22">
                  <c:v>0.539999013675</c:v>
                </c:pt>
                <c:pt idx="23">
                  <c:v>0.559998868046</c:v>
                </c:pt>
                <c:pt idx="24">
                  <c:v>0.579997368449</c:v>
                </c:pt>
                <c:pt idx="25">
                  <c:v>0.599998569968</c:v>
                </c:pt>
                <c:pt idx="26">
                  <c:v>0.619997269114</c:v>
                </c:pt>
                <c:pt idx="27">
                  <c:v>0.640000144462</c:v>
                </c:pt>
                <c:pt idx="28">
                  <c:v>0.659999564163</c:v>
                </c:pt>
                <c:pt idx="29">
                  <c:v>0.679999415711</c:v>
                </c:pt>
                <c:pt idx="30">
                  <c:v>0.700000367125</c:v>
                </c:pt>
                <c:pt idx="31">
                  <c:v>0.719997932038</c:v>
                </c:pt>
                <c:pt idx="32">
                  <c:v>0.740001857183</c:v>
                </c:pt>
                <c:pt idx="33">
                  <c:v>0.760002390861</c:v>
                </c:pt>
                <c:pt idx="34">
                  <c:v>0.780000826754</c:v>
                </c:pt>
                <c:pt idx="35">
                  <c:v>0.799998487644</c:v>
                </c:pt>
                <c:pt idx="36">
                  <c:v>0.819999315196</c:v>
                </c:pt>
                <c:pt idx="37">
                  <c:v>0.839999540745</c:v>
                </c:pt>
                <c:pt idx="38">
                  <c:v>0.859999768894</c:v>
                </c:pt>
                <c:pt idx="39">
                  <c:v>0.879999534837</c:v>
                </c:pt>
                <c:pt idx="40">
                  <c:v>0.9</c:v>
                </c:pt>
                <c:pt idx="41">
                  <c:v>0.920002198605</c:v>
                </c:pt>
                <c:pt idx="42">
                  <c:v>0.939998103456</c:v>
                </c:pt>
                <c:pt idx="43">
                  <c:v>0.959998568253</c:v>
                </c:pt>
                <c:pt idx="44">
                  <c:v>0.980002001802</c:v>
                </c:pt>
                <c:pt idx="45">
                  <c:v>1.0</c:v>
                </c:pt>
                <c:pt idx="46">
                  <c:v>1.019997402934684</c:v>
                </c:pt>
                <c:pt idx="47">
                  <c:v>1.040001960880435</c:v>
                </c:pt>
                <c:pt idx="48">
                  <c:v>1.060001315908511</c:v>
                </c:pt>
                <c:pt idx="49">
                  <c:v>1.080000331264312</c:v>
                </c:pt>
                <c:pt idx="50">
                  <c:v>1.09999791523339</c:v>
                </c:pt>
                <c:pt idx="51">
                  <c:v>1.120003190234524</c:v>
                </c:pt>
                <c:pt idx="52">
                  <c:v>1.139999154798631</c:v>
                </c:pt>
                <c:pt idx="53">
                  <c:v>1.160000510165038</c:v>
                </c:pt>
                <c:pt idx="54">
                  <c:v>1.179998542730152</c:v>
                </c:pt>
                <c:pt idx="55">
                  <c:v>1.200001726236201</c:v>
                </c:pt>
                <c:pt idx="56">
                  <c:v>1.219998348752221</c:v>
                </c:pt>
                <c:pt idx="57">
                  <c:v>1.240004201846186</c:v>
                </c:pt>
                <c:pt idx="58">
                  <c:v>1.260003525471532</c:v>
                </c:pt>
                <c:pt idx="59">
                  <c:v>1.280001242930831</c:v>
                </c:pt>
                <c:pt idx="60">
                  <c:v>1.299996870795131</c:v>
                </c:pt>
                <c:pt idx="61">
                  <c:v>1.320003061325554</c:v>
                </c:pt>
                <c:pt idx="62">
                  <c:v>1.33999709876879</c:v>
                </c:pt>
                <c:pt idx="63">
                  <c:v>1.359998904154624</c:v>
                </c:pt>
                <c:pt idx="64">
                  <c:v>1.380003678330038</c:v>
                </c:pt>
                <c:pt idx="65">
                  <c:v>1.400001852417868</c:v>
                </c:pt>
                <c:pt idx="66">
                  <c:v>1.419998134937287</c:v>
                </c:pt>
                <c:pt idx="67">
                  <c:v>1.440002442266235</c:v>
                </c:pt>
                <c:pt idx="68">
                  <c:v>1.459996216241782</c:v>
                </c:pt>
                <c:pt idx="69">
                  <c:v>1.48</c:v>
                </c:pt>
                <c:pt idx="70">
                  <c:v>1.499997601170629</c:v>
                </c:pt>
                <c:pt idx="71">
                  <c:v>1.520003864547607</c:v>
                </c:pt>
                <c:pt idx="72">
                  <c:v>1.540000097306081</c:v>
                </c:pt>
                <c:pt idx="73">
                  <c:v>1.560002351880525</c:v>
                </c:pt>
                <c:pt idx="74">
                  <c:v>1.579996644394658</c:v>
                </c:pt>
                <c:pt idx="75">
                  <c:v>1.599998014287204</c:v>
                </c:pt>
                <c:pt idx="76">
                  <c:v>1.62000160108874</c:v>
                </c:pt>
                <c:pt idx="77">
                  <c:v>1.639997581035317</c:v>
                </c:pt>
                <c:pt idx="78">
                  <c:v>1.660002943609576</c:v>
                </c:pt>
                <c:pt idx="79">
                  <c:v>1.680003679175865</c:v>
                </c:pt>
                <c:pt idx="80">
                  <c:v>1.700001542329226</c:v>
                </c:pt>
                <c:pt idx="81">
                  <c:v>1.720006212305542</c:v>
                </c:pt>
                <c:pt idx="82">
                  <c:v>1.739999060822198</c:v>
                </c:pt>
                <c:pt idx="83">
                  <c:v>1.759995382104606</c:v>
                </c:pt>
                <c:pt idx="84">
                  <c:v>1.779997566227706</c:v>
                </c:pt>
                <c:pt idx="85">
                  <c:v>1.799996803954573</c:v>
                </c:pt>
                <c:pt idx="86">
                  <c:v>1.820001180073915</c:v>
                </c:pt>
                <c:pt idx="87">
                  <c:v>1.839998919823931</c:v>
                </c:pt>
                <c:pt idx="88">
                  <c:v>1.86000054358166</c:v>
                </c:pt>
                <c:pt idx="89">
                  <c:v>1.88000588046325</c:v>
                </c:pt>
                <c:pt idx="90">
                  <c:v>1.900004396860641</c:v>
                </c:pt>
                <c:pt idx="91">
                  <c:v>1.919997114413504</c:v>
                </c:pt>
                <c:pt idx="92">
                  <c:v>1.939993965873663</c:v>
                </c:pt>
                <c:pt idx="93">
                  <c:v>1.96000539480413</c:v>
                </c:pt>
                <c:pt idx="94">
                  <c:v>1.980006675756256</c:v>
                </c:pt>
              </c:numCache>
            </c:numRef>
          </c:xVal>
          <c:yVal>
            <c:numRef>
              <c:f>stats_NN.csv!$AP$8:$AP$102</c:f>
              <c:numCache>
                <c:formatCode>0.000</c:formatCode>
                <c:ptCount val="95"/>
                <c:pt idx="0">
                  <c:v>0.0644243796863</c:v>
                </c:pt>
                <c:pt idx="1">
                  <c:v>0.0650652468268</c:v>
                </c:pt>
                <c:pt idx="2">
                  <c:v>0.0650046244015</c:v>
                </c:pt>
                <c:pt idx="3">
                  <c:v>0.0647914130222</c:v>
                </c:pt>
                <c:pt idx="4">
                  <c:v>0.0649436302841</c:v>
                </c:pt>
                <c:pt idx="5">
                  <c:v>0.0649499083168</c:v>
                </c:pt>
                <c:pt idx="6">
                  <c:v>0.0649072268964</c:v>
                </c:pt>
                <c:pt idx="7">
                  <c:v>0.0643428332713</c:v>
                </c:pt>
                <c:pt idx="8">
                  <c:v>0.0646328908472</c:v>
                </c:pt>
                <c:pt idx="9">
                  <c:v>0.0644542857666</c:v>
                </c:pt>
                <c:pt idx="10">
                  <c:v>0.0644353343541</c:v>
                </c:pt>
                <c:pt idx="11">
                  <c:v>0.0642961614243</c:v>
                </c:pt>
                <c:pt idx="12">
                  <c:v>0.0641701484506</c:v>
                </c:pt>
                <c:pt idx="13">
                  <c:v>0.0638997330446</c:v>
                </c:pt>
                <c:pt idx="14">
                  <c:v>0.0645302978602</c:v>
                </c:pt>
                <c:pt idx="15">
                  <c:v>0.0645974076834</c:v>
                </c:pt>
                <c:pt idx="16">
                  <c:v>0.0640377714506</c:v>
                </c:pt>
                <c:pt idx="17">
                  <c:v>0.0637833655588</c:v>
                </c:pt>
                <c:pt idx="18">
                  <c:v>0.0642803316443</c:v>
                </c:pt>
                <c:pt idx="19">
                  <c:v>0.0638399539398</c:v>
                </c:pt>
                <c:pt idx="20">
                  <c:v>0.0639174484934</c:v>
                </c:pt>
                <c:pt idx="21">
                  <c:v>0.064019929129</c:v>
                </c:pt>
                <c:pt idx="22">
                  <c:v>0.0637516248874</c:v>
                </c:pt>
                <c:pt idx="23">
                  <c:v>0.0640180102914</c:v>
                </c:pt>
                <c:pt idx="24">
                  <c:v>0.0639230376229</c:v>
                </c:pt>
                <c:pt idx="25">
                  <c:v>0.0638101330313</c:v>
                </c:pt>
                <c:pt idx="26">
                  <c:v>0.0634558311626</c:v>
                </c:pt>
                <c:pt idx="27">
                  <c:v>0.0634190412929</c:v>
                </c:pt>
                <c:pt idx="28">
                  <c:v>0.0632741012664</c:v>
                </c:pt>
                <c:pt idx="29">
                  <c:v>0.0633402287714</c:v>
                </c:pt>
                <c:pt idx="30">
                  <c:v>0.0630366517435</c:v>
                </c:pt>
                <c:pt idx="31">
                  <c:v>0.0633194542693</c:v>
                </c:pt>
                <c:pt idx="32">
                  <c:v>0.0631422316012</c:v>
                </c:pt>
                <c:pt idx="33">
                  <c:v>0.0629892409357</c:v>
                </c:pt>
                <c:pt idx="34">
                  <c:v>0.0632179673771</c:v>
                </c:pt>
                <c:pt idx="35">
                  <c:v>0.0624986431091</c:v>
                </c:pt>
                <c:pt idx="36">
                  <c:v>0.0630656121574</c:v>
                </c:pt>
                <c:pt idx="37">
                  <c:v>0.0626316198981</c:v>
                </c:pt>
                <c:pt idx="38">
                  <c:v>0.062690930497</c:v>
                </c:pt>
                <c:pt idx="39">
                  <c:v>0.0620106179636</c:v>
                </c:pt>
                <c:pt idx="40">
                  <c:v>0.0619325949015</c:v>
                </c:pt>
                <c:pt idx="41">
                  <c:v>0.0615063875554</c:v>
                </c:pt>
                <c:pt idx="42">
                  <c:v>0.0615322738743</c:v>
                </c:pt>
                <c:pt idx="43">
                  <c:v>0.0611248958993</c:v>
                </c:pt>
                <c:pt idx="44">
                  <c:v>0.0614410024713</c:v>
                </c:pt>
                <c:pt idx="45">
                  <c:v>0.0611736869833</c:v>
                </c:pt>
                <c:pt idx="46">
                  <c:v>0.0616032274421</c:v>
                </c:pt>
                <c:pt idx="47">
                  <c:v>0.0613651447774</c:v>
                </c:pt>
                <c:pt idx="48">
                  <c:v>0.0602859592423</c:v>
                </c:pt>
                <c:pt idx="49">
                  <c:v>0.0611169496364</c:v>
                </c:pt>
                <c:pt idx="50">
                  <c:v>0.0606401317653</c:v>
                </c:pt>
                <c:pt idx="51">
                  <c:v>0.0613814893736</c:v>
                </c:pt>
                <c:pt idx="52">
                  <c:v>0.060781875637</c:v>
                </c:pt>
                <c:pt idx="53">
                  <c:v>0.0609390914948</c:v>
                </c:pt>
                <c:pt idx="54">
                  <c:v>0.0612374306278</c:v>
                </c:pt>
                <c:pt idx="55">
                  <c:v>0.0608739629402</c:v>
                </c:pt>
                <c:pt idx="56">
                  <c:v>0.060379522215</c:v>
                </c:pt>
                <c:pt idx="57">
                  <c:v>0.0610387725335</c:v>
                </c:pt>
                <c:pt idx="58">
                  <c:v>0.0591557234039</c:v>
                </c:pt>
                <c:pt idx="59">
                  <c:v>0.0601148467646</c:v>
                </c:pt>
                <c:pt idx="60">
                  <c:v>0.0596262111839</c:v>
                </c:pt>
                <c:pt idx="61">
                  <c:v>0.0593160204993</c:v>
                </c:pt>
                <c:pt idx="62">
                  <c:v>0.0596516529314</c:v>
                </c:pt>
                <c:pt idx="63">
                  <c:v>0.0604470585702</c:v>
                </c:pt>
                <c:pt idx="64">
                  <c:v>0.0590404560742</c:v>
                </c:pt>
                <c:pt idx="65">
                  <c:v>0.0603472519206</c:v>
                </c:pt>
                <c:pt idx="66">
                  <c:v>0.0588006223837</c:v>
                </c:pt>
                <c:pt idx="67">
                  <c:v>0.0596188073964</c:v>
                </c:pt>
                <c:pt idx="68">
                  <c:v>0.0593041624232</c:v>
                </c:pt>
                <c:pt idx="69">
                  <c:v>0.059370141672</c:v>
                </c:pt>
                <c:pt idx="70">
                  <c:v>0.0587412641294</c:v>
                </c:pt>
                <c:pt idx="71">
                  <c:v>0.0589458250281</c:v>
                </c:pt>
                <c:pt idx="72">
                  <c:v>0.0593232603562</c:v>
                </c:pt>
                <c:pt idx="73">
                  <c:v>0.0588740152415</c:v>
                </c:pt>
                <c:pt idx="74">
                  <c:v>0.0591095731469</c:v>
                </c:pt>
                <c:pt idx="75">
                  <c:v>0.0601256358881</c:v>
                </c:pt>
                <c:pt idx="76">
                  <c:v>0.0588631050648</c:v>
                </c:pt>
                <c:pt idx="77">
                  <c:v>0.0590044823785</c:v>
                </c:pt>
                <c:pt idx="78">
                  <c:v>0.0581745769969</c:v>
                </c:pt>
                <c:pt idx="79">
                  <c:v>0.0573267940478</c:v>
                </c:pt>
                <c:pt idx="80">
                  <c:v>0.0581120323782</c:v>
                </c:pt>
                <c:pt idx="81">
                  <c:v>0.0580666472402</c:v>
                </c:pt>
                <c:pt idx="82">
                  <c:v>0.0585157083819</c:v>
                </c:pt>
                <c:pt idx="83">
                  <c:v>0.0572776464513</c:v>
                </c:pt>
                <c:pt idx="84">
                  <c:v>0.0587171582267</c:v>
                </c:pt>
                <c:pt idx="85">
                  <c:v>0.0580770722699</c:v>
                </c:pt>
                <c:pt idx="86">
                  <c:v>0.0582866115927</c:v>
                </c:pt>
                <c:pt idx="87">
                  <c:v>0.0586919774906</c:v>
                </c:pt>
                <c:pt idx="88">
                  <c:v>0.0573555606004</c:v>
                </c:pt>
                <c:pt idx="89">
                  <c:v>0.0610121019115</c:v>
                </c:pt>
                <c:pt idx="90">
                  <c:v>0.0599744469049</c:v>
                </c:pt>
                <c:pt idx="91">
                  <c:v>0.0586535820701</c:v>
                </c:pt>
                <c:pt idx="92">
                  <c:v>0.0587485818784</c:v>
                </c:pt>
                <c:pt idx="93">
                  <c:v>0.0583359592245</c:v>
                </c:pt>
                <c:pt idx="94">
                  <c:v>0.0576724618828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stats_NN.csv!$AQ$7</c:f>
              <c:strCache>
                <c:ptCount val="1"/>
                <c:pt idx="0">
                  <c:v>sp1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stats_NN.csv!$V$8:$V$102</c:f>
                <c:numCache>
                  <c:formatCode>General</c:formatCode>
                  <c:ptCount val="95"/>
                  <c:pt idx="0">
                    <c:v>0.0110585656152</c:v>
                  </c:pt>
                  <c:pt idx="1">
                    <c:v>0.015123826847</c:v>
                  </c:pt>
                  <c:pt idx="2">
                    <c:v>0.0112948897361</c:v>
                  </c:pt>
                  <c:pt idx="3">
                    <c:v>0.0143073736839</c:v>
                  </c:pt>
                  <c:pt idx="4">
                    <c:v>0.0213078723989</c:v>
                  </c:pt>
                  <c:pt idx="5">
                    <c:v>0.0151103336762</c:v>
                  </c:pt>
                  <c:pt idx="6">
                    <c:v>0.0229998726554</c:v>
                  </c:pt>
                  <c:pt idx="7">
                    <c:v>0.008367303529</c:v>
                  </c:pt>
                  <c:pt idx="8">
                    <c:v>0.0129499852114</c:v>
                  </c:pt>
                  <c:pt idx="9">
                    <c:v>0.0133090127246</c:v>
                  </c:pt>
                  <c:pt idx="10">
                    <c:v>0.0145815133724</c:v>
                  </c:pt>
                  <c:pt idx="11">
                    <c:v>0.0201667963464</c:v>
                  </c:pt>
                  <c:pt idx="12">
                    <c:v>0.017960375625</c:v>
                  </c:pt>
                  <c:pt idx="13">
                    <c:v>0.0229151131208</c:v>
                  </c:pt>
                  <c:pt idx="14">
                    <c:v>0.0138730517277</c:v>
                  </c:pt>
                  <c:pt idx="15">
                    <c:v>0.0128501573634</c:v>
                  </c:pt>
                  <c:pt idx="16">
                    <c:v>0.0166232863164</c:v>
                  </c:pt>
                  <c:pt idx="17">
                    <c:v>0.0163832306238</c:v>
                  </c:pt>
                  <c:pt idx="18">
                    <c:v>0.0175531168904</c:v>
                  </c:pt>
                  <c:pt idx="19">
                    <c:v>0.013466626143</c:v>
                  </c:pt>
                  <c:pt idx="20">
                    <c:v>0.0147390954545</c:v>
                  </c:pt>
                  <c:pt idx="21">
                    <c:v>0.0193453919658</c:v>
                  </c:pt>
                  <c:pt idx="22">
                    <c:v>0.0145295136733</c:v>
                  </c:pt>
                  <c:pt idx="23">
                    <c:v>0.0208432383507</c:v>
                  </c:pt>
                  <c:pt idx="24">
                    <c:v>0.0206447666436</c:v>
                  </c:pt>
                  <c:pt idx="25">
                    <c:v>0.0155980772028</c:v>
                  </c:pt>
                  <c:pt idx="26">
                    <c:v>0.0226585089196</c:v>
                  </c:pt>
                  <c:pt idx="27">
                    <c:v>0.0144942785309</c:v>
                  </c:pt>
                  <c:pt idx="28">
                    <c:v>0.0162121764727</c:v>
                  </c:pt>
                  <c:pt idx="29">
                    <c:v>0.0167456329741</c:v>
                  </c:pt>
                  <c:pt idx="30">
                    <c:v>0.0247272592772</c:v>
                  </c:pt>
                  <c:pt idx="31">
                    <c:v>0.0226345524325</c:v>
                  </c:pt>
                  <c:pt idx="32">
                    <c:v>0.0170844193764</c:v>
                  </c:pt>
                  <c:pt idx="33">
                    <c:v>0.012190085132</c:v>
                  </c:pt>
                  <c:pt idx="34">
                    <c:v>0.0169669230011</c:v>
                  </c:pt>
                  <c:pt idx="35">
                    <c:v>0.0171065461337</c:v>
                  </c:pt>
                  <c:pt idx="36">
                    <c:v>0.0195784278483</c:v>
                  </c:pt>
                  <c:pt idx="37">
                    <c:v>0.0175301412383</c:v>
                  </c:pt>
                  <c:pt idx="38">
                    <c:v>0.0191188002983</c:v>
                  </c:pt>
                  <c:pt idx="39">
                    <c:v>0.0141674452037</c:v>
                  </c:pt>
                  <c:pt idx="40">
                    <c:v>0.0152341500797</c:v>
                  </c:pt>
                  <c:pt idx="41">
                    <c:v>0.0227244179514</c:v>
                  </c:pt>
                  <c:pt idx="42">
                    <c:v>0.02282988722</c:v>
                  </c:pt>
                  <c:pt idx="43">
                    <c:v>0.0216666053705</c:v>
                  </c:pt>
                  <c:pt idx="44">
                    <c:v>0.017548462968</c:v>
                  </c:pt>
                  <c:pt idx="45">
                    <c:v>0.0166447418465</c:v>
                  </c:pt>
                  <c:pt idx="46">
                    <c:v>0.0220352253819</c:v>
                  </c:pt>
                  <c:pt idx="47">
                    <c:v>0.0183332851009</c:v>
                  </c:pt>
                  <c:pt idx="48">
                    <c:v>0.0214195729332</c:v>
                  </c:pt>
                  <c:pt idx="49">
                    <c:v>0.0188798966407</c:v>
                  </c:pt>
                  <c:pt idx="50">
                    <c:v>0.0191849442926</c:v>
                  </c:pt>
                  <c:pt idx="51">
                    <c:v>0.0142408256055</c:v>
                  </c:pt>
                  <c:pt idx="52">
                    <c:v>0.0133096239009</c:v>
                  </c:pt>
                  <c:pt idx="53">
                    <c:v>0.016051069899</c:v>
                  </c:pt>
                  <c:pt idx="54">
                    <c:v>0.0197290247216</c:v>
                  </c:pt>
                  <c:pt idx="55">
                    <c:v>0.0291319631407</c:v>
                  </c:pt>
                  <c:pt idx="56">
                    <c:v>0.0125616138836</c:v>
                  </c:pt>
                  <c:pt idx="57">
                    <c:v>0.0159964654465</c:v>
                  </c:pt>
                  <c:pt idx="58">
                    <c:v>0.0152368384447</c:v>
                  </c:pt>
                  <c:pt idx="59">
                    <c:v>0.016787969149</c:v>
                  </c:pt>
                  <c:pt idx="60">
                    <c:v>0.017505895519</c:v>
                  </c:pt>
                  <c:pt idx="61">
                    <c:v>0.0175695879877</c:v>
                  </c:pt>
                  <c:pt idx="62">
                    <c:v>0.0133870022725</c:v>
                  </c:pt>
                  <c:pt idx="63">
                    <c:v>0.0215196414376</c:v>
                  </c:pt>
                  <c:pt idx="64">
                    <c:v>0.0185195531256</c:v>
                  </c:pt>
                  <c:pt idx="65">
                    <c:v>0.0194587205333</c:v>
                  </c:pt>
                  <c:pt idx="66">
                    <c:v>0.0191616378129</c:v>
                  </c:pt>
                  <c:pt idx="67">
                    <c:v>0.0171955815344</c:v>
                  </c:pt>
                  <c:pt idx="68">
                    <c:v>0.023555595508</c:v>
                  </c:pt>
                  <c:pt idx="69">
                    <c:v>0.0155341627304</c:v>
                  </c:pt>
                  <c:pt idx="70">
                    <c:v>0.0162937339631</c:v>
                  </c:pt>
                  <c:pt idx="71">
                    <c:v>0.0183015738521</c:v>
                  </c:pt>
                  <c:pt idx="72">
                    <c:v>0.0179667619344</c:v>
                  </c:pt>
                  <c:pt idx="73">
                    <c:v>0.0207714351336</c:v>
                  </c:pt>
                  <c:pt idx="74">
                    <c:v>0.0190692215418</c:v>
                  </c:pt>
                  <c:pt idx="75">
                    <c:v>0.0169352697679</c:v>
                  </c:pt>
                  <c:pt idx="76">
                    <c:v>0.0182990340726</c:v>
                  </c:pt>
                  <c:pt idx="77">
                    <c:v>0.0329273232802</c:v>
                  </c:pt>
                  <c:pt idx="78">
                    <c:v>0.021925122831</c:v>
                  </c:pt>
                  <c:pt idx="79">
                    <c:v>0.0179052054993</c:v>
                  </c:pt>
                  <c:pt idx="80">
                    <c:v>0.0212481091761</c:v>
                  </c:pt>
                  <c:pt idx="81">
                    <c:v>0.0358068611331</c:v>
                  </c:pt>
                  <c:pt idx="82">
                    <c:v>0.0192008077512</c:v>
                  </c:pt>
                  <c:pt idx="83">
                    <c:v>0.0217877379575</c:v>
                  </c:pt>
                  <c:pt idx="84">
                    <c:v>0.0186837411453</c:v>
                  </c:pt>
                  <c:pt idx="85">
                    <c:v>0.0185266657135</c:v>
                  </c:pt>
                  <c:pt idx="86">
                    <c:v>0.0179818670109</c:v>
                  </c:pt>
                  <c:pt idx="87">
                    <c:v>0.022656460927</c:v>
                  </c:pt>
                  <c:pt idx="88">
                    <c:v>0.0183441463589</c:v>
                  </c:pt>
                  <c:pt idx="89">
                    <c:v>0.0135479888503</c:v>
                  </c:pt>
                  <c:pt idx="90">
                    <c:v>0.0197859054833</c:v>
                  </c:pt>
                  <c:pt idx="91">
                    <c:v>0.0132003007944</c:v>
                  </c:pt>
                  <c:pt idx="92">
                    <c:v>0.0161521717754</c:v>
                  </c:pt>
                  <c:pt idx="93">
                    <c:v>0.0160445204846</c:v>
                  </c:pt>
                  <c:pt idx="94">
                    <c:v>0.0193948789261</c:v>
                  </c:pt>
                </c:numCache>
              </c:numRef>
            </c:plus>
            <c:minus>
              <c:numRef>
                <c:f>stats_NN.csv!$U$8:$U$102</c:f>
                <c:numCache>
                  <c:formatCode>General</c:formatCode>
                  <c:ptCount val="95"/>
                  <c:pt idx="0">
                    <c:v>0.0128928536399</c:v>
                  </c:pt>
                  <c:pt idx="1">
                    <c:v>0.0137827772837</c:v>
                  </c:pt>
                  <c:pt idx="2">
                    <c:v>0.0106228305362</c:v>
                  </c:pt>
                  <c:pt idx="3">
                    <c:v>0.0123192361954</c:v>
                  </c:pt>
                  <c:pt idx="4">
                    <c:v>0.0132316687915</c:v>
                  </c:pt>
                  <c:pt idx="5">
                    <c:v>0.0120911431647</c:v>
                  </c:pt>
                  <c:pt idx="6">
                    <c:v>0.0083653536068</c:v>
                  </c:pt>
                  <c:pt idx="7">
                    <c:v>0.0115529130978</c:v>
                  </c:pt>
                  <c:pt idx="8">
                    <c:v>0.0154296407883</c:v>
                  </c:pt>
                  <c:pt idx="9">
                    <c:v>0.013471409431</c:v>
                  </c:pt>
                  <c:pt idx="10">
                    <c:v>0.0171295190093</c:v>
                  </c:pt>
                  <c:pt idx="11">
                    <c:v>0.0128057482184</c:v>
                  </c:pt>
                  <c:pt idx="12">
                    <c:v>0.0185154171804</c:v>
                  </c:pt>
                  <c:pt idx="13">
                    <c:v>0.0271697521441</c:v>
                  </c:pt>
                  <c:pt idx="14">
                    <c:v>0.0092160788425</c:v>
                  </c:pt>
                  <c:pt idx="15">
                    <c:v>0.0123482622267</c:v>
                  </c:pt>
                  <c:pt idx="16">
                    <c:v>0.0130602085132</c:v>
                  </c:pt>
                  <c:pt idx="17">
                    <c:v>0.00718436347699999</c:v>
                  </c:pt>
                  <c:pt idx="18">
                    <c:v>0.0238885731692</c:v>
                  </c:pt>
                  <c:pt idx="19">
                    <c:v>0.007816419965</c:v>
                  </c:pt>
                  <c:pt idx="20">
                    <c:v>0.0119298919139</c:v>
                  </c:pt>
                  <c:pt idx="21">
                    <c:v>0.0115092493324</c:v>
                  </c:pt>
                  <c:pt idx="22">
                    <c:v>0.0117279760467</c:v>
                  </c:pt>
                  <c:pt idx="23">
                    <c:v>0.0113729234514</c:v>
                  </c:pt>
                  <c:pt idx="24">
                    <c:v>0.0257979934479</c:v>
                  </c:pt>
                  <c:pt idx="25">
                    <c:v>0.0120543131803</c:v>
                  </c:pt>
                  <c:pt idx="26">
                    <c:v>0.0335610048992</c:v>
                  </c:pt>
                  <c:pt idx="27">
                    <c:v>0.0115965533072</c:v>
                  </c:pt>
                  <c:pt idx="28">
                    <c:v>0.0203867725691</c:v>
                  </c:pt>
                  <c:pt idx="29">
                    <c:v>0.027131512427</c:v>
                  </c:pt>
                  <c:pt idx="30">
                    <c:v>0.0179787053983</c:v>
                  </c:pt>
                  <c:pt idx="31">
                    <c:v>0.0311216289459</c:v>
                  </c:pt>
                  <c:pt idx="32">
                    <c:v>0.0155846460106</c:v>
                  </c:pt>
                  <c:pt idx="33">
                    <c:v>0.0169667882066</c:v>
                  </c:pt>
                  <c:pt idx="34">
                    <c:v>0.0137810456467</c:v>
                  </c:pt>
                  <c:pt idx="35">
                    <c:v>0.0203419746265</c:v>
                  </c:pt>
                  <c:pt idx="36">
                    <c:v>0.0318719534099</c:v>
                  </c:pt>
                  <c:pt idx="37">
                    <c:v>0.0320568206149</c:v>
                  </c:pt>
                  <c:pt idx="38">
                    <c:v>0.0418040331285</c:v>
                  </c:pt>
                  <c:pt idx="39">
                    <c:v>0.0239945141897</c:v>
                  </c:pt>
                  <c:pt idx="40">
                    <c:v>0.0288784835161</c:v>
                  </c:pt>
                  <c:pt idx="41">
                    <c:v>0.0169875434744</c:v>
                  </c:pt>
                  <c:pt idx="42">
                    <c:v>0.0187307725681</c:v>
                  </c:pt>
                  <c:pt idx="43">
                    <c:v>0.0213730621735</c:v>
                  </c:pt>
                  <c:pt idx="44">
                    <c:v>0.0206822266187</c:v>
                  </c:pt>
                  <c:pt idx="45">
                    <c:v>0.0265116483962</c:v>
                  </c:pt>
                  <c:pt idx="46">
                    <c:v>0.0229457083546</c:v>
                  </c:pt>
                  <c:pt idx="47">
                    <c:v>0.0228509091858</c:v>
                  </c:pt>
                  <c:pt idx="48">
                    <c:v>0.0320253481299</c:v>
                  </c:pt>
                  <c:pt idx="49">
                    <c:v>0.0229556728259</c:v>
                  </c:pt>
                  <c:pt idx="50">
                    <c:v>0.0338946038976</c:v>
                  </c:pt>
                  <c:pt idx="51">
                    <c:v>0.0223141206166</c:v>
                  </c:pt>
                  <c:pt idx="52">
                    <c:v>0.0257309674356</c:v>
                  </c:pt>
                  <c:pt idx="53">
                    <c:v>0.020226542195</c:v>
                  </c:pt>
                  <c:pt idx="54">
                    <c:v>0.0266441491217</c:v>
                  </c:pt>
                  <c:pt idx="55">
                    <c:v>0.0307463718245</c:v>
                  </c:pt>
                  <c:pt idx="56">
                    <c:v>0.0185765131264</c:v>
                  </c:pt>
                  <c:pt idx="57">
                    <c:v>0.0153581302355</c:v>
                  </c:pt>
                  <c:pt idx="58">
                    <c:v>0.029656136021</c:v>
                  </c:pt>
                  <c:pt idx="59">
                    <c:v>0.0204323162526</c:v>
                  </c:pt>
                  <c:pt idx="60">
                    <c:v>0.0273154697594</c:v>
                  </c:pt>
                  <c:pt idx="61">
                    <c:v>0.0254962129172</c:v>
                  </c:pt>
                  <c:pt idx="62">
                    <c:v>0.0281659154612</c:v>
                  </c:pt>
                  <c:pt idx="63">
                    <c:v>0.0208248778094</c:v>
                  </c:pt>
                  <c:pt idx="64">
                    <c:v>0.0271250019535</c:v>
                  </c:pt>
                  <c:pt idx="65">
                    <c:v>0.0176023119483</c:v>
                  </c:pt>
                  <c:pt idx="66">
                    <c:v>0.0241500706791</c:v>
                  </c:pt>
                  <c:pt idx="67">
                    <c:v>0.0269614831524</c:v>
                  </c:pt>
                  <c:pt idx="68">
                    <c:v>0.0234268455884</c:v>
                  </c:pt>
                  <c:pt idx="69">
                    <c:v>0.0200999014807</c:v>
                  </c:pt>
                  <c:pt idx="70">
                    <c:v>0.0235531535428</c:v>
                  </c:pt>
                  <c:pt idx="71">
                    <c:v>0.0223177474725</c:v>
                  </c:pt>
                  <c:pt idx="72">
                    <c:v>0.0255615431401</c:v>
                  </c:pt>
                  <c:pt idx="73">
                    <c:v>0.0208347271859</c:v>
                  </c:pt>
                  <c:pt idx="74">
                    <c:v>0.0229832765709</c:v>
                  </c:pt>
                  <c:pt idx="75">
                    <c:v>0.0195915216742</c:v>
                  </c:pt>
                  <c:pt idx="76">
                    <c:v>0.0212381383508</c:v>
                  </c:pt>
                  <c:pt idx="77">
                    <c:v>0.0226135065044</c:v>
                  </c:pt>
                  <c:pt idx="78">
                    <c:v>0.0207488791525</c:v>
                  </c:pt>
                  <c:pt idx="79">
                    <c:v>0.0206838404461</c:v>
                  </c:pt>
                  <c:pt idx="80">
                    <c:v>0.021533303028</c:v>
                  </c:pt>
                  <c:pt idx="81">
                    <c:v>0.0208854793641</c:v>
                  </c:pt>
                  <c:pt idx="82">
                    <c:v>0.0164121934306</c:v>
                  </c:pt>
                  <c:pt idx="83">
                    <c:v>0.019765982525</c:v>
                  </c:pt>
                  <c:pt idx="84">
                    <c:v>0.0186021895895</c:v>
                  </c:pt>
                  <c:pt idx="85">
                    <c:v>0.0166886560571</c:v>
                  </c:pt>
                  <c:pt idx="86">
                    <c:v>0.0218577424027</c:v>
                  </c:pt>
                  <c:pt idx="87">
                    <c:v>0.0208061764999</c:v>
                  </c:pt>
                  <c:pt idx="88">
                    <c:v>0.0193020803461</c:v>
                  </c:pt>
                  <c:pt idx="89">
                    <c:v>0.0158795101315</c:v>
                  </c:pt>
                  <c:pt idx="90">
                    <c:v>0.0192560807228</c:v>
                  </c:pt>
                  <c:pt idx="91">
                    <c:v>0.0198259456532</c:v>
                  </c:pt>
                  <c:pt idx="92">
                    <c:v>0.0195524623021</c:v>
                  </c:pt>
                  <c:pt idx="93">
                    <c:v>0.0177456634941</c:v>
                  </c:pt>
                  <c:pt idx="94">
                    <c:v>0.0176983473344</c:v>
                  </c:pt>
                </c:numCache>
              </c:numRef>
            </c:minus>
            <c:spPr>
              <a:ln>
                <a:solidFill>
                  <a:srgbClr val="FF0000"/>
                </a:solidFill>
              </a:ln>
            </c:spPr>
          </c:errBars>
          <c:xVal>
            <c:numRef>
              <c:f>stats_NN.csv!$AN$8:$AN$102</c:f>
              <c:numCache>
                <c:formatCode>0.00</c:formatCode>
                <c:ptCount val="95"/>
                <c:pt idx="0">
                  <c:v>0.1</c:v>
                </c:pt>
                <c:pt idx="1">
                  <c:v>0.120000264196</c:v>
                </c:pt>
                <c:pt idx="2">
                  <c:v>0.140000132164</c:v>
                </c:pt>
                <c:pt idx="3">
                  <c:v>0.160000132478</c:v>
                </c:pt>
                <c:pt idx="4">
                  <c:v>0.180000331653</c:v>
                </c:pt>
                <c:pt idx="5">
                  <c:v>0.2</c:v>
                </c:pt>
                <c:pt idx="6">
                  <c:v>0.219999733603</c:v>
                </c:pt>
                <c:pt idx="7">
                  <c:v>0.239999933253</c:v>
                </c:pt>
                <c:pt idx="8">
                  <c:v>0.26000033456</c:v>
                </c:pt>
                <c:pt idx="9">
                  <c:v>0.279999597503</c:v>
                </c:pt>
                <c:pt idx="10">
                  <c:v>0.300000336417</c:v>
                </c:pt>
                <c:pt idx="11">
                  <c:v>0.320000607275</c:v>
                </c:pt>
                <c:pt idx="12">
                  <c:v>0.340001827603</c:v>
                </c:pt>
                <c:pt idx="13">
                  <c:v>0.359999864183</c:v>
                </c:pt>
                <c:pt idx="14">
                  <c:v>0.380001772047</c:v>
                </c:pt>
                <c:pt idx="15">
                  <c:v>0.399999316106</c:v>
                </c:pt>
                <c:pt idx="16">
                  <c:v>0.419998146158</c:v>
                </c:pt>
                <c:pt idx="17">
                  <c:v>0.439998621331</c:v>
                </c:pt>
                <c:pt idx="18">
                  <c:v>0.459999169389</c:v>
                </c:pt>
                <c:pt idx="19">
                  <c:v>0.479998609929</c:v>
                </c:pt>
                <c:pt idx="20">
                  <c:v>0.500001745243</c:v>
                </c:pt>
                <c:pt idx="21">
                  <c:v>0.519999719499</c:v>
                </c:pt>
                <c:pt idx="22">
                  <c:v>0.539999013675</c:v>
                </c:pt>
                <c:pt idx="23">
                  <c:v>0.559998868046</c:v>
                </c:pt>
                <c:pt idx="24">
                  <c:v>0.579997368449</c:v>
                </c:pt>
                <c:pt idx="25">
                  <c:v>0.599998569968</c:v>
                </c:pt>
                <c:pt idx="26">
                  <c:v>0.619997269114</c:v>
                </c:pt>
                <c:pt idx="27">
                  <c:v>0.640000144462</c:v>
                </c:pt>
                <c:pt idx="28">
                  <c:v>0.659999564163</c:v>
                </c:pt>
                <c:pt idx="29">
                  <c:v>0.679999415711</c:v>
                </c:pt>
                <c:pt idx="30">
                  <c:v>0.700000367125</c:v>
                </c:pt>
                <c:pt idx="31">
                  <c:v>0.719997932038</c:v>
                </c:pt>
                <c:pt idx="32">
                  <c:v>0.740001857183</c:v>
                </c:pt>
                <c:pt idx="33">
                  <c:v>0.760002390861</c:v>
                </c:pt>
                <c:pt idx="34">
                  <c:v>0.780000826754</c:v>
                </c:pt>
                <c:pt idx="35">
                  <c:v>0.799998487644</c:v>
                </c:pt>
                <c:pt idx="36">
                  <c:v>0.819999315196</c:v>
                </c:pt>
                <c:pt idx="37">
                  <c:v>0.839999540745</c:v>
                </c:pt>
                <c:pt idx="38">
                  <c:v>0.859999768894</c:v>
                </c:pt>
                <c:pt idx="39">
                  <c:v>0.879999534837</c:v>
                </c:pt>
                <c:pt idx="40">
                  <c:v>0.9</c:v>
                </c:pt>
                <c:pt idx="41">
                  <c:v>0.920002198605</c:v>
                </c:pt>
                <c:pt idx="42">
                  <c:v>0.939998103456</c:v>
                </c:pt>
                <c:pt idx="43">
                  <c:v>0.959998568253</c:v>
                </c:pt>
                <c:pt idx="44">
                  <c:v>0.980002001802</c:v>
                </c:pt>
                <c:pt idx="45">
                  <c:v>1.0</c:v>
                </c:pt>
                <c:pt idx="46">
                  <c:v>1.019997402934684</c:v>
                </c:pt>
                <c:pt idx="47">
                  <c:v>1.040001960880435</c:v>
                </c:pt>
                <c:pt idx="48">
                  <c:v>1.060001315908511</c:v>
                </c:pt>
                <c:pt idx="49">
                  <c:v>1.080000331264312</c:v>
                </c:pt>
                <c:pt idx="50">
                  <c:v>1.09999791523339</c:v>
                </c:pt>
                <c:pt idx="51">
                  <c:v>1.120003190234524</c:v>
                </c:pt>
                <c:pt idx="52">
                  <c:v>1.139999154798631</c:v>
                </c:pt>
                <c:pt idx="53">
                  <c:v>1.160000510165038</c:v>
                </c:pt>
                <c:pt idx="54">
                  <c:v>1.179998542730152</c:v>
                </c:pt>
                <c:pt idx="55">
                  <c:v>1.200001726236201</c:v>
                </c:pt>
                <c:pt idx="56">
                  <c:v>1.219998348752221</c:v>
                </c:pt>
                <c:pt idx="57">
                  <c:v>1.240004201846186</c:v>
                </c:pt>
                <c:pt idx="58">
                  <c:v>1.260003525471532</c:v>
                </c:pt>
                <c:pt idx="59">
                  <c:v>1.280001242930831</c:v>
                </c:pt>
                <c:pt idx="60">
                  <c:v>1.299996870795131</c:v>
                </c:pt>
                <c:pt idx="61">
                  <c:v>1.320003061325554</c:v>
                </c:pt>
                <c:pt idx="62">
                  <c:v>1.33999709876879</c:v>
                </c:pt>
                <c:pt idx="63">
                  <c:v>1.359998904154624</c:v>
                </c:pt>
                <c:pt idx="64">
                  <c:v>1.380003678330038</c:v>
                </c:pt>
                <c:pt idx="65">
                  <c:v>1.400001852417868</c:v>
                </c:pt>
                <c:pt idx="66">
                  <c:v>1.419998134937287</c:v>
                </c:pt>
                <c:pt idx="67">
                  <c:v>1.440002442266235</c:v>
                </c:pt>
                <c:pt idx="68">
                  <c:v>1.459996216241782</c:v>
                </c:pt>
                <c:pt idx="69">
                  <c:v>1.48</c:v>
                </c:pt>
                <c:pt idx="70">
                  <c:v>1.499997601170629</c:v>
                </c:pt>
                <c:pt idx="71">
                  <c:v>1.520003864547607</c:v>
                </c:pt>
                <c:pt idx="72">
                  <c:v>1.540000097306081</c:v>
                </c:pt>
                <c:pt idx="73">
                  <c:v>1.560002351880525</c:v>
                </c:pt>
                <c:pt idx="74">
                  <c:v>1.579996644394658</c:v>
                </c:pt>
                <c:pt idx="75">
                  <c:v>1.599998014287204</c:v>
                </c:pt>
                <c:pt idx="76">
                  <c:v>1.62000160108874</c:v>
                </c:pt>
                <c:pt idx="77">
                  <c:v>1.639997581035317</c:v>
                </c:pt>
                <c:pt idx="78">
                  <c:v>1.660002943609576</c:v>
                </c:pt>
                <c:pt idx="79">
                  <c:v>1.680003679175865</c:v>
                </c:pt>
                <c:pt idx="80">
                  <c:v>1.700001542329226</c:v>
                </c:pt>
                <c:pt idx="81">
                  <c:v>1.720006212305542</c:v>
                </c:pt>
                <c:pt idx="82">
                  <c:v>1.739999060822198</c:v>
                </c:pt>
                <c:pt idx="83">
                  <c:v>1.759995382104606</c:v>
                </c:pt>
                <c:pt idx="84">
                  <c:v>1.779997566227706</c:v>
                </c:pt>
                <c:pt idx="85">
                  <c:v>1.799996803954573</c:v>
                </c:pt>
                <c:pt idx="86">
                  <c:v>1.820001180073915</c:v>
                </c:pt>
                <c:pt idx="87">
                  <c:v>1.839998919823931</c:v>
                </c:pt>
                <c:pt idx="88">
                  <c:v>1.86000054358166</c:v>
                </c:pt>
                <c:pt idx="89">
                  <c:v>1.88000588046325</c:v>
                </c:pt>
                <c:pt idx="90">
                  <c:v>1.900004396860641</c:v>
                </c:pt>
                <c:pt idx="91">
                  <c:v>1.919997114413504</c:v>
                </c:pt>
                <c:pt idx="92">
                  <c:v>1.939993965873663</c:v>
                </c:pt>
                <c:pt idx="93">
                  <c:v>1.96000539480413</c:v>
                </c:pt>
                <c:pt idx="94">
                  <c:v>1.980006675756256</c:v>
                </c:pt>
              </c:numCache>
            </c:numRef>
          </c:xVal>
          <c:yVal>
            <c:numRef>
              <c:f>stats_NN.csv!$AQ$8:$AQ$102</c:f>
              <c:numCache>
                <c:formatCode>0.000</c:formatCode>
                <c:ptCount val="95"/>
                <c:pt idx="0">
                  <c:v>0.0916948506058</c:v>
                </c:pt>
                <c:pt idx="1">
                  <c:v>0.090454538663</c:v>
                </c:pt>
                <c:pt idx="2">
                  <c:v>0.0904599353339</c:v>
                </c:pt>
                <c:pt idx="3">
                  <c:v>0.0901464240541</c:v>
                </c:pt>
                <c:pt idx="4">
                  <c:v>0.0908611431231</c:v>
                </c:pt>
                <c:pt idx="5">
                  <c:v>0.0909275797308</c:v>
                </c:pt>
                <c:pt idx="6">
                  <c:v>0.0899715357746</c:v>
                </c:pt>
                <c:pt idx="7">
                  <c:v>0.0912546114486</c:v>
                </c:pt>
                <c:pt idx="8">
                  <c:v>0.0897311907116</c:v>
                </c:pt>
                <c:pt idx="9">
                  <c:v>0.0896818893534</c:v>
                </c:pt>
                <c:pt idx="10">
                  <c:v>0.0894846872076</c:v>
                </c:pt>
                <c:pt idx="11">
                  <c:v>0.0898477373996</c:v>
                </c:pt>
                <c:pt idx="12">
                  <c:v>0.090372590775</c:v>
                </c:pt>
                <c:pt idx="13">
                  <c:v>0.0892734172372</c:v>
                </c:pt>
                <c:pt idx="14">
                  <c:v>0.0904690867253</c:v>
                </c:pt>
                <c:pt idx="15">
                  <c:v>0.0907651949566</c:v>
                </c:pt>
                <c:pt idx="16">
                  <c:v>0.0892829341336</c:v>
                </c:pt>
                <c:pt idx="17">
                  <c:v>0.0911093289462</c:v>
                </c:pt>
                <c:pt idx="18">
                  <c:v>0.0890896613196</c:v>
                </c:pt>
                <c:pt idx="19">
                  <c:v>0.090198756903</c:v>
                </c:pt>
                <c:pt idx="20">
                  <c:v>0.0895502447345</c:v>
                </c:pt>
                <c:pt idx="21">
                  <c:v>0.0898834888082</c:v>
                </c:pt>
                <c:pt idx="22">
                  <c:v>0.0897612620277</c:v>
                </c:pt>
                <c:pt idx="23">
                  <c:v>0.0900015021363</c:v>
                </c:pt>
                <c:pt idx="24">
                  <c:v>0.0897177653264</c:v>
                </c:pt>
                <c:pt idx="25">
                  <c:v>0.0884086122472</c:v>
                </c:pt>
                <c:pt idx="26">
                  <c:v>0.0891468618234</c:v>
                </c:pt>
                <c:pt idx="27">
                  <c:v>0.0905647629931</c:v>
                </c:pt>
                <c:pt idx="28">
                  <c:v>0.0897493892513</c:v>
                </c:pt>
                <c:pt idx="29">
                  <c:v>0.0876219910579</c:v>
                </c:pt>
                <c:pt idx="30">
                  <c:v>0.0883875847478</c:v>
                </c:pt>
                <c:pt idx="31">
                  <c:v>0.0891466021295</c:v>
                </c:pt>
                <c:pt idx="32">
                  <c:v>0.0896481961416</c:v>
                </c:pt>
                <c:pt idx="33">
                  <c:v>0.0877939040663</c:v>
                </c:pt>
                <c:pt idx="34">
                  <c:v>0.0900476821679</c:v>
                </c:pt>
                <c:pt idx="35">
                  <c:v>0.0899910741253</c:v>
                </c:pt>
                <c:pt idx="36">
                  <c:v>0.0901527540907</c:v>
                </c:pt>
                <c:pt idx="37">
                  <c:v>0.0888288246177</c:v>
                </c:pt>
                <c:pt idx="38">
                  <c:v>0.0872949142587</c:v>
                </c:pt>
                <c:pt idx="39">
                  <c:v>0.0863727806693</c:v>
                </c:pt>
                <c:pt idx="40">
                  <c:v>0.0881527731533</c:v>
                </c:pt>
                <c:pt idx="41">
                  <c:v>0.0879562647536</c:v>
                </c:pt>
                <c:pt idx="42">
                  <c:v>0.087649884141</c:v>
                </c:pt>
                <c:pt idx="43">
                  <c:v>0.0886745905485</c:v>
                </c:pt>
                <c:pt idx="44">
                  <c:v>0.088939646567</c:v>
                </c:pt>
                <c:pt idx="45">
                  <c:v>0.0862843388995</c:v>
                </c:pt>
                <c:pt idx="46">
                  <c:v>0.0882573435891</c:v>
                </c:pt>
                <c:pt idx="47">
                  <c:v>0.0872819983431</c:v>
                </c:pt>
                <c:pt idx="48">
                  <c:v>0.0882543874068</c:v>
                </c:pt>
                <c:pt idx="49">
                  <c:v>0.0882707186423</c:v>
                </c:pt>
                <c:pt idx="50">
                  <c:v>0.0894791305664</c:v>
                </c:pt>
                <c:pt idx="51">
                  <c:v>0.0893845428775</c:v>
                </c:pt>
                <c:pt idx="52">
                  <c:v>0.0885142576241</c:v>
                </c:pt>
                <c:pt idx="53">
                  <c:v>0.090220024463</c:v>
                </c:pt>
                <c:pt idx="54">
                  <c:v>0.0873398664524</c:v>
                </c:pt>
                <c:pt idx="55">
                  <c:v>0.0866203594753</c:v>
                </c:pt>
                <c:pt idx="56">
                  <c:v>0.0910487860934</c:v>
                </c:pt>
                <c:pt idx="57">
                  <c:v>0.0889375790035</c:v>
                </c:pt>
                <c:pt idx="58">
                  <c:v>0.0889921124603</c:v>
                </c:pt>
                <c:pt idx="59">
                  <c:v>0.087941233071</c:v>
                </c:pt>
                <c:pt idx="60">
                  <c:v>0.086094890665</c:v>
                </c:pt>
                <c:pt idx="61">
                  <c:v>0.0878067089833</c:v>
                </c:pt>
                <c:pt idx="62">
                  <c:v>0.0879573911245</c:v>
                </c:pt>
                <c:pt idx="63">
                  <c:v>0.0892948972924</c:v>
                </c:pt>
                <c:pt idx="64">
                  <c:v>0.0873092663754</c:v>
                </c:pt>
                <c:pt idx="65">
                  <c:v>0.0882177679477</c:v>
                </c:pt>
                <c:pt idx="66">
                  <c:v>0.0852424162511</c:v>
                </c:pt>
                <c:pt idx="67">
                  <c:v>0.0891505752506</c:v>
                </c:pt>
                <c:pt idx="68">
                  <c:v>0.086468976388</c:v>
                </c:pt>
                <c:pt idx="69">
                  <c:v>0.0880952123926</c:v>
                </c:pt>
                <c:pt idx="70">
                  <c:v>0.0873967088949</c:v>
                </c:pt>
                <c:pt idx="71">
                  <c:v>0.0886677149179</c:v>
                </c:pt>
                <c:pt idx="72">
                  <c:v>0.0891251580546</c:v>
                </c:pt>
                <c:pt idx="73">
                  <c:v>0.0846318732114</c:v>
                </c:pt>
                <c:pt idx="74">
                  <c:v>0.0870734953302</c:v>
                </c:pt>
                <c:pt idx="75">
                  <c:v>0.0885123047371</c:v>
                </c:pt>
                <c:pt idx="76">
                  <c:v>0.0868097696024</c:v>
                </c:pt>
                <c:pt idx="77">
                  <c:v>0.0877579993338</c:v>
                </c:pt>
                <c:pt idx="78">
                  <c:v>0.089485015682</c:v>
                </c:pt>
                <c:pt idx="79">
                  <c:v>0.0873021698457</c:v>
                </c:pt>
                <c:pt idx="80">
                  <c:v>0.0877730786919</c:v>
                </c:pt>
                <c:pt idx="81">
                  <c:v>0.0874314223299</c:v>
                </c:pt>
                <c:pt idx="82">
                  <c:v>0.0881598931638</c:v>
                </c:pt>
                <c:pt idx="83">
                  <c:v>0.0869060504725</c:v>
                </c:pt>
                <c:pt idx="84">
                  <c:v>0.0872021642907</c:v>
                </c:pt>
                <c:pt idx="85">
                  <c:v>0.0880850185765</c:v>
                </c:pt>
                <c:pt idx="86">
                  <c:v>0.0897757147591</c:v>
                </c:pt>
                <c:pt idx="87">
                  <c:v>0.089085157746</c:v>
                </c:pt>
                <c:pt idx="88">
                  <c:v>0.0877864951571</c:v>
                </c:pt>
                <c:pt idx="89">
                  <c:v>0.0906855152447</c:v>
                </c:pt>
                <c:pt idx="90">
                  <c:v>0.0889209267357</c:v>
                </c:pt>
                <c:pt idx="91">
                  <c:v>0.0904995514366</c:v>
                </c:pt>
                <c:pt idx="92">
                  <c:v>0.0891581057586</c:v>
                </c:pt>
                <c:pt idx="93">
                  <c:v>0.0891900098414</c:v>
                </c:pt>
                <c:pt idx="94">
                  <c:v>0.0884434975639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stats_NN.csv!$AR$7</c:f>
              <c:strCache>
                <c:ptCount val="1"/>
                <c:pt idx="0">
                  <c:v>all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stats_NN.csv!$AD$8:$AD$102</c:f>
                <c:numCache>
                  <c:formatCode>General</c:formatCode>
                  <c:ptCount val="95"/>
                  <c:pt idx="0">
                    <c:v>0.0270106484736</c:v>
                  </c:pt>
                  <c:pt idx="1">
                    <c:v>0.0284574533415</c:v>
                  </c:pt>
                  <c:pt idx="2">
                    <c:v>0.0288034172058</c:v>
                  </c:pt>
                  <c:pt idx="3">
                    <c:v>0.0245610981249</c:v>
                  </c:pt>
                  <c:pt idx="4">
                    <c:v>0.0258672096364</c:v>
                  </c:pt>
                  <c:pt idx="5">
                    <c:v>0.0282406900379</c:v>
                  </c:pt>
                  <c:pt idx="6">
                    <c:v>0.0302577097921</c:v>
                  </c:pt>
                  <c:pt idx="7">
                    <c:v>0.0247123870026</c:v>
                  </c:pt>
                  <c:pt idx="8">
                    <c:v>0.0291015275513</c:v>
                  </c:pt>
                  <c:pt idx="9">
                    <c:v>0.0256311391017</c:v>
                  </c:pt>
                  <c:pt idx="10">
                    <c:v>0.023606530988</c:v>
                  </c:pt>
                  <c:pt idx="11">
                    <c:v>0.0269137547098</c:v>
                  </c:pt>
                  <c:pt idx="12">
                    <c:v>0.0274301159558</c:v>
                  </c:pt>
                  <c:pt idx="13">
                    <c:v>0.0219876390812</c:v>
                  </c:pt>
                  <c:pt idx="14">
                    <c:v>0.0255944312733</c:v>
                  </c:pt>
                  <c:pt idx="15">
                    <c:v>0.0266022831662</c:v>
                  </c:pt>
                  <c:pt idx="16">
                    <c:v>0.0211152640058</c:v>
                  </c:pt>
                  <c:pt idx="17">
                    <c:v>0.0269367211775</c:v>
                  </c:pt>
                  <c:pt idx="18">
                    <c:v>0.0245885162103</c:v>
                  </c:pt>
                  <c:pt idx="19">
                    <c:v>0.0218181813198</c:v>
                  </c:pt>
                  <c:pt idx="20">
                    <c:v>0.0223674840309</c:v>
                  </c:pt>
                  <c:pt idx="21">
                    <c:v>0.0220415579601</c:v>
                  </c:pt>
                  <c:pt idx="22">
                    <c:v>0.0186056856575</c:v>
                  </c:pt>
                  <c:pt idx="23">
                    <c:v>0.0171578874602</c:v>
                  </c:pt>
                  <c:pt idx="24">
                    <c:v>0.0184728283052</c:v>
                  </c:pt>
                  <c:pt idx="25">
                    <c:v>0.0221632574232</c:v>
                  </c:pt>
                  <c:pt idx="26">
                    <c:v>0.0197762376714</c:v>
                  </c:pt>
                  <c:pt idx="27">
                    <c:v>0.0200119866299</c:v>
                  </c:pt>
                  <c:pt idx="28">
                    <c:v>0.0156466570928</c:v>
                  </c:pt>
                  <c:pt idx="29">
                    <c:v>0.0183609109696</c:v>
                  </c:pt>
                  <c:pt idx="30">
                    <c:v>0.0208264458575</c:v>
                  </c:pt>
                  <c:pt idx="31">
                    <c:v>0.0181019609533</c:v>
                  </c:pt>
                  <c:pt idx="32">
                    <c:v>0.0187750189931</c:v>
                  </c:pt>
                  <c:pt idx="33">
                    <c:v>0.014386486322</c:v>
                  </c:pt>
                  <c:pt idx="34">
                    <c:v>0.0211593068796</c:v>
                  </c:pt>
                  <c:pt idx="35">
                    <c:v>0.0166163824379</c:v>
                  </c:pt>
                  <c:pt idx="36">
                    <c:v>0.0191113830083</c:v>
                  </c:pt>
                  <c:pt idx="37">
                    <c:v>0.0109559544409</c:v>
                  </c:pt>
                  <c:pt idx="38">
                    <c:v>0.0195276712085</c:v>
                  </c:pt>
                  <c:pt idx="39">
                    <c:v>0.0190574616485</c:v>
                  </c:pt>
                  <c:pt idx="40">
                    <c:v>0.0138035639176</c:v>
                  </c:pt>
                  <c:pt idx="41">
                    <c:v>0.0149033393812</c:v>
                  </c:pt>
                  <c:pt idx="42">
                    <c:v>0.0179081205354</c:v>
                  </c:pt>
                  <c:pt idx="43">
                    <c:v>0.0149165257724</c:v>
                  </c:pt>
                  <c:pt idx="44">
                    <c:v>0.018497603914</c:v>
                  </c:pt>
                  <c:pt idx="45">
                    <c:v>0.0183171494049</c:v>
                  </c:pt>
                  <c:pt idx="46">
                    <c:v>0.0102080869811</c:v>
                  </c:pt>
                  <c:pt idx="47">
                    <c:v>0.0106524016667</c:v>
                  </c:pt>
                  <c:pt idx="48">
                    <c:v>0.013480550494</c:v>
                  </c:pt>
                  <c:pt idx="49">
                    <c:v>0.0152218864677</c:v>
                  </c:pt>
                  <c:pt idx="50">
                    <c:v>0.0130086271502</c:v>
                  </c:pt>
                  <c:pt idx="51">
                    <c:v>0.0109200533</c:v>
                  </c:pt>
                  <c:pt idx="52">
                    <c:v>0.0142245566752</c:v>
                  </c:pt>
                  <c:pt idx="53">
                    <c:v>0.0155092568681</c:v>
                  </c:pt>
                  <c:pt idx="54">
                    <c:v>0.0163064477139</c:v>
                  </c:pt>
                  <c:pt idx="55">
                    <c:v>0.013096920225</c:v>
                  </c:pt>
                  <c:pt idx="56">
                    <c:v>0.0125102275254</c:v>
                  </c:pt>
                  <c:pt idx="57">
                    <c:v>0.0165138437778</c:v>
                  </c:pt>
                  <c:pt idx="58">
                    <c:v>0.0093957921551</c:v>
                  </c:pt>
                  <c:pt idx="59">
                    <c:v>0.014909024514</c:v>
                  </c:pt>
                  <c:pt idx="60">
                    <c:v>0.0099382989647</c:v>
                  </c:pt>
                  <c:pt idx="61">
                    <c:v>0.0096018968133</c:v>
                  </c:pt>
                  <c:pt idx="62">
                    <c:v>0.0164172477034</c:v>
                  </c:pt>
                  <c:pt idx="63">
                    <c:v>0.0099271614922</c:v>
                  </c:pt>
                  <c:pt idx="64">
                    <c:v>0.0090279140324</c:v>
                  </c:pt>
                  <c:pt idx="65">
                    <c:v>0.0087406425027</c:v>
                  </c:pt>
                  <c:pt idx="66">
                    <c:v>0.0121984238973</c:v>
                  </c:pt>
                  <c:pt idx="67">
                    <c:v>0.0064523844084</c:v>
                  </c:pt>
                  <c:pt idx="68">
                    <c:v>0.0107122181779</c:v>
                  </c:pt>
                  <c:pt idx="69">
                    <c:v>0.0161082847705</c:v>
                  </c:pt>
                  <c:pt idx="70">
                    <c:v>0.0063526072511</c:v>
                  </c:pt>
                  <c:pt idx="71">
                    <c:v>0.0085414513132</c:v>
                  </c:pt>
                  <c:pt idx="72">
                    <c:v>0.0133367130506</c:v>
                  </c:pt>
                  <c:pt idx="73">
                    <c:v>0.0075933976332</c:v>
                  </c:pt>
                  <c:pt idx="74">
                    <c:v>0.0106828761455</c:v>
                  </c:pt>
                  <c:pt idx="75">
                    <c:v>0.010991982287</c:v>
                  </c:pt>
                  <c:pt idx="76">
                    <c:v>0.0094184281314</c:v>
                  </c:pt>
                  <c:pt idx="77">
                    <c:v>0.0094941149167</c:v>
                  </c:pt>
                  <c:pt idx="78">
                    <c:v>0.0144752237893</c:v>
                  </c:pt>
                  <c:pt idx="79">
                    <c:v>0.0160391170838</c:v>
                  </c:pt>
                  <c:pt idx="80">
                    <c:v>0.0197209897756</c:v>
                  </c:pt>
                  <c:pt idx="81">
                    <c:v>0.00703624591329999</c:v>
                  </c:pt>
                  <c:pt idx="82">
                    <c:v>0.0094375401463</c:v>
                  </c:pt>
                  <c:pt idx="83">
                    <c:v>0.00933869763189999</c:v>
                  </c:pt>
                  <c:pt idx="84">
                    <c:v>0.0088267648132</c:v>
                  </c:pt>
                  <c:pt idx="85">
                    <c:v>0.00957156211529999</c:v>
                  </c:pt>
                  <c:pt idx="86">
                    <c:v>0.0111670073181</c:v>
                  </c:pt>
                  <c:pt idx="87">
                    <c:v>0.0118708792221</c:v>
                  </c:pt>
                  <c:pt idx="88">
                    <c:v>0.0117825312446</c:v>
                  </c:pt>
                  <c:pt idx="89">
                    <c:v>0.0161922675277</c:v>
                  </c:pt>
                  <c:pt idx="90">
                    <c:v>0.0116683276571</c:v>
                  </c:pt>
                  <c:pt idx="91">
                    <c:v>0.0179056182553</c:v>
                  </c:pt>
                  <c:pt idx="92">
                    <c:v>0.0148974215264</c:v>
                  </c:pt>
                  <c:pt idx="93">
                    <c:v>0.0068463573151</c:v>
                  </c:pt>
                  <c:pt idx="94">
                    <c:v>0.011711096328</c:v>
                  </c:pt>
                </c:numCache>
              </c:numRef>
            </c:plus>
            <c:minus>
              <c:numRef>
                <c:f>stats_NN.csv!$AC$8:$AC$102</c:f>
                <c:numCache>
                  <c:formatCode>General</c:formatCode>
                  <c:ptCount val="95"/>
                  <c:pt idx="0">
                    <c:v>0.0059311619756</c:v>
                  </c:pt>
                  <c:pt idx="1">
                    <c:v>0.0064263542878</c:v>
                  </c:pt>
                  <c:pt idx="2">
                    <c:v>0.0053339410859</c:v>
                  </c:pt>
                  <c:pt idx="3">
                    <c:v>0.00496617259739999</c:v>
                  </c:pt>
                  <c:pt idx="4">
                    <c:v>0.0047152128378</c:v>
                  </c:pt>
                  <c:pt idx="5">
                    <c:v>0.0044673482777</c:v>
                  </c:pt>
                  <c:pt idx="6">
                    <c:v>0.0041917951268</c:v>
                  </c:pt>
                  <c:pt idx="7">
                    <c:v>0.0044624461429</c:v>
                  </c:pt>
                  <c:pt idx="8">
                    <c:v>0.004118972067</c:v>
                  </c:pt>
                  <c:pt idx="9">
                    <c:v>0.0039970117843</c:v>
                  </c:pt>
                  <c:pt idx="10">
                    <c:v>0.0035995943694</c:v>
                  </c:pt>
                  <c:pt idx="11">
                    <c:v>0.0031849211373</c:v>
                  </c:pt>
                  <c:pt idx="12">
                    <c:v>0.0031703563316</c:v>
                  </c:pt>
                  <c:pt idx="13">
                    <c:v>0.0036113746681</c:v>
                  </c:pt>
                  <c:pt idx="14">
                    <c:v>0.0028100651168</c:v>
                  </c:pt>
                  <c:pt idx="15">
                    <c:v>0.0025785221575</c:v>
                  </c:pt>
                  <c:pt idx="16">
                    <c:v>0.0025912378474</c:v>
                  </c:pt>
                  <c:pt idx="17">
                    <c:v>0.00261725050229999</c:v>
                  </c:pt>
                  <c:pt idx="18">
                    <c:v>0.0026243452329</c:v>
                  </c:pt>
                  <c:pt idx="19">
                    <c:v>0.002667352047</c:v>
                  </c:pt>
                  <c:pt idx="20">
                    <c:v>0.0023859741869</c:v>
                  </c:pt>
                  <c:pt idx="21">
                    <c:v>0.0022902373305</c:v>
                  </c:pt>
                  <c:pt idx="22">
                    <c:v>0.0019270333515</c:v>
                  </c:pt>
                  <c:pt idx="23">
                    <c:v>0.0017942252668</c:v>
                  </c:pt>
                  <c:pt idx="24">
                    <c:v>0.0020335529654</c:v>
                  </c:pt>
                  <c:pt idx="25">
                    <c:v>0.0016642003804</c:v>
                  </c:pt>
                  <c:pt idx="26">
                    <c:v>0.0016152925773</c:v>
                  </c:pt>
                  <c:pt idx="27">
                    <c:v>0.0018114238557</c:v>
                  </c:pt>
                  <c:pt idx="28">
                    <c:v>0.0013116647131</c:v>
                  </c:pt>
                  <c:pt idx="29">
                    <c:v>0.0017783655637</c:v>
                  </c:pt>
                  <c:pt idx="30">
                    <c:v>0.0013805025367</c:v>
                  </c:pt>
                  <c:pt idx="31">
                    <c:v>0.00146286110159999</c:v>
                  </c:pt>
                  <c:pt idx="32">
                    <c:v>0.0012815687157</c:v>
                  </c:pt>
                  <c:pt idx="33">
                    <c:v>0.00123240138989999</c:v>
                  </c:pt>
                  <c:pt idx="34">
                    <c:v>0.0014699601619</c:v>
                  </c:pt>
                  <c:pt idx="35">
                    <c:v>0.00114085788750001</c:v>
                  </c:pt>
                  <c:pt idx="36">
                    <c:v>0.0012330918271</c:v>
                  </c:pt>
                  <c:pt idx="37">
                    <c:v>0.000766923827499995</c:v>
                  </c:pt>
                  <c:pt idx="38">
                    <c:v>0.0038053136034</c:v>
                  </c:pt>
                  <c:pt idx="39">
                    <c:v>0.0010363402348</c:v>
                  </c:pt>
                  <c:pt idx="40">
                    <c:v>0.000914943343699993</c:v>
                  </c:pt>
                  <c:pt idx="41">
                    <c:v>0.000988354223800003</c:v>
                  </c:pt>
                  <c:pt idx="42">
                    <c:v>0.0011078732299</c:v>
                  </c:pt>
                  <c:pt idx="43">
                    <c:v>0.000712788998199994</c:v>
                  </c:pt>
                  <c:pt idx="44">
                    <c:v>0.000705669087899999</c:v>
                  </c:pt>
                  <c:pt idx="45">
                    <c:v>0.000856396487799997</c:v>
                  </c:pt>
                  <c:pt idx="46">
                    <c:v>0.0007955049667</c:v>
                  </c:pt>
                  <c:pt idx="47">
                    <c:v>0.000688956698099999</c:v>
                  </c:pt>
                  <c:pt idx="48">
                    <c:v>0.000776678971999997</c:v>
                  </c:pt>
                  <c:pt idx="49">
                    <c:v>0.0020440401706</c:v>
                  </c:pt>
                  <c:pt idx="50">
                    <c:v>0.000735730694299996</c:v>
                  </c:pt>
                  <c:pt idx="51">
                    <c:v>0.0031777386894</c:v>
                  </c:pt>
                  <c:pt idx="52">
                    <c:v>0.0032820392153</c:v>
                  </c:pt>
                  <c:pt idx="53">
                    <c:v>0.00402983716660001</c:v>
                  </c:pt>
                  <c:pt idx="54">
                    <c:v>0.0023616976692</c:v>
                  </c:pt>
                  <c:pt idx="55">
                    <c:v>0.0037240571269</c:v>
                  </c:pt>
                  <c:pt idx="56">
                    <c:v>0.0022461058453</c:v>
                  </c:pt>
                  <c:pt idx="57">
                    <c:v>0.004342661068</c:v>
                  </c:pt>
                  <c:pt idx="58">
                    <c:v>0.0055962226693</c:v>
                  </c:pt>
                  <c:pt idx="59">
                    <c:v>0.00644405669679999</c:v>
                  </c:pt>
                  <c:pt idx="60">
                    <c:v>0.0052607340571</c:v>
                  </c:pt>
                  <c:pt idx="61">
                    <c:v>0.0069814098333</c:v>
                  </c:pt>
                  <c:pt idx="62">
                    <c:v>0.0058301163984</c:v>
                  </c:pt>
                  <c:pt idx="63">
                    <c:v>0.0059449779647</c:v>
                  </c:pt>
                  <c:pt idx="64">
                    <c:v>0.0080497419321</c:v>
                  </c:pt>
                  <c:pt idx="65">
                    <c:v>0.0056781859046</c:v>
                  </c:pt>
                  <c:pt idx="66">
                    <c:v>0.0071081836029</c:v>
                  </c:pt>
                  <c:pt idx="67">
                    <c:v>0.0051020149257</c:v>
                  </c:pt>
                  <c:pt idx="68">
                    <c:v>0.008432693842</c:v>
                  </c:pt>
                  <c:pt idx="69">
                    <c:v>0.0047063893651</c:v>
                  </c:pt>
                  <c:pt idx="70">
                    <c:v>0.00557399893380001</c:v>
                  </c:pt>
                  <c:pt idx="71">
                    <c:v>0.0092100012272</c:v>
                  </c:pt>
                  <c:pt idx="72">
                    <c:v>0.0110121511423</c:v>
                  </c:pt>
                  <c:pt idx="73">
                    <c:v>0.0055333170043</c:v>
                  </c:pt>
                  <c:pt idx="74">
                    <c:v>0.008810785934</c:v>
                  </c:pt>
                  <c:pt idx="75">
                    <c:v>0.0031322263868</c:v>
                  </c:pt>
                  <c:pt idx="76">
                    <c:v>0.0114174733204</c:v>
                  </c:pt>
                  <c:pt idx="77">
                    <c:v>0.0067429874535</c:v>
                  </c:pt>
                  <c:pt idx="78">
                    <c:v>0.0120156071386</c:v>
                  </c:pt>
                  <c:pt idx="79">
                    <c:v>0.0125837593262</c:v>
                  </c:pt>
                  <c:pt idx="80">
                    <c:v>0.0116270214392</c:v>
                  </c:pt>
                  <c:pt idx="81">
                    <c:v>0.0139618496182</c:v>
                  </c:pt>
                  <c:pt idx="82">
                    <c:v>0.0113548094992</c:v>
                  </c:pt>
                  <c:pt idx="83">
                    <c:v>0.013537548794</c:v>
                  </c:pt>
                  <c:pt idx="84">
                    <c:v>0.0098474014483</c:v>
                  </c:pt>
                  <c:pt idx="85">
                    <c:v>0.0129300520992</c:v>
                  </c:pt>
                  <c:pt idx="86">
                    <c:v>0.012415110113</c:v>
                  </c:pt>
                  <c:pt idx="87">
                    <c:v>0.0155231000502</c:v>
                  </c:pt>
                  <c:pt idx="88">
                    <c:v>0.0154285165357</c:v>
                  </c:pt>
                  <c:pt idx="89">
                    <c:v>0.0164706789467</c:v>
                  </c:pt>
                  <c:pt idx="90">
                    <c:v>0.015511177162</c:v>
                  </c:pt>
                  <c:pt idx="91">
                    <c:v>0.00761719120069999</c:v>
                  </c:pt>
                  <c:pt idx="92">
                    <c:v>0.0114747664845</c:v>
                  </c:pt>
                  <c:pt idx="93">
                    <c:v>0.0069949881768</c:v>
                  </c:pt>
                  <c:pt idx="94">
                    <c:v>0.0170475035591</c:v>
                  </c:pt>
                </c:numCache>
              </c:numRef>
            </c:minus>
            <c:spPr>
              <a:ln>
                <a:solidFill>
                  <a:srgbClr val="008000"/>
                </a:solidFill>
              </a:ln>
            </c:spPr>
          </c:errBars>
          <c:xVal>
            <c:numRef>
              <c:f>stats_NN.csv!$AN$8:$AN$102</c:f>
              <c:numCache>
                <c:formatCode>0.00</c:formatCode>
                <c:ptCount val="95"/>
                <c:pt idx="0">
                  <c:v>0.1</c:v>
                </c:pt>
                <c:pt idx="1">
                  <c:v>0.120000264196</c:v>
                </c:pt>
                <c:pt idx="2">
                  <c:v>0.140000132164</c:v>
                </c:pt>
                <c:pt idx="3">
                  <c:v>0.160000132478</c:v>
                </c:pt>
                <c:pt idx="4">
                  <c:v>0.180000331653</c:v>
                </c:pt>
                <c:pt idx="5">
                  <c:v>0.2</c:v>
                </c:pt>
                <c:pt idx="6">
                  <c:v>0.219999733603</c:v>
                </c:pt>
                <c:pt idx="7">
                  <c:v>0.239999933253</c:v>
                </c:pt>
                <c:pt idx="8">
                  <c:v>0.26000033456</c:v>
                </c:pt>
                <c:pt idx="9">
                  <c:v>0.279999597503</c:v>
                </c:pt>
                <c:pt idx="10">
                  <c:v>0.300000336417</c:v>
                </c:pt>
                <c:pt idx="11">
                  <c:v>0.320000607275</c:v>
                </c:pt>
                <c:pt idx="12">
                  <c:v>0.340001827603</c:v>
                </c:pt>
                <c:pt idx="13">
                  <c:v>0.359999864183</c:v>
                </c:pt>
                <c:pt idx="14">
                  <c:v>0.380001772047</c:v>
                </c:pt>
                <c:pt idx="15">
                  <c:v>0.399999316106</c:v>
                </c:pt>
                <c:pt idx="16">
                  <c:v>0.419998146158</c:v>
                </c:pt>
                <c:pt idx="17">
                  <c:v>0.439998621331</c:v>
                </c:pt>
                <c:pt idx="18">
                  <c:v>0.459999169389</c:v>
                </c:pt>
                <c:pt idx="19">
                  <c:v>0.479998609929</c:v>
                </c:pt>
                <c:pt idx="20">
                  <c:v>0.500001745243</c:v>
                </c:pt>
                <c:pt idx="21">
                  <c:v>0.519999719499</c:v>
                </c:pt>
                <c:pt idx="22">
                  <c:v>0.539999013675</c:v>
                </c:pt>
                <c:pt idx="23">
                  <c:v>0.559998868046</c:v>
                </c:pt>
                <c:pt idx="24">
                  <c:v>0.579997368449</c:v>
                </c:pt>
                <c:pt idx="25">
                  <c:v>0.599998569968</c:v>
                </c:pt>
                <c:pt idx="26">
                  <c:v>0.619997269114</c:v>
                </c:pt>
                <c:pt idx="27">
                  <c:v>0.640000144462</c:v>
                </c:pt>
                <c:pt idx="28">
                  <c:v>0.659999564163</c:v>
                </c:pt>
                <c:pt idx="29">
                  <c:v>0.679999415711</c:v>
                </c:pt>
                <c:pt idx="30">
                  <c:v>0.700000367125</c:v>
                </c:pt>
                <c:pt idx="31">
                  <c:v>0.719997932038</c:v>
                </c:pt>
                <c:pt idx="32">
                  <c:v>0.740001857183</c:v>
                </c:pt>
                <c:pt idx="33">
                  <c:v>0.760002390861</c:v>
                </c:pt>
                <c:pt idx="34">
                  <c:v>0.780000826754</c:v>
                </c:pt>
                <c:pt idx="35">
                  <c:v>0.799998487644</c:v>
                </c:pt>
                <c:pt idx="36">
                  <c:v>0.819999315196</c:v>
                </c:pt>
                <c:pt idx="37">
                  <c:v>0.839999540745</c:v>
                </c:pt>
                <c:pt idx="38">
                  <c:v>0.859999768894</c:v>
                </c:pt>
                <c:pt idx="39">
                  <c:v>0.879999534837</c:v>
                </c:pt>
                <c:pt idx="40">
                  <c:v>0.9</c:v>
                </c:pt>
                <c:pt idx="41">
                  <c:v>0.920002198605</c:v>
                </c:pt>
                <c:pt idx="42">
                  <c:v>0.939998103456</c:v>
                </c:pt>
                <c:pt idx="43">
                  <c:v>0.959998568253</c:v>
                </c:pt>
                <c:pt idx="44">
                  <c:v>0.980002001802</c:v>
                </c:pt>
                <c:pt idx="45">
                  <c:v>1.0</c:v>
                </c:pt>
                <c:pt idx="46">
                  <c:v>1.019997402934684</c:v>
                </c:pt>
                <c:pt idx="47">
                  <c:v>1.040001960880435</c:v>
                </c:pt>
                <c:pt idx="48">
                  <c:v>1.060001315908511</c:v>
                </c:pt>
                <c:pt idx="49">
                  <c:v>1.080000331264312</c:v>
                </c:pt>
                <c:pt idx="50">
                  <c:v>1.09999791523339</c:v>
                </c:pt>
                <c:pt idx="51">
                  <c:v>1.120003190234524</c:v>
                </c:pt>
                <c:pt idx="52">
                  <c:v>1.139999154798631</c:v>
                </c:pt>
                <c:pt idx="53">
                  <c:v>1.160000510165038</c:v>
                </c:pt>
                <c:pt idx="54">
                  <c:v>1.179998542730152</c:v>
                </c:pt>
                <c:pt idx="55">
                  <c:v>1.200001726236201</c:v>
                </c:pt>
                <c:pt idx="56">
                  <c:v>1.219998348752221</c:v>
                </c:pt>
                <c:pt idx="57">
                  <c:v>1.240004201846186</c:v>
                </c:pt>
                <c:pt idx="58">
                  <c:v>1.260003525471532</c:v>
                </c:pt>
                <c:pt idx="59">
                  <c:v>1.280001242930831</c:v>
                </c:pt>
                <c:pt idx="60">
                  <c:v>1.299996870795131</c:v>
                </c:pt>
                <c:pt idx="61">
                  <c:v>1.320003061325554</c:v>
                </c:pt>
                <c:pt idx="62">
                  <c:v>1.33999709876879</c:v>
                </c:pt>
                <c:pt idx="63">
                  <c:v>1.359998904154624</c:v>
                </c:pt>
                <c:pt idx="64">
                  <c:v>1.380003678330038</c:v>
                </c:pt>
                <c:pt idx="65">
                  <c:v>1.400001852417868</c:v>
                </c:pt>
                <c:pt idx="66">
                  <c:v>1.419998134937287</c:v>
                </c:pt>
                <c:pt idx="67">
                  <c:v>1.440002442266235</c:v>
                </c:pt>
                <c:pt idx="68">
                  <c:v>1.459996216241782</c:v>
                </c:pt>
                <c:pt idx="69">
                  <c:v>1.48</c:v>
                </c:pt>
                <c:pt idx="70">
                  <c:v>1.499997601170629</c:v>
                </c:pt>
                <c:pt idx="71">
                  <c:v>1.520003864547607</c:v>
                </c:pt>
                <c:pt idx="72">
                  <c:v>1.540000097306081</c:v>
                </c:pt>
                <c:pt idx="73">
                  <c:v>1.560002351880525</c:v>
                </c:pt>
                <c:pt idx="74">
                  <c:v>1.579996644394658</c:v>
                </c:pt>
                <c:pt idx="75">
                  <c:v>1.599998014287204</c:v>
                </c:pt>
                <c:pt idx="76">
                  <c:v>1.62000160108874</c:v>
                </c:pt>
                <c:pt idx="77">
                  <c:v>1.639997581035317</c:v>
                </c:pt>
                <c:pt idx="78">
                  <c:v>1.660002943609576</c:v>
                </c:pt>
                <c:pt idx="79">
                  <c:v>1.680003679175865</c:v>
                </c:pt>
                <c:pt idx="80">
                  <c:v>1.700001542329226</c:v>
                </c:pt>
                <c:pt idx="81">
                  <c:v>1.720006212305542</c:v>
                </c:pt>
                <c:pt idx="82">
                  <c:v>1.739999060822198</c:v>
                </c:pt>
                <c:pt idx="83">
                  <c:v>1.759995382104606</c:v>
                </c:pt>
                <c:pt idx="84">
                  <c:v>1.779997566227706</c:v>
                </c:pt>
                <c:pt idx="85">
                  <c:v>1.799996803954573</c:v>
                </c:pt>
                <c:pt idx="86">
                  <c:v>1.820001180073915</c:v>
                </c:pt>
                <c:pt idx="87">
                  <c:v>1.839998919823931</c:v>
                </c:pt>
                <c:pt idx="88">
                  <c:v>1.86000054358166</c:v>
                </c:pt>
                <c:pt idx="89">
                  <c:v>1.88000588046325</c:v>
                </c:pt>
                <c:pt idx="90">
                  <c:v>1.900004396860641</c:v>
                </c:pt>
                <c:pt idx="91">
                  <c:v>1.919997114413504</c:v>
                </c:pt>
                <c:pt idx="92">
                  <c:v>1.939993965873663</c:v>
                </c:pt>
                <c:pt idx="93">
                  <c:v>1.96000539480413</c:v>
                </c:pt>
                <c:pt idx="94">
                  <c:v>1.980006675756256</c:v>
                </c:pt>
              </c:numCache>
            </c:numRef>
          </c:xVal>
          <c:yVal>
            <c:numRef>
              <c:f>stats_NN.csv!$AR$8:$AR$102</c:f>
              <c:numCache>
                <c:formatCode>0.000</c:formatCode>
                <c:ptCount val="95"/>
                <c:pt idx="0">
                  <c:v>0.0392853181334</c:v>
                </c:pt>
                <c:pt idx="1">
                  <c:v>0.0403423033384</c:v>
                </c:pt>
                <c:pt idx="2">
                  <c:v>0.0398377440647</c:v>
                </c:pt>
                <c:pt idx="3">
                  <c:v>0.040002113815</c:v>
                </c:pt>
                <c:pt idx="4">
                  <c:v>0.0403140673251</c:v>
                </c:pt>
                <c:pt idx="5">
                  <c:v>0.0406076640595</c:v>
                </c:pt>
                <c:pt idx="6">
                  <c:v>0.0408364530234</c:v>
                </c:pt>
                <c:pt idx="7">
                  <c:v>0.0416179731207</c:v>
                </c:pt>
                <c:pt idx="8">
                  <c:v>0.0417830273639</c:v>
                </c:pt>
                <c:pt idx="9">
                  <c:v>0.0421642988506</c:v>
                </c:pt>
                <c:pt idx="10">
                  <c:v>0.0422435459401</c:v>
                </c:pt>
                <c:pt idx="11">
                  <c:v>0.0423106162566</c:v>
                </c:pt>
                <c:pt idx="12">
                  <c:v>0.0427658387507</c:v>
                </c:pt>
                <c:pt idx="13">
                  <c:v>0.043674294705</c:v>
                </c:pt>
                <c:pt idx="14">
                  <c:v>0.0433063215611</c:v>
                </c:pt>
                <c:pt idx="15">
                  <c:v>0.0435218205591</c:v>
                </c:pt>
                <c:pt idx="16">
                  <c:v>0.0439605313028</c:v>
                </c:pt>
                <c:pt idx="17">
                  <c:v>0.0444004938063</c:v>
                </c:pt>
                <c:pt idx="18">
                  <c:v>0.0448102312257</c:v>
                </c:pt>
                <c:pt idx="19">
                  <c:v>0.0452601663823</c:v>
                </c:pt>
                <c:pt idx="20">
                  <c:v>0.0453694483369</c:v>
                </c:pt>
                <c:pt idx="21">
                  <c:v>0.0456503109582</c:v>
                </c:pt>
                <c:pt idx="22">
                  <c:v>0.0456457624273</c:v>
                </c:pt>
                <c:pt idx="23">
                  <c:v>0.0458947161721</c:v>
                </c:pt>
                <c:pt idx="24">
                  <c:v>0.0464655288865</c:v>
                </c:pt>
                <c:pt idx="25">
                  <c:v>0.0464208974547</c:v>
                </c:pt>
                <c:pt idx="26">
                  <c:v>0.0467003427492</c:v>
                </c:pt>
                <c:pt idx="27">
                  <c:v>0.0472216105653</c:v>
                </c:pt>
                <c:pt idx="28">
                  <c:v>0.0470186698655</c:v>
                </c:pt>
                <c:pt idx="29">
                  <c:v>0.047785566674</c:v>
                </c:pt>
                <c:pt idx="30">
                  <c:v>0.0476903064663</c:v>
                </c:pt>
                <c:pt idx="31">
                  <c:v>0.0480487735645</c:v>
                </c:pt>
                <c:pt idx="32">
                  <c:v>0.0481275556303</c:v>
                </c:pt>
                <c:pt idx="33">
                  <c:v>0.0483507938922</c:v>
                </c:pt>
                <c:pt idx="34">
                  <c:v>0.0488367293572</c:v>
                </c:pt>
                <c:pt idx="35">
                  <c:v>0.0487506586642</c:v>
                </c:pt>
                <c:pt idx="36">
                  <c:v>0.0490723069231</c:v>
                </c:pt>
                <c:pt idx="37">
                  <c:v>0.04884712859</c:v>
                </c:pt>
                <c:pt idx="38">
                  <c:v>0.0492961947336</c:v>
                </c:pt>
                <c:pt idx="39">
                  <c:v>0.0495358595005</c:v>
                </c:pt>
                <c:pt idx="40">
                  <c:v>0.0496205296274</c:v>
                </c:pt>
                <c:pt idx="41">
                  <c:v>0.0498931763276</c:v>
                </c:pt>
                <c:pt idx="42">
                  <c:v>0.0502097218713</c:v>
                </c:pt>
                <c:pt idx="43">
                  <c:v>0.0499985173686</c:v>
                </c:pt>
                <c:pt idx="44">
                  <c:v>0.0501608969713</c:v>
                </c:pt>
                <c:pt idx="45">
                  <c:v>0.050477987081</c:v>
                </c:pt>
                <c:pt idx="46">
                  <c:v>0.0503235811357</c:v>
                </c:pt>
                <c:pt idx="47">
                  <c:v>0.0506283088465</c:v>
                </c:pt>
                <c:pt idx="48">
                  <c:v>0.0508759600547</c:v>
                </c:pt>
                <c:pt idx="49">
                  <c:v>0.0508460024262</c:v>
                </c:pt>
                <c:pt idx="50">
                  <c:v>0.0511032319327</c:v>
                </c:pt>
                <c:pt idx="51">
                  <c:v>0.0510059314318</c:v>
                </c:pt>
                <c:pt idx="52">
                  <c:v>0.0513060552906</c:v>
                </c:pt>
                <c:pt idx="53">
                  <c:v>0.0513052263242</c:v>
                </c:pt>
                <c:pt idx="54">
                  <c:v>0.0515719081188</c:v>
                </c:pt>
                <c:pt idx="55">
                  <c:v>0.0515484936108</c:v>
                </c:pt>
                <c:pt idx="56">
                  <c:v>0.0517803664939</c:v>
                </c:pt>
                <c:pt idx="57">
                  <c:v>0.0517735727712</c:v>
                </c:pt>
                <c:pt idx="58">
                  <c:v>0.0517704716183</c:v>
                </c:pt>
                <c:pt idx="59">
                  <c:v>0.0518656604286</c:v>
                </c:pt>
                <c:pt idx="60">
                  <c:v>0.0517872934403</c:v>
                </c:pt>
                <c:pt idx="61">
                  <c:v>0.0518103365771</c:v>
                </c:pt>
                <c:pt idx="62">
                  <c:v>0.0520648907679</c:v>
                </c:pt>
                <c:pt idx="63">
                  <c:v>0.0520609188902</c:v>
                </c:pt>
                <c:pt idx="64">
                  <c:v>0.0519293063931</c:v>
                </c:pt>
                <c:pt idx="65">
                  <c:v>0.0521537451697</c:v>
                </c:pt>
                <c:pt idx="66">
                  <c:v>0.052209879465</c:v>
                </c:pt>
                <c:pt idx="67">
                  <c:v>0.0523244785417</c:v>
                </c:pt>
                <c:pt idx="68">
                  <c:v>0.0524489929254</c:v>
                </c:pt>
                <c:pt idx="69">
                  <c:v>0.0523668717903</c:v>
                </c:pt>
                <c:pt idx="70">
                  <c:v>0.0521636950586</c:v>
                </c:pt>
                <c:pt idx="71">
                  <c:v>0.0523484997871</c:v>
                </c:pt>
                <c:pt idx="72">
                  <c:v>0.0524964006112</c:v>
                </c:pt>
                <c:pt idx="73">
                  <c:v>0.0525021271872</c:v>
                </c:pt>
                <c:pt idx="74">
                  <c:v>0.0524886412733</c:v>
                </c:pt>
                <c:pt idx="75">
                  <c:v>0.0526409764215</c:v>
                </c:pt>
                <c:pt idx="76">
                  <c:v>0.0524902612584</c:v>
                </c:pt>
                <c:pt idx="77">
                  <c:v>0.05266621479</c:v>
                </c:pt>
                <c:pt idx="78">
                  <c:v>0.0524407017829</c:v>
                </c:pt>
                <c:pt idx="79">
                  <c:v>0.052356023041</c:v>
                </c:pt>
                <c:pt idx="80">
                  <c:v>0.0524142000619</c:v>
                </c:pt>
                <c:pt idx="81">
                  <c:v>0.0526064044869</c:v>
                </c:pt>
                <c:pt idx="82">
                  <c:v>0.0527598745155</c:v>
                </c:pt>
                <c:pt idx="83">
                  <c:v>0.0523893079866</c:v>
                </c:pt>
                <c:pt idx="84">
                  <c:v>0.0526807707414</c:v>
                </c:pt>
                <c:pt idx="85">
                  <c:v>0.0524743827295</c:v>
                </c:pt>
                <c:pt idx="86">
                  <c:v>0.0525349900356</c:v>
                </c:pt>
                <c:pt idx="87">
                  <c:v>0.0526057884437</c:v>
                </c:pt>
                <c:pt idx="88">
                  <c:v>0.0524914961245</c:v>
                </c:pt>
                <c:pt idx="89">
                  <c:v>0.0532450411302</c:v>
                </c:pt>
                <c:pt idx="90">
                  <c:v>0.0528734127917</c:v>
                </c:pt>
                <c:pt idx="91">
                  <c:v>0.0527679875281</c:v>
                </c:pt>
                <c:pt idx="92">
                  <c:v>0.0527878904995</c:v>
                </c:pt>
                <c:pt idx="93">
                  <c:v>0.0527223861456</c:v>
                </c:pt>
                <c:pt idx="94">
                  <c:v>0.0524963966307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9443032"/>
        <c:axId val="2079439928"/>
      </c:scatterChart>
      <c:valAx>
        <c:axId val="2079443032"/>
        <c:scaling>
          <c:orientation val="minMax"/>
          <c:max val="2.0"/>
        </c:scaling>
        <c:delete val="0"/>
        <c:axPos val="b"/>
        <c:numFmt formatCode="0.00" sourceLinked="1"/>
        <c:majorTickMark val="out"/>
        <c:minorTickMark val="none"/>
        <c:tickLblPos val="nextTo"/>
        <c:crossAx val="2079439928"/>
        <c:crosses val="autoZero"/>
        <c:crossBetween val="midCat"/>
      </c:valAx>
      <c:valAx>
        <c:axId val="2079439928"/>
        <c:scaling>
          <c:orientation val="minMax"/>
          <c:max val="0.12"/>
          <c:min val="0.02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20794430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stats_NN.csv!$AO$7</c:f>
              <c:strCache>
                <c:ptCount val="1"/>
                <c:pt idx="0">
                  <c:v>del</c:v>
                </c:pt>
              </c:strCache>
            </c:strRef>
          </c:tx>
          <c:marker>
            <c:symbol val="none"/>
          </c:marker>
          <c:xVal>
            <c:numRef>
              <c:f>stats_NN.csv!$AN$8:$AN$102</c:f>
              <c:numCache>
                <c:formatCode>0.00</c:formatCode>
                <c:ptCount val="95"/>
                <c:pt idx="0">
                  <c:v>0.1</c:v>
                </c:pt>
                <c:pt idx="1">
                  <c:v>0.120000264196</c:v>
                </c:pt>
                <c:pt idx="2">
                  <c:v>0.140000132164</c:v>
                </c:pt>
                <c:pt idx="3">
                  <c:v>0.160000132478</c:v>
                </c:pt>
                <c:pt idx="4">
                  <c:v>0.180000331653</c:v>
                </c:pt>
                <c:pt idx="5">
                  <c:v>0.2</c:v>
                </c:pt>
                <c:pt idx="6">
                  <c:v>0.219999733603</c:v>
                </c:pt>
                <c:pt idx="7">
                  <c:v>0.239999933253</c:v>
                </c:pt>
                <c:pt idx="8">
                  <c:v>0.26000033456</c:v>
                </c:pt>
                <c:pt idx="9">
                  <c:v>0.279999597503</c:v>
                </c:pt>
                <c:pt idx="10">
                  <c:v>0.300000336417</c:v>
                </c:pt>
                <c:pt idx="11">
                  <c:v>0.320000607275</c:v>
                </c:pt>
                <c:pt idx="12">
                  <c:v>0.340001827603</c:v>
                </c:pt>
                <c:pt idx="13">
                  <c:v>0.359999864183</c:v>
                </c:pt>
                <c:pt idx="14">
                  <c:v>0.380001772047</c:v>
                </c:pt>
                <c:pt idx="15">
                  <c:v>0.399999316106</c:v>
                </c:pt>
                <c:pt idx="16">
                  <c:v>0.419998146158</c:v>
                </c:pt>
                <c:pt idx="17">
                  <c:v>0.439998621331</c:v>
                </c:pt>
                <c:pt idx="18">
                  <c:v>0.459999169389</c:v>
                </c:pt>
                <c:pt idx="19">
                  <c:v>0.479998609929</c:v>
                </c:pt>
                <c:pt idx="20">
                  <c:v>0.500001745243</c:v>
                </c:pt>
                <c:pt idx="21">
                  <c:v>0.519999719499</c:v>
                </c:pt>
                <c:pt idx="22">
                  <c:v>0.539999013675</c:v>
                </c:pt>
                <c:pt idx="23">
                  <c:v>0.559998868046</c:v>
                </c:pt>
                <c:pt idx="24">
                  <c:v>0.579997368449</c:v>
                </c:pt>
                <c:pt idx="25">
                  <c:v>0.599998569968</c:v>
                </c:pt>
                <c:pt idx="26">
                  <c:v>0.619997269114</c:v>
                </c:pt>
                <c:pt idx="27">
                  <c:v>0.640000144462</c:v>
                </c:pt>
                <c:pt idx="28">
                  <c:v>0.659999564163</c:v>
                </c:pt>
                <c:pt idx="29">
                  <c:v>0.679999415711</c:v>
                </c:pt>
                <c:pt idx="30">
                  <c:v>0.700000367125</c:v>
                </c:pt>
                <c:pt idx="31">
                  <c:v>0.719997932038</c:v>
                </c:pt>
                <c:pt idx="32">
                  <c:v>0.740001857183</c:v>
                </c:pt>
                <c:pt idx="33">
                  <c:v>0.760002390861</c:v>
                </c:pt>
                <c:pt idx="34">
                  <c:v>0.780000826754</c:v>
                </c:pt>
                <c:pt idx="35">
                  <c:v>0.799998487644</c:v>
                </c:pt>
                <c:pt idx="36">
                  <c:v>0.819999315196</c:v>
                </c:pt>
                <c:pt idx="37">
                  <c:v>0.839999540745</c:v>
                </c:pt>
                <c:pt idx="38">
                  <c:v>0.859999768894</c:v>
                </c:pt>
                <c:pt idx="39">
                  <c:v>0.879999534837</c:v>
                </c:pt>
                <c:pt idx="40">
                  <c:v>0.9</c:v>
                </c:pt>
                <c:pt idx="41">
                  <c:v>0.920002198605</c:v>
                </c:pt>
                <c:pt idx="42">
                  <c:v>0.939998103456</c:v>
                </c:pt>
                <c:pt idx="43">
                  <c:v>0.959998568253</c:v>
                </c:pt>
                <c:pt idx="44">
                  <c:v>0.980002001802</c:v>
                </c:pt>
                <c:pt idx="45">
                  <c:v>1.0</c:v>
                </c:pt>
                <c:pt idx="46">
                  <c:v>1.019997402934684</c:v>
                </c:pt>
                <c:pt idx="47">
                  <c:v>1.040001960880435</c:v>
                </c:pt>
                <c:pt idx="48">
                  <c:v>1.060001315908511</c:v>
                </c:pt>
                <c:pt idx="49">
                  <c:v>1.080000331264312</c:v>
                </c:pt>
                <c:pt idx="50">
                  <c:v>1.09999791523339</c:v>
                </c:pt>
                <c:pt idx="51">
                  <c:v>1.120003190234524</c:v>
                </c:pt>
                <c:pt idx="52">
                  <c:v>1.139999154798631</c:v>
                </c:pt>
                <c:pt idx="53">
                  <c:v>1.160000510165038</c:v>
                </c:pt>
                <c:pt idx="54">
                  <c:v>1.179998542730152</c:v>
                </c:pt>
                <c:pt idx="55">
                  <c:v>1.200001726236201</c:v>
                </c:pt>
                <c:pt idx="56">
                  <c:v>1.219998348752221</c:v>
                </c:pt>
                <c:pt idx="57">
                  <c:v>1.240004201846186</c:v>
                </c:pt>
                <c:pt idx="58">
                  <c:v>1.260003525471532</c:v>
                </c:pt>
                <c:pt idx="59">
                  <c:v>1.280001242930831</c:v>
                </c:pt>
                <c:pt idx="60">
                  <c:v>1.299996870795131</c:v>
                </c:pt>
                <c:pt idx="61">
                  <c:v>1.320003061325554</c:v>
                </c:pt>
                <c:pt idx="62">
                  <c:v>1.33999709876879</c:v>
                </c:pt>
                <c:pt idx="63">
                  <c:v>1.359998904154624</c:v>
                </c:pt>
                <c:pt idx="64">
                  <c:v>1.380003678330038</c:v>
                </c:pt>
                <c:pt idx="65">
                  <c:v>1.400001852417868</c:v>
                </c:pt>
                <c:pt idx="66">
                  <c:v>1.419998134937287</c:v>
                </c:pt>
                <c:pt idx="67">
                  <c:v>1.440002442266235</c:v>
                </c:pt>
                <c:pt idx="68">
                  <c:v>1.459996216241782</c:v>
                </c:pt>
                <c:pt idx="69">
                  <c:v>1.48</c:v>
                </c:pt>
                <c:pt idx="70">
                  <c:v>1.499997601170629</c:v>
                </c:pt>
                <c:pt idx="71">
                  <c:v>1.520003864547607</c:v>
                </c:pt>
                <c:pt idx="72">
                  <c:v>1.540000097306081</c:v>
                </c:pt>
                <c:pt idx="73">
                  <c:v>1.560002351880525</c:v>
                </c:pt>
                <c:pt idx="74">
                  <c:v>1.579996644394658</c:v>
                </c:pt>
                <c:pt idx="75">
                  <c:v>1.599998014287204</c:v>
                </c:pt>
                <c:pt idx="76">
                  <c:v>1.62000160108874</c:v>
                </c:pt>
                <c:pt idx="77">
                  <c:v>1.639997581035317</c:v>
                </c:pt>
                <c:pt idx="78">
                  <c:v>1.660002943609576</c:v>
                </c:pt>
                <c:pt idx="79">
                  <c:v>1.680003679175865</c:v>
                </c:pt>
                <c:pt idx="80">
                  <c:v>1.700001542329226</c:v>
                </c:pt>
                <c:pt idx="81">
                  <c:v>1.720006212305542</c:v>
                </c:pt>
                <c:pt idx="82">
                  <c:v>1.739999060822198</c:v>
                </c:pt>
                <c:pt idx="83">
                  <c:v>1.759995382104606</c:v>
                </c:pt>
                <c:pt idx="84">
                  <c:v>1.779997566227706</c:v>
                </c:pt>
                <c:pt idx="85">
                  <c:v>1.799996803954573</c:v>
                </c:pt>
                <c:pt idx="86">
                  <c:v>1.820001180073915</c:v>
                </c:pt>
                <c:pt idx="87">
                  <c:v>1.839998919823931</c:v>
                </c:pt>
                <c:pt idx="88">
                  <c:v>1.86000054358166</c:v>
                </c:pt>
                <c:pt idx="89">
                  <c:v>1.88000588046325</c:v>
                </c:pt>
                <c:pt idx="90">
                  <c:v>1.900004396860641</c:v>
                </c:pt>
                <c:pt idx="91">
                  <c:v>1.919997114413504</c:v>
                </c:pt>
                <c:pt idx="92">
                  <c:v>1.939993965873663</c:v>
                </c:pt>
                <c:pt idx="93">
                  <c:v>1.96000539480413</c:v>
                </c:pt>
                <c:pt idx="94">
                  <c:v>1.980006675756256</c:v>
                </c:pt>
              </c:numCache>
            </c:numRef>
          </c:xVal>
          <c:yVal>
            <c:numRef>
              <c:f>stats_NN.csv!$AO$8:$AO$102</c:f>
              <c:numCache>
                <c:formatCode>0.0000</c:formatCode>
                <c:ptCount val="95"/>
                <c:pt idx="0">
                  <c:v>0.0300654277218</c:v>
                </c:pt>
                <c:pt idx="1">
                  <c:v>0.0303841106809</c:v>
                </c:pt>
                <c:pt idx="2">
                  <c:v>0.0299773280015</c:v>
                </c:pt>
                <c:pt idx="3">
                  <c:v>0.0300195294603</c:v>
                </c:pt>
                <c:pt idx="4">
                  <c:v>0.0303278785733</c:v>
                </c:pt>
                <c:pt idx="5">
                  <c:v>0.0303578363804</c:v>
                </c:pt>
                <c:pt idx="6">
                  <c:v>0.0302044486603</c:v>
                </c:pt>
                <c:pt idx="7">
                  <c:v>0.0303459859013</c:v>
                </c:pt>
                <c:pt idx="8">
                  <c:v>0.0304486184247</c:v>
                </c:pt>
                <c:pt idx="9">
                  <c:v>0.0304132787113</c:v>
                </c:pt>
                <c:pt idx="10">
                  <c:v>0.0304491136361</c:v>
                </c:pt>
                <c:pt idx="11">
                  <c:v>0.0309674013946</c:v>
                </c:pt>
                <c:pt idx="12">
                  <c:v>0.0306816806328</c:v>
                </c:pt>
                <c:pt idx="13">
                  <c:v>0.0308206163178</c:v>
                </c:pt>
                <c:pt idx="14">
                  <c:v>0.0307577340368</c:v>
                </c:pt>
                <c:pt idx="15">
                  <c:v>0.0307542799582</c:v>
                </c:pt>
                <c:pt idx="16">
                  <c:v>0.0306299550379</c:v>
                </c:pt>
                <c:pt idx="17">
                  <c:v>0.0307190886924</c:v>
                </c:pt>
                <c:pt idx="18">
                  <c:v>0.0306354082037</c:v>
                </c:pt>
                <c:pt idx="19">
                  <c:v>0.0310756734208</c:v>
                </c:pt>
                <c:pt idx="20">
                  <c:v>0.0312366645954</c:v>
                </c:pt>
                <c:pt idx="21">
                  <c:v>0.030967815376</c:v>
                </c:pt>
                <c:pt idx="22">
                  <c:v>0.030805913862</c:v>
                </c:pt>
                <c:pt idx="23">
                  <c:v>0.0308431538987</c:v>
                </c:pt>
                <c:pt idx="24">
                  <c:v>0.0310820179807</c:v>
                </c:pt>
                <c:pt idx="25">
                  <c:v>0.0307922935066</c:v>
                </c:pt>
                <c:pt idx="26">
                  <c:v>0.0313177318787</c:v>
                </c:pt>
                <c:pt idx="27">
                  <c:v>0.0313732344727</c:v>
                </c:pt>
                <c:pt idx="28">
                  <c:v>0.0309002142082</c:v>
                </c:pt>
                <c:pt idx="29">
                  <c:v>0.0311422563588</c:v>
                </c:pt>
                <c:pt idx="30">
                  <c:v>0.0312248041208</c:v>
                </c:pt>
                <c:pt idx="31">
                  <c:v>0.031361887309</c:v>
                </c:pt>
                <c:pt idx="32">
                  <c:v>0.0316103274388</c:v>
                </c:pt>
                <c:pt idx="33">
                  <c:v>0.0313848756747</c:v>
                </c:pt>
                <c:pt idx="34">
                  <c:v>0.0315599382845</c:v>
                </c:pt>
                <c:pt idx="35">
                  <c:v>0.0314816356282</c:v>
                </c:pt>
                <c:pt idx="36">
                  <c:v>0.0314430358287</c:v>
                </c:pt>
                <c:pt idx="37">
                  <c:v>0.0316772430748</c:v>
                </c:pt>
                <c:pt idx="38">
                  <c:v>0.0311326360456</c:v>
                </c:pt>
                <c:pt idx="39">
                  <c:v>0.0316910879249</c:v>
                </c:pt>
                <c:pt idx="40">
                  <c:v>0.0316533709731</c:v>
                </c:pt>
                <c:pt idx="41">
                  <c:v>0.0314481328203</c:v>
                </c:pt>
                <c:pt idx="42">
                  <c:v>0.0317665848748</c:v>
                </c:pt>
                <c:pt idx="43">
                  <c:v>0.0315955013735</c:v>
                </c:pt>
                <c:pt idx="44">
                  <c:v>0.0316840265955</c:v>
                </c:pt>
                <c:pt idx="45">
                  <c:v>0.031468119004</c:v>
                </c:pt>
                <c:pt idx="46">
                  <c:v>0.0314083071031</c:v>
                </c:pt>
                <c:pt idx="47">
                  <c:v>0.0316889545161</c:v>
                </c:pt>
                <c:pt idx="48">
                  <c:v>0.0319380121386</c:v>
                </c:pt>
                <c:pt idx="49">
                  <c:v>0.031827576406</c:v>
                </c:pt>
                <c:pt idx="50">
                  <c:v>0.0318747736261</c:v>
                </c:pt>
                <c:pt idx="51">
                  <c:v>0.0318346554927</c:v>
                </c:pt>
                <c:pt idx="52">
                  <c:v>0.0315296942951</c:v>
                </c:pt>
                <c:pt idx="53">
                  <c:v>0.0320259467846</c:v>
                </c:pt>
                <c:pt idx="54">
                  <c:v>0.0319406425922</c:v>
                </c:pt>
                <c:pt idx="55">
                  <c:v>0.0317006577018</c:v>
                </c:pt>
                <c:pt idx="56">
                  <c:v>0.0318835479526</c:v>
                </c:pt>
                <c:pt idx="57">
                  <c:v>0.031752962061</c:v>
                </c:pt>
                <c:pt idx="58">
                  <c:v>0.0320463751958</c:v>
                </c:pt>
                <c:pt idx="59">
                  <c:v>0.0316885870136</c:v>
                </c:pt>
                <c:pt idx="60">
                  <c:v>0.0319447922397</c:v>
                </c:pt>
                <c:pt idx="61">
                  <c:v>0.0318225495088</c:v>
                </c:pt>
                <c:pt idx="62">
                  <c:v>0.0317187527157</c:v>
                </c:pt>
                <c:pt idx="63">
                  <c:v>0.0318208226971</c:v>
                </c:pt>
                <c:pt idx="64">
                  <c:v>0.0319928752093</c:v>
                </c:pt>
                <c:pt idx="65">
                  <c:v>0.0319215499818</c:v>
                </c:pt>
                <c:pt idx="66">
                  <c:v>0.0318798711424</c:v>
                </c:pt>
                <c:pt idx="67">
                  <c:v>0.0318447892136</c:v>
                </c:pt>
                <c:pt idx="68">
                  <c:v>0.0318008999845</c:v>
                </c:pt>
                <c:pt idx="69">
                  <c:v>0.031728546065</c:v>
                </c:pt>
                <c:pt idx="70">
                  <c:v>0.0316345801987</c:v>
                </c:pt>
                <c:pt idx="71">
                  <c:v>0.0319822151291</c:v>
                </c:pt>
                <c:pt idx="72">
                  <c:v>0.0318065035028</c:v>
                </c:pt>
                <c:pt idx="73">
                  <c:v>0.0319275880688</c:v>
                </c:pt>
                <c:pt idx="74">
                  <c:v>0.0320105888257</c:v>
                </c:pt>
                <c:pt idx="75">
                  <c:v>0.0320225813091</c:v>
                </c:pt>
                <c:pt idx="76">
                  <c:v>0.0320229438134</c:v>
                </c:pt>
                <c:pt idx="77">
                  <c:v>0.0320491595696</c:v>
                </c:pt>
                <c:pt idx="78">
                  <c:v>0.0321482540364</c:v>
                </c:pt>
                <c:pt idx="79">
                  <c:v>0.0318426789643</c:v>
                </c:pt>
                <c:pt idx="80">
                  <c:v>0.0320867649013</c:v>
                </c:pt>
                <c:pt idx="81">
                  <c:v>0.0318102145675</c:v>
                </c:pt>
                <c:pt idx="82">
                  <c:v>0.0319061690043</c:v>
                </c:pt>
                <c:pt idx="83">
                  <c:v>0.032005565558</c:v>
                </c:pt>
                <c:pt idx="84">
                  <c:v>0.0316079639255</c:v>
                </c:pt>
                <c:pt idx="85">
                  <c:v>0.0316243049616</c:v>
                </c:pt>
                <c:pt idx="86">
                  <c:v>0.0317670708233</c:v>
                </c:pt>
                <c:pt idx="87">
                  <c:v>0.0315355294003</c:v>
                </c:pt>
                <c:pt idx="88">
                  <c:v>0.0319340407874</c:v>
                </c:pt>
                <c:pt idx="89">
                  <c:v>0.0322842045248</c:v>
                </c:pt>
                <c:pt idx="90">
                  <c:v>0.0318478009894</c:v>
                </c:pt>
                <c:pt idx="91">
                  <c:v>0.0318299645709</c:v>
                </c:pt>
                <c:pt idx="92">
                  <c:v>0.0316717894021</c:v>
                </c:pt>
                <c:pt idx="93">
                  <c:v>0.0317238813837</c:v>
                </c:pt>
                <c:pt idx="94">
                  <c:v>0.0318402890878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0939176"/>
        <c:axId val="2130937752"/>
      </c:scatterChart>
      <c:valAx>
        <c:axId val="2130939176"/>
        <c:scaling>
          <c:orientation val="minMax"/>
          <c:max val="2.0"/>
        </c:scaling>
        <c:delete val="0"/>
        <c:axPos val="b"/>
        <c:numFmt formatCode="0.00" sourceLinked="1"/>
        <c:majorTickMark val="out"/>
        <c:minorTickMark val="none"/>
        <c:tickLblPos val="nextTo"/>
        <c:crossAx val="2130937752"/>
        <c:crosses val="autoZero"/>
        <c:crossBetween val="midCat"/>
      </c:valAx>
      <c:valAx>
        <c:axId val="2130937752"/>
        <c:scaling>
          <c:orientation val="minMax"/>
          <c:max val="0.033"/>
          <c:min val="0.029"/>
        </c:scaling>
        <c:delete val="0"/>
        <c:axPos val="l"/>
        <c:majorGridlines/>
        <c:numFmt formatCode="0.0000" sourceLinked="1"/>
        <c:majorTickMark val="out"/>
        <c:minorTickMark val="none"/>
        <c:tickLblPos val="nextTo"/>
        <c:crossAx val="21309391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50</xdr:col>
      <xdr:colOff>698500</xdr:colOff>
      <xdr:row>55</xdr:row>
      <xdr:rowOff>58965</xdr:rowOff>
    </xdr:from>
    <xdr:to>
      <xdr:col>65</xdr:col>
      <xdr:colOff>108857</xdr:colOff>
      <xdr:row>96</xdr:row>
      <xdr:rowOff>42636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95250</xdr:colOff>
      <xdr:row>55</xdr:row>
      <xdr:rowOff>31750</xdr:rowOff>
    </xdr:from>
    <xdr:to>
      <xdr:col>26</xdr:col>
      <xdr:colOff>222250</xdr:colOff>
      <xdr:row>96</xdr:row>
      <xdr:rowOff>24493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299356</xdr:colOff>
      <xdr:row>55</xdr:row>
      <xdr:rowOff>54428</xdr:rowOff>
    </xdr:from>
    <xdr:to>
      <xdr:col>50</xdr:col>
      <xdr:colOff>571499</xdr:colOff>
      <xdr:row>96</xdr:row>
      <xdr:rowOff>38100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62</xdr:col>
      <xdr:colOff>0</xdr:colOff>
      <xdr:row>58</xdr:row>
      <xdr:rowOff>0</xdr:rowOff>
    </xdr:from>
    <xdr:to>
      <xdr:col>76</xdr:col>
      <xdr:colOff>0</xdr:colOff>
      <xdr:row>98</xdr:row>
      <xdr:rowOff>183243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12004</xdr:colOff>
      <xdr:row>13</xdr:row>
      <xdr:rowOff>161737</xdr:rowOff>
    </xdr:from>
    <xdr:to>
      <xdr:col>41</xdr:col>
      <xdr:colOff>707570</xdr:colOff>
      <xdr:row>47</xdr:row>
      <xdr:rowOff>181428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03"/>
  <sheetViews>
    <sheetView tabSelected="1" topLeftCell="M1" zoomScale="70" zoomScaleNormal="70" zoomScalePageLayoutView="70" workbookViewId="0">
      <selection activeCell="AC28" sqref="AC28"/>
    </sheetView>
  </sheetViews>
  <sheetFormatPr baseColWidth="10" defaultRowHeight="15" x14ac:dyDescent="0"/>
  <cols>
    <col min="1" max="1" width="12" bestFit="1" customWidth="1"/>
    <col min="3" max="5" width="7.83203125" bestFit="1" customWidth="1"/>
    <col min="6" max="6" width="8" bestFit="1" customWidth="1"/>
    <col min="7" max="7" width="9.83203125" bestFit="1" customWidth="1"/>
    <col min="8" max="12" width="9" bestFit="1" customWidth="1"/>
    <col min="13" max="14" width="9" customWidth="1"/>
    <col min="15" max="15" width="11" bestFit="1" customWidth="1"/>
    <col min="16" max="20" width="9" bestFit="1" customWidth="1"/>
    <col min="21" max="22" width="9" customWidth="1"/>
    <col min="23" max="23" width="11" bestFit="1" customWidth="1"/>
    <col min="24" max="28" width="9" bestFit="1" customWidth="1"/>
  </cols>
  <sheetData>
    <row r="1" spans="1:46">
      <c r="F1" t="s">
        <v>100</v>
      </c>
      <c r="G1" s="1">
        <f>+AVERAGE(G8:G102)</f>
        <v>199.85263157894738</v>
      </c>
      <c r="H1" s="2">
        <f t="shared" ref="H1:AB1" si="0">+AVERAGE(H8:H102)</f>
        <v>6.1432134059018935E-2</v>
      </c>
      <c r="I1" s="2">
        <f t="shared" si="0"/>
        <v>6.149654452080635E-2</v>
      </c>
      <c r="J1" s="2">
        <f t="shared" si="0"/>
        <v>4.6398143283417903E-3</v>
      </c>
      <c r="K1" s="2">
        <f t="shared" si="0"/>
        <v>5.0162507745241051E-2</v>
      </c>
      <c r="L1" s="2">
        <f t="shared" si="0"/>
        <v>7.5898436371403144E-2</v>
      </c>
      <c r="M1" s="2"/>
      <c r="N1" s="2"/>
      <c r="O1" s="2">
        <f t="shared" si="0"/>
        <v>99.989473684210523</v>
      </c>
      <c r="P1" s="2">
        <f t="shared" si="0"/>
        <v>8.8808947831615775E-2</v>
      </c>
      <c r="Q1" s="2">
        <f t="shared" si="0"/>
        <v>8.9549866874209474E-2</v>
      </c>
      <c r="R1" s="2">
        <f t="shared" si="0"/>
        <v>7.8980914912308436E-3</v>
      </c>
      <c r="S1" s="2">
        <f t="shared" si="0"/>
        <v>6.8597453792937871E-2</v>
      </c>
      <c r="T1" s="2">
        <f t="shared" si="0"/>
        <v>0.10685977300570421</v>
      </c>
      <c r="U1" s="2"/>
      <c r="V1" s="2"/>
      <c r="W1" s="2">
        <f t="shared" si="0"/>
        <v>299.84210526315792</v>
      </c>
      <c r="X1" s="2">
        <f t="shared" si="0"/>
        <v>4.8920422839478971E-2</v>
      </c>
      <c r="Y1" s="2">
        <f t="shared" si="0"/>
        <v>4.7912409145850557E-2</v>
      </c>
      <c r="Z1" s="2">
        <f t="shared" si="0"/>
        <v>2.9972815200616839E-3</v>
      </c>
      <c r="AA1" s="2">
        <f t="shared" si="0"/>
        <v>4.3679506514105258E-2</v>
      </c>
      <c r="AB1" s="2">
        <f t="shared" si="0"/>
        <v>6.5453969710007373E-2</v>
      </c>
    </row>
    <row r="2" spans="1:46">
      <c r="F2" t="s">
        <v>104</v>
      </c>
      <c r="G2" s="3">
        <f>+MIN(G8:G102)</f>
        <v>194</v>
      </c>
      <c r="H2" s="2">
        <f t="shared" ref="H2:AB2" si="1">+MIN(H8:H102)</f>
        <v>5.7277646451299999E-2</v>
      </c>
      <c r="I2" s="2">
        <f t="shared" si="1"/>
        <v>5.7898587873599999E-2</v>
      </c>
      <c r="J2" s="2">
        <f t="shared" si="1"/>
        <v>2.7563806908500002E-3</v>
      </c>
      <c r="K2" s="2">
        <f t="shared" si="1"/>
        <v>3.5448893071599999E-2</v>
      </c>
      <c r="L2" s="2">
        <f t="shared" si="1"/>
        <v>7.02282285481E-2</v>
      </c>
      <c r="M2" s="2"/>
      <c r="N2" s="2"/>
      <c r="O2" s="2">
        <f t="shared" si="1"/>
        <v>99</v>
      </c>
      <c r="P2" s="2">
        <f t="shared" si="1"/>
        <v>8.4631873211400005E-2</v>
      </c>
      <c r="Q2" s="2">
        <f t="shared" si="1"/>
        <v>8.5903399987000001E-2</v>
      </c>
      <c r="R2" s="2">
        <f t="shared" si="1"/>
        <v>4.3398573485299999E-3</v>
      </c>
      <c r="S2" s="2">
        <f t="shared" si="1"/>
        <v>4.54908811302E-2</v>
      </c>
      <c r="T2" s="2">
        <f t="shared" si="1"/>
        <v>9.9621914977600007E-2</v>
      </c>
      <c r="U2" s="2"/>
      <c r="V2" s="2"/>
      <c r="W2" s="2">
        <f t="shared" si="1"/>
        <v>294</v>
      </c>
      <c r="X2" s="2">
        <f t="shared" si="1"/>
        <v>3.9285318133399999E-2</v>
      </c>
      <c r="Y2" s="2">
        <f t="shared" si="1"/>
        <v>3.4825319180200001E-2</v>
      </c>
      <c r="Z2" s="2">
        <f t="shared" si="1"/>
        <v>1.0178138964399999E-3</v>
      </c>
      <c r="AA2" s="2">
        <f t="shared" si="1"/>
        <v>3.3354156157799998E-2</v>
      </c>
      <c r="AB2" s="2">
        <f t="shared" si="1"/>
        <v>5.8516302309700001E-2</v>
      </c>
      <c r="AN2" t="s">
        <v>113</v>
      </c>
      <c r="AQ2" t="s">
        <v>114</v>
      </c>
    </row>
    <row r="3" spans="1:46">
      <c r="F3" t="s">
        <v>105</v>
      </c>
      <c r="G3" s="3">
        <f>+MAX(G8:G102)</f>
        <v>200</v>
      </c>
      <c r="H3" s="2">
        <f t="shared" ref="H3:AB3" si="2">+MAX(H8:H102)</f>
        <v>6.5065246826799997E-2</v>
      </c>
      <c r="I3" s="2">
        <f t="shared" si="2"/>
        <v>6.5129257927E-2</v>
      </c>
      <c r="J3" s="2">
        <f t="shared" si="2"/>
        <v>6.7346817803800004E-3</v>
      </c>
      <c r="K3" s="2">
        <f t="shared" si="2"/>
        <v>6.0750174230200002E-2</v>
      </c>
      <c r="L3" s="2">
        <f t="shared" si="2"/>
        <v>8.7761653086700003E-2</v>
      </c>
      <c r="M3" s="2"/>
      <c r="N3" s="2"/>
      <c r="O3" s="2">
        <f t="shared" si="2"/>
        <v>100</v>
      </c>
      <c r="P3" s="2">
        <f t="shared" si="2"/>
        <v>9.1694850605800002E-2</v>
      </c>
      <c r="Q3" s="2">
        <f t="shared" si="2"/>
        <v>9.1981507184600006E-2</v>
      </c>
      <c r="R3" s="2">
        <f t="shared" si="2"/>
        <v>1.2732569146500001E-2</v>
      </c>
      <c r="S3" s="2">
        <f t="shared" si="2"/>
        <v>8.3924965469200002E-2</v>
      </c>
      <c r="T3" s="2">
        <f t="shared" si="2"/>
        <v>0.123238283463</v>
      </c>
      <c r="U3" s="2"/>
      <c r="V3" s="2"/>
      <c r="W3" s="2">
        <f t="shared" si="2"/>
        <v>300</v>
      </c>
      <c r="X3" s="2">
        <f t="shared" si="2"/>
        <v>5.3245041130200003E-2</v>
      </c>
      <c r="Y3" s="2">
        <f t="shared" si="2"/>
        <v>5.3054833673900001E-2</v>
      </c>
      <c r="Z3" s="2">
        <f t="shared" si="2"/>
        <v>8.0385834056600006E-3</v>
      </c>
      <c r="AA3" s="2">
        <f t="shared" si="2"/>
        <v>5.0367501238400003E-2</v>
      </c>
      <c r="AB3" s="2">
        <f t="shared" si="2"/>
        <v>7.2135189837500002E-2</v>
      </c>
      <c r="AN3">
        <f>1/SQRT(AP3)</f>
        <v>7.0710678118654752E-2</v>
      </c>
      <c r="AP3">
        <v>200</v>
      </c>
      <c r="AQ3" s="2">
        <f>+H1</f>
        <v>6.1432134059018935E-2</v>
      </c>
      <c r="AR3" s="7">
        <f>+AQ3/AN3</f>
        <v>0.86878157151786717</v>
      </c>
    </row>
    <row r="4" spans="1:46">
      <c r="AN4">
        <f>1/SQRT(AP4)</f>
        <v>0.1</v>
      </c>
      <c r="AP4">
        <v>100</v>
      </c>
      <c r="AQ4" s="2">
        <f>+P1</f>
        <v>8.8808947831615775E-2</v>
      </c>
      <c r="AR4" s="7">
        <f>+AQ4/AN4</f>
        <v>0.8880894783161577</v>
      </c>
    </row>
    <row r="5" spans="1:46">
      <c r="AN5">
        <f>1/SQRT(AP5)</f>
        <v>5.7735026918962568E-2</v>
      </c>
      <c r="AP5">
        <v>300</v>
      </c>
      <c r="AQ5" s="2">
        <f>+X1</f>
        <v>4.8920422839478971E-2</v>
      </c>
      <c r="AR5" s="7">
        <f>+AQ5/AN5</f>
        <v>0.84732657885730511</v>
      </c>
    </row>
    <row r="6" spans="1:46">
      <c r="AE6" s="4" t="s">
        <v>115</v>
      </c>
    </row>
    <row r="7" spans="1:46">
      <c r="B7" s="4" t="s">
        <v>106</v>
      </c>
      <c r="C7" s="4" t="s">
        <v>95</v>
      </c>
      <c r="D7" s="4" t="s">
        <v>96</v>
      </c>
      <c r="E7" s="4" t="s">
        <v>97</v>
      </c>
      <c r="F7" s="4" t="s">
        <v>98</v>
      </c>
      <c r="G7" s="4" t="s">
        <v>99</v>
      </c>
      <c r="H7" s="4" t="s">
        <v>101</v>
      </c>
      <c r="I7" s="4" t="s">
        <v>102</v>
      </c>
      <c r="J7" s="4" t="s">
        <v>103</v>
      </c>
      <c r="K7" s="4" t="s">
        <v>104</v>
      </c>
      <c r="L7" s="4" t="s">
        <v>105</v>
      </c>
      <c r="M7" s="4" t="s">
        <v>107</v>
      </c>
      <c r="N7" s="4" t="s">
        <v>108</v>
      </c>
      <c r="O7" s="4" t="s">
        <v>99</v>
      </c>
      <c r="P7" s="4" t="s">
        <v>101</v>
      </c>
      <c r="Q7" s="4" t="s">
        <v>102</v>
      </c>
      <c r="R7" s="4" t="s">
        <v>103</v>
      </c>
      <c r="S7" s="4" t="s">
        <v>104</v>
      </c>
      <c r="T7" s="4" t="s">
        <v>105</v>
      </c>
      <c r="U7" s="4" t="s">
        <v>107</v>
      </c>
      <c r="V7" s="4" t="s">
        <v>108</v>
      </c>
      <c r="W7" s="4" t="s">
        <v>99</v>
      </c>
      <c r="X7" s="4" t="s">
        <v>101</v>
      </c>
      <c r="Y7" s="4" t="s">
        <v>102</v>
      </c>
      <c r="Z7" s="4" t="s">
        <v>103</v>
      </c>
      <c r="AA7" s="4" t="s">
        <v>104</v>
      </c>
      <c r="AB7" s="4" t="s">
        <v>105</v>
      </c>
      <c r="AC7" s="4" t="s">
        <v>107</v>
      </c>
      <c r="AD7" s="4" t="s">
        <v>108</v>
      </c>
      <c r="AE7" s="4" t="s">
        <v>101</v>
      </c>
      <c r="AF7" s="4" t="s">
        <v>102</v>
      </c>
      <c r="AG7" s="4" t="s">
        <v>103</v>
      </c>
      <c r="AH7" s="4" t="s">
        <v>104</v>
      </c>
      <c r="AI7" s="4" t="s">
        <v>105</v>
      </c>
      <c r="AJ7" s="4" t="s">
        <v>107</v>
      </c>
      <c r="AK7" s="4" t="s">
        <v>108</v>
      </c>
      <c r="AL7" s="4"/>
      <c r="AM7" s="4"/>
      <c r="AN7" s="4" t="s">
        <v>98</v>
      </c>
      <c r="AO7" s="4" t="s">
        <v>116</v>
      </c>
      <c r="AP7" s="4" t="s">
        <v>110</v>
      </c>
      <c r="AQ7" s="4" t="s">
        <v>111</v>
      </c>
      <c r="AR7" s="4" t="s">
        <v>109</v>
      </c>
      <c r="AS7" s="4" t="s">
        <v>112</v>
      </c>
    </row>
    <row r="8" spans="1:46">
      <c r="A8" t="s">
        <v>0</v>
      </c>
      <c r="B8" s="5">
        <f t="shared" ref="B8:B39" si="3">+(G8*C8^2+O8*D8^2)*PI()</f>
        <v>0.58052578219221496</v>
      </c>
      <c r="C8" s="1">
        <v>3.03206E-2</v>
      </c>
      <c r="D8" s="1">
        <v>3.0320600000000001E-3</v>
      </c>
      <c r="E8" s="1">
        <v>1</v>
      </c>
      <c r="F8" s="1">
        <v>0.1</v>
      </c>
      <c r="G8" s="1">
        <v>200</v>
      </c>
      <c r="H8" s="1">
        <v>6.4424379686300007E-2</v>
      </c>
      <c r="I8" s="1">
        <v>6.3930067894499995E-2</v>
      </c>
      <c r="J8" s="1">
        <v>2.7664461817399999E-3</v>
      </c>
      <c r="K8" s="1">
        <v>6.0750174230200002E-2</v>
      </c>
      <c r="L8" s="1">
        <v>7.7355669296800003E-2</v>
      </c>
      <c r="M8" s="2">
        <f>+H8-K8</f>
        <v>3.6742054561000048E-3</v>
      </c>
      <c r="N8" s="2">
        <f>+L8-H8</f>
        <v>1.2931289610499996E-2</v>
      </c>
      <c r="O8" s="1">
        <v>100</v>
      </c>
      <c r="P8" s="1">
        <v>9.1694850605800002E-2</v>
      </c>
      <c r="Q8" s="1">
        <v>9.1556139606300005E-2</v>
      </c>
      <c r="R8" s="1">
        <v>4.9855495732199998E-3</v>
      </c>
      <c r="S8" s="1">
        <v>7.8801996965899998E-2</v>
      </c>
      <c r="T8" s="1">
        <v>0.102753416221</v>
      </c>
      <c r="U8" s="2">
        <f>+P8-S8</f>
        <v>1.2892853639900004E-2</v>
      </c>
      <c r="V8" s="2">
        <f>+T8-P8</f>
        <v>1.1058565615199994E-2</v>
      </c>
      <c r="W8" s="1">
        <v>300</v>
      </c>
      <c r="X8" s="1">
        <v>3.9285318133399999E-2</v>
      </c>
      <c r="Y8" s="1">
        <v>3.4825319180200001E-2</v>
      </c>
      <c r="Z8" s="1">
        <v>7.4046071724699998E-3</v>
      </c>
      <c r="AA8" s="1">
        <v>3.3354156157799998E-2</v>
      </c>
      <c r="AB8" s="1">
        <v>6.6295966607000004E-2</v>
      </c>
      <c r="AC8" s="2">
        <f>+X8-AA8</f>
        <v>5.9311619756000009E-3</v>
      </c>
      <c r="AD8" s="2">
        <f>+AB8-X8</f>
        <v>2.7010648473600005E-2</v>
      </c>
      <c r="AE8">
        <v>3.00654277218E-2</v>
      </c>
      <c r="AF8">
        <v>3.0362730672300001E-2</v>
      </c>
      <c r="AG8">
        <v>4.1408592373299996E-3</v>
      </c>
      <c r="AH8">
        <v>1.38764801421E-2</v>
      </c>
      <c r="AI8">
        <v>4.8525815960600002E-2</v>
      </c>
      <c r="AJ8">
        <f>+AE8-AH8</f>
        <v>1.6188947579699998E-2</v>
      </c>
      <c r="AK8">
        <f>+AI8-AE8</f>
        <v>1.8460388238800002E-2</v>
      </c>
      <c r="AL8" s="2"/>
      <c r="AM8" s="2"/>
      <c r="AN8" s="6">
        <f>+F8</f>
        <v>0.1</v>
      </c>
      <c r="AO8" s="2">
        <f>+AE8</f>
        <v>3.00654277218E-2</v>
      </c>
      <c r="AP8" s="3">
        <f>+H8</f>
        <v>6.4424379686300007E-2</v>
      </c>
      <c r="AQ8" s="3">
        <f>+P8</f>
        <v>9.1694850605800002E-2</v>
      </c>
      <c r="AR8" s="3">
        <f>+X8</f>
        <v>3.9285318133399999E-2</v>
      </c>
      <c r="AS8" s="1">
        <f>+C8+D8</f>
        <v>3.3352659999999999E-2</v>
      </c>
      <c r="AT8" s="1">
        <f>+X8-AS8</f>
        <v>5.9326581333999998E-3</v>
      </c>
    </row>
    <row r="9" spans="1:46">
      <c r="A9" t="s">
        <v>1</v>
      </c>
      <c r="B9" s="5">
        <f t="shared" si="3"/>
        <v>0.58026256275179955</v>
      </c>
      <c r="C9" s="1">
        <v>3.0280600000000001E-2</v>
      </c>
      <c r="D9" s="1">
        <v>3.6336799999999998E-3</v>
      </c>
      <c r="E9" s="1">
        <v>1</v>
      </c>
      <c r="F9" s="1">
        <v>0.120000264196</v>
      </c>
      <c r="G9" s="1">
        <v>200</v>
      </c>
      <c r="H9" s="1">
        <v>6.5065246826799997E-2</v>
      </c>
      <c r="I9" s="1">
        <v>6.5129257927E-2</v>
      </c>
      <c r="J9" s="1">
        <v>2.7563806908500002E-3</v>
      </c>
      <c r="K9" s="1">
        <v>6.0624150289199999E-2</v>
      </c>
      <c r="L9" s="1">
        <v>7.2217862444100001E-2</v>
      </c>
      <c r="M9" s="2">
        <f t="shared" ref="M9:M72" si="4">+H9-K9</f>
        <v>4.4410965375999978E-3</v>
      </c>
      <c r="N9" s="2">
        <f t="shared" ref="N9:N72" si="5">+L9-H9</f>
        <v>7.1526156173000038E-3</v>
      </c>
      <c r="O9" s="1">
        <v>100</v>
      </c>
      <c r="P9" s="1">
        <v>9.0454538663000003E-2</v>
      </c>
      <c r="Q9" s="1">
        <v>9.1511628427199995E-2</v>
      </c>
      <c r="R9" s="1">
        <v>5.8228349394299998E-3</v>
      </c>
      <c r="S9" s="1">
        <v>7.6671761379299999E-2</v>
      </c>
      <c r="T9" s="1">
        <v>0.10557836550999999</v>
      </c>
      <c r="U9" s="2">
        <f t="shared" ref="U9:U72" si="6">+P9-S9</f>
        <v>1.3782777283700004E-2</v>
      </c>
      <c r="V9" s="2">
        <f t="shared" ref="V9:V72" si="7">+T9-P9</f>
        <v>1.5123826846999991E-2</v>
      </c>
      <c r="W9" s="1">
        <v>300</v>
      </c>
      <c r="X9" s="1">
        <v>4.0342303338399998E-2</v>
      </c>
      <c r="Y9" s="1">
        <v>3.6500212999399997E-2</v>
      </c>
      <c r="Z9" s="1">
        <v>8.0385834056600006E-3</v>
      </c>
      <c r="AA9" s="1">
        <v>3.3915949050599997E-2</v>
      </c>
      <c r="AB9" s="1">
        <v>6.8799756679900001E-2</v>
      </c>
      <c r="AC9" s="2">
        <f t="shared" ref="AC9:AC72" si="8">+X9-AA9</f>
        <v>6.4263542878000013E-3</v>
      </c>
      <c r="AD9" s="2">
        <f t="shared" ref="AD9:AD72" si="9">+AB9-X9</f>
        <v>2.8457453341500002E-2</v>
      </c>
      <c r="AE9">
        <v>3.0384110680899998E-2</v>
      </c>
      <c r="AF9">
        <v>3.0365575135399999E-2</v>
      </c>
      <c r="AG9">
        <v>4.1315309194299996E-3</v>
      </c>
      <c r="AH9">
        <v>1.9241187803899999E-2</v>
      </c>
      <c r="AI9">
        <v>4.7701400621300002E-2</v>
      </c>
      <c r="AJ9">
        <f t="shared" ref="AJ9:AJ72" si="10">+AE9-AH9</f>
        <v>1.1142922877E-2</v>
      </c>
      <c r="AK9">
        <f t="shared" ref="AK9:AK72" si="11">+AI9-AE9</f>
        <v>1.7317289940400004E-2</v>
      </c>
      <c r="AL9" s="2"/>
      <c r="AM9" s="2"/>
      <c r="AN9" s="6">
        <f t="shared" ref="AN9:AN72" si="12">+F9</f>
        <v>0.120000264196</v>
      </c>
      <c r="AO9" s="2">
        <f t="shared" ref="AO9:AO72" si="13">+AE9</f>
        <v>3.0384110680899998E-2</v>
      </c>
      <c r="AP9" s="3">
        <f t="shared" ref="AP9:AP72" si="14">+H9</f>
        <v>6.5065246826799997E-2</v>
      </c>
      <c r="AQ9" s="3">
        <f t="shared" ref="AQ9:AQ72" si="15">+P9</f>
        <v>9.0454538663000003E-2</v>
      </c>
      <c r="AR9" s="3">
        <f t="shared" ref="AR9:AR72" si="16">+X9</f>
        <v>4.0342303338399998E-2</v>
      </c>
      <c r="AS9" s="1">
        <f t="shared" ref="AS9:AS72" si="17">+C9+D9</f>
        <v>3.3914279999999998E-2</v>
      </c>
      <c r="AT9" s="1">
        <f t="shared" ref="AT9:AT72" si="18">+X9-AS9</f>
        <v>6.4280233384000005E-3</v>
      </c>
    </row>
    <row r="10" spans="1:46">
      <c r="A10" t="s">
        <v>2</v>
      </c>
      <c r="B10" s="5">
        <f t="shared" si="3"/>
        <v>0.58117654508457572</v>
      </c>
      <c r="C10" s="1">
        <v>3.0265400000000001E-2</v>
      </c>
      <c r="D10" s="1">
        <v>4.2371600000000002E-3</v>
      </c>
      <c r="E10" s="1">
        <v>1</v>
      </c>
      <c r="F10" s="1">
        <v>0.14000013216400001</v>
      </c>
      <c r="G10" s="1">
        <v>200</v>
      </c>
      <c r="H10" s="1">
        <v>6.5004624401499997E-2</v>
      </c>
      <c r="I10" s="1">
        <v>6.4771527954799998E-2</v>
      </c>
      <c r="J10" s="1">
        <v>3.1751410671199999E-3</v>
      </c>
      <c r="K10" s="1">
        <v>6.0550658735100002E-2</v>
      </c>
      <c r="L10" s="1">
        <v>7.6686723188900005E-2</v>
      </c>
      <c r="M10" s="2">
        <f t="shared" si="4"/>
        <v>4.4539656663999949E-3</v>
      </c>
      <c r="N10" s="2">
        <f t="shared" si="5"/>
        <v>1.1682098787400008E-2</v>
      </c>
      <c r="O10" s="1">
        <v>100</v>
      </c>
      <c r="P10" s="1">
        <v>9.0459935333899996E-2</v>
      </c>
      <c r="Q10" s="1">
        <v>9.0440547702799995E-2</v>
      </c>
      <c r="R10" s="1">
        <v>4.8711832674700004E-3</v>
      </c>
      <c r="S10" s="1">
        <v>7.9837104797699995E-2</v>
      </c>
      <c r="T10" s="1">
        <v>0.10175482507</v>
      </c>
      <c r="U10" s="2">
        <f t="shared" si="6"/>
        <v>1.0622830536200001E-2</v>
      </c>
      <c r="V10" s="2">
        <f t="shared" si="7"/>
        <v>1.1294889736100003E-2</v>
      </c>
      <c r="W10" s="1">
        <v>300</v>
      </c>
      <c r="X10" s="1">
        <v>3.9837744064699997E-2</v>
      </c>
      <c r="Y10" s="1">
        <v>3.5394475380999997E-2</v>
      </c>
      <c r="Z10" s="1">
        <v>7.6851352545599999E-3</v>
      </c>
      <c r="AA10" s="1">
        <v>3.4503802978799999E-2</v>
      </c>
      <c r="AB10" s="1">
        <v>6.8641161270500003E-2</v>
      </c>
      <c r="AC10" s="2">
        <f t="shared" si="8"/>
        <v>5.3339410858999972E-3</v>
      </c>
      <c r="AD10" s="2">
        <f t="shared" si="9"/>
        <v>2.8803417205800007E-2</v>
      </c>
      <c r="AE10">
        <v>2.9977328001499999E-2</v>
      </c>
      <c r="AF10">
        <v>3.02886902421E-2</v>
      </c>
      <c r="AG10">
        <v>4.2384773643999998E-3</v>
      </c>
      <c r="AH10">
        <v>1.44644279744E-2</v>
      </c>
      <c r="AI10">
        <v>5.07872438291E-2</v>
      </c>
      <c r="AJ10">
        <f t="shared" si="10"/>
        <v>1.5512900027099999E-2</v>
      </c>
      <c r="AK10">
        <f t="shared" si="11"/>
        <v>2.0809915827600001E-2</v>
      </c>
      <c r="AL10" s="2"/>
      <c r="AM10" s="2"/>
      <c r="AN10" s="6">
        <f t="shared" si="12"/>
        <v>0.14000013216400001</v>
      </c>
      <c r="AO10" s="2">
        <f t="shared" si="13"/>
        <v>2.9977328001499999E-2</v>
      </c>
      <c r="AP10" s="3">
        <f t="shared" si="14"/>
        <v>6.5004624401499997E-2</v>
      </c>
      <c r="AQ10" s="3">
        <f t="shared" si="15"/>
        <v>9.0459935333899996E-2</v>
      </c>
      <c r="AR10" s="3">
        <f t="shared" si="16"/>
        <v>3.9837744064699997E-2</v>
      </c>
      <c r="AS10" s="1">
        <f t="shared" si="17"/>
        <v>3.4502560000000002E-2</v>
      </c>
      <c r="AT10" s="1">
        <f t="shared" si="18"/>
        <v>5.3351840646999951E-3</v>
      </c>
    </row>
    <row r="11" spans="1:46">
      <c r="A11" t="s">
        <v>3</v>
      </c>
      <c r="B11" s="5">
        <f t="shared" si="3"/>
        <v>0.5801407401509846</v>
      </c>
      <c r="C11" s="1">
        <v>3.0193600000000001E-2</v>
      </c>
      <c r="D11" s="1">
        <v>4.8309800000000003E-3</v>
      </c>
      <c r="E11" s="1">
        <v>1</v>
      </c>
      <c r="F11" s="1">
        <v>0.16000013247799999</v>
      </c>
      <c r="G11" s="1">
        <v>200</v>
      </c>
      <c r="H11" s="1">
        <v>6.4791413022199998E-2</v>
      </c>
      <c r="I11" s="1">
        <v>6.45310170421E-2</v>
      </c>
      <c r="J11" s="1">
        <v>2.9955543731199998E-3</v>
      </c>
      <c r="K11" s="1">
        <v>6.0461361124299999E-2</v>
      </c>
      <c r="L11" s="1">
        <v>7.2130294232E-2</v>
      </c>
      <c r="M11" s="2">
        <f t="shared" si="4"/>
        <v>4.3300518978999988E-3</v>
      </c>
      <c r="N11" s="2">
        <f t="shared" si="5"/>
        <v>7.3388812098000022E-3</v>
      </c>
      <c r="O11" s="1">
        <v>100</v>
      </c>
      <c r="P11" s="1">
        <v>9.0146424054100005E-2</v>
      </c>
      <c r="Q11" s="1">
        <v>9.1042909669500002E-2</v>
      </c>
      <c r="R11" s="1">
        <v>5.5529251753100002E-3</v>
      </c>
      <c r="S11" s="1">
        <v>7.7827187858700006E-2</v>
      </c>
      <c r="T11" s="1">
        <v>0.104453797738</v>
      </c>
      <c r="U11" s="2">
        <f t="shared" si="6"/>
        <v>1.2319236195399999E-2</v>
      </c>
      <c r="V11" s="2">
        <f t="shared" si="7"/>
        <v>1.430737368389999E-2</v>
      </c>
      <c r="W11" s="1">
        <v>300</v>
      </c>
      <c r="X11" s="1">
        <v>4.0002113814999997E-2</v>
      </c>
      <c r="Y11" s="1">
        <v>3.6154259871000002E-2</v>
      </c>
      <c r="Z11" s="1">
        <v>6.8243140812500004E-3</v>
      </c>
      <c r="AA11" s="1">
        <v>3.5035941217600002E-2</v>
      </c>
      <c r="AB11" s="1">
        <v>6.45632119399E-2</v>
      </c>
      <c r="AC11" s="2">
        <f t="shared" si="8"/>
        <v>4.9661725973999954E-3</v>
      </c>
      <c r="AD11" s="2">
        <f t="shared" si="9"/>
        <v>2.4561098124900003E-2</v>
      </c>
      <c r="AE11">
        <v>3.0019529460299999E-2</v>
      </c>
      <c r="AF11">
        <v>3.0395922328200001E-2</v>
      </c>
      <c r="AG11">
        <v>4.2731655031200003E-3</v>
      </c>
      <c r="AH11">
        <v>1.42392379544E-2</v>
      </c>
      <c r="AI11">
        <v>4.6258175456900003E-2</v>
      </c>
      <c r="AJ11">
        <f t="shared" si="10"/>
        <v>1.5780291505899997E-2</v>
      </c>
      <c r="AK11">
        <f t="shared" si="11"/>
        <v>1.6238645996600003E-2</v>
      </c>
      <c r="AL11" s="2"/>
      <c r="AM11" s="2"/>
      <c r="AN11" s="6">
        <f t="shared" si="12"/>
        <v>0.16000013247799999</v>
      </c>
      <c r="AO11" s="2">
        <f t="shared" si="13"/>
        <v>3.0019529460299999E-2</v>
      </c>
      <c r="AP11" s="3">
        <f t="shared" si="14"/>
        <v>6.4791413022199998E-2</v>
      </c>
      <c r="AQ11" s="3">
        <f t="shared" si="15"/>
        <v>9.0146424054100005E-2</v>
      </c>
      <c r="AR11" s="3">
        <f t="shared" si="16"/>
        <v>4.0002113814999997E-2</v>
      </c>
      <c r="AS11" s="1">
        <f t="shared" si="17"/>
        <v>3.502458E-2</v>
      </c>
      <c r="AT11" s="1">
        <f t="shared" si="18"/>
        <v>4.9775338149999973E-3</v>
      </c>
    </row>
    <row r="12" spans="1:46">
      <c r="A12" t="s">
        <v>4</v>
      </c>
      <c r="B12" s="5">
        <f t="shared" si="3"/>
        <v>0.58048544305973016</v>
      </c>
      <c r="C12" s="1">
        <v>3.0152000000000002E-2</v>
      </c>
      <c r="D12" s="1">
        <v>5.4273699999999999E-3</v>
      </c>
      <c r="E12" s="1">
        <v>1</v>
      </c>
      <c r="F12" s="1">
        <v>0.180000331653</v>
      </c>
      <c r="G12" s="1">
        <v>200</v>
      </c>
      <c r="H12" s="1">
        <v>6.4943630284099996E-2</v>
      </c>
      <c r="I12" s="1">
        <v>6.46243921828E-2</v>
      </c>
      <c r="J12" s="1">
        <v>3.2123587659600001E-3</v>
      </c>
      <c r="K12" s="1">
        <v>6.0323969655199997E-2</v>
      </c>
      <c r="L12" s="1">
        <v>7.3864125202999995E-2</v>
      </c>
      <c r="M12" s="2">
        <f t="shared" si="4"/>
        <v>4.6196606288999992E-3</v>
      </c>
      <c r="N12" s="2">
        <f t="shared" si="5"/>
        <v>8.9204949188999988E-3</v>
      </c>
      <c r="O12" s="1">
        <v>100</v>
      </c>
      <c r="P12" s="1">
        <v>9.0861143123099994E-2</v>
      </c>
      <c r="Q12" s="1">
        <v>9.1192240179699999E-2</v>
      </c>
      <c r="R12" s="1">
        <v>6.17721687754E-3</v>
      </c>
      <c r="S12" s="1">
        <v>7.7629474331600001E-2</v>
      </c>
      <c r="T12" s="1">
        <v>0.112169015522</v>
      </c>
      <c r="U12" s="2">
        <f t="shared" si="6"/>
        <v>1.3231668791499993E-2</v>
      </c>
      <c r="V12" s="2">
        <f t="shared" si="7"/>
        <v>2.1307872398900002E-2</v>
      </c>
      <c r="W12" s="1">
        <v>300</v>
      </c>
      <c r="X12" s="1">
        <v>4.0314067325099998E-2</v>
      </c>
      <c r="Y12" s="1">
        <v>3.64968822826E-2</v>
      </c>
      <c r="Z12" s="1">
        <v>6.7824028903699998E-3</v>
      </c>
      <c r="AA12" s="1">
        <v>3.5598854487299998E-2</v>
      </c>
      <c r="AB12" s="1">
        <v>6.6181276961500002E-2</v>
      </c>
      <c r="AC12" s="2">
        <f t="shared" si="8"/>
        <v>4.7152128377999994E-3</v>
      </c>
      <c r="AD12" s="2">
        <f t="shared" si="9"/>
        <v>2.5867209636400004E-2</v>
      </c>
      <c r="AE12">
        <v>3.03278785733E-2</v>
      </c>
      <c r="AF12">
        <v>3.0473303674800001E-2</v>
      </c>
      <c r="AG12">
        <v>3.9413951756299996E-3</v>
      </c>
      <c r="AH12">
        <v>1.47674229891E-2</v>
      </c>
      <c r="AI12">
        <v>4.4252024030800002E-2</v>
      </c>
      <c r="AJ12">
        <f t="shared" si="10"/>
        <v>1.55604555842E-2</v>
      </c>
      <c r="AK12">
        <f t="shared" si="11"/>
        <v>1.3924145457500002E-2</v>
      </c>
      <c r="AL12" s="2"/>
      <c r="AM12" s="2"/>
      <c r="AN12" s="6">
        <f t="shared" si="12"/>
        <v>0.180000331653</v>
      </c>
      <c r="AO12" s="2">
        <f t="shared" si="13"/>
        <v>3.03278785733E-2</v>
      </c>
      <c r="AP12" s="3">
        <f t="shared" si="14"/>
        <v>6.4943630284099996E-2</v>
      </c>
      <c r="AQ12" s="3">
        <f t="shared" si="15"/>
        <v>9.0861143123099994E-2</v>
      </c>
      <c r="AR12" s="3">
        <f t="shared" si="16"/>
        <v>4.0314067325099998E-2</v>
      </c>
      <c r="AS12" s="1">
        <f t="shared" si="17"/>
        <v>3.5579369999999999E-2</v>
      </c>
      <c r="AT12" s="1">
        <f t="shared" si="18"/>
        <v>4.7346973250999985E-3</v>
      </c>
    </row>
    <row r="13" spans="1:46">
      <c r="A13" t="s">
        <v>5</v>
      </c>
      <c r="B13" s="5">
        <f t="shared" si="3"/>
        <v>0.58021609961282095</v>
      </c>
      <c r="C13" s="1">
        <v>3.0088799999999999E-2</v>
      </c>
      <c r="D13" s="1">
        <v>6.0177599999999996E-3</v>
      </c>
      <c r="E13" s="1">
        <v>1</v>
      </c>
      <c r="F13" s="1">
        <v>0.2</v>
      </c>
      <c r="G13" s="1">
        <v>200</v>
      </c>
      <c r="H13" s="1">
        <v>6.4949908316800004E-2</v>
      </c>
      <c r="I13" s="1">
        <v>6.4844646786300003E-2</v>
      </c>
      <c r="J13" s="1">
        <v>2.98506320403E-3</v>
      </c>
      <c r="K13" s="1">
        <v>6.0211456318500001E-2</v>
      </c>
      <c r="L13" s="1">
        <v>7.5984875557200002E-2</v>
      </c>
      <c r="M13" s="2">
        <f t="shared" si="4"/>
        <v>4.7384519983000029E-3</v>
      </c>
      <c r="N13" s="2">
        <f t="shared" si="5"/>
        <v>1.1034967240399998E-2</v>
      </c>
      <c r="O13" s="1">
        <v>100</v>
      </c>
      <c r="P13" s="1">
        <v>9.0927579730799998E-2</v>
      </c>
      <c r="Q13" s="1">
        <v>9.0448166721999998E-2</v>
      </c>
      <c r="R13" s="1">
        <v>5.4291865015100001E-3</v>
      </c>
      <c r="S13" s="1">
        <v>7.8836436566099996E-2</v>
      </c>
      <c r="T13" s="1">
        <v>0.106037913407</v>
      </c>
      <c r="U13" s="2">
        <f t="shared" si="6"/>
        <v>1.2091143164700002E-2</v>
      </c>
      <c r="V13" s="2">
        <f t="shared" si="7"/>
        <v>1.5110333676200002E-2</v>
      </c>
      <c r="W13" s="1">
        <v>300</v>
      </c>
      <c r="X13" s="1">
        <v>4.0607664059499997E-2</v>
      </c>
      <c r="Y13" s="1">
        <v>3.6905261321199999E-2</v>
      </c>
      <c r="Z13" s="1">
        <v>6.4907900518300001E-3</v>
      </c>
      <c r="AA13" s="1">
        <v>3.6140315781799999E-2</v>
      </c>
      <c r="AB13" s="1">
        <v>6.8848354097400005E-2</v>
      </c>
      <c r="AC13" s="2">
        <f t="shared" si="8"/>
        <v>4.4673482776999979E-3</v>
      </c>
      <c r="AD13" s="2">
        <f t="shared" si="9"/>
        <v>2.8240690037900008E-2</v>
      </c>
      <c r="AE13">
        <v>3.0357836380399999E-2</v>
      </c>
      <c r="AF13">
        <v>3.0407871270100001E-2</v>
      </c>
      <c r="AG13">
        <v>4.2618817311600001E-3</v>
      </c>
      <c r="AH13">
        <v>2.0327740400500002E-2</v>
      </c>
      <c r="AI13">
        <v>5.3609440964199999E-2</v>
      </c>
      <c r="AJ13">
        <f t="shared" si="10"/>
        <v>1.0030095979899997E-2</v>
      </c>
      <c r="AK13">
        <f t="shared" si="11"/>
        <v>2.32516045838E-2</v>
      </c>
      <c r="AL13" s="2"/>
      <c r="AM13" s="2"/>
      <c r="AN13" s="6">
        <f t="shared" si="12"/>
        <v>0.2</v>
      </c>
      <c r="AO13" s="2">
        <f t="shared" si="13"/>
        <v>3.0357836380399999E-2</v>
      </c>
      <c r="AP13" s="3">
        <f t="shared" si="14"/>
        <v>6.4949908316800004E-2</v>
      </c>
      <c r="AQ13" s="3">
        <f t="shared" si="15"/>
        <v>9.0927579730799998E-2</v>
      </c>
      <c r="AR13" s="3">
        <f t="shared" si="16"/>
        <v>4.0607664059499997E-2</v>
      </c>
      <c r="AS13" s="1">
        <f t="shared" si="17"/>
        <v>3.6106559999999996E-2</v>
      </c>
      <c r="AT13" s="1">
        <f t="shared" si="18"/>
        <v>4.501104059500001E-3</v>
      </c>
    </row>
    <row r="14" spans="1:46">
      <c r="A14" t="s">
        <v>6</v>
      </c>
      <c r="B14" s="5">
        <f t="shared" si="3"/>
        <v>0.58034580423800541</v>
      </c>
      <c r="C14" s="1">
        <v>3.0030399999999999E-2</v>
      </c>
      <c r="D14" s="1">
        <v>6.6066800000000002E-3</v>
      </c>
      <c r="E14" s="1">
        <v>1</v>
      </c>
      <c r="F14" s="1">
        <v>0.21999973360299999</v>
      </c>
      <c r="G14" s="1">
        <v>200</v>
      </c>
      <c r="H14" s="1">
        <v>6.4907226896399994E-2</v>
      </c>
      <c r="I14" s="1">
        <v>6.4677076803600006E-2</v>
      </c>
      <c r="J14" s="1">
        <v>3.3640672371699999E-3</v>
      </c>
      <c r="K14" s="1">
        <v>6.0064327782799999E-2</v>
      </c>
      <c r="L14" s="1">
        <v>7.5342574866800002E-2</v>
      </c>
      <c r="M14" s="2">
        <f t="shared" si="4"/>
        <v>4.8428991135999952E-3</v>
      </c>
      <c r="N14" s="2">
        <f t="shared" si="5"/>
        <v>1.0435347970400008E-2</v>
      </c>
      <c r="O14" s="1">
        <v>100</v>
      </c>
      <c r="P14" s="1">
        <v>8.9971535774600001E-2</v>
      </c>
      <c r="Q14" s="1">
        <v>8.9152904904999997E-2</v>
      </c>
      <c r="R14" s="1">
        <v>5.18048208436E-3</v>
      </c>
      <c r="S14" s="1">
        <v>8.1606182167799995E-2</v>
      </c>
      <c r="T14" s="1">
        <v>0.11297140843</v>
      </c>
      <c r="U14" s="2">
        <f t="shared" si="6"/>
        <v>8.3653536068000051E-3</v>
      </c>
      <c r="V14" s="2">
        <f t="shared" si="7"/>
        <v>2.2999872655400003E-2</v>
      </c>
      <c r="W14" s="1">
        <v>300</v>
      </c>
      <c r="X14" s="1">
        <v>4.0836453023399999E-2</v>
      </c>
      <c r="Y14" s="1">
        <v>3.7573085631899997E-2</v>
      </c>
      <c r="Z14" s="1">
        <v>6.2382474229900004E-3</v>
      </c>
      <c r="AA14" s="1">
        <v>3.66446578966E-2</v>
      </c>
      <c r="AB14" s="1">
        <v>7.1094162815500003E-2</v>
      </c>
      <c r="AC14" s="2">
        <f t="shared" si="8"/>
        <v>4.1917951267999992E-3</v>
      </c>
      <c r="AD14" s="2">
        <f t="shared" si="9"/>
        <v>3.0257709792100004E-2</v>
      </c>
      <c r="AE14">
        <v>3.0204448660300001E-2</v>
      </c>
      <c r="AF14">
        <v>2.9931575763600001E-2</v>
      </c>
      <c r="AG14">
        <v>3.9668734609200002E-3</v>
      </c>
      <c r="AH14">
        <v>1.1738244197600001E-2</v>
      </c>
      <c r="AI14">
        <v>4.9214167944399999E-2</v>
      </c>
      <c r="AJ14">
        <f t="shared" si="10"/>
        <v>1.84662044627E-2</v>
      </c>
      <c r="AK14">
        <f t="shared" si="11"/>
        <v>1.9009719284099998E-2</v>
      </c>
      <c r="AL14" s="2"/>
      <c r="AM14" s="2"/>
      <c r="AN14" s="6">
        <f t="shared" si="12"/>
        <v>0.21999973360299999</v>
      </c>
      <c r="AO14" s="2">
        <f t="shared" si="13"/>
        <v>3.0204448660300001E-2</v>
      </c>
      <c r="AP14" s="3">
        <f t="shared" si="14"/>
        <v>6.4907226896399994E-2</v>
      </c>
      <c r="AQ14" s="3">
        <f t="shared" si="15"/>
        <v>8.9971535774600001E-2</v>
      </c>
      <c r="AR14" s="3">
        <f t="shared" si="16"/>
        <v>4.0836453023399999E-2</v>
      </c>
      <c r="AS14" s="1">
        <f t="shared" si="17"/>
        <v>3.6637080000000002E-2</v>
      </c>
      <c r="AT14" s="1">
        <f t="shared" si="18"/>
        <v>4.1993730233999965E-3</v>
      </c>
    </row>
    <row r="15" spans="1:46">
      <c r="A15" t="s">
        <v>7</v>
      </c>
      <c r="B15" s="5">
        <f t="shared" si="3"/>
        <v>0.5803695205776408</v>
      </c>
      <c r="C15" s="1">
        <v>2.9963799999999999E-2</v>
      </c>
      <c r="D15" s="1">
        <v>7.1913100000000002E-3</v>
      </c>
      <c r="E15" s="1">
        <v>1</v>
      </c>
      <c r="F15" s="1">
        <v>0.23999993325300001</v>
      </c>
      <c r="G15" s="1">
        <v>200</v>
      </c>
      <c r="H15" s="1">
        <v>6.4342833271299998E-2</v>
      </c>
      <c r="I15" s="1">
        <v>6.4179962223699996E-2</v>
      </c>
      <c r="J15" s="1">
        <v>3.0396166482999998E-3</v>
      </c>
      <c r="K15" s="1">
        <v>5.9959299924299998E-2</v>
      </c>
      <c r="L15" s="1">
        <v>7.6792683564299996E-2</v>
      </c>
      <c r="M15" s="2">
        <f t="shared" si="4"/>
        <v>4.3835333470000001E-3</v>
      </c>
      <c r="N15" s="2">
        <f t="shared" si="5"/>
        <v>1.2449850292999998E-2</v>
      </c>
      <c r="O15" s="1">
        <v>100</v>
      </c>
      <c r="P15" s="1">
        <v>9.1254611448600004E-2</v>
      </c>
      <c r="Q15" s="1">
        <v>9.0703460397800001E-2</v>
      </c>
      <c r="R15" s="1">
        <v>4.3398573485299999E-3</v>
      </c>
      <c r="S15" s="1">
        <v>7.9701698350800002E-2</v>
      </c>
      <c r="T15" s="1">
        <v>9.9621914977600007E-2</v>
      </c>
      <c r="U15" s="2">
        <f t="shared" si="6"/>
        <v>1.1552913097800002E-2</v>
      </c>
      <c r="V15" s="2">
        <f t="shared" si="7"/>
        <v>8.3673035290000031E-3</v>
      </c>
      <c r="W15" s="1">
        <v>300</v>
      </c>
      <c r="X15" s="1">
        <v>4.1617973120700001E-2</v>
      </c>
      <c r="Y15" s="1">
        <v>3.7776471763099999E-2</v>
      </c>
      <c r="Z15" s="1">
        <v>6.4616323808299996E-3</v>
      </c>
      <c r="AA15" s="1">
        <v>3.7155526977800002E-2</v>
      </c>
      <c r="AB15" s="1">
        <v>6.63303601233E-2</v>
      </c>
      <c r="AC15" s="2">
        <f t="shared" si="8"/>
        <v>4.4624461428999992E-3</v>
      </c>
      <c r="AD15" s="2">
        <f t="shared" si="9"/>
        <v>2.4712387002599999E-2</v>
      </c>
      <c r="AE15">
        <v>3.0345985901299999E-2</v>
      </c>
      <c r="AF15">
        <v>3.0356729301700001E-2</v>
      </c>
      <c r="AG15">
        <v>3.9684501624999997E-3</v>
      </c>
      <c r="AH15">
        <v>1.6370775451800001E-2</v>
      </c>
      <c r="AI15">
        <v>5.0410974607899998E-2</v>
      </c>
      <c r="AJ15">
        <f t="shared" si="10"/>
        <v>1.3975210449499998E-2</v>
      </c>
      <c r="AK15">
        <f t="shared" si="11"/>
        <v>2.00649887066E-2</v>
      </c>
      <c r="AL15" s="2"/>
      <c r="AM15" s="2"/>
      <c r="AN15" s="6">
        <f t="shared" si="12"/>
        <v>0.23999993325300001</v>
      </c>
      <c r="AO15" s="2">
        <f t="shared" si="13"/>
        <v>3.0345985901299999E-2</v>
      </c>
      <c r="AP15" s="3">
        <f t="shared" si="14"/>
        <v>6.4342833271299998E-2</v>
      </c>
      <c r="AQ15" s="3">
        <f t="shared" si="15"/>
        <v>9.1254611448600004E-2</v>
      </c>
      <c r="AR15" s="3">
        <f t="shared" si="16"/>
        <v>4.1617973120700001E-2</v>
      </c>
      <c r="AS15" s="1">
        <f t="shared" si="17"/>
        <v>3.7155109999999998E-2</v>
      </c>
      <c r="AT15" s="1">
        <f t="shared" si="18"/>
        <v>4.462863120700003E-3</v>
      </c>
    </row>
    <row r="16" spans="1:46">
      <c r="A16" t="s">
        <v>8</v>
      </c>
      <c r="B16" s="5">
        <f t="shared" si="3"/>
        <v>0.58032096820314405</v>
      </c>
      <c r="C16" s="1">
        <v>2.989E-2</v>
      </c>
      <c r="D16" s="1">
        <v>7.7714100000000003E-3</v>
      </c>
      <c r="E16" s="1">
        <v>1</v>
      </c>
      <c r="F16" s="1">
        <v>0.26000033455999999</v>
      </c>
      <c r="G16" s="1">
        <v>200</v>
      </c>
      <c r="H16" s="1">
        <v>6.4632890847200003E-2</v>
      </c>
      <c r="I16" s="1">
        <v>6.4553639920299999E-2</v>
      </c>
      <c r="J16" s="1">
        <v>3.2254231754499998E-3</v>
      </c>
      <c r="K16" s="1">
        <v>5.9847276044899998E-2</v>
      </c>
      <c r="L16" s="1">
        <v>7.5034920860599999E-2</v>
      </c>
      <c r="M16" s="2">
        <f t="shared" si="4"/>
        <v>4.7856148023000047E-3</v>
      </c>
      <c r="N16" s="2">
        <f t="shared" si="5"/>
        <v>1.0402030013399996E-2</v>
      </c>
      <c r="O16" s="1">
        <v>100</v>
      </c>
      <c r="P16" s="1">
        <v>8.9731190711600003E-2</v>
      </c>
      <c r="Q16" s="1">
        <v>8.9954161191699994E-2</v>
      </c>
      <c r="R16" s="1">
        <v>5.6538095738600004E-3</v>
      </c>
      <c r="S16" s="1">
        <v>7.43015499233E-2</v>
      </c>
      <c r="T16" s="1">
        <v>0.102681175923</v>
      </c>
      <c r="U16" s="2">
        <f t="shared" si="6"/>
        <v>1.5429640788300003E-2</v>
      </c>
      <c r="V16" s="2">
        <f t="shared" si="7"/>
        <v>1.2949985211399992E-2</v>
      </c>
      <c r="W16" s="1">
        <v>300</v>
      </c>
      <c r="X16" s="1">
        <v>4.1783027363900001E-2</v>
      </c>
      <c r="Y16" s="1">
        <v>3.8582199328100003E-2</v>
      </c>
      <c r="Z16" s="1">
        <v>6.0643207450099997E-3</v>
      </c>
      <c r="AA16" s="1">
        <v>3.7664055296899999E-2</v>
      </c>
      <c r="AB16" s="1">
        <v>7.0884554915200002E-2</v>
      </c>
      <c r="AC16" s="2">
        <f t="shared" si="8"/>
        <v>4.1189720670000013E-3</v>
      </c>
      <c r="AD16" s="2">
        <f t="shared" si="9"/>
        <v>2.9101527551300001E-2</v>
      </c>
      <c r="AE16">
        <v>3.0448618424700001E-2</v>
      </c>
      <c r="AF16">
        <v>3.0251123476400001E-2</v>
      </c>
      <c r="AG16">
        <v>3.8447527334299998E-3</v>
      </c>
      <c r="AH16">
        <v>1.9771820990100001E-2</v>
      </c>
      <c r="AI16">
        <v>4.8482760304799997E-2</v>
      </c>
      <c r="AJ16">
        <f t="shared" si="10"/>
        <v>1.06767974346E-2</v>
      </c>
      <c r="AK16">
        <f t="shared" si="11"/>
        <v>1.8034141880099996E-2</v>
      </c>
      <c r="AL16" s="2"/>
      <c r="AM16" s="2"/>
      <c r="AN16" s="6">
        <f t="shared" si="12"/>
        <v>0.26000033455999999</v>
      </c>
      <c r="AO16" s="2">
        <f t="shared" si="13"/>
        <v>3.0448618424700001E-2</v>
      </c>
      <c r="AP16" s="3">
        <f t="shared" si="14"/>
        <v>6.4632890847200003E-2</v>
      </c>
      <c r="AQ16" s="3">
        <f t="shared" si="15"/>
        <v>8.9731190711600003E-2</v>
      </c>
      <c r="AR16" s="3">
        <f t="shared" si="16"/>
        <v>4.1783027363900001E-2</v>
      </c>
      <c r="AS16" s="1">
        <f t="shared" si="17"/>
        <v>3.7661409999999999E-2</v>
      </c>
      <c r="AT16" s="1">
        <f t="shared" si="18"/>
        <v>4.1216173639000014E-3</v>
      </c>
    </row>
    <row r="17" spans="1:46">
      <c r="A17" t="s">
        <v>9</v>
      </c>
      <c r="B17" s="5">
        <f t="shared" si="3"/>
        <v>0.58038548191610539</v>
      </c>
      <c r="C17" s="1">
        <v>2.9813900000000001E-2</v>
      </c>
      <c r="D17" s="1">
        <v>8.3478800000000002E-3</v>
      </c>
      <c r="E17" s="1">
        <v>1</v>
      </c>
      <c r="F17" s="1">
        <v>0.27999959750300002</v>
      </c>
      <c r="G17" s="1">
        <v>200</v>
      </c>
      <c r="H17" s="1">
        <v>6.4454285766600006E-2</v>
      </c>
      <c r="I17" s="1">
        <v>6.3959300229399996E-2</v>
      </c>
      <c r="J17" s="1">
        <v>2.9794453344500001E-3</v>
      </c>
      <c r="K17" s="1">
        <v>5.9679044849000003E-2</v>
      </c>
      <c r="L17" s="1">
        <v>7.2252401219599999E-2</v>
      </c>
      <c r="M17" s="2">
        <f t="shared" si="4"/>
        <v>4.775240917600003E-3</v>
      </c>
      <c r="N17" s="2">
        <f t="shared" si="5"/>
        <v>7.798115452999993E-3</v>
      </c>
      <c r="O17" s="1">
        <v>100</v>
      </c>
      <c r="P17" s="1">
        <v>8.9681889353400004E-2</v>
      </c>
      <c r="Q17" s="1">
        <v>9.0221490001700003E-2</v>
      </c>
      <c r="R17" s="1">
        <v>5.61449856271E-3</v>
      </c>
      <c r="S17" s="1">
        <v>7.6210479922400001E-2</v>
      </c>
      <c r="T17" s="1">
        <v>0.102990902078</v>
      </c>
      <c r="U17" s="2">
        <f t="shared" si="6"/>
        <v>1.3471409431000003E-2</v>
      </c>
      <c r="V17" s="2">
        <f t="shared" si="7"/>
        <v>1.33090127246E-2</v>
      </c>
      <c r="W17" s="1">
        <v>300</v>
      </c>
      <c r="X17" s="1">
        <v>4.2164298850600003E-2</v>
      </c>
      <c r="Y17" s="1">
        <v>3.8860431374100002E-2</v>
      </c>
      <c r="Z17" s="1">
        <v>5.9669138515099996E-3</v>
      </c>
      <c r="AA17" s="1">
        <v>3.8167287066300001E-2</v>
      </c>
      <c r="AB17" s="1">
        <v>6.7795437952300003E-2</v>
      </c>
      <c r="AC17" s="2">
        <f t="shared" si="8"/>
        <v>3.9970117843000016E-3</v>
      </c>
      <c r="AD17" s="2">
        <f t="shared" si="9"/>
        <v>2.56311391017E-2</v>
      </c>
      <c r="AE17">
        <v>3.04132787113E-2</v>
      </c>
      <c r="AF17">
        <v>3.0406426695700001E-2</v>
      </c>
      <c r="AG17">
        <v>3.7606743549800001E-3</v>
      </c>
      <c r="AH17">
        <v>1.7932782334199999E-2</v>
      </c>
      <c r="AI17">
        <v>4.58878469432E-2</v>
      </c>
      <c r="AJ17">
        <f t="shared" si="10"/>
        <v>1.2480496377100001E-2</v>
      </c>
      <c r="AK17">
        <f t="shared" si="11"/>
        <v>1.54745682319E-2</v>
      </c>
      <c r="AL17" s="2"/>
      <c r="AM17" s="2"/>
      <c r="AN17" s="6">
        <f t="shared" si="12"/>
        <v>0.27999959750300002</v>
      </c>
      <c r="AO17" s="2">
        <f t="shared" si="13"/>
        <v>3.04132787113E-2</v>
      </c>
      <c r="AP17" s="3">
        <f t="shared" si="14"/>
        <v>6.4454285766600006E-2</v>
      </c>
      <c r="AQ17" s="3">
        <f t="shared" si="15"/>
        <v>8.9681889353400004E-2</v>
      </c>
      <c r="AR17" s="3">
        <f t="shared" si="16"/>
        <v>4.2164298850600003E-2</v>
      </c>
      <c r="AS17" s="1">
        <f t="shared" si="17"/>
        <v>3.8161779999999999E-2</v>
      </c>
      <c r="AT17" s="1">
        <f t="shared" si="18"/>
        <v>4.0025188506000037E-3</v>
      </c>
    </row>
    <row r="18" spans="1:46">
      <c r="A18" t="s">
        <v>10</v>
      </c>
      <c r="B18" s="5">
        <f t="shared" si="3"/>
        <v>0.5801495067400575</v>
      </c>
      <c r="C18" s="1">
        <v>2.9725000000000001E-2</v>
      </c>
      <c r="D18" s="1">
        <v>8.91751E-3</v>
      </c>
      <c r="E18" s="1">
        <v>1</v>
      </c>
      <c r="F18" s="1">
        <v>0.30000033641700002</v>
      </c>
      <c r="G18" s="1">
        <v>200</v>
      </c>
      <c r="H18" s="1">
        <v>6.4435334354099996E-2</v>
      </c>
      <c r="I18" s="1">
        <v>6.4051726919800003E-2</v>
      </c>
      <c r="J18" s="1">
        <v>3.4071082784699999E-3</v>
      </c>
      <c r="K18" s="1">
        <v>5.9469787758199999E-2</v>
      </c>
      <c r="L18" s="1">
        <v>7.5802254868099994E-2</v>
      </c>
      <c r="M18" s="2">
        <f t="shared" si="4"/>
        <v>4.9655465958999973E-3</v>
      </c>
      <c r="N18" s="2">
        <f t="shared" si="5"/>
        <v>1.1366920513999998E-2</v>
      </c>
      <c r="O18" s="1">
        <v>100</v>
      </c>
      <c r="P18" s="1">
        <v>8.94846872076E-2</v>
      </c>
      <c r="Q18" s="1">
        <v>8.9516659861300002E-2</v>
      </c>
      <c r="R18" s="1">
        <v>5.4580805130599996E-3</v>
      </c>
      <c r="S18" s="1">
        <v>7.2355168198299999E-2</v>
      </c>
      <c r="T18" s="1">
        <v>0.10406620058</v>
      </c>
      <c r="U18" s="2">
        <f t="shared" si="6"/>
        <v>1.7129519009300001E-2</v>
      </c>
      <c r="V18" s="2">
        <f t="shared" si="7"/>
        <v>1.4581513372400004E-2</v>
      </c>
      <c r="W18" s="1">
        <v>300</v>
      </c>
      <c r="X18" s="1">
        <v>4.2243545940099998E-2</v>
      </c>
      <c r="Y18" s="1">
        <v>3.9256540826199997E-2</v>
      </c>
      <c r="Z18" s="1">
        <v>5.4712038840300002E-3</v>
      </c>
      <c r="AA18" s="1">
        <v>3.8643951570699997E-2</v>
      </c>
      <c r="AB18" s="1">
        <v>6.5850076928099993E-2</v>
      </c>
      <c r="AC18" s="2">
        <f t="shared" si="8"/>
        <v>3.5995943694000013E-3</v>
      </c>
      <c r="AD18" s="2">
        <f t="shared" si="9"/>
        <v>2.3606530987999995E-2</v>
      </c>
      <c r="AE18">
        <v>3.0449113636099999E-2</v>
      </c>
      <c r="AF18">
        <v>3.03940465749E-2</v>
      </c>
      <c r="AG18">
        <v>3.60509827102E-3</v>
      </c>
      <c r="AH18">
        <v>2.3078751374399999E-2</v>
      </c>
      <c r="AI18">
        <v>4.8165248603100001E-2</v>
      </c>
      <c r="AJ18">
        <f t="shared" si="10"/>
        <v>7.3703622617000003E-3</v>
      </c>
      <c r="AK18">
        <f t="shared" si="11"/>
        <v>1.7716134967000002E-2</v>
      </c>
      <c r="AL18" s="2"/>
      <c r="AM18" s="2"/>
      <c r="AN18" s="6">
        <f t="shared" si="12"/>
        <v>0.30000033641700002</v>
      </c>
      <c r="AO18" s="2">
        <f t="shared" si="13"/>
        <v>3.0449113636099999E-2</v>
      </c>
      <c r="AP18" s="3">
        <f t="shared" si="14"/>
        <v>6.4435334354099996E-2</v>
      </c>
      <c r="AQ18" s="3">
        <f t="shared" si="15"/>
        <v>8.94846872076E-2</v>
      </c>
      <c r="AR18" s="3">
        <f t="shared" si="16"/>
        <v>4.2243545940099998E-2</v>
      </c>
      <c r="AS18" s="1">
        <f t="shared" si="17"/>
        <v>3.8642510000000005E-2</v>
      </c>
      <c r="AT18" s="1">
        <f t="shared" si="18"/>
        <v>3.6010359400999933E-3</v>
      </c>
    </row>
    <row r="19" spans="1:46">
      <c r="A19" t="s">
        <v>11</v>
      </c>
      <c r="B19" s="5">
        <f t="shared" si="3"/>
        <v>0.58028224431383046</v>
      </c>
      <c r="C19" s="1">
        <v>2.96406E-2</v>
      </c>
      <c r="D19" s="1">
        <v>9.4850100000000003E-3</v>
      </c>
      <c r="E19" s="1">
        <v>1</v>
      </c>
      <c r="F19" s="1">
        <v>0.32000060727500002</v>
      </c>
      <c r="G19" s="1">
        <v>200</v>
      </c>
      <c r="H19" s="1">
        <v>6.4296161424300002E-2</v>
      </c>
      <c r="I19" s="1">
        <v>6.4620511818400006E-2</v>
      </c>
      <c r="J19" s="1">
        <v>3.0607554577100002E-3</v>
      </c>
      <c r="K19" s="1">
        <v>5.92929176037E-2</v>
      </c>
      <c r="L19" s="1">
        <v>7.4519480359200002E-2</v>
      </c>
      <c r="M19" s="2">
        <f t="shared" si="4"/>
        <v>5.0032438206000021E-3</v>
      </c>
      <c r="N19" s="2">
        <f t="shared" si="5"/>
        <v>1.02233189349E-2</v>
      </c>
      <c r="O19" s="1">
        <v>100</v>
      </c>
      <c r="P19" s="1">
        <v>8.9847737399600003E-2</v>
      </c>
      <c r="Q19" s="1">
        <v>9.0260523563900005E-2</v>
      </c>
      <c r="R19" s="1">
        <v>5.5382656244800004E-3</v>
      </c>
      <c r="S19" s="1">
        <v>7.7041989181200005E-2</v>
      </c>
      <c r="T19" s="1">
        <v>0.110014533746</v>
      </c>
      <c r="U19" s="2">
        <f t="shared" si="6"/>
        <v>1.2805748218399998E-2</v>
      </c>
      <c r="V19" s="2">
        <f t="shared" si="7"/>
        <v>2.0166796346399993E-2</v>
      </c>
      <c r="W19" s="1">
        <v>300</v>
      </c>
      <c r="X19" s="1">
        <v>4.23106162566E-2</v>
      </c>
      <c r="Y19" s="1">
        <v>3.9732597323800002E-2</v>
      </c>
      <c r="Z19" s="1">
        <v>5.4503432568299998E-3</v>
      </c>
      <c r="AA19" s="1">
        <v>3.9125695119300002E-2</v>
      </c>
      <c r="AB19" s="1">
        <v>6.9224370966399995E-2</v>
      </c>
      <c r="AC19" s="2">
        <f t="shared" si="8"/>
        <v>3.184921137299998E-3</v>
      </c>
      <c r="AD19" s="2">
        <f t="shared" si="9"/>
        <v>2.6913754709799995E-2</v>
      </c>
      <c r="AE19">
        <v>3.0967401394600001E-2</v>
      </c>
      <c r="AF19">
        <v>3.08876999339E-2</v>
      </c>
      <c r="AG19">
        <v>3.7012641211800002E-3</v>
      </c>
      <c r="AH19">
        <v>2.2072887956999999E-2</v>
      </c>
      <c r="AI19">
        <v>5.0127005675600002E-2</v>
      </c>
      <c r="AJ19">
        <f t="shared" si="10"/>
        <v>8.8945134376000011E-3</v>
      </c>
      <c r="AK19">
        <f t="shared" si="11"/>
        <v>1.9159604281000001E-2</v>
      </c>
      <c r="AL19" s="2"/>
      <c r="AM19" s="2"/>
      <c r="AN19" s="6">
        <f t="shared" si="12"/>
        <v>0.32000060727500002</v>
      </c>
      <c r="AO19" s="2">
        <f t="shared" si="13"/>
        <v>3.0967401394600001E-2</v>
      </c>
      <c r="AP19" s="3">
        <f t="shared" si="14"/>
        <v>6.4296161424300002E-2</v>
      </c>
      <c r="AQ19" s="3">
        <f t="shared" si="15"/>
        <v>8.9847737399600003E-2</v>
      </c>
      <c r="AR19" s="3">
        <f t="shared" si="16"/>
        <v>4.23106162566E-2</v>
      </c>
      <c r="AS19" s="1">
        <f t="shared" si="17"/>
        <v>3.9125609999999998E-2</v>
      </c>
      <c r="AT19" s="1">
        <f t="shared" si="18"/>
        <v>3.1850062566000023E-3</v>
      </c>
    </row>
    <row r="20" spans="1:46">
      <c r="A20" t="s">
        <v>12</v>
      </c>
      <c r="B20" s="5">
        <f t="shared" si="3"/>
        <v>0.5802398214404102</v>
      </c>
      <c r="C20" s="1">
        <v>2.9546900000000001E-2</v>
      </c>
      <c r="D20" s="1">
        <v>1.0045999999999999E-2</v>
      </c>
      <c r="E20" s="1">
        <v>1</v>
      </c>
      <c r="F20" s="1">
        <v>0.34000182760300002</v>
      </c>
      <c r="G20" s="1">
        <v>200</v>
      </c>
      <c r="H20" s="1">
        <v>6.4170148450599998E-2</v>
      </c>
      <c r="I20" s="1">
        <v>6.3921863430299999E-2</v>
      </c>
      <c r="J20" s="1">
        <v>3.3677002301000002E-3</v>
      </c>
      <c r="K20" s="1">
        <v>5.9146055058600003E-2</v>
      </c>
      <c r="L20" s="1">
        <v>7.5946873457700001E-2</v>
      </c>
      <c r="M20" s="2">
        <f t="shared" si="4"/>
        <v>5.0240933919999953E-3</v>
      </c>
      <c r="N20" s="2">
        <f t="shared" si="5"/>
        <v>1.1776725007100003E-2</v>
      </c>
      <c r="O20" s="1">
        <v>100</v>
      </c>
      <c r="P20" s="1">
        <v>9.0372590774999997E-2</v>
      </c>
      <c r="Q20" s="1">
        <v>9.0354998951599999E-2</v>
      </c>
      <c r="R20" s="1">
        <v>6.5116081088700001E-3</v>
      </c>
      <c r="S20" s="1">
        <v>7.1857173594600005E-2</v>
      </c>
      <c r="T20" s="1">
        <v>0.10833296639999999</v>
      </c>
      <c r="U20" s="2">
        <f t="shared" si="6"/>
        <v>1.8515417180399993E-2</v>
      </c>
      <c r="V20" s="2">
        <f t="shared" si="7"/>
        <v>1.7960375624999997E-2</v>
      </c>
      <c r="W20" s="1">
        <v>300</v>
      </c>
      <c r="X20" s="1">
        <v>4.2765838750700003E-2</v>
      </c>
      <c r="Y20" s="1">
        <v>4.0131365685600003E-2</v>
      </c>
      <c r="Z20" s="1">
        <v>5.20530714077E-3</v>
      </c>
      <c r="AA20" s="1">
        <v>3.9595482419099999E-2</v>
      </c>
      <c r="AB20" s="1">
        <v>7.0195954706500002E-2</v>
      </c>
      <c r="AC20" s="2">
        <f t="shared" si="8"/>
        <v>3.1703563316000036E-3</v>
      </c>
      <c r="AD20" s="2">
        <f t="shared" si="9"/>
        <v>2.74301159558E-2</v>
      </c>
      <c r="AE20">
        <v>3.0681680632799999E-2</v>
      </c>
      <c r="AF20">
        <v>3.04932285562E-2</v>
      </c>
      <c r="AG20">
        <v>3.91942426508E-3</v>
      </c>
      <c r="AH20">
        <v>1.6724186484100002E-2</v>
      </c>
      <c r="AI20">
        <v>5.9063644414799998E-2</v>
      </c>
      <c r="AJ20">
        <f t="shared" si="10"/>
        <v>1.3957494148699998E-2</v>
      </c>
      <c r="AK20">
        <f t="shared" si="11"/>
        <v>2.8381963781999999E-2</v>
      </c>
      <c r="AL20" s="2"/>
      <c r="AM20" s="2"/>
      <c r="AN20" s="6">
        <f t="shared" si="12"/>
        <v>0.34000182760300002</v>
      </c>
      <c r="AO20" s="2">
        <f t="shared" si="13"/>
        <v>3.0681680632799999E-2</v>
      </c>
      <c r="AP20" s="3">
        <f t="shared" si="14"/>
        <v>6.4170148450599998E-2</v>
      </c>
      <c r="AQ20" s="3">
        <f t="shared" si="15"/>
        <v>9.0372590774999997E-2</v>
      </c>
      <c r="AR20" s="3">
        <f t="shared" si="16"/>
        <v>4.2765838750700003E-2</v>
      </c>
      <c r="AS20" s="1">
        <f t="shared" si="17"/>
        <v>3.95929E-2</v>
      </c>
      <c r="AT20" s="1">
        <f t="shared" si="18"/>
        <v>3.1729387507000023E-3</v>
      </c>
    </row>
    <row r="21" spans="1:46">
      <c r="A21" t="s">
        <v>13</v>
      </c>
      <c r="B21" s="5">
        <f t="shared" si="3"/>
        <v>0.58030963232585397</v>
      </c>
      <c r="C21" s="1">
        <v>2.9451399999999999E-2</v>
      </c>
      <c r="D21" s="1">
        <v>1.0602500000000001E-2</v>
      </c>
      <c r="E21" s="1">
        <v>1</v>
      </c>
      <c r="F21" s="1">
        <v>0.35999986418300001</v>
      </c>
      <c r="G21" s="1">
        <v>200</v>
      </c>
      <c r="H21" s="1">
        <v>6.3899733044600004E-2</v>
      </c>
      <c r="I21" s="1">
        <v>6.3645729816400001E-2</v>
      </c>
      <c r="J21" s="1">
        <v>3.15084630064E-3</v>
      </c>
      <c r="K21" s="1">
        <v>5.89227597453E-2</v>
      </c>
      <c r="L21" s="1">
        <v>7.4529515979600003E-2</v>
      </c>
      <c r="M21" s="2">
        <f t="shared" si="4"/>
        <v>4.976973299300004E-3</v>
      </c>
      <c r="N21" s="2">
        <f t="shared" si="5"/>
        <v>1.0629782934999998E-2</v>
      </c>
      <c r="O21" s="1">
        <v>100</v>
      </c>
      <c r="P21" s="1">
        <v>8.9273417237200003E-2</v>
      </c>
      <c r="Q21" s="1">
        <v>8.9050263006600003E-2</v>
      </c>
      <c r="R21" s="1">
        <v>7.1877837209400001E-3</v>
      </c>
      <c r="S21" s="1">
        <v>6.2103665093100002E-2</v>
      </c>
      <c r="T21" s="1">
        <v>0.112188530358</v>
      </c>
      <c r="U21" s="2">
        <f t="shared" si="6"/>
        <v>2.7169752144100001E-2</v>
      </c>
      <c r="V21" s="2">
        <f t="shared" si="7"/>
        <v>2.2915113120799996E-2</v>
      </c>
      <c r="W21" s="1">
        <v>300</v>
      </c>
      <c r="X21" s="1">
        <v>4.3674294704999998E-2</v>
      </c>
      <c r="Y21" s="1">
        <v>4.0776807354200001E-2</v>
      </c>
      <c r="Z21" s="1">
        <v>5.3847794131200001E-3</v>
      </c>
      <c r="AA21" s="1">
        <v>4.0062920036899999E-2</v>
      </c>
      <c r="AB21" s="1">
        <v>6.56619337862E-2</v>
      </c>
      <c r="AC21" s="2">
        <f t="shared" si="8"/>
        <v>3.6113746680999995E-3</v>
      </c>
      <c r="AD21" s="2">
        <f t="shared" si="9"/>
        <v>2.1987639081200001E-2</v>
      </c>
      <c r="AE21">
        <v>3.08206163178E-2</v>
      </c>
      <c r="AF21">
        <v>3.0671363343599999E-2</v>
      </c>
      <c r="AG21">
        <v>4.0261018227400001E-3</v>
      </c>
      <c r="AH21">
        <v>1.10080650024E-2</v>
      </c>
      <c r="AI21">
        <v>4.6911410637800001E-2</v>
      </c>
      <c r="AJ21">
        <f t="shared" si="10"/>
        <v>1.9812551315400002E-2</v>
      </c>
      <c r="AK21">
        <f t="shared" si="11"/>
        <v>1.6090794320000001E-2</v>
      </c>
      <c r="AL21" s="2"/>
      <c r="AM21" s="2"/>
      <c r="AN21" s="6">
        <f t="shared" si="12"/>
        <v>0.35999986418300001</v>
      </c>
      <c r="AO21" s="2">
        <f t="shared" si="13"/>
        <v>3.08206163178E-2</v>
      </c>
      <c r="AP21" s="3">
        <f t="shared" si="14"/>
        <v>6.3899733044600004E-2</v>
      </c>
      <c r="AQ21" s="3">
        <f t="shared" si="15"/>
        <v>8.9273417237200003E-2</v>
      </c>
      <c r="AR21" s="3">
        <f t="shared" si="16"/>
        <v>4.3674294704999998E-2</v>
      </c>
      <c r="AS21" s="1">
        <f t="shared" si="17"/>
        <v>4.0053900000000003E-2</v>
      </c>
      <c r="AT21" s="1">
        <f t="shared" si="18"/>
        <v>3.6203947049999949E-3</v>
      </c>
    </row>
    <row r="22" spans="1:46">
      <c r="A22" t="s">
        <v>14</v>
      </c>
      <c r="B22" s="5">
        <f t="shared" si="3"/>
        <v>0.58011264477466051</v>
      </c>
      <c r="C22" s="1">
        <v>2.9344599999999998E-2</v>
      </c>
      <c r="D22" s="1">
        <v>1.1150999999999999E-2</v>
      </c>
      <c r="E22" s="1">
        <v>1</v>
      </c>
      <c r="F22" s="1">
        <v>0.38000177204699997</v>
      </c>
      <c r="G22" s="1">
        <v>200</v>
      </c>
      <c r="H22" s="1">
        <v>6.4530297860199995E-2</v>
      </c>
      <c r="I22" s="1">
        <v>6.4007455011100001E-2</v>
      </c>
      <c r="J22" s="1">
        <v>3.2514279604800001E-3</v>
      </c>
      <c r="K22" s="1">
        <v>5.8978177226800002E-2</v>
      </c>
      <c r="L22" s="1">
        <v>7.2937853889499998E-2</v>
      </c>
      <c r="M22" s="2">
        <f t="shared" si="4"/>
        <v>5.5521206333999928E-3</v>
      </c>
      <c r="N22" s="2">
        <f t="shared" si="5"/>
        <v>8.4075560293000035E-3</v>
      </c>
      <c r="O22" s="1">
        <v>100</v>
      </c>
      <c r="P22" s="1">
        <v>9.0469086725300005E-2</v>
      </c>
      <c r="Q22" s="1">
        <v>9.0069703185900005E-2</v>
      </c>
      <c r="R22" s="1">
        <v>4.8663326335599997E-3</v>
      </c>
      <c r="S22" s="1">
        <v>8.1253007882800002E-2</v>
      </c>
      <c r="T22" s="1">
        <v>0.104342138453</v>
      </c>
      <c r="U22" s="2">
        <f t="shared" si="6"/>
        <v>9.2160788425000029E-3</v>
      </c>
      <c r="V22" s="2">
        <f t="shared" si="7"/>
        <v>1.3873051727699995E-2</v>
      </c>
      <c r="W22" s="1">
        <v>300</v>
      </c>
      <c r="X22" s="1">
        <v>4.3306321561100002E-2</v>
      </c>
      <c r="Y22" s="1">
        <v>4.1057203211899998E-2</v>
      </c>
      <c r="Z22" s="1">
        <v>4.9651013332099999E-3</v>
      </c>
      <c r="AA22" s="1">
        <v>4.0496256444300001E-2</v>
      </c>
      <c r="AB22" s="1">
        <v>6.8900752834400003E-2</v>
      </c>
      <c r="AC22" s="2">
        <f t="shared" si="8"/>
        <v>2.8100651168000007E-3</v>
      </c>
      <c r="AD22" s="2">
        <f t="shared" si="9"/>
        <v>2.5594431273300002E-2</v>
      </c>
      <c r="AE22">
        <v>3.0757734036799999E-2</v>
      </c>
      <c r="AF22">
        <v>3.0732916377699999E-2</v>
      </c>
      <c r="AG22">
        <v>4.1219129533300002E-3</v>
      </c>
      <c r="AH22">
        <v>8.7126467790400002E-3</v>
      </c>
      <c r="AI22">
        <v>4.6242032269700001E-2</v>
      </c>
      <c r="AJ22">
        <f t="shared" si="10"/>
        <v>2.2045087257759999E-2</v>
      </c>
      <c r="AK22">
        <f t="shared" si="11"/>
        <v>1.5484298232900002E-2</v>
      </c>
      <c r="AL22" s="2"/>
      <c r="AM22" s="2"/>
      <c r="AN22" s="6">
        <f t="shared" si="12"/>
        <v>0.38000177204699997</v>
      </c>
      <c r="AO22" s="2">
        <f t="shared" si="13"/>
        <v>3.0757734036799999E-2</v>
      </c>
      <c r="AP22" s="3">
        <f t="shared" si="14"/>
        <v>6.4530297860199995E-2</v>
      </c>
      <c r="AQ22" s="3">
        <f t="shared" si="15"/>
        <v>9.0469086725300005E-2</v>
      </c>
      <c r="AR22" s="3">
        <f t="shared" si="16"/>
        <v>4.3306321561100002E-2</v>
      </c>
      <c r="AS22" s="1">
        <f t="shared" si="17"/>
        <v>4.04956E-2</v>
      </c>
      <c r="AT22" s="1">
        <f t="shared" si="18"/>
        <v>2.8107215611000019E-3</v>
      </c>
    </row>
    <row r="23" spans="1:46">
      <c r="A23" t="s">
        <v>15</v>
      </c>
      <c r="B23" s="5">
        <f t="shared" si="3"/>
        <v>0.58034463598261621</v>
      </c>
      <c r="C23" s="1">
        <v>2.9244300000000001E-2</v>
      </c>
      <c r="D23" s="1">
        <v>1.16977E-2</v>
      </c>
      <c r="E23" s="1">
        <v>1</v>
      </c>
      <c r="F23" s="1">
        <v>0.39999931610599998</v>
      </c>
      <c r="G23" s="1">
        <v>200</v>
      </c>
      <c r="H23" s="1">
        <v>6.4597407683399999E-2</v>
      </c>
      <c r="I23" s="1">
        <v>6.4117050719800006E-2</v>
      </c>
      <c r="J23" s="1">
        <v>3.5600174807900002E-3</v>
      </c>
      <c r="K23" s="1">
        <v>5.85506767254E-2</v>
      </c>
      <c r="L23" s="1">
        <v>8.3501517719600002E-2</v>
      </c>
      <c r="M23" s="2">
        <f t="shared" si="4"/>
        <v>6.0467309579999989E-3</v>
      </c>
      <c r="N23" s="2">
        <f t="shared" si="5"/>
        <v>1.8904110036200003E-2</v>
      </c>
      <c r="O23" s="1">
        <v>100</v>
      </c>
      <c r="P23" s="1">
        <v>9.0765194956600001E-2</v>
      </c>
      <c r="Q23" s="1">
        <v>9.0527132497700002E-2</v>
      </c>
      <c r="R23" s="1">
        <v>5.5312971401400004E-3</v>
      </c>
      <c r="S23" s="1">
        <v>7.8416932729899996E-2</v>
      </c>
      <c r="T23" s="1">
        <v>0.10361535232000001</v>
      </c>
      <c r="U23" s="2">
        <f t="shared" si="6"/>
        <v>1.2348262226700005E-2</v>
      </c>
      <c r="V23" s="2">
        <f t="shared" si="7"/>
        <v>1.2850157363400005E-2</v>
      </c>
      <c r="W23" s="1">
        <v>300</v>
      </c>
      <c r="X23" s="1">
        <v>4.3521820559099998E-2</v>
      </c>
      <c r="Y23" s="1">
        <v>4.1392841667600003E-2</v>
      </c>
      <c r="Z23" s="1">
        <v>4.7796442791100003E-3</v>
      </c>
      <c r="AA23" s="1">
        <v>4.0943298401599999E-2</v>
      </c>
      <c r="AB23" s="1">
        <v>7.0124103725299994E-2</v>
      </c>
      <c r="AC23" s="2">
        <f t="shared" si="8"/>
        <v>2.5785221574999989E-3</v>
      </c>
      <c r="AD23" s="2">
        <f t="shared" si="9"/>
        <v>2.6602283166199996E-2</v>
      </c>
      <c r="AE23">
        <v>3.0754279958200001E-2</v>
      </c>
      <c r="AF23">
        <v>3.0751483896899998E-2</v>
      </c>
      <c r="AG23">
        <v>3.8349753103399998E-3</v>
      </c>
      <c r="AH23">
        <v>2.0188032793999999E-2</v>
      </c>
      <c r="AI23">
        <v>4.8841519188199997E-2</v>
      </c>
      <c r="AJ23">
        <f t="shared" si="10"/>
        <v>1.0566247164200002E-2</v>
      </c>
      <c r="AK23">
        <f t="shared" si="11"/>
        <v>1.8087239229999996E-2</v>
      </c>
      <c r="AL23" s="2"/>
      <c r="AM23" s="2"/>
      <c r="AN23" s="6">
        <f t="shared" si="12"/>
        <v>0.39999931610599998</v>
      </c>
      <c r="AO23" s="2">
        <f t="shared" si="13"/>
        <v>3.0754279958200001E-2</v>
      </c>
      <c r="AP23" s="3">
        <f t="shared" si="14"/>
        <v>6.4597407683399999E-2</v>
      </c>
      <c r="AQ23" s="3">
        <f t="shared" si="15"/>
        <v>9.0765194956600001E-2</v>
      </c>
      <c r="AR23" s="3">
        <f t="shared" si="16"/>
        <v>4.3521820559099998E-2</v>
      </c>
      <c r="AS23" s="1">
        <f t="shared" si="17"/>
        <v>4.0941999999999999E-2</v>
      </c>
      <c r="AT23" s="1">
        <f t="shared" si="18"/>
        <v>2.579820559099999E-3</v>
      </c>
    </row>
    <row r="24" spans="1:46">
      <c r="A24" t="s">
        <v>16</v>
      </c>
      <c r="B24" s="5">
        <f t="shared" si="3"/>
        <v>0.58013689286224757</v>
      </c>
      <c r="C24" s="1">
        <v>2.91287E-2</v>
      </c>
      <c r="D24" s="1">
        <v>1.2234E-2</v>
      </c>
      <c r="E24" s="1">
        <v>1</v>
      </c>
      <c r="F24" s="1">
        <v>0.41999814615800002</v>
      </c>
      <c r="G24" s="1">
        <v>200</v>
      </c>
      <c r="H24" s="1">
        <v>6.4037771450599995E-2</v>
      </c>
      <c r="I24" s="1">
        <v>6.3760874601899997E-2</v>
      </c>
      <c r="J24" s="1">
        <v>3.24560761353E-3</v>
      </c>
      <c r="K24" s="1">
        <v>5.8273082121999997E-2</v>
      </c>
      <c r="L24" s="1">
        <v>7.2558604321999995E-2</v>
      </c>
      <c r="M24" s="2">
        <f t="shared" si="4"/>
        <v>5.7646893285999978E-3</v>
      </c>
      <c r="N24" s="2">
        <f t="shared" si="5"/>
        <v>8.5208328713999998E-3</v>
      </c>
      <c r="O24" s="1">
        <v>100</v>
      </c>
      <c r="P24" s="1">
        <v>8.92829341336E-2</v>
      </c>
      <c r="Q24" s="1">
        <v>8.8678256336900005E-2</v>
      </c>
      <c r="R24" s="1">
        <v>5.1673403511099999E-3</v>
      </c>
      <c r="S24" s="1">
        <v>7.62227256204E-2</v>
      </c>
      <c r="T24" s="1">
        <v>0.10590622045</v>
      </c>
      <c r="U24" s="2">
        <f t="shared" si="6"/>
        <v>1.30602085132E-2</v>
      </c>
      <c r="V24" s="2">
        <f t="shared" si="7"/>
        <v>1.6623286316400004E-2</v>
      </c>
      <c r="W24" s="1">
        <v>300</v>
      </c>
      <c r="X24" s="1">
        <v>4.3960531302799997E-2</v>
      </c>
      <c r="Y24" s="1">
        <v>4.1937058790499998E-2</v>
      </c>
      <c r="Z24" s="1">
        <v>4.5722743142899997E-3</v>
      </c>
      <c r="AA24" s="1">
        <v>4.1369293455399997E-2</v>
      </c>
      <c r="AB24" s="1">
        <v>6.5075795308599999E-2</v>
      </c>
      <c r="AC24" s="2">
        <f t="shared" si="8"/>
        <v>2.5912378474000006E-3</v>
      </c>
      <c r="AD24" s="2">
        <f t="shared" si="9"/>
        <v>2.1115264005800001E-2</v>
      </c>
      <c r="AE24">
        <v>3.0629955037899999E-2</v>
      </c>
      <c r="AF24">
        <v>3.02519879843E-2</v>
      </c>
      <c r="AG24">
        <v>3.8746770520399999E-3</v>
      </c>
      <c r="AH24">
        <v>7.9525354967000007E-3</v>
      </c>
      <c r="AI24">
        <v>5.0278025038800002E-2</v>
      </c>
      <c r="AJ24">
        <f t="shared" si="10"/>
        <v>2.2677419541199999E-2</v>
      </c>
      <c r="AK24">
        <f t="shared" si="11"/>
        <v>1.9648070000900002E-2</v>
      </c>
      <c r="AL24" s="2"/>
      <c r="AM24" s="2"/>
      <c r="AN24" s="6">
        <f t="shared" si="12"/>
        <v>0.41999814615800002</v>
      </c>
      <c r="AO24" s="2">
        <f t="shared" si="13"/>
        <v>3.0629955037899999E-2</v>
      </c>
      <c r="AP24" s="3">
        <f t="shared" si="14"/>
        <v>6.4037771450599995E-2</v>
      </c>
      <c r="AQ24" s="3">
        <f t="shared" si="15"/>
        <v>8.92829341336E-2</v>
      </c>
      <c r="AR24" s="3">
        <f t="shared" si="16"/>
        <v>4.3960531302799997E-2</v>
      </c>
      <c r="AS24" s="1">
        <f t="shared" si="17"/>
        <v>4.1362700000000002E-2</v>
      </c>
      <c r="AT24" s="1">
        <f t="shared" si="18"/>
        <v>2.5978313027999952E-3</v>
      </c>
    </row>
    <row r="25" spans="1:46">
      <c r="A25" t="s">
        <v>17</v>
      </c>
      <c r="B25" s="5">
        <f t="shared" si="3"/>
        <v>0.58010594312607033</v>
      </c>
      <c r="C25" s="1">
        <v>2.9013500000000001E-2</v>
      </c>
      <c r="D25" s="1">
        <v>1.27659E-2</v>
      </c>
      <c r="E25" s="1">
        <v>1</v>
      </c>
      <c r="F25" s="1">
        <v>0.43999862133099998</v>
      </c>
      <c r="G25" s="1">
        <v>200</v>
      </c>
      <c r="H25" s="1">
        <v>6.3783365558800001E-2</v>
      </c>
      <c r="I25" s="1">
        <v>6.3501476989300004E-2</v>
      </c>
      <c r="J25" s="1">
        <v>3.7637503434900001E-3</v>
      </c>
      <c r="K25" s="1">
        <v>5.8049253087399999E-2</v>
      </c>
      <c r="L25" s="1">
        <v>7.3366570813999998E-2</v>
      </c>
      <c r="M25" s="2">
        <f t="shared" si="4"/>
        <v>5.7341124714000019E-3</v>
      </c>
      <c r="N25" s="2">
        <f t="shared" si="5"/>
        <v>9.5832052551999974E-3</v>
      </c>
      <c r="O25" s="1">
        <v>100</v>
      </c>
      <c r="P25" s="1">
        <v>9.1109328946199997E-2</v>
      </c>
      <c r="Q25" s="1">
        <v>9.0506235508899996E-2</v>
      </c>
      <c r="R25" s="1">
        <v>5.15548827895E-3</v>
      </c>
      <c r="S25" s="1">
        <v>8.3924965469200002E-2</v>
      </c>
      <c r="T25" s="1">
        <v>0.10749255957000001</v>
      </c>
      <c r="U25" s="2">
        <f t="shared" si="6"/>
        <v>7.1843634769999942E-3</v>
      </c>
      <c r="V25" s="2">
        <f t="shared" si="7"/>
        <v>1.638323062380001E-2</v>
      </c>
      <c r="W25" s="1">
        <v>300</v>
      </c>
      <c r="X25" s="1">
        <v>4.4400493806299998E-2</v>
      </c>
      <c r="Y25" s="1">
        <v>4.2292329056999999E-2</v>
      </c>
      <c r="Z25" s="1">
        <v>5.0283221964399997E-3</v>
      </c>
      <c r="AA25" s="1">
        <v>4.1783243304000003E-2</v>
      </c>
      <c r="AB25" s="1">
        <v>7.1337214983799996E-2</v>
      </c>
      <c r="AC25" s="2">
        <f t="shared" si="8"/>
        <v>2.6172505022999948E-3</v>
      </c>
      <c r="AD25" s="2">
        <f t="shared" si="9"/>
        <v>2.6936721177499998E-2</v>
      </c>
      <c r="AE25">
        <v>3.07190886924E-2</v>
      </c>
      <c r="AF25">
        <v>3.07333265412E-2</v>
      </c>
      <c r="AG25">
        <v>3.9345030389000002E-3</v>
      </c>
      <c r="AH25">
        <v>1.50902328656E-2</v>
      </c>
      <c r="AI25">
        <v>4.8645955371500002E-2</v>
      </c>
      <c r="AJ25">
        <f t="shared" si="10"/>
        <v>1.5628855826800001E-2</v>
      </c>
      <c r="AK25">
        <f t="shared" si="11"/>
        <v>1.7926866679100002E-2</v>
      </c>
      <c r="AL25" s="2"/>
      <c r="AM25" s="2"/>
      <c r="AN25" s="6">
        <f t="shared" si="12"/>
        <v>0.43999862133099998</v>
      </c>
      <c r="AO25" s="2">
        <f t="shared" si="13"/>
        <v>3.07190886924E-2</v>
      </c>
      <c r="AP25" s="3">
        <f t="shared" si="14"/>
        <v>6.3783365558800001E-2</v>
      </c>
      <c r="AQ25" s="3">
        <f t="shared" si="15"/>
        <v>9.1109328946199997E-2</v>
      </c>
      <c r="AR25" s="3">
        <f t="shared" si="16"/>
        <v>4.4400493806299998E-2</v>
      </c>
      <c r="AS25" s="1">
        <f t="shared" si="17"/>
        <v>4.1779400000000001E-2</v>
      </c>
      <c r="AT25" s="1">
        <f t="shared" si="18"/>
        <v>2.6210938062999969E-3</v>
      </c>
    </row>
    <row r="26" spans="1:46">
      <c r="A26" t="s">
        <v>18</v>
      </c>
      <c r="B26" s="5">
        <f t="shared" si="3"/>
        <v>0.58007435421401821</v>
      </c>
      <c r="C26" s="1">
        <v>2.8894400000000001E-2</v>
      </c>
      <c r="D26" s="1">
        <v>1.32914E-2</v>
      </c>
      <c r="E26" s="1">
        <v>1</v>
      </c>
      <c r="F26" s="1">
        <v>0.45999916938899998</v>
      </c>
      <c r="G26" s="1">
        <v>200</v>
      </c>
      <c r="H26" s="1">
        <v>6.4280331644299998E-2</v>
      </c>
      <c r="I26" s="1">
        <v>6.4345359801599999E-2</v>
      </c>
      <c r="J26" s="1">
        <v>3.485802024E-3</v>
      </c>
      <c r="K26" s="1">
        <v>5.7814393648999998E-2</v>
      </c>
      <c r="L26" s="1">
        <v>7.5052500617900003E-2</v>
      </c>
      <c r="M26" s="2">
        <f t="shared" si="4"/>
        <v>6.4659379953000001E-3</v>
      </c>
      <c r="N26" s="2">
        <f t="shared" si="5"/>
        <v>1.0772168973600005E-2</v>
      </c>
      <c r="O26" s="1">
        <v>100</v>
      </c>
      <c r="P26" s="1">
        <v>8.90896613196E-2</v>
      </c>
      <c r="Q26" s="1">
        <v>8.8926886397299995E-2</v>
      </c>
      <c r="R26" s="1">
        <v>6.51464100376E-3</v>
      </c>
      <c r="S26" s="1">
        <v>6.5201088150400002E-2</v>
      </c>
      <c r="T26" s="1">
        <v>0.10664277821</v>
      </c>
      <c r="U26" s="2">
        <f t="shared" si="6"/>
        <v>2.3888573169199998E-2</v>
      </c>
      <c r="V26" s="2">
        <f t="shared" si="7"/>
        <v>1.7553116890399997E-2</v>
      </c>
      <c r="W26" s="1">
        <v>300</v>
      </c>
      <c r="X26" s="1">
        <v>4.4810231225699999E-2</v>
      </c>
      <c r="Y26" s="1">
        <v>4.2586852606699997E-2</v>
      </c>
      <c r="Z26" s="1">
        <v>5.0751087068399998E-3</v>
      </c>
      <c r="AA26" s="1">
        <v>4.2185885992800001E-2</v>
      </c>
      <c r="AB26" s="1">
        <v>6.9398747435999997E-2</v>
      </c>
      <c r="AC26" s="2">
        <f t="shared" si="8"/>
        <v>2.624345232899998E-3</v>
      </c>
      <c r="AD26" s="2">
        <f t="shared" si="9"/>
        <v>2.4588516210299997E-2</v>
      </c>
      <c r="AE26">
        <v>3.0635408203700001E-2</v>
      </c>
      <c r="AF26">
        <v>3.05314336674E-2</v>
      </c>
      <c r="AG26">
        <v>3.9099601568999996E-3</v>
      </c>
      <c r="AH26">
        <v>8.7442090782900005E-3</v>
      </c>
      <c r="AI26">
        <v>4.9296064375800003E-2</v>
      </c>
      <c r="AJ26">
        <f t="shared" si="10"/>
        <v>2.1891199125410002E-2</v>
      </c>
      <c r="AK26">
        <f t="shared" si="11"/>
        <v>1.8660656172100002E-2</v>
      </c>
      <c r="AL26" s="2"/>
      <c r="AM26" s="2"/>
      <c r="AN26" s="6">
        <f t="shared" si="12"/>
        <v>0.45999916938899998</v>
      </c>
      <c r="AO26" s="2">
        <f t="shared" si="13"/>
        <v>3.0635408203700001E-2</v>
      </c>
      <c r="AP26" s="3">
        <f t="shared" si="14"/>
        <v>6.4280331644299998E-2</v>
      </c>
      <c r="AQ26" s="3">
        <f t="shared" si="15"/>
        <v>8.90896613196E-2</v>
      </c>
      <c r="AR26" s="3">
        <f t="shared" si="16"/>
        <v>4.4810231225699999E-2</v>
      </c>
      <c r="AS26" s="1">
        <f t="shared" si="17"/>
        <v>4.2185800000000002E-2</v>
      </c>
      <c r="AT26" s="1">
        <f t="shared" si="18"/>
        <v>2.6244312256999969E-3</v>
      </c>
    </row>
    <row r="27" spans="1:46">
      <c r="A27" t="s">
        <v>19</v>
      </c>
      <c r="B27" s="5">
        <f t="shared" si="3"/>
        <v>0.58020053711861319</v>
      </c>
      <c r="C27" s="1">
        <v>2.8775499999999999E-2</v>
      </c>
      <c r="D27" s="1">
        <v>1.38122E-2</v>
      </c>
      <c r="E27" s="1">
        <v>1</v>
      </c>
      <c r="F27" s="1">
        <v>0.47999860992900001</v>
      </c>
      <c r="G27" s="1">
        <v>200</v>
      </c>
      <c r="H27" s="1">
        <v>6.3839953939800007E-2</v>
      </c>
      <c r="I27" s="1">
        <v>6.3419068244499999E-2</v>
      </c>
      <c r="J27" s="1">
        <v>3.7280570393899998E-3</v>
      </c>
      <c r="K27" s="1">
        <v>5.75922733186E-2</v>
      </c>
      <c r="L27" s="1">
        <v>7.5160548168600003E-2</v>
      </c>
      <c r="M27" s="2">
        <f t="shared" si="4"/>
        <v>6.2476806212000066E-3</v>
      </c>
      <c r="N27" s="2">
        <f t="shared" si="5"/>
        <v>1.1320594228799996E-2</v>
      </c>
      <c r="O27" s="1">
        <v>100</v>
      </c>
      <c r="P27" s="1">
        <v>9.0198756902999999E-2</v>
      </c>
      <c r="Q27" s="1">
        <v>8.9434049672500002E-2</v>
      </c>
      <c r="R27" s="1">
        <v>5.0987473680199997E-3</v>
      </c>
      <c r="S27" s="1">
        <v>8.2382336937999998E-2</v>
      </c>
      <c r="T27" s="1">
        <v>0.103665383046</v>
      </c>
      <c r="U27" s="2">
        <f t="shared" si="6"/>
        <v>7.8164199650000016E-3</v>
      </c>
      <c r="V27" s="2">
        <f t="shared" si="7"/>
        <v>1.3466626142999996E-2</v>
      </c>
      <c r="W27" s="1">
        <v>300</v>
      </c>
      <c r="X27" s="1">
        <v>4.5260166382300002E-2</v>
      </c>
      <c r="Y27" s="1">
        <v>4.31101743067E-2</v>
      </c>
      <c r="Z27" s="1">
        <v>4.80352234984E-3</v>
      </c>
      <c r="AA27" s="1">
        <v>4.2592814335300003E-2</v>
      </c>
      <c r="AB27" s="1">
        <v>6.70783477021E-2</v>
      </c>
      <c r="AC27" s="2">
        <f t="shared" si="8"/>
        <v>2.6673520469999989E-3</v>
      </c>
      <c r="AD27" s="2">
        <f t="shared" si="9"/>
        <v>2.1818181319799998E-2</v>
      </c>
      <c r="AE27">
        <v>3.1075673420800001E-2</v>
      </c>
      <c r="AF27">
        <v>3.0920081103799998E-2</v>
      </c>
      <c r="AG27">
        <v>3.6426693563700002E-3</v>
      </c>
      <c r="AH27">
        <v>1.4857584851199999E-2</v>
      </c>
      <c r="AI27">
        <v>4.6981751428300002E-2</v>
      </c>
      <c r="AJ27">
        <f t="shared" si="10"/>
        <v>1.6218088569600001E-2</v>
      </c>
      <c r="AK27">
        <f t="shared" si="11"/>
        <v>1.5906078007500001E-2</v>
      </c>
      <c r="AL27" s="2"/>
      <c r="AM27" s="2"/>
      <c r="AN27" s="6">
        <f t="shared" si="12"/>
        <v>0.47999860992900001</v>
      </c>
      <c r="AO27" s="2">
        <f t="shared" si="13"/>
        <v>3.1075673420800001E-2</v>
      </c>
      <c r="AP27" s="3">
        <f t="shared" si="14"/>
        <v>6.3839953939800007E-2</v>
      </c>
      <c r="AQ27" s="3">
        <f t="shared" si="15"/>
        <v>9.0198756902999999E-2</v>
      </c>
      <c r="AR27" s="3">
        <f t="shared" si="16"/>
        <v>4.5260166382300002E-2</v>
      </c>
      <c r="AS27" s="1">
        <f t="shared" si="17"/>
        <v>4.2587699999999999E-2</v>
      </c>
      <c r="AT27" s="1">
        <f t="shared" si="18"/>
        <v>2.6724663823000025E-3</v>
      </c>
    </row>
    <row r="28" spans="1:46">
      <c r="A28" t="s">
        <v>20</v>
      </c>
      <c r="B28" s="5">
        <f t="shared" si="3"/>
        <v>0.58017733385876935</v>
      </c>
      <c r="C28" s="1">
        <v>2.8649299999999999E-2</v>
      </c>
      <c r="D28" s="1">
        <v>1.4324699999999999E-2</v>
      </c>
      <c r="E28" s="1">
        <v>1</v>
      </c>
      <c r="F28" s="1">
        <v>0.50000174524300001</v>
      </c>
      <c r="G28" s="1">
        <v>200</v>
      </c>
      <c r="H28" s="1">
        <v>6.3917448493400003E-2</v>
      </c>
      <c r="I28" s="1">
        <v>6.3995112285699998E-2</v>
      </c>
      <c r="J28" s="1">
        <v>3.7941442143399999E-3</v>
      </c>
      <c r="K28" s="1">
        <v>5.7305673890100002E-2</v>
      </c>
      <c r="L28" s="1">
        <v>7.4343436677399996E-2</v>
      </c>
      <c r="M28" s="2">
        <f t="shared" si="4"/>
        <v>6.6117746033000011E-3</v>
      </c>
      <c r="N28" s="2">
        <f t="shared" si="5"/>
        <v>1.0425988183999993E-2</v>
      </c>
      <c r="O28" s="1">
        <v>100</v>
      </c>
      <c r="P28" s="1">
        <v>8.9550244734500004E-2</v>
      </c>
      <c r="Q28" s="1">
        <v>8.82542564014E-2</v>
      </c>
      <c r="R28" s="1">
        <v>5.2136546319400002E-3</v>
      </c>
      <c r="S28" s="1">
        <v>7.7620352820599994E-2</v>
      </c>
      <c r="T28" s="1">
        <v>0.104289340189</v>
      </c>
      <c r="U28" s="2">
        <f t="shared" si="6"/>
        <v>1.1929891913900009E-2</v>
      </c>
      <c r="V28" s="2">
        <f t="shared" si="7"/>
        <v>1.4739095454500001E-2</v>
      </c>
      <c r="W28" s="1">
        <v>300</v>
      </c>
      <c r="X28" s="1">
        <v>4.5369448336900001E-2</v>
      </c>
      <c r="Y28" s="1">
        <v>4.3436301736700003E-2</v>
      </c>
      <c r="Z28" s="1">
        <v>4.3150510559000002E-3</v>
      </c>
      <c r="AA28" s="1">
        <v>4.2983474149999999E-2</v>
      </c>
      <c r="AB28" s="1">
        <v>6.7736932367799998E-2</v>
      </c>
      <c r="AC28" s="2">
        <f t="shared" si="8"/>
        <v>2.3859741869000015E-3</v>
      </c>
      <c r="AD28" s="2">
        <f t="shared" si="9"/>
        <v>2.2367484030899998E-2</v>
      </c>
      <c r="AE28">
        <v>3.1236664595400001E-2</v>
      </c>
      <c r="AF28">
        <v>3.0892803879200001E-2</v>
      </c>
      <c r="AG28">
        <v>3.5335089050199998E-3</v>
      </c>
      <c r="AH28">
        <v>1.9779073983099998E-2</v>
      </c>
      <c r="AI28">
        <v>4.8142646648300001E-2</v>
      </c>
      <c r="AJ28">
        <f t="shared" si="10"/>
        <v>1.1457590612300003E-2</v>
      </c>
      <c r="AK28">
        <f t="shared" si="11"/>
        <v>1.69059820529E-2</v>
      </c>
      <c r="AL28" s="2"/>
      <c r="AM28" s="2"/>
      <c r="AN28" s="6">
        <f t="shared" si="12"/>
        <v>0.50000174524300001</v>
      </c>
      <c r="AO28" s="2">
        <f t="shared" si="13"/>
        <v>3.1236664595400001E-2</v>
      </c>
      <c r="AP28" s="3">
        <f t="shared" si="14"/>
        <v>6.3917448493400003E-2</v>
      </c>
      <c r="AQ28" s="3">
        <f t="shared" si="15"/>
        <v>8.9550244734500004E-2</v>
      </c>
      <c r="AR28" s="3">
        <f t="shared" si="16"/>
        <v>4.5369448336900001E-2</v>
      </c>
      <c r="AS28" s="1">
        <f t="shared" si="17"/>
        <v>4.2973999999999998E-2</v>
      </c>
      <c r="AT28" s="1">
        <f t="shared" si="18"/>
        <v>2.3954483369000024E-3</v>
      </c>
    </row>
    <row r="29" spans="1:46">
      <c r="A29" t="s">
        <v>21</v>
      </c>
      <c r="B29" s="5">
        <f t="shared" si="3"/>
        <v>0.58018088939081258</v>
      </c>
      <c r="C29" s="1">
        <v>2.8520400000000001E-2</v>
      </c>
      <c r="D29" s="1">
        <v>1.4830599999999999E-2</v>
      </c>
      <c r="E29" s="1">
        <v>1</v>
      </c>
      <c r="F29" s="1">
        <v>0.51999971949900003</v>
      </c>
      <c r="G29" s="1">
        <v>200</v>
      </c>
      <c r="H29" s="1">
        <v>6.4019929128999994E-2</v>
      </c>
      <c r="I29" s="1">
        <v>6.4017528740200003E-2</v>
      </c>
      <c r="J29" s="1">
        <v>3.8135344356499999E-3</v>
      </c>
      <c r="K29" s="1">
        <v>5.7228718206500002E-2</v>
      </c>
      <c r="L29" s="1">
        <v>7.5925243965500003E-2</v>
      </c>
      <c r="M29" s="2">
        <f t="shared" si="4"/>
        <v>6.791210922499992E-3</v>
      </c>
      <c r="N29" s="2">
        <f t="shared" si="5"/>
        <v>1.1905314836500008E-2</v>
      </c>
      <c r="O29" s="1">
        <v>100</v>
      </c>
      <c r="P29" s="1">
        <v>8.9883488808200004E-2</v>
      </c>
      <c r="Q29" s="1">
        <v>9.0116641989199997E-2</v>
      </c>
      <c r="R29" s="1">
        <v>5.1273522539499999E-3</v>
      </c>
      <c r="S29" s="1">
        <v>7.8374239475799995E-2</v>
      </c>
      <c r="T29" s="1">
        <v>0.109228880774</v>
      </c>
      <c r="U29" s="2">
        <f t="shared" si="6"/>
        <v>1.1509249332400009E-2</v>
      </c>
      <c r="V29" s="2">
        <f t="shared" si="7"/>
        <v>1.9345391965799999E-2</v>
      </c>
      <c r="W29" s="1">
        <v>300</v>
      </c>
      <c r="X29" s="1">
        <v>4.5650310958199998E-2</v>
      </c>
      <c r="Y29" s="1">
        <v>4.3813615806000003E-2</v>
      </c>
      <c r="Z29" s="1">
        <v>4.2114615092100002E-3</v>
      </c>
      <c r="AA29" s="1">
        <v>4.3360073627700002E-2</v>
      </c>
      <c r="AB29" s="1">
        <v>6.7691868918299994E-2</v>
      </c>
      <c r="AC29" s="2">
        <f t="shared" si="8"/>
        <v>2.2902373304999959E-3</v>
      </c>
      <c r="AD29" s="2">
        <f t="shared" si="9"/>
        <v>2.2041557960099996E-2</v>
      </c>
      <c r="AE29">
        <v>3.0967815376000001E-2</v>
      </c>
      <c r="AF29">
        <v>3.06151832266E-2</v>
      </c>
      <c r="AG29">
        <v>3.7428991997700001E-3</v>
      </c>
      <c r="AH29">
        <v>5.74638580102E-3</v>
      </c>
      <c r="AI29">
        <v>4.5253335614299998E-2</v>
      </c>
      <c r="AJ29">
        <f t="shared" si="10"/>
        <v>2.5221429574980001E-2</v>
      </c>
      <c r="AK29">
        <f t="shared" si="11"/>
        <v>1.4285520238299997E-2</v>
      </c>
      <c r="AL29" s="2"/>
      <c r="AM29" s="2"/>
      <c r="AN29" s="6">
        <f t="shared" si="12"/>
        <v>0.51999971949900003</v>
      </c>
      <c r="AO29" s="2">
        <f t="shared" si="13"/>
        <v>3.0967815376000001E-2</v>
      </c>
      <c r="AP29" s="3">
        <f t="shared" si="14"/>
        <v>6.4019929128999994E-2</v>
      </c>
      <c r="AQ29" s="3">
        <f t="shared" si="15"/>
        <v>8.9883488808200004E-2</v>
      </c>
      <c r="AR29" s="3">
        <f t="shared" si="16"/>
        <v>4.5650310958199998E-2</v>
      </c>
      <c r="AS29" s="1">
        <f t="shared" si="17"/>
        <v>4.3351000000000001E-2</v>
      </c>
      <c r="AT29" s="1">
        <f t="shared" si="18"/>
        <v>2.2993109581999974E-3</v>
      </c>
    </row>
    <row r="30" spans="1:46">
      <c r="A30" t="s">
        <v>22</v>
      </c>
      <c r="B30" s="5">
        <f t="shared" si="3"/>
        <v>0.58018192798877743</v>
      </c>
      <c r="C30" s="1">
        <v>2.8388199999999999E-2</v>
      </c>
      <c r="D30" s="1">
        <v>1.5329600000000001E-2</v>
      </c>
      <c r="E30" s="1">
        <v>1</v>
      </c>
      <c r="F30" s="1">
        <v>0.53999901367500003</v>
      </c>
      <c r="G30" s="1">
        <v>200</v>
      </c>
      <c r="H30" s="1">
        <v>6.3751624887399994E-2</v>
      </c>
      <c r="I30" s="1">
        <v>6.3860410005899995E-2</v>
      </c>
      <c r="J30" s="1">
        <v>3.4464513010000002E-3</v>
      </c>
      <c r="K30" s="1">
        <v>5.6975781951600003E-2</v>
      </c>
      <c r="L30" s="1">
        <v>7.5613562358200007E-2</v>
      </c>
      <c r="M30" s="2">
        <f t="shared" si="4"/>
        <v>6.7758429357999903E-3</v>
      </c>
      <c r="N30" s="2">
        <f t="shared" si="5"/>
        <v>1.1861937470800013E-2</v>
      </c>
      <c r="O30" s="1">
        <v>100</v>
      </c>
      <c r="P30" s="1">
        <v>8.9761262027700003E-2</v>
      </c>
      <c r="Q30" s="1">
        <v>8.9597682224399997E-2</v>
      </c>
      <c r="R30" s="1">
        <v>5.7132099682100004E-3</v>
      </c>
      <c r="S30" s="1">
        <v>7.8033285980999997E-2</v>
      </c>
      <c r="T30" s="1">
        <v>0.104290775701</v>
      </c>
      <c r="U30" s="2">
        <f t="shared" si="6"/>
        <v>1.1727976046700006E-2</v>
      </c>
      <c r="V30" s="2">
        <f t="shared" si="7"/>
        <v>1.4529513673299993E-2</v>
      </c>
      <c r="W30" s="1">
        <v>300</v>
      </c>
      <c r="X30" s="1">
        <v>4.56457624273E-2</v>
      </c>
      <c r="Y30" s="1">
        <v>4.4084735328699998E-2</v>
      </c>
      <c r="Z30" s="1">
        <v>3.64729241258E-3</v>
      </c>
      <c r="AA30" s="1">
        <v>4.3718729075800003E-2</v>
      </c>
      <c r="AB30" s="1">
        <v>6.4251448084800003E-2</v>
      </c>
      <c r="AC30" s="2">
        <f t="shared" si="8"/>
        <v>1.9270333514999974E-3</v>
      </c>
      <c r="AD30" s="2">
        <f t="shared" si="9"/>
        <v>1.8605685657500003E-2</v>
      </c>
      <c r="AE30">
        <v>3.0805913862E-2</v>
      </c>
      <c r="AF30">
        <v>3.05938989872E-2</v>
      </c>
      <c r="AG30">
        <v>3.60033395881E-3</v>
      </c>
      <c r="AH30">
        <v>1.2248334840399999E-2</v>
      </c>
      <c r="AI30">
        <v>4.8267597856200002E-2</v>
      </c>
      <c r="AJ30">
        <f t="shared" si="10"/>
        <v>1.8557579021600001E-2</v>
      </c>
      <c r="AK30">
        <f t="shared" si="11"/>
        <v>1.7461683994200002E-2</v>
      </c>
      <c r="AL30" s="2"/>
      <c r="AM30" s="2"/>
      <c r="AN30" s="6">
        <f t="shared" si="12"/>
        <v>0.53999901367500003</v>
      </c>
      <c r="AO30" s="2">
        <f t="shared" si="13"/>
        <v>3.0805913862E-2</v>
      </c>
      <c r="AP30" s="3">
        <f t="shared" si="14"/>
        <v>6.3751624887399994E-2</v>
      </c>
      <c r="AQ30" s="3">
        <f t="shared" si="15"/>
        <v>8.9761262027700003E-2</v>
      </c>
      <c r="AR30" s="3">
        <f t="shared" si="16"/>
        <v>4.56457624273E-2</v>
      </c>
      <c r="AS30" s="1">
        <f t="shared" si="17"/>
        <v>4.3717800000000001E-2</v>
      </c>
      <c r="AT30" s="1">
        <f t="shared" si="18"/>
        <v>1.9279624272999993E-3</v>
      </c>
    </row>
    <row r="31" spans="1:46">
      <c r="A31" t="s">
        <v>23</v>
      </c>
      <c r="B31" s="5">
        <f t="shared" si="3"/>
        <v>0.58008447482019421</v>
      </c>
      <c r="C31" s="1">
        <v>2.8269699999999998E-2</v>
      </c>
      <c r="D31" s="1">
        <v>1.5831000000000001E-2</v>
      </c>
      <c r="E31" s="1">
        <v>1</v>
      </c>
      <c r="F31" s="1">
        <v>0.55999886804599996</v>
      </c>
      <c r="G31" s="1">
        <v>200</v>
      </c>
      <c r="H31" s="1">
        <v>6.4018010291400002E-2</v>
      </c>
      <c r="I31" s="1">
        <v>6.4050455985900007E-2</v>
      </c>
      <c r="J31" s="1">
        <v>3.7493781081000001E-3</v>
      </c>
      <c r="K31" s="1">
        <v>5.66269171773E-2</v>
      </c>
      <c r="L31" s="1">
        <v>8.6387880193800004E-2</v>
      </c>
      <c r="M31" s="2">
        <f t="shared" si="4"/>
        <v>7.3910931141000016E-3</v>
      </c>
      <c r="N31" s="2">
        <f t="shared" si="5"/>
        <v>2.2369869902400003E-2</v>
      </c>
      <c r="O31" s="1">
        <v>99</v>
      </c>
      <c r="P31" s="1">
        <v>9.0001502136299996E-2</v>
      </c>
      <c r="Q31" s="1">
        <v>8.9997711709800005E-2</v>
      </c>
      <c r="R31" s="1">
        <v>5.5609662239899998E-3</v>
      </c>
      <c r="S31" s="1">
        <v>7.8628578684900002E-2</v>
      </c>
      <c r="T31" s="1">
        <v>0.11084474048700001</v>
      </c>
      <c r="U31" s="2">
        <f t="shared" si="6"/>
        <v>1.1372923451399994E-2</v>
      </c>
      <c r="V31" s="2">
        <f t="shared" si="7"/>
        <v>2.0843238350700011E-2</v>
      </c>
      <c r="W31" s="1">
        <v>299</v>
      </c>
      <c r="X31" s="1">
        <v>4.5894716172100003E-2</v>
      </c>
      <c r="Y31" s="1">
        <v>4.4516037065300003E-2</v>
      </c>
      <c r="Z31" s="1">
        <v>3.60807377299E-3</v>
      </c>
      <c r="AA31" s="1">
        <v>4.4100490905300001E-2</v>
      </c>
      <c r="AB31" s="1">
        <v>6.3052603632300003E-2</v>
      </c>
      <c r="AC31" s="2">
        <f t="shared" si="8"/>
        <v>1.7942252668000022E-3</v>
      </c>
      <c r="AD31" s="2">
        <f t="shared" si="9"/>
        <v>1.71578874602E-2</v>
      </c>
      <c r="AE31">
        <v>3.0843153898700001E-2</v>
      </c>
      <c r="AF31">
        <v>3.0544145438099999E-2</v>
      </c>
      <c r="AG31">
        <v>3.3752660060999999E-3</v>
      </c>
      <c r="AH31">
        <v>2.1485060269999998E-2</v>
      </c>
      <c r="AI31">
        <v>4.7760058486300001E-2</v>
      </c>
      <c r="AJ31">
        <f t="shared" si="10"/>
        <v>9.3580936287000031E-3</v>
      </c>
      <c r="AK31">
        <f t="shared" si="11"/>
        <v>1.69169045876E-2</v>
      </c>
      <c r="AL31" s="2"/>
      <c r="AM31" s="2"/>
      <c r="AN31" s="6">
        <f t="shared" si="12"/>
        <v>0.55999886804599996</v>
      </c>
      <c r="AO31" s="2">
        <f t="shared" si="13"/>
        <v>3.0843153898700001E-2</v>
      </c>
      <c r="AP31" s="3">
        <f t="shared" si="14"/>
        <v>6.4018010291400002E-2</v>
      </c>
      <c r="AQ31" s="3">
        <f t="shared" si="15"/>
        <v>9.0001502136299996E-2</v>
      </c>
      <c r="AR31" s="3">
        <f t="shared" si="16"/>
        <v>4.5894716172100003E-2</v>
      </c>
      <c r="AS31" s="1">
        <f t="shared" si="17"/>
        <v>4.41007E-2</v>
      </c>
      <c r="AT31" s="1">
        <f t="shared" si="18"/>
        <v>1.7940161721000034E-3</v>
      </c>
    </row>
    <row r="32" spans="1:46">
      <c r="A32" t="s">
        <v>24</v>
      </c>
      <c r="B32" s="5">
        <f t="shared" si="3"/>
        <v>0.58041202565830985</v>
      </c>
      <c r="C32" s="1">
        <v>2.8120300000000001E-2</v>
      </c>
      <c r="D32" s="1">
        <v>1.63097E-2</v>
      </c>
      <c r="E32" s="1">
        <v>1</v>
      </c>
      <c r="F32" s="1">
        <v>0.57999736844899996</v>
      </c>
      <c r="G32" s="1">
        <v>200</v>
      </c>
      <c r="H32" s="1">
        <v>6.3923037622899997E-2</v>
      </c>
      <c r="I32" s="1">
        <v>6.3852036900899994E-2</v>
      </c>
      <c r="J32" s="1">
        <v>3.7507386417099998E-3</v>
      </c>
      <c r="K32" s="1">
        <v>5.6481437490600001E-2</v>
      </c>
      <c r="L32" s="1">
        <v>8.4820613711799997E-2</v>
      </c>
      <c r="M32" s="2">
        <f t="shared" si="4"/>
        <v>7.441600132299997E-3</v>
      </c>
      <c r="N32" s="2">
        <f t="shared" si="5"/>
        <v>2.08975760889E-2</v>
      </c>
      <c r="O32" s="1">
        <v>100</v>
      </c>
      <c r="P32" s="1">
        <v>8.9717765326399995E-2</v>
      </c>
      <c r="Q32" s="1">
        <v>8.9748579560399999E-2</v>
      </c>
      <c r="R32" s="1">
        <v>7.0289798431499998E-3</v>
      </c>
      <c r="S32" s="1">
        <v>6.3919771878499995E-2</v>
      </c>
      <c r="T32" s="1">
        <v>0.11036253197</v>
      </c>
      <c r="U32" s="2">
        <f t="shared" si="6"/>
        <v>2.57979934479E-2</v>
      </c>
      <c r="V32" s="2">
        <f t="shared" si="7"/>
        <v>2.0644766643600002E-2</v>
      </c>
      <c r="W32" s="1">
        <v>300</v>
      </c>
      <c r="X32" s="1">
        <v>4.6465528886499997E-2</v>
      </c>
      <c r="Y32" s="1">
        <v>4.4856554001300002E-2</v>
      </c>
      <c r="Z32" s="1">
        <v>3.8628819523299999E-3</v>
      </c>
      <c r="AA32" s="1">
        <v>4.44319759211E-2</v>
      </c>
      <c r="AB32" s="1">
        <v>6.4938357191700005E-2</v>
      </c>
      <c r="AC32" s="2">
        <f t="shared" si="8"/>
        <v>2.033552965399997E-3</v>
      </c>
      <c r="AD32" s="2">
        <f t="shared" si="9"/>
        <v>1.8472828305200008E-2</v>
      </c>
      <c r="AE32">
        <v>3.10820179807E-2</v>
      </c>
      <c r="AF32">
        <v>3.0559627268999998E-2</v>
      </c>
      <c r="AG32">
        <v>3.4429686903799999E-3</v>
      </c>
      <c r="AH32">
        <v>1.8635279788899999E-2</v>
      </c>
      <c r="AI32">
        <v>4.7139394256E-2</v>
      </c>
      <c r="AJ32">
        <f t="shared" si="10"/>
        <v>1.2446738191800002E-2</v>
      </c>
      <c r="AK32">
        <f t="shared" si="11"/>
        <v>1.60573762753E-2</v>
      </c>
      <c r="AL32" s="2"/>
      <c r="AM32" s="2"/>
      <c r="AN32" s="6">
        <f t="shared" si="12"/>
        <v>0.57999736844899996</v>
      </c>
      <c r="AO32" s="2">
        <f t="shared" si="13"/>
        <v>3.10820179807E-2</v>
      </c>
      <c r="AP32" s="3">
        <f t="shared" si="14"/>
        <v>6.3923037622899997E-2</v>
      </c>
      <c r="AQ32" s="3">
        <f t="shared" si="15"/>
        <v>8.9717765326399995E-2</v>
      </c>
      <c r="AR32" s="3">
        <f t="shared" si="16"/>
        <v>4.6465528886499997E-2</v>
      </c>
      <c r="AS32" s="1">
        <f t="shared" si="17"/>
        <v>4.4429999999999997E-2</v>
      </c>
      <c r="AT32" s="1">
        <f t="shared" si="18"/>
        <v>2.0355288865000001E-3</v>
      </c>
    </row>
    <row r="33" spans="1:46">
      <c r="A33" t="s">
        <v>25</v>
      </c>
      <c r="B33" s="5">
        <f t="shared" si="3"/>
        <v>0.58008277213666626</v>
      </c>
      <c r="C33" s="1">
        <v>2.79714E-2</v>
      </c>
      <c r="D33" s="1">
        <v>1.67828E-2</v>
      </c>
      <c r="E33" s="1">
        <v>1</v>
      </c>
      <c r="F33" s="1">
        <v>0.59999856996800005</v>
      </c>
      <c r="G33" s="1">
        <v>200</v>
      </c>
      <c r="H33" s="1">
        <v>6.3810133031299995E-2</v>
      </c>
      <c r="I33" s="1">
        <v>6.3810099162099995E-2</v>
      </c>
      <c r="J33" s="1">
        <v>3.61195983671E-3</v>
      </c>
      <c r="K33" s="1">
        <v>5.5952039950399997E-2</v>
      </c>
      <c r="L33" s="1">
        <v>7.52478440409E-2</v>
      </c>
      <c r="M33" s="2">
        <f t="shared" si="4"/>
        <v>7.8580930808999985E-3</v>
      </c>
      <c r="N33" s="2">
        <f t="shared" si="5"/>
        <v>1.1437711009600005E-2</v>
      </c>
      <c r="O33" s="1">
        <v>100</v>
      </c>
      <c r="P33" s="1">
        <v>8.8408612247199994E-2</v>
      </c>
      <c r="Q33" s="1">
        <v>8.8640285703999996E-2</v>
      </c>
      <c r="R33" s="1">
        <v>5.1741701626199996E-3</v>
      </c>
      <c r="S33" s="1">
        <v>7.63542990669E-2</v>
      </c>
      <c r="T33" s="1">
        <v>0.10400668944999999</v>
      </c>
      <c r="U33" s="2">
        <f t="shared" si="6"/>
        <v>1.2054313180299994E-2</v>
      </c>
      <c r="V33" s="2">
        <f t="shared" si="7"/>
        <v>1.5598077202800001E-2</v>
      </c>
      <c r="W33" s="1">
        <v>300</v>
      </c>
      <c r="X33" s="1">
        <v>4.6420897454700003E-2</v>
      </c>
      <c r="Y33" s="1">
        <v>4.5121042208700002E-2</v>
      </c>
      <c r="Z33" s="1">
        <v>3.60025338198E-3</v>
      </c>
      <c r="AA33" s="1">
        <v>4.4756697074300002E-2</v>
      </c>
      <c r="AB33" s="1">
        <v>6.8584154877899997E-2</v>
      </c>
      <c r="AC33" s="2">
        <f t="shared" si="8"/>
        <v>1.6642003804000008E-3</v>
      </c>
      <c r="AD33" s="2">
        <f t="shared" si="9"/>
        <v>2.2163257423199995E-2</v>
      </c>
      <c r="AE33">
        <v>3.07922935066E-2</v>
      </c>
      <c r="AF33">
        <v>3.0465265221200001E-2</v>
      </c>
      <c r="AG33">
        <v>4.0426211446000001E-3</v>
      </c>
      <c r="AH33">
        <v>1.03575989978E-2</v>
      </c>
      <c r="AI33">
        <v>5.1112412011800001E-2</v>
      </c>
      <c r="AJ33">
        <f t="shared" si="10"/>
        <v>2.0434694508799998E-2</v>
      </c>
      <c r="AK33">
        <f t="shared" si="11"/>
        <v>2.0320118505200001E-2</v>
      </c>
      <c r="AL33" s="2"/>
      <c r="AM33" s="2"/>
      <c r="AN33" s="6">
        <f t="shared" si="12"/>
        <v>0.59999856996800005</v>
      </c>
      <c r="AO33" s="2">
        <f t="shared" si="13"/>
        <v>3.07922935066E-2</v>
      </c>
      <c r="AP33" s="3">
        <f t="shared" si="14"/>
        <v>6.3810133031299995E-2</v>
      </c>
      <c r="AQ33" s="3">
        <f t="shared" si="15"/>
        <v>8.8408612247199994E-2</v>
      </c>
      <c r="AR33" s="3">
        <f t="shared" si="16"/>
        <v>4.6420897454700003E-2</v>
      </c>
      <c r="AS33" s="1">
        <f t="shared" si="17"/>
        <v>4.4754200000000001E-2</v>
      </c>
      <c r="AT33" s="1">
        <f t="shared" si="18"/>
        <v>1.6666974547000016E-3</v>
      </c>
    </row>
    <row r="34" spans="1:46">
      <c r="A34" t="s">
        <v>26</v>
      </c>
      <c r="B34" s="5">
        <f t="shared" si="3"/>
        <v>0.58016101151621713</v>
      </c>
      <c r="C34" s="1">
        <v>2.7829799999999998E-2</v>
      </c>
      <c r="D34" s="1">
        <v>1.72544E-2</v>
      </c>
      <c r="E34" s="1">
        <v>1</v>
      </c>
      <c r="F34" s="1">
        <v>0.61999726911399999</v>
      </c>
      <c r="G34" s="1">
        <v>200</v>
      </c>
      <c r="H34" s="1">
        <v>6.3455831162599993E-2</v>
      </c>
      <c r="I34" s="1">
        <v>6.3616320185899994E-2</v>
      </c>
      <c r="J34" s="1">
        <v>3.8642027348900002E-3</v>
      </c>
      <c r="K34" s="1">
        <v>5.5802273546899997E-2</v>
      </c>
      <c r="L34" s="1">
        <v>7.3635401275500001E-2</v>
      </c>
      <c r="M34" s="2">
        <f t="shared" si="4"/>
        <v>7.6535576156999963E-3</v>
      </c>
      <c r="N34" s="2">
        <f t="shared" si="5"/>
        <v>1.0179570112900008E-2</v>
      </c>
      <c r="O34" s="1">
        <v>100</v>
      </c>
      <c r="P34" s="1">
        <v>8.9146861823399995E-2</v>
      </c>
      <c r="Q34" s="1">
        <v>9.0286379832799996E-2</v>
      </c>
      <c r="R34" s="1">
        <v>8.7350575616800003E-3</v>
      </c>
      <c r="S34" s="1">
        <v>5.5585856924199997E-2</v>
      </c>
      <c r="T34" s="1">
        <v>0.111805370743</v>
      </c>
      <c r="U34" s="2">
        <f t="shared" si="6"/>
        <v>3.3561004899199998E-2</v>
      </c>
      <c r="V34" s="2">
        <f t="shared" si="7"/>
        <v>2.2658508919600001E-2</v>
      </c>
      <c r="W34" s="1">
        <v>300</v>
      </c>
      <c r="X34" s="1">
        <v>4.67003427492E-2</v>
      </c>
      <c r="Y34" s="1">
        <v>4.5474491500999997E-2</v>
      </c>
      <c r="Z34" s="1">
        <v>3.2659686419600001E-3</v>
      </c>
      <c r="AA34" s="1">
        <v>4.5085050171900003E-2</v>
      </c>
      <c r="AB34" s="1">
        <v>6.6476580420600007E-2</v>
      </c>
      <c r="AC34" s="2">
        <f t="shared" si="8"/>
        <v>1.6152925772999968E-3</v>
      </c>
      <c r="AD34" s="2">
        <f t="shared" si="9"/>
        <v>1.9776237671400007E-2</v>
      </c>
      <c r="AE34">
        <v>3.1317731878700003E-2</v>
      </c>
      <c r="AF34">
        <v>3.0981266891599999E-2</v>
      </c>
      <c r="AG34">
        <v>3.34872752322E-3</v>
      </c>
      <c r="AH34">
        <v>2.07264537438E-2</v>
      </c>
      <c r="AI34">
        <v>5.3305994702699998E-2</v>
      </c>
      <c r="AJ34">
        <f t="shared" si="10"/>
        <v>1.0591278134900003E-2</v>
      </c>
      <c r="AK34">
        <f t="shared" si="11"/>
        <v>2.1988262823999995E-2</v>
      </c>
      <c r="AL34" s="2"/>
      <c r="AM34" s="2"/>
      <c r="AN34" s="6">
        <f t="shared" si="12"/>
        <v>0.61999726911399999</v>
      </c>
      <c r="AO34" s="2">
        <f t="shared" si="13"/>
        <v>3.1317731878700003E-2</v>
      </c>
      <c r="AP34" s="3">
        <f t="shared" si="14"/>
        <v>6.3455831162599993E-2</v>
      </c>
      <c r="AQ34" s="3">
        <f t="shared" si="15"/>
        <v>8.9146861823399995E-2</v>
      </c>
      <c r="AR34" s="3">
        <f t="shared" si="16"/>
        <v>4.67003427492E-2</v>
      </c>
      <c r="AS34" s="1">
        <f t="shared" si="17"/>
        <v>4.5084199999999998E-2</v>
      </c>
      <c r="AT34" s="1">
        <f t="shared" si="18"/>
        <v>1.6161427492000016E-3</v>
      </c>
    </row>
    <row r="35" spans="1:46">
      <c r="A35" t="s">
        <v>27</v>
      </c>
      <c r="B35" s="5">
        <f t="shared" si="3"/>
        <v>0.58037175199872071</v>
      </c>
      <c r="C35" s="1">
        <v>2.7688899999999999E-2</v>
      </c>
      <c r="D35" s="1">
        <v>1.7720900000000001E-2</v>
      </c>
      <c r="E35" s="1">
        <v>1</v>
      </c>
      <c r="F35" s="1">
        <v>0.64000014446200004</v>
      </c>
      <c r="G35" s="1">
        <v>200</v>
      </c>
      <c r="H35" s="1">
        <v>6.3419041292900005E-2</v>
      </c>
      <c r="I35" s="1">
        <v>6.2705115116599999E-2</v>
      </c>
      <c r="J35" s="1">
        <v>4.0542683780700004E-3</v>
      </c>
      <c r="K35" s="1">
        <v>5.5413010403700003E-2</v>
      </c>
      <c r="L35" s="1">
        <v>7.8546096558100006E-2</v>
      </c>
      <c r="M35" s="2">
        <f t="shared" si="4"/>
        <v>8.0060308892000026E-3</v>
      </c>
      <c r="N35" s="2">
        <f t="shared" si="5"/>
        <v>1.5127055265200001E-2</v>
      </c>
      <c r="O35" s="1">
        <v>100</v>
      </c>
      <c r="P35" s="1">
        <v>9.0564762993099998E-2</v>
      </c>
      <c r="Q35" s="1">
        <v>9.1375359534100004E-2</v>
      </c>
      <c r="R35" s="1">
        <v>4.6556593910900002E-3</v>
      </c>
      <c r="S35" s="1">
        <v>7.8968209685900001E-2</v>
      </c>
      <c r="T35" s="1">
        <v>0.105059041524</v>
      </c>
      <c r="U35" s="2">
        <f t="shared" si="6"/>
        <v>1.1596553307199997E-2</v>
      </c>
      <c r="V35" s="2">
        <f t="shared" si="7"/>
        <v>1.4494278530900004E-2</v>
      </c>
      <c r="W35" s="1">
        <v>300</v>
      </c>
      <c r="X35" s="1">
        <v>4.7221610565299998E-2</v>
      </c>
      <c r="Y35" s="1">
        <v>4.5854513202100003E-2</v>
      </c>
      <c r="Z35" s="1">
        <v>3.5091954974899998E-3</v>
      </c>
      <c r="AA35" s="1">
        <v>4.5410186709600002E-2</v>
      </c>
      <c r="AB35" s="1">
        <v>6.7233597195200001E-2</v>
      </c>
      <c r="AC35" s="2">
        <f t="shared" si="8"/>
        <v>1.8114238556999965E-3</v>
      </c>
      <c r="AD35" s="2">
        <f t="shared" si="9"/>
        <v>2.0011986629900003E-2</v>
      </c>
      <c r="AE35">
        <v>3.1373234472699997E-2</v>
      </c>
      <c r="AF35">
        <v>3.10689893761E-2</v>
      </c>
      <c r="AG35">
        <v>3.3929607963899999E-3</v>
      </c>
      <c r="AH35">
        <v>7.2071354309899997E-3</v>
      </c>
      <c r="AI35">
        <v>4.8777968701300002E-2</v>
      </c>
      <c r="AJ35">
        <f t="shared" si="10"/>
        <v>2.4166099041709996E-2</v>
      </c>
      <c r="AK35">
        <f t="shared" si="11"/>
        <v>1.7404734228600005E-2</v>
      </c>
      <c r="AL35" s="2"/>
      <c r="AM35" s="2"/>
      <c r="AN35" s="6">
        <f t="shared" si="12"/>
        <v>0.64000014446200004</v>
      </c>
      <c r="AO35" s="2">
        <f t="shared" si="13"/>
        <v>3.1373234472699997E-2</v>
      </c>
      <c r="AP35" s="3">
        <f t="shared" si="14"/>
        <v>6.3419041292900005E-2</v>
      </c>
      <c r="AQ35" s="3">
        <f t="shared" si="15"/>
        <v>9.0564762993099998E-2</v>
      </c>
      <c r="AR35" s="3">
        <f t="shared" si="16"/>
        <v>4.7221610565299998E-2</v>
      </c>
      <c r="AS35" s="1">
        <f t="shared" si="17"/>
        <v>4.54098E-2</v>
      </c>
      <c r="AT35" s="1">
        <f t="shared" si="18"/>
        <v>1.8118105652999983E-3</v>
      </c>
    </row>
    <row r="36" spans="1:46">
      <c r="A36" t="s">
        <v>28</v>
      </c>
      <c r="B36" s="5">
        <f t="shared" si="3"/>
        <v>0.58005491950819066</v>
      </c>
      <c r="C36" s="1">
        <v>2.7533200000000001E-2</v>
      </c>
      <c r="D36" s="1">
        <v>1.8171900000000001E-2</v>
      </c>
      <c r="E36" s="1">
        <v>1</v>
      </c>
      <c r="F36" s="1">
        <v>0.65999956416299999</v>
      </c>
      <c r="G36" s="1">
        <v>200</v>
      </c>
      <c r="H36" s="1">
        <v>6.3274101266399999E-2</v>
      </c>
      <c r="I36" s="1">
        <v>6.3146257409200005E-2</v>
      </c>
      <c r="J36" s="1">
        <v>4.0549624977899998E-3</v>
      </c>
      <c r="K36" s="1">
        <v>5.5067063422699999E-2</v>
      </c>
      <c r="L36" s="1">
        <v>7.4181000107800002E-2</v>
      </c>
      <c r="M36" s="2">
        <f t="shared" si="4"/>
        <v>8.2070378436999991E-3</v>
      </c>
      <c r="N36" s="2">
        <f t="shared" si="5"/>
        <v>1.0906898841400003E-2</v>
      </c>
      <c r="O36" s="1">
        <v>100</v>
      </c>
      <c r="P36" s="1">
        <v>8.9749389251299994E-2</v>
      </c>
      <c r="Q36" s="1">
        <v>9.0322894137700005E-2</v>
      </c>
      <c r="R36" s="1">
        <v>6.4832344483100003E-3</v>
      </c>
      <c r="S36" s="1">
        <v>6.9362616682200007E-2</v>
      </c>
      <c r="T36" s="1">
        <v>0.10596156572400001</v>
      </c>
      <c r="U36" s="2">
        <f t="shared" si="6"/>
        <v>2.0386772569099987E-2</v>
      </c>
      <c r="V36" s="2">
        <f t="shared" si="7"/>
        <v>1.6212176472700013E-2</v>
      </c>
      <c r="W36" s="1">
        <v>300</v>
      </c>
      <c r="X36" s="1">
        <v>4.7018669865499997E-2</v>
      </c>
      <c r="Y36" s="1">
        <v>4.6031803364599999E-2</v>
      </c>
      <c r="Z36" s="1">
        <v>2.86346750667E-3</v>
      </c>
      <c r="AA36" s="1">
        <v>4.5707005152399997E-2</v>
      </c>
      <c r="AB36" s="1">
        <v>6.2665326958300002E-2</v>
      </c>
      <c r="AC36" s="2">
        <f t="shared" si="8"/>
        <v>1.3116647130999998E-3</v>
      </c>
      <c r="AD36" s="2">
        <f t="shared" si="9"/>
        <v>1.5646657092800005E-2</v>
      </c>
      <c r="AE36">
        <v>3.0900214208200001E-2</v>
      </c>
      <c r="AF36">
        <v>3.04073332831E-2</v>
      </c>
      <c r="AG36">
        <v>3.2170194074899999E-3</v>
      </c>
      <c r="AH36">
        <v>1.5020441740099999E-2</v>
      </c>
      <c r="AI36">
        <v>5.2424317117300001E-2</v>
      </c>
      <c r="AJ36">
        <f t="shared" si="10"/>
        <v>1.5879772468100004E-2</v>
      </c>
      <c r="AK36">
        <f t="shared" si="11"/>
        <v>2.15241029091E-2</v>
      </c>
      <c r="AL36" s="2"/>
      <c r="AM36" s="2"/>
      <c r="AN36" s="6">
        <f t="shared" si="12"/>
        <v>0.65999956416299999</v>
      </c>
      <c r="AO36" s="2">
        <f t="shared" si="13"/>
        <v>3.0900214208200001E-2</v>
      </c>
      <c r="AP36" s="3">
        <f t="shared" si="14"/>
        <v>6.3274101266399999E-2</v>
      </c>
      <c r="AQ36" s="3">
        <f t="shared" si="15"/>
        <v>8.9749389251299994E-2</v>
      </c>
      <c r="AR36" s="3">
        <f t="shared" si="16"/>
        <v>4.7018669865499997E-2</v>
      </c>
      <c r="AS36" s="1">
        <f t="shared" si="17"/>
        <v>4.5705099999999999E-2</v>
      </c>
      <c r="AT36" s="1">
        <f t="shared" si="18"/>
        <v>1.3135698654999986E-3</v>
      </c>
    </row>
    <row r="37" spans="1:46">
      <c r="A37" t="s">
        <v>29</v>
      </c>
      <c r="B37" s="5">
        <f t="shared" si="3"/>
        <v>0.58008627703251903</v>
      </c>
      <c r="C37" s="1">
        <v>2.73837E-2</v>
      </c>
      <c r="D37" s="1">
        <v>1.8620899999999999E-2</v>
      </c>
      <c r="E37" s="1">
        <v>1</v>
      </c>
      <c r="F37" s="1">
        <v>0.67999941571099998</v>
      </c>
      <c r="G37" s="1">
        <v>200</v>
      </c>
      <c r="H37" s="1">
        <v>6.3340228771399998E-2</v>
      </c>
      <c r="I37" s="1">
        <v>6.3364901408399996E-2</v>
      </c>
      <c r="J37" s="1">
        <v>4.1561249883899998E-3</v>
      </c>
      <c r="K37" s="1">
        <v>5.4795717408299999E-2</v>
      </c>
      <c r="L37" s="1">
        <v>7.6797462084100002E-2</v>
      </c>
      <c r="M37" s="2">
        <f t="shared" si="4"/>
        <v>8.5445113630999991E-3</v>
      </c>
      <c r="N37" s="2">
        <f t="shared" si="5"/>
        <v>1.3457233312700004E-2</v>
      </c>
      <c r="O37" s="1">
        <v>100</v>
      </c>
      <c r="P37" s="1">
        <v>8.7621991057900001E-2</v>
      </c>
      <c r="Q37" s="1">
        <v>8.9506905772299999E-2</v>
      </c>
      <c r="R37" s="1">
        <v>8.2871285316600003E-3</v>
      </c>
      <c r="S37" s="1">
        <v>6.0490478630899999E-2</v>
      </c>
      <c r="T37" s="1">
        <v>0.10436762403200001</v>
      </c>
      <c r="U37" s="2">
        <f t="shared" si="6"/>
        <v>2.7131512427000001E-2</v>
      </c>
      <c r="V37" s="2">
        <f t="shared" si="7"/>
        <v>1.6745632974100005E-2</v>
      </c>
      <c r="W37" s="1">
        <v>300</v>
      </c>
      <c r="X37" s="1">
        <v>4.7785566674000003E-2</v>
      </c>
      <c r="Y37" s="1">
        <v>4.6327638046100003E-2</v>
      </c>
      <c r="Z37" s="1">
        <v>4.0264861844200002E-3</v>
      </c>
      <c r="AA37" s="1">
        <v>4.6007201110300003E-2</v>
      </c>
      <c r="AB37" s="1">
        <v>6.6146477643600002E-2</v>
      </c>
      <c r="AC37" s="2">
        <f t="shared" si="8"/>
        <v>1.7783655637000004E-3</v>
      </c>
      <c r="AD37" s="2">
        <f t="shared" si="9"/>
        <v>1.8360910969599999E-2</v>
      </c>
      <c r="AE37">
        <v>3.11422563588E-2</v>
      </c>
      <c r="AF37">
        <v>3.0893864756400002E-2</v>
      </c>
      <c r="AG37">
        <v>3.4355475563700002E-3</v>
      </c>
      <c r="AH37">
        <v>1.51520812655E-2</v>
      </c>
      <c r="AI37">
        <v>4.9015349462500003E-2</v>
      </c>
      <c r="AJ37">
        <f t="shared" si="10"/>
        <v>1.5990175093300002E-2</v>
      </c>
      <c r="AK37">
        <f t="shared" si="11"/>
        <v>1.7873093103700003E-2</v>
      </c>
      <c r="AL37" s="2"/>
      <c r="AM37" s="2"/>
      <c r="AN37" s="6">
        <f t="shared" si="12"/>
        <v>0.67999941571099998</v>
      </c>
      <c r="AO37" s="2">
        <f t="shared" si="13"/>
        <v>3.11422563588E-2</v>
      </c>
      <c r="AP37" s="3">
        <f t="shared" si="14"/>
        <v>6.3340228771399998E-2</v>
      </c>
      <c r="AQ37" s="3">
        <f t="shared" si="15"/>
        <v>8.7621991057900001E-2</v>
      </c>
      <c r="AR37" s="3">
        <f t="shared" si="16"/>
        <v>4.7785566674000003E-2</v>
      </c>
      <c r="AS37" s="1">
        <f t="shared" si="17"/>
        <v>4.60046E-2</v>
      </c>
      <c r="AT37" s="1">
        <f t="shared" si="18"/>
        <v>1.7809666740000035E-3</v>
      </c>
    </row>
    <row r="38" spans="1:46">
      <c r="A38" t="s">
        <v>30</v>
      </c>
      <c r="B38" s="5">
        <f t="shared" si="3"/>
        <v>0.58039286179232652</v>
      </c>
      <c r="C38" s="1">
        <v>2.7238700000000001E-2</v>
      </c>
      <c r="D38" s="1">
        <v>1.90671E-2</v>
      </c>
      <c r="E38" s="1">
        <v>1</v>
      </c>
      <c r="F38" s="1">
        <v>0.70000036712500002</v>
      </c>
      <c r="G38" s="1">
        <v>200</v>
      </c>
      <c r="H38" s="1">
        <v>6.3036651743499997E-2</v>
      </c>
      <c r="I38" s="1">
        <v>6.3168728201599994E-2</v>
      </c>
      <c r="J38" s="1">
        <v>3.9543004933800001E-3</v>
      </c>
      <c r="K38" s="1">
        <v>5.4602912239199997E-2</v>
      </c>
      <c r="L38" s="1">
        <v>7.5510201781E-2</v>
      </c>
      <c r="M38" s="2">
        <f t="shared" si="4"/>
        <v>8.4337395043000002E-3</v>
      </c>
      <c r="N38" s="2">
        <f t="shared" si="5"/>
        <v>1.2473550037500003E-2</v>
      </c>
      <c r="O38" s="1">
        <v>100</v>
      </c>
      <c r="P38" s="1">
        <v>8.8387584747799994E-2</v>
      </c>
      <c r="Q38" s="1">
        <v>8.9370425771000003E-2</v>
      </c>
      <c r="R38" s="1">
        <v>7.1496183728900001E-3</v>
      </c>
      <c r="S38" s="1">
        <v>7.0408879349500006E-2</v>
      </c>
      <c r="T38" s="1">
        <v>0.11311484402499999</v>
      </c>
      <c r="U38" s="2">
        <f t="shared" si="6"/>
        <v>1.7978705398299988E-2</v>
      </c>
      <c r="V38" s="2">
        <f t="shared" si="7"/>
        <v>2.47272592772E-2</v>
      </c>
      <c r="W38" s="1">
        <v>300</v>
      </c>
      <c r="X38" s="1">
        <v>4.76903064663E-2</v>
      </c>
      <c r="Y38" s="1">
        <v>4.6618178755699999E-2</v>
      </c>
      <c r="Z38" s="1">
        <v>3.0561547663700002E-3</v>
      </c>
      <c r="AA38" s="1">
        <v>4.6309803929599998E-2</v>
      </c>
      <c r="AB38" s="1">
        <v>6.8516752323800001E-2</v>
      </c>
      <c r="AC38" s="2">
        <f t="shared" si="8"/>
        <v>1.3805025367000026E-3</v>
      </c>
      <c r="AD38" s="2">
        <f t="shared" si="9"/>
        <v>2.0826445857500001E-2</v>
      </c>
      <c r="AE38">
        <v>3.12248041208E-2</v>
      </c>
      <c r="AF38">
        <v>3.0851615719100001E-2</v>
      </c>
      <c r="AG38">
        <v>3.4553821360500002E-3</v>
      </c>
      <c r="AH38">
        <v>1.7999095004600001E-2</v>
      </c>
      <c r="AI38">
        <v>5.0951164328200002E-2</v>
      </c>
      <c r="AJ38">
        <f t="shared" si="10"/>
        <v>1.32257091162E-2</v>
      </c>
      <c r="AK38">
        <f t="shared" si="11"/>
        <v>1.9726360207400002E-2</v>
      </c>
      <c r="AL38" s="2"/>
      <c r="AM38" s="2"/>
      <c r="AN38" s="6">
        <f t="shared" si="12"/>
        <v>0.70000036712500002</v>
      </c>
      <c r="AO38" s="2">
        <f t="shared" si="13"/>
        <v>3.12248041208E-2</v>
      </c>
      <c r="AP38" s="3">
        <f t="shared" si="14"/>
        <v>6.3036651743499997E-2</v>
      </c>
      <c r="AQ38" s="3">
        <f t="shared" si="15"/>
        <v>8.8387584747799994E-2</v>
      </c>
      <c r="AR38" s="3">
        <f t="shared" si="16"/>
        <v>4.76903064663E-2</v>
      </c>
      <c r="AS38" s="1">
        <f t="shared" si="17"/>
        <v>4.6305800000000001E-2</v>
      </c>
      <c r="AT38" s="1">
        <f t="shared" si="18"/>
        <v>1.3845064662999992E-3</v>
      </c>
    </row>
    <row r="39" spans="1:46">
      <c r="A39" t="s">
        <v>31</v>
      </c>
      <c r="B39" s="5">
        <f t="shared" si="3"/>
        <v>0.58018296729045915</v>
      </c>
      <c r="C39" s="1">
        <v>2.7079800000000001E-2</v>
      </c>
      <c r="D39" s="1">
        <v>1.9497400000000002E-2</v>
      </c>
      <c r="E39" s="1">
        <v>1</v>
      </c>
      <c r="F39" s="1">
        <v>0.719997932038</v>
      </c>
      <c r="G39" s="1">
        <v>200</v>
      </c>
      <c r="H39" s="1">
        <v>6.3319454269299996E-2</v>
      </c>
      <c r="I39" s="1">
        <v>6.3376096892700004E-2</v>
      </c>
      <c r="J39" s="1">
        <v>4.1058123513499998E-3</v>
      </c>
      <c r="K39" s="1">
        <v>5.4235683908299998E-2</v>
      </c>
      <c r="L39" s="1">
        <v>7.4116657479899997E-2</v>
      </c>
      <c r="M39" s="2">
        <f t="shared" si="4"/>
        <v>9.0837703609999987E-3</v>
      </c>
      <c r="N39" s="2">
        <f t="shared" si="5"/>
        <v>1.0797203210600001E-2</v>
      </c>
      <c r="O39" s="1">
        <v>100</v>
      </c>
      <c r="P39" s="1">
        <v>8.9146602129499999E-2</v>
      </c>
      <c r="Q39" s="1">
        <v>9.1316572431200005E-2</v>
      </c>
      <c r="R39" s="1">
        <v>7.52578820676E-3</v>
      </c>
      <c r="S39" s="1">
        <v>5.8024973183599997E-2</v>
      </c>
      <c r="T39" s="1">
        <v>0.111781154562</v>
      </c>
      <c r="U39" s="2">
        <f t="shared" si="6"/>
        <v>3.1121628945900003E-2</v>
      </c>
      <c r="V39" s="2">
        <f t="shared" si="7"/>
        <v>2.2634552432499996E-2</v>
      </c>
      <c r="W39" s="1">
        <v>300</v>
      </c>
      <c r="X39" s="1">
        <v>4.8048773564499998E-2</v>
      </c>
      <c r="Y39" s="1">
        <v>4.6928731321399998E-2</v>
      </c>
      <c r="Z39" s="1">
        <v>3.3389799113E-3</v>
      </c>
      <c r="AA39" s="1">
        <v>4.6585912462900003E-2</v>
      </c>
      <c r="AB39" s="1">
        <v>6.61507345178E-2</v>
      </c>
      <c r="AC39" s="2">
        <f t="shared" si="8"/>
        <v>1.4628611015999951E-3</v>
      </c>
      <c r="AD39" s="2">
        <f t="shared" si="9"/>
        <v>1.8101960953300002E-2</v>
      </c>
      <c r="AE39">
        <v>3.1361887308999997E-2</v>
      </c>
      <c r="AF39">
        <v>3.1086825569800001E-2</v>
      </c>
      <c r="AG39">
        <v>3.3221314918699999E-3</v>
      </c>
      <c r="AH39">
        <v>1.3886051689300001E-2</v>
      </c>
      <c r="AI39">
        <v>4.5219966639100002E-2</v>
      </c>
      <c r="AJ39">
        <f t="shared" si="10"/>
        <v>1.7475835619699995E-2</v>
      </c>
      <c r="AK39">
        <f t="shared" si="11"/>
        <v>1.3858079330100005E-2</v>
      </c>
      <c r="AL39" s="2"/>
      <c r="AM39" s="2"/>
      <c r="AN39" s="6">
        <f t="shared" si="12"/>
        <v>0.719997932038</v>
      </c>
      <c r="AO39" s="2">
        <f t="shared" si="13"/>
        <v>3.1361887308999997E-2</v>
      </c>
      <c r="AP39" s="3">
        <f t="shared" si="14"/>
        <v>6.3319454269299996E-2</v>
      </c>
      <c r="AQ39" s="3">
        <f t="shared" si="15"/>
        <v>8.9146602129499999E-2</v>
      </c>
      <c r="AR39" s="3">
        <f t="shared" si="16"/>
        <v>4.8048773564499998E-2</v>
      </c>
      <c r="AS39" s="1">
        <f t="shared" si="17"/>
        <v>4.6577199999999999E-2</v>
      </c>
      <c r="AT39" s="1">
        <f t="shared" si="18"/>
        <v>1.4715735644999992E-3</v>
      </c>
    </row>
    <row r="40" spans="1:46">
      <c r="A40" t="s">
        <v>32</v>
      </c>
      <c r="B40" s="5">
        <f t="shared" ref="B40:B71" si="19">+(G40*C40^2+O40*D40^2)*PI()</f>
        <v>0.58011267256833066</v>
      </c>
      <c r="C40" s="1">
        <v>2.6922499999999999E-2</v>
      </c>
      <c r="D40" s="1">
        <v>1.9922700000000002E-2</v>
      </c>
      <c r="E40" s="1">
        <v>1</v>
      </c>
      <c r="F40" s="1">
        <v>0.74000185718300004</v>
      </c>
      <c r="G40" s="1">
        <v>200</v>
      </c>
      <c r="H40" s="1">
        <v>6.31422316012E-2</v>
      </c>
      <c r="I40" s="1">
        <v>6.2833401412100004E-2</v>
      </c>
      <c r="J40" s="1">
        <v>4.2671305616900001E-3</v>
      </c>
      <c r="K40" s="1">
        <v>5.4292798288499998E-2</v>
      </c>
      <c r="L40" s="1">
        <v>8.0113419949099998E-2</v>
      </c>
      <c r="M40" s="2">
        <f t="shared" si="4"/>
        <v>8.8494333127000016E-3</v>
      </c>
      <c r="N40" s="2">
        <f t="shared" si="5"/>
        <v>1.6971188347899999E-2</v>
      </c>
      <c r="O40" s="1">
        <v>100</v>
      </c>
      <c r="P40" s="1">
        <v>8.9648196141599995E-2</v>
      </c>
      <c r="Q40" s="1">
        <v>9.08597337108E-2</v>
      </c>
      <c r="R40" s="1">
        <v>6.7529853157899996E-3</v>
      </c>
      <c r="S40" s="1">
        <v>7.4063550130999994E-2</v>
      </c>
      <c r="T40" s="1">
        <v>0.10673261551800001</v>
      </c>
      <c r="U40" s="2">
        <f t="shared" si="6"/>
        <v>1.5584646010600001E-2</v>
      </c>
      <c r="V40" s="2">
        <f t="shared" si="7"/>
        <v>1.7084419376400012E-2</v>
      </c>
      <c r="W40" s="1">
        <v>300</v>
      </c>
      <c r="X40" s="1">
        <v>4.8127555630300002E-2</v>
      </c>
      <c r="Y40" s="1">
        <v>4.7202745930100001E-2</v>
      </c>
      <c r="Z40" s="1">
        <v>2.86149024299E-3</v>
      </c>
      <c r="AA40" s="1">
        <v>4.6845986914599999E-2</v>
      </c>
      <c r="AB40" s="1">
        <v>6.6902574623400005E-2</v>
      </c>
      <c r="AC40" s="2">
        <f t="shared" si="8"/>
        <v>1.281568715700003E-3</v>
      </c>
      <c r="AD40" s="2">
        <f t="shared" si="9"/>
        <v>1.8775018993100002E-2</v>
      </c>
      <c r="AE40">
        <v>3.1610327438799997E-2</v>
      </c>
      <c r="AF40">
        <v>3.1249390096500001E-2</v>
      </c>
      <c r="AG40">
        <v>3.1179361212000001E-3</v>
      </c>
      <c r="AH40">
        <v>2.05415763661E-2</v>
      </c>
      <c r="AI40">
        <v>4.6044429918E-2</v>
      </c>
      <c r="AJ40">
        <f t="shared" si="10"/>
        <v>1.1068751072699997E-2</v>
      </c>
      <c r="AK40">
        <f t="shared" si="11"/>
        <v>1.4434102479200003E-2</v>
      </c>
      <c r="AL40" s="2"/>
      <c r="AM40" s="2"/>
      <c r="AN40" s="6">
        <f t="shared" si="12"/>
        <v>0.74000185718300004</v>
      </c>
      <c r="AO40" s="2">
        <f t="shared" si="13"/>
        <v>3.1610327438799997E-2</v>
      </c>
      <c r="AP40" s="3">
        <f t="shared" si="14"/>
        <v>6.31422316012E-2</v>
      </c>
      <c r="AQ40" s="3">
        <f t="shared" si="15"/>
        <v>8.9648196141599995E-2</v>
      </c>
      <c r="AR40" s="3">
        <f t="shared" si="16"/>
        <v>4.8127555630300002E-2</v>
      </c>
      <c r="AS40" s="1">
        <f t="shared" si="17"/>
        <v>4.6845200000000004E-2</v>
      </c>
      <c r="AT40" s="1">
        <f t="shared" si="18"/>
        <v>1.2823556302999986E-3</v>
      </c>
    </row>
    <row r="41" spans="1:46">
      <c r="A41" t="s">
        <v>33</v>
      </c>
      <c r="B41" s="5">
        <f t="shared" si="19"/>
        <v>0.58025290628062665</v>
      </c>
      <c r="C41" s="1">
        <v>2.67686E-2</v>
      </c>
      <c r="D41" s="1">
        <v>2.03442E-2</v>
      </c>
      <c r="E41" s="1">
        <v>1</v>
      </c>
      <c r="F41" s="1">
        <v>0.76000239086099997</v>
      </c>
      <c r="G41" s="1">
        <v>200</v>
      </c>
      <c r="H41" s="1">
        <v>6.2989240935700005E-2</v>
      </c>
      <c r="I41" s="1">
        <v>6.3131947261300003E-2</v>
      </c>
      <c r="J41" s="1">
        <v>4.26772442538E-3</v>
      </c>
      <c r="K41" s="1">
        <v>5.4071158680000002E-2</v>
      </c>
      <c r="L41" s="1">
        <v>7.5880400006599999E-2</v>
      </c>
      <c r="M41" s="2">
        <f t="shared" si="4"/>
        <v>8.9180822557000036E-3</v>
      </c>
      <c r="N41" s="2">
        <f t="shared" si="5"/>
        <v>1.2891159070899993E-2</v>
      </c>
      <c r="O41" s="1">
        <v>100</v>
      </c>
      <c r="P41" s="1">
        <v>8.7793904066299999E-2</v>
      </c>
      <c r="Q41" s="1">
        <v>8.9277861774199996E-2</v>
      </c>
      <c r="R41" s="1">
        <v>6.4066360424200001E-3</v>
      </c>
      <c r="S41" s="1">
        <v>7.0827115859700002E-2</v>
      </c>
      <c r="T41" s="1">
        <v>9.9983989198299997E-2</v>
      </c>
      <c r="U41" s="2">
        <f t="shared" si="6"/>
        <v>1.6966788206599998E-2</v>
      </c>
      <c r="V41" s="2">
        <f t="shared" si="7"/>
        <v>1.2190085131999998E-2</v>
      </c>
      <c r="W41" s="1">
        <v>300</v>
      </c>
      <c r="X41" s="1">
        <v>4.8350793892199997E-2</v>
      </c>
      <c r="Y41" s="1">
        <v>4.7408611981399999E-2</v>
      </c>
      <c r="Z41" s="1">
        <v>2.6981570686300002E-3</v>
      </c>
      <c r="AA41" s="1">
        <v>4.7118392502300002E-2</v>
      </c>
      <c r="AB41" s="1">
        <v>6.2737280214199997E-2</v>
      </c>
      <c r="AC41" s="2">
        <f t="shared" si="8"/>
        <v>1.2324013898999953E-3</v>
      </c>
      <c r="AD41" s="2">
        <f t="shared" si="9"/>
        <v>1.4386486322E-2</v>
      </c>
      <c r="AE41">
        <v>3.1384875674699997E-2</v>
      </c>
      <c r="AF41">
        <v>3.1414337888900003E-2</v>
      </c>
      <c r="AG41">
        <v>3.34161998728E-3</v>
      </c>
      <c r="AH41">
        <v>9.0450566014800005E-3</v>
      </c>
      <c r="AI41">
        <v>4.8057891435300003E-2</v>
      </c>
      <c r="AJ41">
        <f t="shared" si="10"/>
        <v>2.2339819073219996E-2</v>
      </c>
      <c r="AK41">
        <f t="shared" si="11"/>
        <v>1.6673015760600006E-2</v>
      </c>
      <c r="AL41" s="2"/>
      <c r="AM41" s="2"/>
      <c r="AN41" s="6">
        <f t="shared" si="12"/>
        <v>0.76000239086099997</v>
      </c>
      <c r="AO41" s="2">
        <f t="shared" si="13"/>
        <v>3.1384875674699997E-2</v>
      </c>
      <c r="AP41" s="3">
        <f t="shared" si="14"/>
        <v>6.2989240935700005E-2</v>
      </c>
      <c r="AQ41" s="3">
        <f t="shared" si="15"/>
        <v>8.7793904066299999E-2</v>
      </c>
      <c r="AR41" s="3">
        <f t="shared" si="16"/>
        <v>4.8350793892199997E-2</v>
      </c>
      <c r="AS41" s="1">
        <f t="shared" si="17"/>
        <v>4.7112799999999996E-2</v>
      </c>
      <c r="AT41" s="1">
        <f t="shared" si="18"/>
        <v>1.2379938922000011E-3</v>
      </c>
    </row>
    <row r="42" spans="1:46">
      <c r="A42" t="s">
        <v>34</v>
      </c>
      <c r="B42" s="5">
        <f t="shared" si="19"/>
        <v>0.5802528633256302</v>
      </c>
      <c r="C42" s="1">
        <v>2.6610100000000001E-2</v>
      </c>
      <c r="D42" s="1">
        <v>2.0755900000000001E-2</v>
      </c>
      <c r="E42" s="1">
        <v>1</v>
      </c>
      <c r="F42" s="1">
        <v>0.78000082675399995</v>
      </c>
      <c r="G42" s="1">
        <v>200</v>
      </c>
      <c r="H42" s="1">
        <v>6.3217967377100004E-2</v>
      </c>
      <c r="I42" s="1">
        <v>6.3336204083299999E-2</v>
      </c>
      <c r="J42" s="1">
        <v>4.1724180341899996E-3</v>
      </c>
      <c r="K42" s="1">
        <v>5.3348234085099998E-2</v>
      </c>
      <c r="L42" s="1">
        <v>7.2410342051399998E-2</v>
      </c>
      <c r="M42" s="2">
        <f t="shared" si="4"/>
        <v>9.8697332920000061E-3</v>
      </c>
      <c r="N42" s="2">
        <f t="shared" si="5"/>
        <v>9.192374674299994E-3</v>
      </c>
      <c r="O42" s="1">
        <v>100</v>
      </c>
      <c r="P42" s="1">
        <v>9.0047682167900003E-2</v>
      </c>
      <c r="Q42" s="1">
        <v>9.0234783897299997E-2</v>
      </c>
      <c r="R42" s="1">
        <v>5.5018793353099997E-3</v>
      </c>
      <c r="S42" s="1">
        <v>7.6266636521199999E-2</v>
      </c>
      <c r="T42" s="1">
        <v>0.10701460516899999</v>
      </c>
      <c r="U42" s="2">
        <f t="shared" si="6"/>
        <v>1.3781045646700005E-2</v>
      </c>
      <c r="V42" s="2">
        <f t="shared" si="7"/>
        <v>1.696692300109999E-2</v>
      </c>
      <c r="W42" s="1">
        <v>300</v>
      </c>
      <c r="X42" s="1">
        <v>4.8836729357200001E-2</v>
      </c>
      <c r="Y42" s="1">
        <v>4.7632052275800002E-2</v>
      </c>
      <c r="Z42" s="1">
        <v>3.6346130504699998E-3</v>
      </c>
      <c r="AA42" s="1">
        <v>4.7366769195300001E-2</v>
      </c>
      <c r="AB42" s="1">
        <v>6.9996036236799994E-2</v>
      </c>
      <c r="AC42" s="2">
        <f t="shared" si="8"/>
        <v>1.4699601618999997E-3</v>
      </c>
      <c r="AD42" s="2">
        <f t="shared" si="9"/>
        <v>2.1159306879599993E-2</v>
      </c>
      <c r="AE42">
        <v>3.1559938284500003E-2</v>
      </c>
      <c r="AF42">
        <v>3.1466313050300003E-2</v>
      </c>
      <c r="AG42">
        <v>2.98796988672E-3</v>
      </c>
      <c r="AH42">
        <v>2.0277439065299999E-2</v>
      </c>
      <c r="AI42">
        <v>5.0541281416199998E-2</v>
      </c>
      <c r="AJ42">
        <f t="shared" si="10"/>
        <v>1.1282499219200003E-2</v>
      </c>
      <c r="AK42">
        <f t="shared" si="11"/>
        <v>1.8981343131699996E-2</v>
      </c>
      <c r="AL42" s="2"/>
      <c r="AM42" s="2"/>
      <c r="AN42" s="6">
        <f t="shared" si="12"/>
        <v>0.78000082675399995</v>
      </c>
      <c r="AO42" s="2">
        <f t="shared" si="13"/>
        <v>3.1559938284500003E-2</v>
      </c>
      <c r="AP42" s="3">
        <f t="shared" si="14"/>
        <v>6.3217967377100004E-2</v>
      </c>
      <c r="AQ42" s="3">
        <f t="shared" si="15"/>
        <v>9.0047682167900003E-2</v>
      </c>
      <c r="AR42" s="3">
        <f t="shared" si="16"/>
        <v>4.8836729357200001E-2</v>
      </c>
      <c r="AS42" s="1">
        <f t="shared" si="17"/>
        <v>4.7366000000000005E-2</v>
      </c>
      <c r="AT42" s="1">
        <f t="shared" si="18"/>
        <v>1.4707293571999958E-3</v>
      </c>
    </row>
    <row r="43" spans="1:46">
      <c r="A43" t="s">
        <v>35</v>
      </c>
      <c r="B43" s="5">
        <f t="shared" si="19"/>
        <v>0.58018346398882403</v>
      </c>
      <c r="C43" s="1">
        <v>2.6448800000000001E-2</v>
      </c>
      <c r="D43" s="1">
        <v>2.1159000000000001E-2</v>
      </c>
      <c r="E43" s="1">
        <v>1</v>
      </c>
      <c r="F43" s="1">
        <v>0.79999848764399994</v>
      </c>
      <c r="G43" s="1">
        <v>200</v>
      </c>
      <c r="H43" s="1">
        <v>6.2498643109099999E-2</v>
      </c>
      <c r="I43" s="1">
        <v>6.2683113538199997E-2</v>
      </c>
      <c r="J43" s="1">
        <v>4.2095903920599999E-3</v>
      </c>
      <c r="K43" s="1">
        <v>5.2906383215999997E-2</v>
      </c>
      <c r="L43" s="1">
        <v>7.2674617061300004E-2</v>
      </c>
      <c r="M43" s="2">
        <f t="shared" si="4"/>
        <v>9.5922598931000025E-3</v>
      </c>
      <c r="N43" s="2">
        <f t="shared" si="5"/>
        <v>1.0175973952200004E-2</v>
      </c>
      <c r="O43" s="1">
        <v>100</v>
      </c>
      <c r="P43" s="1">
        <v>8.9991074125299997E-2</v>
      </c>
      <c r="Q43" s="1">
        <v>9.1215187624800007E-2</v>
      </c>
      <c r="R43" s="1">
        <v>6.5895613375699996E-3</v>
      </c>
      <c r="S43" s="1">
        <v>6.9649099498799993E-2</v>
      </c>
      <c r="T43" s="1">
        <v>0.10709762025900001</v>
      </c>
      <c r="U43" s="2">
        <f t="shared" si="6"/>
        <v>2.0341974626500003E-2</v>
      </c>
      <c r="V43" s="2">
        <f t="shared" si="7"/>
        <v>1.710654613370001E-2</v>
      </c>
      <c r="W43" s="1">
        <v>300</v>
      </c>
      <c r="X43" s="1">
        <v>4.8750658664200003E-2</v>
      </c>
      <c r="Y43" s="1">
        <v>4.78673329213E-2</v>
      </c>
      <c r="Z43" s="1">
        <v>2.6183136295799998E-3</v>
      </c>
      <c r="AA43" s="1">
        <v>4.7609800776699997E-2</v>
      </c>
      <c r="AB43" s="1">
        <v>6.5367041102099996E-2</v>
      </c>
      <c r="AC43" s="2">
        <f t="shared" si="8"/>
        <v>1.1408578875000061E-3</v>
      </c>
      <c r="AD43" s="2">
        <f t="shared" si="9"/>
        <v>1.6616382437899993E-2</v>
      </c>
      <c r="AE43">
        <v>3.14816356282E-2</v>
      </c>
      <c r="AF43">
        <v>3.1290668318099998E-2</v>
      </c>
      <c r="AG43">
        <v>3.5421949428700002E-3</v>
      </c>
      <c r="AH43">
        <v>1.13427745781E-2</v>
      </c>
      <c r="AI43">
        <v>4.7635877235700001E-2</v>
      </c>
      <c r="AJ43">
        <f t="shared" si="10"/>
        <v>2.0138861050100001E-2</v>
      </c>
      <c r="AK43">
        <f t="shared" si="11"/>
        <v>1.6154241607500001E-2</v>
      </c>
      <c r="AL43" s="2"/>
      <c r="AM43" s="2"/>
      <c r="AN43" s="6">
        <f t="shared" si="12"/>
        <v>0.79999848764399994</v>
      </c>
      <c r="AO43" s="2">
        <f t="shared" si="13"/>
        <v>3.14816356282E-2</v>
      </c>
      <c r="AP43" s="3">
        <f t="shared" si="14"/>
        <v>6.2498643109099999E-2</v>
      </c>
      <c r="AQ43" s="3">
        <f t="shared" si="15"/>
        <v>8.9991074125299997E-2</v>
      </c>
      <c r="AR43" s="3">
        <f t="shared" si="16"/>
        <v>4.8750658664200003E-2</v>
      </c>
      <c r="AS43" s="1">
        <f t="shared" si="17"/>
        <v>4.7607800000000006E-2</v>
      </c>
      <c r="AT43" s="1">
        <f t="shared" si="18"/>
        <v>1.1428586641999972E-3</v>
      </c>
    </row>
    <row r="44" spans="1:46">
      <c r="A44" t="s">
        <v>36</v>
      </c>
      <c r="B44" s="5">
        <f t="shared" si="19"/>
        <v>0.58004783675299554</v>
      </c>
      <c r="C44" s="1">
        <v>2.62849E-2</v>
      </c>
      <c r="D44" s="1">
        <v>2.1553599999999999E-2</v>
      </c>
      <c r="E44" s="1">
        <v>1</v>
      </c>
      <c r="F44" s="1">
        <v>0.819999315196</v>
      </c>
      <c r="G44" s="1">
        <v>200</v>
      </c>
      <c r="H44" s="1">
        <v>6.3065612157400003E-2</v>
      </c>
      <c r="I44" s="1">
        <v>6.2954254990699995E-2</v>
      </c>
      <c r="J44" s="1">
        <v>4.1929629065200003E-3</v>
      </c>
      <c r="K44" s="1">
        <v>5.2946541737899998E-2</v>
      </c>
      <c r="L44" s="1">
        <v>8.0053852703900003E-2</v>
      </c>
      <c r="M44" s="2">
        <f t="shared" si="4"/>
        <v>1.0119070419500005E-2</v>
      </c>
      <c r="N44" s="2">
        <f t="shared" si="5"/>
        <v>1.69882405465E-2</v>
      </c>
      <c r="O44" s="1">
        <v>100</v>
      </c>
      <c r="P44" s="1">
        <v>9.0152754090700005E-2</v>
      </c>
      <c r="Q44" s="1">
        <v>9.1116616828900002E-2</v>
      </c>
      <c r="R44" s="1">
        <v>7.3571938820499996E-3</v>
      </c>
      <c r="S44" s="1">
        <v>5.82808006808E-2</v>
      </c>
      <c r="T44" s="1">
        <v>0.109731181939</v>
      </c>
      <c r="U44" s="2">
        <f t="shared" si="6"/>
        <v>3.1871953409900004E-2</v>
      </c>
      <c r="V44" s="2">
        <f t="shared" si="7"/>
        <v>1.9578427848299995E-2</v>
      </c>
      <c r="W44" s="1">
        <v>300</v>
      </c>
      <c r="X44" s="1">
        <v>4.9072306923100002E-2</v>
      </c>
      <c r="Y44" s="1">
        <v>4.8152712771799999E-2</v>
      </c>
      <c r="Z44" s="1">
        <v>2.9570749988300001E-3</v>
      </c>
      <c r="AA44" s="1">
        <v>4.7839215095999997E-2</v>
      </c>
      <c r="AB44" s="1">
        <v>6.8183689931400004E-2</v>
      </c>
      <c r="AC44" s="2">
        <f t="shared" si="8"/>
        <v>1.2330918271000052E-3</v>
      </c>
      <c r="AD44" s="2">
        <f t="shared" si="9"/>
        <v>1.9111383008300002E-2</v>
      </c>
      <c r="AE44">
        <v>3.1443035828699999E-2</v>
      </c>
      <c r="AF44">
        <v>3.1211895009800001E-2</v>
      </c>
      <c r="AG44">
        <v>3.14285170591E-3</v>
      </c>
      <c r="AH44">
        <v>1.5668391644799998E-2</v>
      </c>
      <c r="AI44">
        <v>4.6485044085200003E-2</v>
      </c>
      <c r="AJ44">
        <f t="shared" si="10"/>
        <v>1.57746441839E-2</v>
      </c>
      <c r="AK44">
        <f t="shared" si="11"/>
        <v>1.5042008256500004E-2</v>
      </c>
      <c r="AL44" s="2"/>
      <c r="AM44" s="2"/>
      <c r="AN44" s="6">
        <f t="shared" si="12"/>
        <v>0.819999315196</v>
      </c>
      <c r="AO44" s="2">
        <f t="shared" si="13"/>
        <v>3.1443035828699999E-2</v>
      </c>
      <c r="AP44" s="3">
        <f t="shared" si="14"/>
        <v>6.3065612157400003E-2</v>
      </c>
      <c r="AQ44" s="3">
        <f t="shared" si="15"/>
        <v>9.0152754090700005E-2</v>
      </c>
      <c r="AR44" s="3">
        <f t="shared" si="16"/>
        <v>4.9072306923100002E-2</v>
      </c>
      <c r="AS44" s="1">
        <f t="shared" si="17"/>
        <v>4.7838499999999999E-2</v>
      </c>
      <c r="AT44" s="1">
        <f t="shared" si="18"/>
        <v>1.2338069231000032E-3</v>
      </c>
    </row>
    <row r="45" spans="1:46">
      <c r="A45" t="s">
        <v>37</v>
      </c>
      <c r="B45" s="5">
        <f t="shared" si="19"/>
        <v>0.5803218056109708</v>
      </c>
      <c r="C45" s="1">
        <v>2.6129300000000001E-2</v>
      </c>
      <c r="D45" s="1">
        <v>2.1948599999999999E-2</v>
      </c>
      <c r="E45" s="1">
        <v>1</v>
      </c>
      <c r="F45" s="1">
        <v>0.83999954074500005</v>
      </c>
      <c r="G45" s="1">
        <v>200</v>
      </c>
      <c r="H45" s="1">
        <v>6.2631619898099997E-2</v>
      </c>
      <c r="I45" s="1">
        <v>6.2993348254700002E-2</v>
      </c>
      <c r="J45" s="1">
        <v>4.6381053570700003E-3</v>
      </c>
      <c r="K45" s="1">
        <v>5.2344967217500003E-2</v>
      </c>
      <c r="L45" s="1">
        <v>8.0392117555299999E-2</v>
      </c>
      <c r="M45" s="2">
        <f t="shared" si="4"/>
        <v>1.0286652680599993E-2</v>
      </c>
      <c r="N45" s="2">
        <f t="shared" si="5"/>
        <v>1.7760497657200003E-2</v>
      </c>
      <c r="O45" s="1">
        <v>100</v>
      </c>
      <c r="P45" s="1">
        <v>8.8828824617700003E-2</v>
      </c>
      <c r="Q45" s="1">
        <v>8.9585700739800003E-2</v>
      </c>
      <c r="R45" s="1">
        <v>7.8941935392299999E-3</v>
      </c>
      <c r="S45" s="1">
        <v>5.6772004002799997E-2</v>
      </c>
      <c r="T45" s="1">
        <v>0.10635896585600001</v>
      </c>
      <c r="U45" s="2">
        <f t="shared" si="6"/>
        <v>3.2056820614900006E-2</v>
      </c>
      <c r="V45" s="2">
        <f t="shared" si="7"/>
        <v>1.7530141238300004E-2</v>
      </c>
      <c r="W45" s="1">
        <v>300</v>
      </c>
      <c r="X45" s="1">
        <v>4.8847128589999997E-2</v>
      </c>
      <c r="Y45" s="1">
        <v>4.8332712314799998E-2</v>
      </c>
      <c r="Z45" s="1">
        <v>1.70073652448E-3</v>
      </c>
      <c r="AA45" s="1">
        <v>4.8080204762500002E-2</v>
      </c>
      <c r="AB45" s="1">
        <v>5.9803083030899998E-2</v>
      </c>
      <c r="AC45" s="2">
        <f t="shared" si="8"/>
        <v>7.6692382749999483E-4</v>
      </c>
      <c r="AD45" s="2">
        <f t="shared" si="9"/>
        <v>1.0955954440900001E-2</v>
      </c>
      <c r="AE45">
        <v>3.16772430748E-2</v>
      </c>
      <c r="AF45">
        <v>3.1513133968599998E-2</v>
      </c>
      <c r="AG45">
        <v>3.1226863538599998E-3</v>
      </c>
      <c r="AH45">
        <v>1.8356610606900001E-2</v>
      </c>
      <c r="AI45">
        <v>4.8931010696199997E-2</v>
      </c>
      <c r="AJ45">
        <f t="shared" si="10"/>
        <v>1.3320632467899999E-2</v>
      </c>
      <c r="AK45">
        <f t="shared" si="11"/>
        <v>1.7253767621399997E-2</v>
      </c>
      <c r="AL45" s="2"/>
      <c r="AM45" s="2"/>
      <c r="AN45" s="6">
        <f t="shared" si="12"/>
        <v>0.83999954074500005</v>
      </c>
      <c r="AO45" s="2">
        <f t="shared" si="13"/>
        <v>3.16772430748E-2</v>
      </c>
      <c r="AP45" s="3">
        <f t="shared" si="14"/>
        <v>6.2631619898099997E-2</v>
      </c>
      <c r="AQ45" s="3">
        <f t="shared" si="15"/>
        <v>8.8828824617700003E-2</v>
      </c>
      <c r="AR45" s="3">
        <f t="shared" si="16"/>
        <v>4.8847128589999997E-2</v>
      </c>
      <c r="AS45" s="1">
        <f t="shared" si="17"/>
        <v>4.80779E-2</v>
      </c>
      <c r="AT45" s="1">
        <f t="shared" si="18"/>
        <v>7.6922858999999705E-4</v>
      </c>
    </row>
    <row r="46" spans="1:46">
      <c r="A46" t="s">
        <v>38</v>
      </c>
      <c r="B46" s="5">
        <f t="shared" si="19"/>
        <v>0.58011835124523792</v>
      </c>
      <c r="C46" s="1">
        <v>2.5962099999999998E-2</v>
      </c>
      <c r="D46" s="1">
        <v>2.2327400000000001E-2</v>
      </c>
      <c r="E46" s="1">
        <v>1</v>
      </c>
      <c r="F46" s="1">
        <v>0.85999976889399998</v>
      </c>
      <c r="G46" s="1">
        <v>200</v>
      </c>
      <c r="H46" s="1">
        <v>6.2690930497000003E-2</v>
      </c>
      <c r="I46" s="1">
        <v>6.2743356498900005E-2</v>
      </c>
      <c r="J46" s="1">
        <v>4.9131761987999999E-3</v>
      </c>
      <c r="K46" s="1">
        <v>5.1972917813000001E-2</v>
      </c>
      <c r="L46" s="1">
        <v>7.4770885938300002E-2</v>
      </c>
      <c r="M46" s="2">
        <f t="shared" si="4"/>
        <v>1.0718012684000001E-2</v>
      </c>
      <c r="N46" s="2">
        <f t="shared" si="5"/>
        <v>1.20799554413E-2</v>
      </c>
      <c r="O46" s="1">
        <v>100</v>
      </c>
      <c r="P46" s="1">
        <v>8.7294914258699993E-2</v>
      </c>
      <c r="Q46" s="1">
        <v>8.9550733274600003E-2</v>
      </c>
      <c r="R46" s="1">
        <v>9.5787017621600003E-3</v>
      </c>
      <c r="S46" s="1">
        <v>4.54908811302E-2</v>
      </c>
      <c r="T46" s="1">
        <v>0.10641371455699999</v>
      </c>
      <c r="U46" s="2">
        <f t="shared" si="6"/>
        <v>4.1804033128499993E-2</v>
      </c>
      <c r="V46" s="2">
        <f t="shared" si="7"/>
        <v>1.9118800298300001E-2</v>
      </c>
      <c r="W46" s="1">
        <v>300</v>
      </c>
      <c r="X46" s="1">
        <v>4.9296194733600002E-2</v>
      </c>
      <c r="Y46" s="1">
        <v>4.8540201658E-2</v>
      </c>
      <c r="Z46" s="1">
        <v>2.6256737883899998E-3</v>
      </c>
      <c r="AA46" s="1">
        <v>4.54908811302E-2</v>
      </c>
      <c r="AB46" s="1">
        <v>6.8823865942099993E-2</v>
      </c>
      <c r="AC46" s="2">
        <f t="shared" si="8"/>
        <v>3.8053136034000012E-3</v>
      </c>
      <c r="AD46" s="2">
        <f t="shared" si="9"/>
        <v>1.9527671208499991E-2</v>
      </c>
      <c r="AE46">
        <v>3.1132636045600001E-2</v>
      </c>
      <c r="AF46">
        <v>3.1304688645800001E-2</v>
      </c>
      <c r="AG46">
        <v>3.50314928183E-3</v>
      </c>
      <c r="AH46">
        <v>9.3007238013000006E-3</v>
      </c>
      <c r="AI46">
        <v>4.3582924241799999E-2</v>
      </c>
      <c r="AJ46">
        <f t="shared" si="10"/>
        <v>2.1831912244299999E-2</v>
      </c>
      <c r="AK46">
        <f t="shared" si="11"/>
        <v>1.2450288196199998E-2</v>
      </c>
      <c r="AL46" s="2"/>
      <c r="AM46" s="2"/>
      <c r="AN46" s="6">
        <f t="shared" si="12"/>
        <v>0.85999976889399998</v>
      </c>
      <c r="AO46" s="2">
        <f t="shared" si="13"/>
        <v>3.1132636045600001E-2</v>
      </c>
      <c r="AP46" s="3">
        <f t="shared" si="14"/>
        <v>6.2690930497000003E-2</v>
      </c>
      <c r="AQ46" s="3">
        <f t="shared" si="15"/>
        <v>8.7294914258699993E-2</v>
      </c>
      <c r="AR46" s="3">
        <f t="shared" si="16"/>
        <v>4.9296194733600002E-2</v>
      </c>
      <c r="AS46" s="1">
        <f t="shared" si="17"/>
        <v>4.8289499999999999E-2</v>
      </c>
      <c r="AT46" s="1">
        <f t="shared" si="18"/>
        <v>1.0066947336000026E-3</v>
      </c>
    </row>
    <row r="47" spans="1:46">
      <c r="A47" t="s">
        <v>39</v>
      </c>
      <c r="B47" s="5">
        <f t="shared" si="19"/>
        <v>0.58005703138730313</v>
      </c>
      <c r="C47" s="1">
        <v>2.5797400000000002E-2</v>
      </c>
      <c r="D47" s="1">
        <v>2.2701699999999998E-2</v>
      </c>
      <c r="E47" s="1">
        <v>1</v>
      </c>
      <c r="F47" s="1">
        <v>0.879999534837</v>
      </c>
      <c r="G47" s="1">
        <v>200</v>
      </c>
      <c r="H47" s="1">
        <v>6.2010617963600002E-2</v>
      </c>
      <c r="I47" s="1">
        <v>6.18662872411E-2</v>
      </c>
      <c r="J47" s="1">
        <v>4.16575547944E-3</v>
      </c>
      <c r="K47" s="1">
        <v>5.3656979648499997E-2</v>
      </c>
      <c r="L47" s="1">
        <v>7.5533483474800003E-2</v>
      </c>
      <c r="M47" s="2">
        <f t="shared" si="4"/>
        <v>8.3536383151000052E-3</v>
      </c>
      <c r="N47" s="2">
        <f t="shared" si="5"/>
        <v>1.3522865511200001E-2</v>
      </c>
      <c r="O47" s="1">
        <v>100</v>
      </c>
      <c r="P47" s="1">
        <v>8.6372780669300001E-2</v>
      </c>
      <c r="Q47" s="1">
        <v>8.8062191319499994E-2</v>
      </c>
      <c r="R47" s="1">
        <v>8.8635608985199992E-3</v>
      </c>
      <c r="S47" s="1">
        <v>6.23782664796E-2</v>
      </c>
      <c r="T47" s="1">
        <v>0.100540225873</v>
      </c>
      <c r="U47" s="2">
        <f t="shared" si="6"/>
        <v>2.39945141897E-2</v>
      </c>
      <c r="V47" s="2">
        <f t="shared" si="7"/>
        <v>1.4167445203700002E-2</v>
      </c>
      <c r="W47" s="1">
        <v>300</v>
      </c>
      <c r="X47" s="1">
        <v>4.9535859500499997E-2</v>
      </c>
      <c r="Y47" s="1">
        <v>4.87152002473E-2</v>
      </c>
      <c r="Z47" s="1">
        <v>2.7012395414899998E-3</v>
      </c>
      <c r="AA47" s="1">
        <v>4.8499519265700002E-2</v>
      </c>
      <c r="AB47" s="1">
        <v>6.8593321149000006E-2</v>
      </c>
      <c r="AC47" s="2">
        <f t="shared" si="8"/>
        <v>1.0363402347999956E-3</v>
      </c>
      <c r="AD47" s="2">
        <f t="shared" si="9"/>
        <v>1.9057461648500008E-2</v>
      </c>
      <c r="AE47">
        <v>3.1691087924899997E-2</v>
      </c>
      <c r="AF47">
        <v>3.1517297556600002E-2</v>
      </c>
      <c r="AG47">
        <v>3.38066991893E-3</v>
      </c>
      <c r="AH47">
        <v>1.8797325030599998E-2</v>
      </c>
      <c r="AI47">
        <v>4.9828548272599998E-2</v>
      </c>
      <c r="AJ47">
        <f t="shared" si="10"/>
        <v>1.2893762894299998E-2</v>
      </c>
      <c r="AK47">
        <f t="shared" si="11"/>
        <v>1.8137460347700002E-2</v>
      </c>
      <c r="AL47" s="2"/>
      <c r="AM47" s="2"/>
      <c r="AN47" s="6">
        <f t="shared" si="12"/>
        <v>0.879999534837</v>
      </c>
      <c r="AO47" s="2">
        <f t="shared" si="13"/>
        <v>3.1691087924899997E-2</v>
      </c>
      <c r="AP47" s="3">
        <f t="shared" si="14"/>
        <v>6.2010617963600002E-2</v>
      </c>
      <c r="AQ47" s="3">
        <f t="shared" si="15"/>
        <v>8.6372780669300001E-2</v>
      </c>
      <c r="AR47" s="3">
        <f t="shared" si="16"/>
        <v>4.9535859500499997E-2</v>
      </c>
      <c r="AS47" s="1">
        <f t="shared" si="17"/>
        <v>4.8499100000000003E-2</v>
      </c>
      <c r="AT47" s="1">
        <f t="shared" si="18"/>
        <v>1.0367595004999938E-3</v>
      </c>
    </row>
    <row r="48" spans="1:46">
      <c r="A48" t="s">
        <v>40</v>
      </c>
      <c r="B48" s="5">
        <f t="shared" si="19"/>
        <v>0.58008141641377253</v>
      </c>
      <c r="C48" s="1">
        <v>2.5634000000000001E-2</v>
      </c>
      <c r="D48" s="1">
        <v>2.30706E-2</v>
      </c>
      <c r="E48" s="1">
        <v>1</v>
      </c>
      <c r="F48" s="1">
        <v>0.9</v>
      </c>
      <c r="G48" s="1">
        <v>200</v>
      </c>
      <c r="H48" s="1">
        <v>6.19325949015E-2</v>
      </c>
      <c r="I48" s="1">
        <v>6.2055049476599997E-2</v>
      </c>
      <c r="J48" s="1">
        <v>4.7422422322100002E-3</v>
      </c>
      <c r="K48" s="1">
        <v>5.1336318109099999E-2</v>
      </c>
      <c r="L48" s="1">
        <v>7.5382848188999999E-2</v>
      </c>
      <c r="M48" s="2">
        <f t="shared" si="4"/>
        <v>1.0596276792400001E-2</v>
      </c>
      <c r="N48" s="2">
        <f t="shared" si="5"/>
        <v>1.3450253287499998E-2</v>
      </c>
      <c r="O48" s="1">
        <v>100</v>
      </c>
      <c r="P48" s="1">
        <v>8.8152773153300001E-2</v>
      </c>
      <c r="Q48" s="1">
        <v>8.8766314859300005E-2</v>
      </c>
      <c r="R48" s="1">
        <v>8.4272164530600005E-3</v>
      </c>
      <c r="S48" s="1">
        <v>5.9274289637200002E-2</v>
      </c>
      <c r="T48" s="1">
        <v>0.103386923233</v>
      </c>
      <c r="U48" s="2">
        <f t="shared" si="6"/>
        <v>2.8878483516099999E-2</v>
      </c>
      <c r="V48" s="2">
        <f t="shared" si="7"/>
        <v>1.5234150079699998E-2</v>
      </c>
      <c r="W48" s="1">
        <v>300</v>
      </c>
      <c r="X48" s="1">
        <v>4.9620529627399997E-2</v>
      </c>
      <c r="Y48" s="1">
        <v>4.8941898426899999E-2</v>
      </c>
      <c r="Z48" s="1">
        <v>2.0831858482399999E-3</v>
      </c>
      <c r="AA48" s="1">
        <v>4.8705586283700003E-2</v>
      </c>
      <c r="AB48" s="1">
        <v>6.3424093545000004E-2</v>
      </c>
      <c r="AC48" s="2">
        <f t="shared" si="8"/>
        <v>9.1494334369999347E-4</v>
      </c>
      <c r="AD48" s="2">
        <f t="shared" si="9"/>
        <v>1.3803563917600008E-2</v>
      </c>
      <c r="AE48">
        <v>3.1653370973099997E-2</v>
      </c>
      <c r="AF48">
        <v>3.1488377730899998E-2</v>
      </c>
      <c r="AG48">
        <v>3.33659358339E-3</v>
      </c>
      <c r="AH48">
        <v>2.1153798799699999E-2</v>
      </c>
      <c r="AI48">
        <v>5.0845432598100003E-2</v>
      </c>
      <c r="AJ48">
        <f t="shared" si="10"/>
        <v>1.0499572173399998E-2</v>
      </c>
      <c r="AK48">
        <f t="shared" si="11"/>
        <v>1.9192061625000006E-2</v>
      </c>
      <c r="AL48" s="2"/>
      <c r="AM48" s="2"/>
      <c r="AN48" s="6">
        <f t="shared" si="12"/>
        <v>0.9</v>
      </c>
      <c r="AO48" s="2">
        <f t="shared" si="13"/>
        <v>3.1653370973099997E-2</v>
      </c>
      <c r="AP48" s="3">
        <f t="shared" si="14"/>
        <v>6.19325949015E-2</v>
      </c>
      <c r="AQ48" s="3">
        <f t="shared" si="15"/>
        <v>8.8152773153300001E-2</v>
      </c>
      <c r="AR48" s="3">
        <f t="shared" si="16"/>
        <v>4.9620529627399997E-2</v>
      </c>
      <c r="AS48" s="1">
        <f t="shared" si="17"/>
        <v>4.8704600000000001E-2</v>
      </c>
      <c r="AT48" s="1">
        <f t="shared" si="18"/>
        <v>9.1592962739999589E-4</v>
      </c>
    </row>
    <row r="49" spans="1:46">
      <c r="A49" t="s">
        <v>41</v>
      </c>
      <c r="B49" s="5">
        <f t="shared" si="19"/>
        <v>0.58013381699485378</v>
      </c>
      <c r="C49" s="1">
        <v>2.5470699999999999E-2</v>
      </c>
      <c r="D49" s="1">
        <v>2.3433099999999998E-2</v>
      </c>
      <c r="E49" s="1">
        <v>1</v>
      </c>
      <c r="F49" s="1">
        <v>0.92000219860499999</v>
      </c>
      <c r="G49" s="1">
        <v>200</v>
      </c>
      <c r="H49" s="1">
        <v>6.1506387555399999E-2</v>
      </c>
      <c r="I49" s="1">
        <v>6.0901925421099998E-2</v>
      </c>
      <c r="J49" s="1">
        <v>4.1462864754499996E-3</v>
      </c>
      <c r="K49" s="1">
        <v>5.42428035042E-2</v>
      </c>
      <c r="L49" s="1">
        <v>7.3446299487199995E-2</v>
      </c>
      <c r="M49" s="2">
        <f t="shared" si="4"/>
        <v>7.2635840511999991E-3</v>
      </c>
      <c r="N49" s="2">
        <f t="shared" si="5"/>
        <v>1.1939911931799996E-2</v>
      </c>
      <c r="O49" s="1">
        <v>100</v>
      </c>
      <c r="P49" s="1">
        <v>8.7956264753599994E-2</v>
      </c>
      <c r="Q49" s="1">
        <v>8.8111957591800003E-2</v>
      </c>
      <c r="R49" s="1">
        <v>7.3856724929700001E-3</v>
      </c>
      <c r="S49" s="1">
        <v>7.0968721279199995E-2</v>
      </c>
      <c r="T49" s="1">
        <v>0.11068068270500001</v>
      </c>
      <c r="U49" s="2">
        <f t="shared" si="6"/>
        <v>1.6987543474399999E-2</v>
      </c>
      <c r="V49" s="2">
        <f t="shared" si="7"/>
        <v>2.2724417951400011E-2</v>
      </c>
      <c r="W49" s="1">
        <v>300</v>
      </c>
      <c r="X49" s="1">
        <v>4.98931763276E-2</v>
      </c>
      <c r="Y49" s="1">
        <v>4.9149415599100001E-2</v>
      </c>
      <c r="Z49" s="1">
        <v>2.3003227895900002E-3</v>
      </c>
      <c r="AA49" s="1">
        <v>4.8904822103799997E-2</v>
      </c>
      <c r="AB49" s="1">
        <v>6.4796515708800004E-2</v>
      </c>
      <c r="AC49" s="2">
        <f t="shared" si="8"/>
        <v>9.8835422380000315E-4</v>
      </c>
      <c r="AD49" s="2">
        <f t="shared" si="9"/>
        <v>1.4903339381200004E-2</v>
      </c>
      <c r="AE49">
        <v>3.1448132820299998E-2</v>
      </c>
      <c r="AF49">
        <v>3.1528220762900003E-2</v>
      </c>
      <c r="AG49">
        <v>3.31494957542E-3</v>
      </c>
      <c r="AH49">
        <v>1.5702444779699998E-2</v>
      </c>
      <c r="AI49">
        <v>4.5652158364000002E-2</v>
      </c>
      <c r="AJ49">
        <f t="shared" si="10"/>
        <v>1.57456880406E-2</v>
      </c>
      <c r="AK49">
        <f t="shared" si="11"/>
        <v>1.4204025543700004E-2</v>
      </c>
      <c r="AL49" s="2"/>
      <c r="AM49" s="2"/>
      <c r="AN49" s="6">
        <f t="shared" si="12"/>
        <v>0.92000219860499999</v>
      </c>
      <c r="AO49" s="2">
        <f t="shared" si="13"/>
        <v>3.1448132820299998E-2</v>
      </c>
      <c r="AP49" s="3">
        <f t="shared" si="14"/>
        <v>6.1506387555399999E-2</v>
      </c>
      <c r="AQ49" s="3">
        <f t="shared" si="15"/>
        <v>8.7956264753599994E-2</v>
      </c>
      <c r="AR49" s="3">
        <f t="shared" si="16"/>
        <v>4.98931763276E-2</v>
      </c>
      <c r="AS49" s="1">
        <f t="shared" si="17"/>
        <v>4.8903799999999997E-2</v>
      </c>
      <c r="AT49" s="1">
        <f t="shared" si="18"/>
        <v>9.8937632760000283E-4</v>
      </c>
    </row>
    <row r="50" spans="1:46">
      <c r="A50" t="s">
        <v>42</v>
      </c>
      <c r="B50" s="5">
        <f t="shared" si="19"/>
        <v>0.58028479095791907</v>
      </c>
      <c r="C50" s="1">
        <v>2.53092E-2</v>
      </c>
      <c r="D50" s="1">
        <v>2.3790599999999999E-2</v>
      </c>
      <c r="E50" s="1">
        <v>1</v>
      </c>
      <c r="F50" s="1">
        <v>0.93999810345599999</v>
      </c>
      <c r="G50" s="1">
        <v>200</v>
      </c>
      <c r="H50" s="1">
        <v>6.1532273874299999E-2</v>
      </c>
      <c r="I50" s="1">
        <v>6.2029139555899997E-2</v>
      </c>
      <c r="J50" s="1">
        <v>4.5291012621799997E-3</v>
      </c>
      <c r="K50" s="1">
        <v>5.0680226834499999E-2</v>
      </c>
      <c r="L50" s="1">
        <v>7.3068064001999999E-2</v>
      </c>
      <c r="M50" s="2">
        <f t="shared" si="4"/>
        <v>1.08520470398E-2</v>
      </c>
      <c r="N50" s="2">
        <f t="shared" si="5"/>
        <v>1.1535790127700001E-2</v>
      </c>
      <c r="O50" s="1">
        <v>100</v>
      </c>
      <c r="P50" s="1">
        <v>8.7649884141000001E-2</v>
      </c>
      <c r="Q50" s="1">
        <v>8.8115705785500001E-2</v>
      </c>
      <c r="R50" s="1">
        <v>8.4363874351400005E-3</v>
      </c>
      <c r="S50" s="1">
        <v>6.8919111572899996E-2</v>
      </c>
      <c r="T50" s="1">
        <v>0.110479771361</v>
      </c>
      <c r="U50" s="2">
        <f t="shared" si="6"/>
        <v>1.8730772568100004E-2</v>
      </c>
      <c r="V50" s="2">
        <f t="shared" si="7"/>
        <v>2.2829887219999997E-2</v>
      </c>
      <c r="W50" s="1">
        <v>300</v>
      </c>
      <c r="X50" s="1">
        <v>5.0209721871300003E-2</v>
      </c>
      <c r="Y50" s="1">
        <v>4.9320714822399997E-2</v>
      </c>
      <c r="Z50" s="1">
        <v>2.6966570030199999E-3</v>
      </c>
      <c r="AA50" s="1">
        <v>4.9101848641399999E-2</v>
      </c>
      <c r="AB50" s="1">
        <v>6.8117842406700005E-2</v>
      </c>
      <c r="AC50" s="2">
        <f t="shared" si="8"/>
        <v>1.1078732299000041E-3</v>
      </c>
      <c r="AD50" s="2">
        <f t="shared" si="9"/>
        <v>1.7908120535400002E-2</v>
      </c>
      <c r="AE50">
        <v>3.1766584874799997E-2</v>
      </c>
      <c r="AF50">
        <v>3.1769528653E-2</v>
      </c>
      <c r="AG50">
        <v>3.70305462735E-3</v>
      </c>
      <c r="AH50">
        <v>1.19985811382E-2</v>
      </c>
      <c r="AI50">
        <v>4.6194389515899999E-2</v>
      </c>
      <c r="AJ50">
        <f t="shared" si="10"/>
        <v>1.9768003736599996E-2</v>
      </c>
      <c r="AK50">
        <f t="shared" si="11"/>
        <v>1.4427804641100002E-2</v>
      </c>
      <c r="AL50" s="2"/>
      <c r="AM50" s="2"/>
      <c r="AN50" s="6">
        <f t="shared" si="12"/>
        <v>0.93999810345599999</v>
      </c>
      <c r="AO50" s="2">
        <f t="shared" si="13"/>
        <v>3.1766584874799997E-2</v>
      </c>
      <c r="AP50" s="3">
        <f t="shared" si="14"/>
        <v>6.1532273874299999E-2</v>
      </c>
      <c r="AQ50" s="3">
        <f t="shared" si="15"/>
        <v>8.7649884141000001E-2</v>
      </c>
      <c r="AR50" s="3">
        <f t="shared" si="16"/>
        <v>5.0209721871300003E-2</v>
      </c>
      <c r="AS50" s="1">
        <f t="shared" si="17"/>
        <v>4.9099799999999999E-2</v>
      </c>
      <c r="AT50" s="1">
        <f t="shared" si="18"/>
        <v>1.1099218713000042E-3</v>
      </c>
    </row>
    <row r="51" spans="1:46">
      <c r="A51" t="s">
        <v>43</v>
      </c>
      <c r="B51" s="5">
        <f t="shared" si="19"/>
        <v>0.580286424231099</v>
      </c>
      <c r="C51" s="1">
        <v>2.5144099999999999E-2</v>
      </c>
      <c r="D51" s="1">
        <v>2.4138300000000001E-2</v>
      </c>
      <c r="E51" s="1">
        <v>1</v>
      </c>
      <c r="F51" s="1">
        <v>0.95999856825300001</v>
      </c>
      <c r="G51" s="1">
        <v>200</v>
      </c>
      <c r="H51" s="1">
        <v>6.1124895899300001E-2</v>
      </c>
      <c r="I51" s="1">
        <v>6.0863595958500001E-2</v>
      </c>
      <c r="J51" s="1">
        <v>4.57760929365E-3</v>
      </c>
      <c r="K51" s="1">
        <v>5.1148155908499998E-2</v>
      </c>
      <c r="L51" s="1">
        <v>7.48310759311E-2</v>
      </c>
      <c r="M51" s="2">
        <f t="shared" si="4"/>
        <v>9.9767399908000029E-3</v>
      </c>
      <c r="N51" s="2">
        <f t="shared" si="5"/>
        <v>1.3706180031799998E-2</v>
      </c>
      <c r="O51" s="1">
        <v>100</v>
      </c>
      <c r="P51" s="1">
        <v>8.8674590548500007E-2</v>
      </c>
      <c r="Q51" s="1">
        <v>9.0000236405199996E-2</v>
      </c>
      <c r="R51" s="1">
        <v>8.2589692088400005E-3</v>
      </c>
      <c r="S51" s="1">
        <v>6.7301528375000003E-2</v>
      </c>
      <c r="T51" s="1">
        <v>0.110341195919</v>
      </c>
      <c r="U51" s="2">
        <f t="shared" si="6"/>
        <v>2.1373062173500004E-2</v>
      </c>
      <c r="V51" s="2">
        <f t="shared" si="7"/>
        <v>2.1666605370499997E-2</v>
      </c>
      <c r="W51" s="1">
        <v>300</v>
      </c>
      <c r="X51" s="1">
        <v>4.9998517368599997E-2</v>
      </c>
      <c r="Y51" s="1">
        <v>4.9496351888900003E-2</v>
      </c>
      <c r="Z51" s="1">
        <v>1.99660301065E-3</v>
      </c>
      <c r="AA51" s="1">
        <v>4.9285728370400003E-2</v>
      </c>
      <c r="AB51" s="1">
        <v>6.4915043140999995E-2</v>
      </c>
      <c r="AC51" s="2">
        <f t="shared" si="8"/>
        <v>7.1278899819999381E-4</v>
      </c>
      <c r="AD51" s="2">
        <f t="shared" si="9"/>
        <v>1.4916525772399998E-2</v>
      </c>
      <c r="AE51">
        <v>3.15955013735E-2</v>
      </c>
      <c r="AF51">
        <v>3.1425177712500002E-2</v>
      </c>
      <c r="AG51">
        <v>3.26847182216E-3</v>
      </c>
      <c r="AH51">
        <v>1.35294647338E-2</v>
      </c>
      <c r="AI51">
        <v>4.6589218612099997E-2</v>
      </c>
      <c r="AJ51">
        <f t="shared" si="10"/>
        <v>1.8066036639700002E-2</v>
      </c>
      <c r="AK51">
        <f t="shared" si="11"/>
        <v>1.4993717238599998E-2</v>
      </c>
      <c r="AL51" s="2"/>
      <c r="AM51" s="2"/>
      <c r="AN51" s="6">
        <f t="shared" si="12"/>
        <v>0.95999856825300001</v>
      </c>
      <c r="AO51" s="2">
        <f t="shared" si="13"/>
        <v>3.15955013735E-2</v>
      </c>
      <c r="AP51" s="3">
        <f t="shared" si="14"/>
        <v>6.1124895899300001E-2</v>
      </c>
      <c r="AQ51" s="3">
        <f t="shared" si="15"/>
        <v>8.8674590548500007E-2</v>
      </c>
      <c r="AR51" s="3">
        <f t="shared" si="16"/>
        <v>4.9998517368599997E-2</v>
      </c>
      <c r="AS51" s="1">
        <f t="shared" si="17"/>
        <v>4.9282400000000004E-2</v>
      </c>
      <c r="AT51" s="1">
        <f t="shared" si="18"/>
        <v>7.1611736859999303E-4</v>
      </c>
    </row>
    <row r="52" spans="1:46">
      <c r="A52" t="s">
        <v>44</v>
      </c>
      <c r="B52" s="5">
        <f t="shared" si="19"/>
        <v>0.58022812883467745</v>
      </c>
      <c r="C52" s="1">
        <v>2.49775E-2</v>
      </c>
      <c r="D52" s="1">
        <v>2.4478E-2</v>
      </c>
      <c r="E52" s="1">
        <v>1</v>
      </c>
      <c r="F52" s="1">
        <v>0.98000200180200003</v>
      </c>
      <c r="G52" s="1">
        <v>200</v>
      </c>
      <c r="H52" s="1">
        <v>6.1441002471300001E-2</v>
      </c>
      <c r="I52" s="1">
        <v>6.07536778311E-2</v>
      </c>
      <c r="J52" s="1">
        <v>5.1958349054100003E-3</v>
      </c>
      <c r="K52" s="1">
        <v>5.0663041697100002E-2</v>
      </c>
      <c r="L52" s="1">
        <v>8.3365496937299999E-2</v>
      </c>
      <c r="M52" s="2">
        <f t="shared" si="4"/>
        <v>1.0777960774199999E-2</v>
      </c>
      <c r="N52" s="2">
        <f t="shared" si="5"/>
        <v>2.1924494465999998E-2</v>
      </c>
      <c r="O52" s="1">
        <v>100</v>
      </c>
      <c r="P52" s="1">
        <v>8.8939646567E-2</v>
      </c>
      <c r="Q52" s="1">
        <v>9.0519001239299998E-2</v>
      </c>
      <c r="R52" s="1">
        <v>8.3476694563900007E-3</v>
      </c>
      <c r="S52" s="1">
        <v>6.8257419948299994E-2</v>
      </c>
      <c r="T52" s="1">
        <v>0.106488109535</v>
      </c>
      <c r="U52" s="2">
        <f t="shared" si="6"/>
        <v>2.0682226618700006E-2</v>
      </c>
      <c r="V52" s="2">
        <f t="shared" si="7"/>
        <v>1.7548462968E-2</v>
      </c>
      <c r="W52" s="1">
        <v>300</v>
      </c>
      <c r="X52" s="1">
        <v>5.0160896971300002E-2</v>
      </c>
      <c r="Y52" s="1">
        <v>4.9675628876099998E-2</v>
      </c>
      <c r="Z52" s="1">
        <v>1.9779361128300001E-3</v>
      </c>
      <c r="AA52" s="1">
        <v>4.9455227883400003E-2</v>
      </c>
      <c r="AB52" s="1">
        <v>6.8658500885299997E-2</v>
      </c>
      <c r="AC52" s="2">
        <f t="shared" si="8"/>
        <v>7.0566908789999883E-4</v>
      </c>
      <c r="AD52" s="2">
        <f t="shared" si="9"/>
        <v>1.8497603913999995E-2</v>
      </c>
      <c r="AE52">
        <v>3.1684026595500001E-2</v>
      </c>
      <c r="AF52">
        <v>3.1685391698500001E-2</v>
      </c>
      <c r="AG52">
        <v>3.3356114754899998E-3</v>
      </c>
      <c r="AH52">
        <v>2.0305128560999999E-2</v>
      </c>
      <c r="AI52">
        <v>5.1235256106799999E-2</v>
      </c>
      <c r="AJ52">
        <f t="shared" si="10"/>
        <v>1.1378898034500002E-2</v>
      </c>
      <c r="AK52">
        <f t="shared" si="11"/>
        <v>1.9551229511299999E-2</v>
      </c>
      <c r="AL52" s="2"/>
      <c r="AM52" s="2"/>
      <c r="AN52" s="6">
        <f t="shared" si="12"/>
        <v>0.98000200180200003</v>
      </c>
      <c r="AO52" s="2">
        <f t="shared" si="13"/>
        <v>3.1684026595500001E-2</v>
      </c>
      <c r="AP52" s="3">
        <f t="shared" si="14"/>
        <v>6.1441002471300001E-2</v>
      </c>
      <c r="AQ52" s="3">
        <f t="shared" si="15"/>
        <v>8.8939646567E-2</v>
      </c>
      <c r="AR52" s="3">
        <f t="shared" si="16"/>
        <v>5.0160896971300002E-2</v>
      </c>
      <c r="AS52" s="1">
        <f t="shared" si="17"/>
        <v>4.9455499999999999E-2</v>
      </c>
      <c r="AT52" s="1">
        <f t="shared" si="18"/>
        <v>7.0539697130000273E-4</v>
      </c>
    </row>
    <row r="53" spans="1:46">
      <c r="A53" t="s">
        <v>45</v>
      </c>
      <c r="B53" s="5">
        <f t="shared" si="19"/>
        <v>0.58006831305386741</v>
      </c>
      <c r="C53" s="1">
        <v>2.48087E-2</v>
      </c>
      <c r="D53" s="1">
        <v>2.48087E-2</v>
      </c>
      <c r="E53" s="1">
        <v>1</v>
      </c>
      <c r="F53" s="1">
        <f>+D53/C53</f>
        <v>1</v>
      </c>
      <c r="G53" s="1">
        <v>200</v>
      </c>
      <c r="H53" s="1">
        <v>6.1173686983300002E-2</v>
      </c>
      <c r="I53" s="1">
        <v>6.1440634772599999E-2</v>
      </c>
      <c r="J53" s="1">
        <v>5.2965212161099999E-3</v>
      </c>
      <c r="K53" s="1">
        <v>4.9842558521800001E-2</v>
      </c>
      <c r="L53" s="1">
        <v>7.59714600805E-2</v>
      </c>
      <c r="M53" s="2">
        <f t="shared" si="4"/>
        <v>1.1331128461500001E-2</v>
      </c>
      <c r="N53" s="2">
        <f t="shared" si="5"/>
        <v>1.4797773097199998E-2</v>
      </c>
      <c r="O53" s="1">
        <v>100</v>
      </c>
      <c r="P53" s="1">
        <v>8.6284338899500004E-2</v>
      </c>
      <c r="Q53" s="1">
        <v>8.7130196433000004E-2</v>
      </c>
      <c r="R53" s="1">
        <v>9.4330393885300005E-3</v>
      </c>
      <c r="S53" s="1">
        <v>5.9772690503300002E-2</v>
      </c>
      <c r="T53" s="1">
        <v>0.102929080746</v>
      </c>
      <c r="U53" s="2">
        <f t="shared" si="6"/>
        <v>2.6511648396200002E-2</v>
      </c>
      <c r="V53" s="2">
        <f t="shared" si="7"/>
        <v>1.66447418465E-2</v>
      </c>
      <c r="W53" s="1">
        <v>300</v>
      </c>
      <c r="X53" s="1">
        <v>5.0477987081E-2</v>
      </c>
      <c r="Y53" s="1">
        <v>4.9818534425799997E-2</v>
      </c>
      <c r="Z53" s="1">
        <v>2.1469943199899999E-3</v>
      </c>
      <c r="AA53" s="1">
        <v>4.9621590593200003E-2</v>
      </c>
      <c r="AB53" s="1">
        <v>6.8795136485899994E-2</v>
      </c>
      <c r="AC53" s="2">
        <f t="shared" si="8"/>
        <v>8.5639648779999716E-4</v>
      </c>
      <c r="AD53" s="2">
        <f t="shared" si="9"/>
        <v>1.8317149404899993E-2</v>
      </c>
      <c r="AE53">
        <v>3.1468119003999998E-2</v>
      </c>
      <c r="AF53">
        <v>3.1468394308399997E-2</v>
      </c>
      <c r="AG53">
        <v>3.2424287533800002E-3</v>
      </c>
      <c r="AH53">
        <v>9.7648449781399995E-3</v>
      </c>
      <c r="AI53">
        <v>4.3944743441499998E-2</v>
      </c>
      <c r="AJ53">
        <f t="shared" si="10"/>
        <v>2.1703274025859996E-2</v>
      </c>
      <c r="AK53">
        <f t="shared" si="11"/>
        <v>1.24766244375E-2</v>
      </c>
      <c r="AL53" s="2"/>
      <c r="AM53" s="2"/>
      <c r="AN53" s="6">
        <f t="shared" si="12"/>
        <v>1</v>
      </c>
      <c r="AO53" s="2">
        <f t="shared" si="13"/>
        <v>3.1468119003999998E-2</v>
      </c>
      <c r="AP53" s="3">
        <f t="shared" si="14"/>
        <v>6.1173686983300002E-2</v>
      </c>
      <c r="AQ53" s="3">
        <f t="shared" si="15"/>
        <v>8.6284338899500004E-2</v>
      </c>
      <c r="AR53" s="3">
        <f t="shared" si="16"/>
        <v>5.0477987081E-2</v>
      </c>
      <c r="AS53" s="1">
        <f t="shared" si="17"/>
        <v>4.9617399999999999E-2</v>
      </c>
      <c r="AT53" s="1">
        <f t="shared" si="18"/>
        <v>8.6058708100000131E-4</v>
      </c>
    </row>
    <row r="54" spans="1:46">
      <c r="A54" t="s">
        <v>46</v>
      </c>
      <c r="B54" s="5">
        <f t="shared" si="19"/>
        <v>0.58006150252395905</v>
      </c>
      <c r="C54" s="1">
        <v>2.4643200000000001E-2</v>
      </c>
      <c r="D54" s="1">
        <v>2.5135999999999999E-2</v>
      </c>
      <c r="E54" s="1">
        <v>1</v>
      </c>
      <c r="F54" s="1">
        <f t="shared" ref="F54:F102" si="20">+D54/C54</f>
        <v>1.0199974029346837</v>
      </c>
      <c r="G54" s="1">
        <v>200</v>
      </c>
      <c r="H54" s="1">
        <v>6.1603227442099999E-2</v>
      </c>
      <c r="I54" s="1">
        <v>6.2019630839000001E-2</v>
      </c>
      <c r="J54" s="1">
        <v>4.6284135427800003E-3</v>
      </c>
      <c r="K54" s="1">
        <v>4.9528076168999999E-2</v>
      </c>
      <c r="L54" s="1">
        <v>7.3255206728899999E-2</v>
      </c>
      <c r="M54" s="2">
        <f t="shared" si="4"/>
        <v>1.20751512731E-2</v>
      </c>
      <c r="N54" s="2">
        <f t="shared" si="5"/>
        <v>1.16519792868E-2</v>
      </c>
      <c r="O54" s="1">
        <v>100</v>
      </c>
      <c r="P54" s="1">
        <v>8.8257343589100007E-2</v>
      </c>
      <c r="Q54" s="1">
        <v>8.9532088214200001E-2</v>
      </c>
      <c r="R54" s="1">
        <v>8.3600449394700006E-3</v>
      </c>
      <c r="S54" s="1">
        <v>6.5311635234499996E-2</v>
      </c>
      <c r="T54" s="1">
        <v>0.110292568971</v>
      </c>
      <c r="U54" s="2">
        <f t="shared" si="6"/>
        <v>2.2945708354600011E-2</v>
      </c>
      <c r="V54" s="2">
        <f t="shared" si="7"/>
        <v>2.2035225381899989E-2</v>
      </c>
      <c r="W54" s="1">
        <v>300</v>
      </c>
      <c r="X54" s="1">
        <v>5.0323581135699999E-2</v>
      </c>
      <c r="Y54" s="1">
        <v>4.9977594477400002E-2</v>
      </c>
      <c r="Z54" s="1">
        <v>1.34446300122E-3</v>
      </c>
      <c r="AA54" s="1">
        <v>4.9528076168999999E-2</v>
      </c>
      <c r="AB54" s="1">
        <v>6.0531668116799997E-2</v>
      </c>
      <c r="AC54" s="2">
        <f t="shared" si="8"/>
        <v>7.9550496670000026E-4</v>
      </c>
      <c r="AD54" s="2">
        <f t="shared" si="9"/>
        <v>1.0208086981099998E-2</v>
      </c>
      <c r="AE54">
        <v>3.1408307103099997E-2</v>
      </c>
      <c r="AF54">
        <v>3.1371749324399997E-2</v>
      </c>
      <c r="AG54">
        <v>3.53035274726E-3</v>
      </c>
      <c r="AH54">
        <v>7.2888758049500001E-3</v>
      </c>
      <c r="AI54">
        <v>4.7159748787499997E-2</v>
      </c>
      <c r="AJ54">
        <f t="shared" si="10"/>
        <v>2.4119431298149998E-2</v>
      </c>
      <c r="AK54">
        <f t="shared" si="11"/>
        <v>1.57514416844E-2</v>
      </c>
      <c r="AL54" s="2"/>
      <c r="AM54" s="2"/>
      <c r="AN54" s="6">
        <f t="shared" si="12"/>
        <v>1.0199974029346837</v>
      </c>
      <c r="AO54" s="2">
        <f t="shared" si="13"/>
        <v>3.1408307103099997E-2</v>
      </c>
      <c r="AP54" s="3">
        <f t="shared" si="14"/>
        <v>6.1603227442099999E-2</v>
      </c>
      <c r="AQ54" s="3">
        <f t="shared" si="15"/>
        <v>8.8257343589100007E-2</v>
      </c>
      <c r="AR54" s="3">
        <f t="shared" si="16"/>
        <v>5.0323581135699999E-2</v>
      </c>
      <c r="AS54" s="1">
        <f t="shared" si="17"/>
        <v>4.9779199999999996E-2</v>
      </c>
      <c r="AT54" s="1">
        <f t="shared" si="18"/>
        <v>5.4438113570000335E-4</v>
      </c>
    </row>
    <row r="55" spans="1:46">
      <c r="A55" t="s">
        <v>47</v>
      </c>
      <c r="B55" s="5">
        <f t="shared" si="19"/>
        <v>0.58010547049544681</v>
      </c>
      <c r="C55" s="1">
        <v>2.4478799999999998E-2</v>
      </c>
      <c r="D55" s="1">
        <v>2.5458000000000001E-2</v>
      </c>
      <c r="E55" s="1">
        <v>1</v>
      </c>
      <c r="F55" s="1">
        <f t="shared" si="20"/>
        <v>1.0400019608804354</v>
      </c>
      <c r="G55" s="1">
        <v>200</v>
      </c>
      <c r="H55" s="1">
        <v>6.1365144777400002E-2</v>
      </c>
      <c r="I55" s="1">
        <v>6.1386460935799997E-2</v>
      </c>
      <c r="J55" s="1">
        <v>4.4607889679300003E-3</v>
      </c>
      <c r="K55" s="1">
        <v>4.99673063613E-2</v>
      </c>
      <c r="L55" s="1">
        <v>7.02282285481E-2</v>
      </c>
      <c r="M55" s="2">
        <f t="shared" si="4"/>
        <v>1.1397838416100002E-2</v>
      </c>
      <c r="N55" s="2">
        <f t="shared" si="5"/>
        <v>8.8630837706999976E-3</v>
      </c>
      <c r="O55" s="1">
        <v>100</v>
      </c>
      <c r="P55" s="1">
        <v>8.7281998343100006E-2</v>
      </c>
      <c r="Q55" s="1">
        <v>8.9184273174100007E-2</v>
      </c>
      <c r="R55" s="1">
        <v>8.3687517810400007E-3</v>
      </c>
      <c r="S55" s="1">
        <v>6.4431089157300003E-2</v>
      </c>
      <c r="T55" s="1">
        <v>0.10561528344399999</v>
      </c>
      <c r="U55" s="2">
        <f t="shared" si="6"/>
        <v>2.2850909185800003E-2</v>
      </c>
      <c r="V55" s="2">
        <f t="shared" si="7"/>
        <v>1.8333285100899988E-2</v>
      </c>
      <c r="W55" s="1">
        <v>300</v>
      </c>
      <c r="X55" s="1">
        <v>5.0628308846499999E-2</v>
      </c>
      <c r="Y55" s="1">
        <v>5.0138459342499997E-2</v>
      </c>
      <c r="Z55" s="1">
        <v>1.64218128066E-3</v>
      </c>
      <c r="AA55" s="1">
        <v>4.99393521484E-2</v>
      </c>
      <c r="AB55" s="1">
        <v>6.1280710513199999E-2</v>
      </c>
      <c r="AC55" s="2">
        <f t="shared" si="8"/>
        <v>6.8895669809999893E-4</v>
      </c>
      <c r="AD55" s="2">
        <f t="shared" si="9"/>
        <v>1.06524016667E-2</v>
      </c>
      <c r="AE55">
        <v>3.1688954516100001E-2</v>
      </c>
      <c r="AF55">
        <v>3.1562147697100001E-2</v>
      </c>
      <c r="AG55">
        <v>2.97811008228E-3</v>
      </c>
      <c r="AH55">
        <v>1.9070434866400001E-2</v>
      </c>
      <c r="AI55">
        <v>4.6077048898299999E-2</v>
      </c>
      <c r="AJ55">
        <f t="shared" si="10"/>
        <v>1.26185196497E-2</v>
      </c>
      <c r="AK55">
        <f t="shared" si="11"/>
        <v>1.4388094382199998E-2</v>
      </c>
      <c r="AL55" s="2"/>
      <c r="AM55" s="2"/>
      <c r="AN55" s="6">
        <f t="shared" si="12"/>
        <v>1.0400019608804354</v>
      </c>
      <c r="AO55" s="2">
        <f t="shared" si="13"/>
        <v>3.1688954516100001E-2</v>
      </c>
      <c r="AP55" s="3">
        <f t="shared" si="14"/>
        <v>6.1365144777400002E-2</v>
      </c>
      <c r="AQ55" s="3">
        <f t="shared" si="15"/>
        <v>8.7281998343100006E-2</v>
      </c>
      <c r="AR55" s="3">
        <f t="shared" si="16"/>
        <v>5.0628308846499999E-2</v>
      </c>
      <c r="AS55" s="1">
        <f t="shared" si="17"/>
        <v>4.9936800000000003E-2</v>
      </c>
      <c r="AT55" s="1">
        <f t="shared" si="18"/>
        <v>6.915088464999955E-4</v>
      </c>
    </row>
    <row r="56" spans="1:46">
      <c r="A56" t="s">
        <v>48</v>
      </c>
      <c r="B56" s="5">
        <f t="shared" si="19"/>
        <v>0.58030222982878343</v>
      </c>
      <c r="C56" s="1">
        <v>2.4317800000000001E-2</v>
      </c>
      <c r="D56" s="1">
        <v>2.5776899999999998E-2</v>
      </c>
      <c r="E56" s="1">
        <v>1</v>
      </c>
      <c r="F56" s="1">
        <f t="shared" si="20"/>
        <v>1.0600013159085113</v>
      </c>
      <c r="G56" s="1">
        <v>200</v>
      </c>
      <c r="H56" s="1">
        <v>6.02859592423E-2</v>
      </c>
      <c r="I56" s="1">
        <v>6.0510876367500001E-2</v>
      </c>
      <c r="J56" s="1">
        <v>4.8574432926800004E-3</v>
      </c>
      <c r="K56" s="1">
        <v>5.0479322380600003E-2</v>
      </c>
      <c r="L56" s="1">
        <v>7.2495336987999995E-2</v>
      </c>
      <c r="M56" s="2">
        <f t="shared" si="4"/>
        <v>9.8066368616999966E-3</v>
      </c>
      <c r="N56" s="2">
        <f t="shared" si="5"/>
        <v>1.2209377745699995E-2</v>
      </c>
      <c r="O56" s="1">
        <v>100</v>
      </c>
      <c r="P56" s="1">
        <v>8.82543874068E-2</v>
      </c>
      <c r="Q56" s="1">
        <v>9.0795822454900005E-2</v>
      </c>
      <c r="R56" s="1">
        <v>9.8057140336499996E-3</v>
      </c>
      <c r="S56" s="1">
        <v>5.6229039276899997E-2</v>
      </c>
      <c r="T56" s="1">
        <v>0.10967396034</v>
      </c>
      <c r="U56" s="2">
        <f t="shared" si="6"/>
        <v>3.2025348129900003E-2</v>
      </c>
      <c r="V56" s="2">
        <f t="shared" si="7"/>
        <v>2.1419572933200001E-2</v>
      </c>
      <c r="W56" s="1">
        <v>300</v>
      </c>
      <c r="X56" s="1">
        <v>5.0875960054699999E-2</v>
      </c>
      <c r="Y56" s="1">
        <v>5.03082709403E-2</v>
      </c>
      <c r="Z56" s="1">
        <v>1.8008248743400001E-3</v>
      </c>
      <c r="AA56" s="1">
        <v>5.0099281082700002E-2</v>
      </c>
      <c r="AB56" s="1">
        <v>6.4356510548699994E-2</v>
      </c>
      <c r="AC56" s="2">
        <f t="shared" si="8"/>
        <v>7.7667897199999725E-4</v>
      </c>
      <c r="AD56" s="2">
        <f t="shared" si="9"/>
        <v>1.3480550493999995E-2</v>
      </c>
      <c r="AE56">
        <v>3.1938012138600001E-2</v>
      </c>
      <c r="AF56">
        <v>3.1691252200399998E-2</v>
      </c>
      <c r="AG56">
        <v>3.0381441708600002E-3</v>
      </c>
      <c r="AH56">
        <v>2.06571644166E-2</v>
      </c>
      <c r="AI56">
        <v>4.4552858900300002E-2</v>
      </c>
      <c r="AJ56">
        <f t="shared" si="10"/>
        <v>1.1280847722000002E-2</v>
      </c>
      <c r="AK56">
        <f t="shared" si="11"/>
        <v>1.2614846761700001E-2</v>
      </c>
      <c r="AL56" s="2"/>
      <c r="AM56" s="2"/>
      <c r="AN56" s="6">
        <f t="shared" si="12"/>
        <v>1.0600013159085113</v>
      </c>
      <c r="AO56" s="2">
        <f t="shared" si="13"/>
        <v>3.1938012138600001E-2</v>
      </c>
      <c r="AP56" s="3">
        <f t="shared" si="14"/>
        <v>6.02859592423E-2</v>
      </c>
      <c r="AQ56" s="3">
        <f t="shared" si="15"/>
        <v>8.82543874068E-2</v>
      </c>
      <c r="AR56" s="3">
        <f t="shared" si="16"/>
        <v>5.0875960054699999E-2</v>
      </c>
      <c r="AS56" s="1">
        <f t="shared" si="17"/>
        <v>5.0094699999999999E-2</v>
      </c>
      <c r="AT56" s="1">
        <f t="shared" si="18"/>
        <v>7.8126005470000037E-4</v>
      </c>
    </row>
    <row r="57" spans="1:46">
      <c r="A57" t="s">
        <v>49</v>
      </c>
      <c r="B57" s="5">
        <f t="shared" si="19"/>
        <v>0.58015818162924526</v>
      </c>
      <c r="C57" s="1">
        <v>2.4149899999999998E-2</v>
      </c>
      <c r="D57" s="1">
        <v>2.6081900000000002E-2</v>
      </c>
      <c r="E57" s="1">
        <v>1</v>
      </c>
      <c r="F57" s="1">
        <f t="shared" si="20"/>
        <v>1.0800003312643118</v>
      </c>
      <c r="G57" s="1">
        <v>200</v>
      </c>
      <c r="H57" s="1">
        <v>6.1116949636399999E-2</v>
      </c>
      <c r="I57" s="1">
        <v>6.1242473055899999E-2</v>
      </c>
      <c r="J57" s="1">
        <v>4.7497119268099996E-3</v>
      </c>
      <c r="K57" s="1">
        <v>4.8801962255599997E-2</v>
      </c>
      <c r="L57" s="1">
        <v>7.1165726757999995E-2</v>
      </c>
      <c r="M57" s="2">
        <f t="shared" si="4"/>
        <v>1.2314987380800002E-2</v>
      </c>
      <c r="N57" s="2">
        <f t="shared" si="5"/>
        <v>1.0048777121599996E-2</v>
      </c>
      <c r="O57" s="1">
        <v>100</v>
      </c>
      <c r="P57" s="1">
        <v>8.8270718642300003E-2</v>
      </c>
      <c r="Q57" s="1">
        <v>8.9347855514299995E-2</v>
      </c>
      <c r="R57" s="1">
        <v>9.32025224145E-3</v>
      </c>
      <c r="S57" s="1">
        <v>6.5315045816400005E-2</v>
      </c>
      <c r="T57" s="1">
        <v>0.107150615283</v>
      </c>
      <c r="U57" s="2">
        <f t="shared" si="6"/>
        <v>2.2955672825899998E-2</v>
      </c>
      <c r="V57" s="2">
        <f t="shared" si="7"/>
        <v>1.88798966407E-2</v>
      </c>
      <c r="W57" s="1">
        <v>300</v>
      </c>
      <c r="X57" s="1">
        <v>5.08460024262E-2</v>
      </c>
      <c r="Y57" s="1">
        <v>5.0400784898599997E-2</v>
      </c>
      <c r="Z57" s="1">
        <v>1.87859029049E-3</v>
      </c>
      <c r="AA57" s="1">
        <v>4.8801962255599997E-2</v>
      </c>
      <c r="AB57" s="1">
        <v>6.6067888893900001E-2</v>
      </c>
      <c r="AC57" s="2">
        <f t="shared" si="8"/>
        <v>2.0440401706000033E-3</v>
      </c>
      <c r="AD57" s="2">
        <f t="shared" si="9"/>
        <v>1.5221886467700001E-2</v>
      </c>
      <c r="AE57">
        <v>3.1827576406000001E-2</v>
      </c>
      <c r="AF57">
        <v>3.1793870831399999E-2</v>
      </c>
      <c r="AG57">
        <v>3.1588479748799999E-3</v>
      </c>
      <c r="AH57">
        <v>2.32025992003E-2</v>
      </c>
      <c r="AI57">
        <v>4.9031257252399998E-2</v>
      </c>
      <c r="AJ57">
        <f t="shared" si="10"/>
        <v>8.6249772057000011E-3</v>
      </c>
      <c r="AK57">
        <f t="shared" si="11"/>
        <v>1.7203680846399998E-2</v>
      </c>
      <c r="AL57" s="2"/>
      <c r="AM57" s="2"/>
      <c r="AN57" s="6">
        <f t="shared" si="12"/>
        <v>1.0800003312643118</v>
      </c>
      <c r="AO57" s="2">
        <f t="shared" si="13"/>
        <v>3.1827576406000001E-2</v>
      </c>
      <c r="AP57" s="3">
        <f t="shared" si="14"/>
        <v>6.1116949636399999E-2</v>
      </c>
      <c r="AQ57" s="3">
        <f t="shared" si="15"/>
        <v>8.8270718642300003E-2</v>
      </c>
      <c r="AR57" s="3">
        <f t="shared" si="16"/>
        <v>5.08460024262E-2</v>
      </c>
      <c r="AS57" s="1">
        <f t="shared" si="17"/>
        <v>5.02318E-2</v>
      </c>
      <c r="AT57" s="1">
        <f t="shared" si="18"/>
        <v>6.142024262000001E-4</v>
      </c>
    </row>
    <row r="58" spans="1:46">
      <c r="A58" t="s">
        <v>50</v>
      </c>
      <c r="B58" s="5">
        <f t="shared" si="19"/>
        <v>0.58006866763600551</v>
      </c>
      <c r="C58" s="1">
        <v>2.3983500000000001E-2</v>
      </c>
      <c r="D58" s="1">
        <v>2.63818E-2</v>
      </c>
      <c r="E58" s="1">
        <v>1</v>
      </c>
      <c r="F58" s="1">
        <f t="shared" si="20"/>
        <v>1.0999979152333896</v>
      </c>
      <c r="G58" s="1">
        <v>200</v>
      </c>
      <c r="H58" s="1">
        <v>6.0640131765299997E-2</v>
      </c>
      <c r="I58" s="1">
        <v>6.0363015080999997E-2</v>
      </c>
      <c r="J58" s="1">
        <v>4.4687139735900003E-3</v>
      </c>
      <c r="K58" s="1">
        <v>5.07047743807E-2</v>
      </c>
      <c r="L58" s="1">
        <v>7.5310186576299995E-2</v>
      </c>
      <c r="M58" s="2">
        <f t="shared" si="4"/>
        <v>9.9353573845999965E-3</v>
      </c>
      <c r="N58" s="2">
        <f t="shared" si="5"/>
        <v>1.4670054810999998E-2</v>
      </c>
      <c r="O58" s="1">
        <v>100</v>
      </c>
      <c r="P58" s="1">
        <v>8.94791305664E-2</v>
      </c>
      <c r="Q58" s="1">
        <v>9.0409278119E-2</v>
      </c>
      <c r="R58" s="1">
        <v>8.7222521101300004E-3</v>
      </c>
      <c r="S58" s="1">
        <v>5.5584526668799997E-2</v>
      </c>
      <c r="T58" s="1">
        <v>0.108664074859</v>
      </c>
      <c r="U58" s="2">
        <f t="shared" si="6"/>
        <v>3.3894603897600004E-2</v>
      </c>
      <c r="V58" s="2">
        <f t="shared" si="7"/>
        <v>1.9184944292599995E-2</v>
      </c>
      <c r="W58" s="1">
        <v>300</v>
      </c>
      <c r="X58" s="1">
        <v>5.11032319327E-2</v>
      </c>
      <c r="Y58" s="1">
        <v>5.0545883285400002E-2</v>
      </c>
      <c r="Z58" s="1">
        <v>1.8335015827599999E-3</v>
      </c>
      <c r="AA58" s="1">
        <v>5.0367501238400003E-2</v>
      </c>
      <c r="AB58" s="1">
        <v>6.41118590829E-2</v>
      </c>
      <c r="AC58" s="2">
        <f t="shared" si="8"/>
        <v>7.3573069429999638E-4</v>
      </c>
      <c r="AD58" s="2">
        <f t="shared" si="9"/>
        <v>1.30086271502E-2</v>
      </c>
      <c r="AE58">
        <v>3.18747736261E-2</v>
      </c>
      <c r="AF58">
        <v>3.19180524326E-2</v>
      </c>
      <c r="AG58">
        <v>2.8707845990399998E-3</v>
      </c>
      <c r="AH58">
        <v>2.1225623228599999E-2</v>
      </c>
      <c r="AI58">
        <v>4.8433316938299997E-2</v>
      </c>
      <c r="AJ58">
        <f t="shared" si="10"/>
        <v>1.0649150397500001E-2</v>
      </c>
      <c r="AK58">
        <f t="shared" si="11"/>
        <v>1.6558543312199997E-2</v>
      </c>
      <c r="AL58" s="2"/>
      <c r="AM58" s="2"/>
      <c r="AN58" s="6">
        <f t="shared" si="12"/>
        <v>1.0999979152333896</v>
      </c>
      <c r="AO58" s="2">
        <f t="shared" si="13"/>
        <v>3.18747736261E-2</v>
      </c>
      <c r="AP58" s="3">
        <f t="shared" si="14"/>
        <v>6.0640131765299997E-2</v>
      </c>
      <c r="AQ58" s="3">
        <f t="shared" si="15"/>
        <v>8.94791305664E-2</v>
      </c>
      <c r="AR58" s="3">
        <f t="shared" si="16"/>
        <v>5.11032319327E-2</v>
      </c>
      <c r="AS58" s="1">
        <f t="shared" si="17"/>
        <v>5.0365300000000002E-2</v>
      </c>
      <c r="AT58" s="1">
        <f t="shared" si="18"/>
        <v>7.3793193269999779E-4</v>
      </c>
    </row>
    <row r="59" spans="1:46">
      <c r="A59" t="s">
        <v>51</v>
      </c>
      <c r="B59" s="5">
        <f t="shared" si="19"/>
        <v>0.58023473130947067</v>
      </c>
      <c r="C59" s="1">
        <v>2.3822699999999999E-2</v>
      </c>
      <c r="D59" s="1">
        <v>2.66815E-2</v>
      </c>
      <c r="E59" s="1">
        <v>1</v>
      </c>
      <c r="F59" s="1">
        <f t="shared" si="20"/>
        <v>1.1200031902345242</v>
      </c>
      <c r="G59" s="1">
        <v>200</v>
      </c>
      <c r="H59" s="1">
        <v>6.1381489373600003E-2</v>
      </c>
      <c r="I59" s="1">
        <v>6.1777328818900003E-2</v>
      </c>
      <c r="J59" s="1">
        <v>4.9615564472999998E-3</v>
      </c>
      <c r="K59" s="1">
        <v>4.7828192742400001E-2</v>
      </c>
      <c r="L59" s="1">
        <v>7.6438270863700003E-2</v>
      </c>
      <c r="M59" s="2">
        <f t="shared" si="4"/>
        <v>1.3553296631200001E-2</v>
      </c>
      <c r="N59" s="2">
        <f t="shared" si="5"/>
        <v>1.50567814901E-2</v>
      </c>
      <c r="O59" s="1">
        <v>100</v>
      </c>
      <c r="P59" s="1">
        <v>8.9384542877500001E-2</v>
      </c>
      <c r="Q59" s="1">
        <v>9.0625465134300004E-2</v>
      </c>
      <c r="R59" s="1">
        <v>7.7025066243500001E-3</v>
      </c>
      <c r="S59" s="1">
        <v>6.7070422260900001E-2</v>
      </c>
      <c r="T59" s="1">
        <v>0.103625368483</v>
      </c>
      <c r="U59" s="2">
        <f t="shared" si="6"/>
        <v>2.23141206166E-2</v>
      </c>
      <c r="V59" s="2">
        <f t="shared" si="7"/>
        <v>1.4240825605499996E-2</v>
      </c>
      <c r="W59" s="1">
        <v>300</v>
      </c>
      <c r="X59" s="1">
        <v>5.1005931431800003E-2</v>
      </c>
      <c r="Y59" s="1">
        <v>5.06902708314E-2</v>
      </c>
      <c r="Z59" s="1">
        <v>1.3893339706000001E-3</v>
      </c>
      <c r="AA59" s="1">
        <v>4.7828192742400001E-2</v>
      </c>
      <c r="AB59" s="1">
        <v>6.1925984731799999E-2</v>
      </c>
      <c r="AC59" s="2">
        <f t="shared" si="8"/>
        <v>3.1777386894000018E-3</v>
      </c>
      <c r="AD59" s="2">
        <f t="shared" si="9"/>
        <v>1.0920053299999996E-2</v>
      </c>
      <c r="AE59">
        <v>3.1834655492700002E-2</v>
      </c>
      <c r="AF59">
        <v>3.1870928862500002E-2</v>
      </c>
      <c r="AG59">
        <v>2.98576281991E-3</v>
      </c>
      <c r="AH59">
        <v>1.9248710611499999E-2</v>
      </c>
      <c r="AI59">
        <v>4.42963752945E-2</v>
      </c>
      <c r="AJ59">
        <f t="shared" si="10"/>
        <v>1.2585944881200004E-2</v>
      </c>
      <c r="AK59">
        <f t="shared" si="11"/>
        <v>1.2461719801799997E-2</v>
      </c>
      <c r="AL59" s="2"/>
      <c r="AM59" s="2"/>
      <c r="AN59" s="6">
        <f t="shared" si="12"/>
        <v>1.1200031902345242</v>
      </c>
      <c r="AO59" s="2">
        <f t="shared" si="13"/>
        <v>3.1834655492700002E-2</v>
      </c>
      <c r="AP59" s="3">
        <f t="shared" si="14"/>
        <v>6.1381489373600003E-2</v>
      </c>
      <c r="AQ59" s="3">
        <f t="shared" si="15"/>
        <v>8.9384542877500001E-2</v>
      </c>
      <c r="AR59" s="3">
        <f t="shared" si="16"/>
        <v>5.1005931431800003E-2</v>
      </c>
      <c r="AS59" s="1">
        <f t="shared" si="17"/>
        <v>5.0504199999999999E-2</v>
      </c>
      <c r="AT59" s="1">
        <f t="shared" si="18"/>
        <v>5.0173143180000379E-4</v>
      </c>
    </row>
    <row r="60" spans="1:46">
      <c r="A60" t="s">
        <v>52</v>
      </c>
      <c r="B60" s="5">
        <f t="shared" si="19"/>
        <v>0.58043089575082252</v>
      </c>
      <c r="C60" s="1">
        <v>2.3663E-2</v>
      </c>
      <c r="D60" s="1">
        <v>2.6975800000000001E-2</v>
      </c>
      <c r="E60" s="1">
        <v>1</v>
      </c>
      <c r="F60" s="1">
        <f t="shared" si="20"/>
        <v>1.1399991547986308</v>
      </c>
      <c r="G60" s="1">
        <v>200</v>
      </c>
      <c r="H60" s="1">
        <v>6.0781875637E-2</v>
      </c>
      <c r="I60" s="1">
        <v>6.1490493590500003E-2</v>
      </c>
      <c r="J60" s="1">
        <v>4.8065581337399998E-3</v>
      </c>
      <c r="K60" s="1">
        <v>4.8024016075299998E-2</v>
      </c>
      <c r="L60" s="1">
        <v>7.3405827872000007E-2</v>
      </c>
      <c r="M60" s="2">
        <f t="shared" si="4"/>
        <v>1.2757859561700002E-2</v>
      </c>
      <c r="N60" s="2">
        <f t="shared" si="5"/>
        <v>1.2623952235000006E-2</v>
      </c>
      <c r="O60" s="1">
        <v>100</v>
      </c>
      <c r="P60" s="1">
        <v>8.8514257624100007E-2</v>
      </c>
      <c r="Q60" s="1">
        <v>8.9840131610900001E-2</v>
      </c>
      <c r="R60" s="1">
        <v>8.0206157629800004E-3</v>
      </c>
      <c r="S60" s="1">
        <v>6.2783290188499999E-2</v>
      </c>
      <c r="T60" s="1">
        <v>0.10182388152500001</v>
      </c>
      <c r="U60" s="2">
        <f t="shared" si="6"/>
        <v>2.5730967435600008E-2</v>
      </c>
      <c r="V60" s="2">
        <f t="shared" si="7"/>
        <v>1.33096239009E-2</v>
      </c>
      <c r="W60" s="1">
        <v>300</v>
      </c>
      <c r="X60" s="1">
        <v>5.1306055290599999E-2</v>
      </c>
      <c r="Y60" s="1">
        <v>5.0838435139999999E-2</v>
      </c>
      <c r="Z60" s="1">
        <v>1.91179866355E-3</v>
      </c>
      <c r="AA60" s="1">
        <v>4.8024016075299998E-2</v>
      </c>
      <c r="AB60" s="1">
        <v>6.5530611965799998E-2</v>
      </c>
      <c r="AC60" s="2">
        <f t="shared" si="8"/>
        <v>3.2820392153000005E-3</v>
      </c>
      <c r="AD60" s="2">
        <f t="shared" si="9"/>
        <v>1.4224556675199999E-2</v>
      </c>
      <c r="AE60">
        <v>3.1529694295099997E-2</v>
      </c>
      <c r="AF60">
        <v>3.1558844835800001E-2</v>
      </c>
      <c r="AG60">
        <v>3.5656835436700001E-3</v>
      </c>
      <c r="AH60">
        <v>1.05684158809E-2</v>
      </c>
      <c r="AI60">
        <v>5.34689732254E-2</v>
      </c>
      <c r="AJ60">
        <f t="shared" si="10"/>
        <v>2.0961278414199997E-2</v>
      </c>
      <c r="AK60">
        <f t="shared" si="11"/>
        <v>2.1939278930300003E-2</v>
      </c>
      <c r="AL60" s="2"/>
      <c r="AM60" s="2"/>
      <c r="AN60" s="6">
        <f t="shared" si="12"/>
        <v>1.1399991547986308</v>
      </c>
      <c r="AO60" s="2">
        <f t="shared" si="13"/>
        <v>3.1529694295099997E-2</v>
      </c>
      <c r="AP60" s="3">
        <f t="shared" si="14"/>
        <v>6.0781875637E-2</v>
      </c>
      <c r="AQ60" s="3">
        <f t="shared" si="15"/>
        <v>8.8514257624100007E-2</v>
      </c>
      <c r="AR60" s="3">
        <f t="shared" si="16"/>
        <v>5.1306055290599999E-2</v>
      </c>
      <c r="AS60" s="1">
        <f t="shared" si="17"/>
        <v>5.0638799999999998E-2</v>
      </c>
      <c r="AT60" s="1">
        <f t="shared" si="18"/>
        <v>6.6725529060000094E-4</v>
      </c>
    </row>
    <row r="61" spans="1:46">
      <c r="A61" t="s">
        <v>53</v>
      </c>
      <c r="B61" s="5">
        <f t="shared" si="19"/>
        <v>0.58152065861417179</v>
      </c>
      <c r="C61" s="1">
        <v>2.3521799999999999E-2</v>
      </c>
      <c r="D61" s="1">
        <v>2.7285299999999998E-2</v>
      </c>
      <c r="E61" s="1">
        <v>1</v>
      </c>
      <c r="F61" s="1">
        <f t="shared" si="20"/>
        <v>1.1600005101650384</v>
      </c>
      <c r="G61" s="1">
        <v>200</v>
      </c>
      <c r="H61" s="1">
        <v>6.09390914948E-2</v>
      </c>
      <c r="I61" s="1">
        <v>6.13773456563E-2</v>
      </c>
      <c r="J61" s="1">
        <v>4.9097900301299999E-3</v>
      </c>
      <c r="K61" s="1">
        <v>4.7275389157599997E-2</v>
      </c>
      <c r="L61" s="1">
        <v>7.7836492958000006E-2</v>
      </c>
      <c r="M61" s="2">
        <f t="shared" si="4"/>
        <v>1.3663702337200004E-2</v>
      </c>
      <c r="N61" s="2">
        <f t="shared" si="5"/>
        <v>1.6897401463200006E-2</v>
      </c>
      <c r="O61" s="1">
        <v>100</v>
      </c>
      <c r="P61" s="1">
        <v>9.0220024462999995E-2</v>
      </c>
      <c r="Q61" s="1">
        <v>9.1245964785600001E-2</v>
      </c>
      <c r="R61" s="1">
        <v>7.7027581928299999E-3</v>
      </c>
      <c r="S61" s="1">
        <v>6.9993482268000007E-2</v>
      </c>
      <c r="T61" s="1">
        <v>0.106271094362</v>
      </c>
      <c r="U61" s="2">
        <f t="shared" si="6"/>
        <v>2.0226542194999989E-2</v>
      </c>
      <c r="V61" s="2">
        <f t="shared" si="7"/>
        <v>1.6051069899000001E-2</v>
      </c>
      <c r="W61" s="1">
        <v>300</v>
      </c>
      <c r="X61" s="1">
        <v>5.1305226324200003E-2</v>
      </c>
      <c r="Y61" s="1">
        <v>5.0965364699299999E-2</v>
      </c>
      <c r="Z61" s="1">
        <v>1.69961244399E-3</v>
      </c>
      <c r="AA61" s="1">
        <v>4.7275389157599997E-2</v>
      </c>
      <c r="AB61" s="1">
        <v>6.6814483192300003E-2</v>
      </c>
      <c r="AC61" s="2">
        <f t="shared" si="8"/>
        <v>4.029837166600006E-3</v>
      </c>
      <c r="AD61" s="2">
        <f t="shared" si="9"/>
        <v>1.5509256868100001E-2</v>
      </c>
      <c r="AE61">
        <v>3.2025946784600003E-2</v>
      </c>
      <c r="AF61">
        <v>3.1998935527799997E-2</v>
      </c>
      <c r="AG61">
        <v>3.3959259912199999E-3</v>
      </c>
      <c r="AH61">
        <v>7.4274931020800001E-3</v>
      </c>
      <c r="AI61">
        <v>4.9188596498400003E-2</v>
      </c>
      <c r="AJ61">
        <f t="shared" si="10"/>
        <v>2.4598453682520002E-2</v>
      </c>
      <c r="AK61">
        <f t="shared" si="11"/>
        <v>1.71626497138E-2</v>
      </c>
      <c r="AL61" s="2"/>
      <c r="AM61" s="2"/>
      <c r="AN61" s="6">
        <f t="shared" si="12"/>
        <v>1.1600005101650384</v>
      </c>
      <c r="AO61" s="2">
        <f t="shared" si="13"/>
        <v>3.2025946784600003E-2</v>
      </c>
      <c r="AP61" s="3">
        <f t="shared" si="14"/>
        <v>6.09390914948E-2</v>
      </c>
      <c r="AQ61" s="3">
        <f t="shared" si="15"/>
        <v>9.0220024462999995E-2</v>
      </c>
      <c r="AR61" s="3">
        <f t="shared" si="16"/>
        <v>5.1305226324200003E-2</v>
      </c>
      <c r="AS61" s="1">
        <f t="shared" si="17"/>
        <v>5.0807099999999994E-2</v>
      </c>
      <c r="AT61" s="1">
        <f t="shared" si="18"/>
        <v>4.9812632420000863E-4</v>
      </c>
    </row>
    <row r="62" spans="1:46">
      <c r="A62" t="s">
        <v>54</v>
      </c>
      <c r="B62" s="5">
        <f t="shared" si="19"/>
        <v>0.5801420736030023</v>
      </c>
      <c r="C62" s="1">
        <v>2.3331299999999999E-2</v>
      </c>
      <c r="D62" s="1">
        <v>2.7530900000000001E-2</v>
      </c>
      <c r="E62" s="1">
        <v>1</v>
      </c>
      <c r="F62" s="1">
        <f t="shared" si="20"/>
        <v>1.1799985427301523</v>
      </c>
      <c r="G62" s="1">
        <v>200</v>
      </c>
      <c r="H62" s="1">
        <v>6.1237430627800002E-2</v>
      </c>
      <c r="I62" s="1">
        <v>6.1028964770799998E-2</v>
      </c>
      <c r="J62" s="1">
        <v>4.3413822389499999E-3</v>
      </c>
      <c r="K62" s="1">
        <v>4.92102104496E-2</v>
      </c>
      <c r="L62" s="1">
        <v>8.4089801502199996E-2</v>
      </c>
      <c r="M62" s="2">
        <f t="shared" si="4"/>
        <v>1.2027220178200002E-2</v>
      </c>
      <c r="N62" s="2">
        <f t="shared" si="5"/>
        <v>2.2852370874399994E-2</v>
      </c>
      <c r="O62" s="1">
        <v>100</v>
      </c>
      <c r="P62" s="1">
        <v>8.7339866452399995E-2</v>
      </c>
      <c r="Q62" s="1">
        <v>8.9635688885099998E-2</v>
      </c>
      <c r="R62" s="1">
        <v>1.09348596735E-2</v>
      </c>
      <c r="S62" s="1">
        <v>6.0695717330699998E-2</v>
      </c>
      <c r="T62" s="1">
        <v>0.10706889117399999</v>
      </c>
      <c r="U62" s="2">
        <f t="shared" si="6"/>
        <v>2.6644149121699996E-2</v>
      </c>
      <c r="V62" s="2">
        <f t="shared" si="7"/>
        <v>1.97290247216E-2</v>
      </c>
      <c r="W62" s="1">
        <v>300</v>
      </c>
      <c r="X62" s="1">
        <v>5.1571908118799997E-2</v>
      </c>
      <c r="Y62" s="1">
        <v>5.1075529502900001E-2</v>
      </c>
      <c r="Z62" s="1">
        <v>1.80612510529E-3</v>
      </c>
      <c r="AA62" s="1">
        <v>4.92102104496E-2</v>
      </c>
      <c r="AB62" s="1">
        <v>6.7878355832699994E-2</v>
      </c>
      <c r="AC62" s="2">
        <f t="shared" si="8"/>
        <v>2.3616976691999969E-3</v>
      </c>
      <c r="AD62" s="2">
        <f t="shared" si="9"/>
        <v>1.6306447713899996E-2</v>
      </c>
      <c r="AE62">
        <v>3.1940642592200003E-2</v>
      </c>
      <c r="AF62">
        <v>3.1858172455599999E-2</v>
      </c>
      <c r="AG62">
        <v>3.05159986588E-3</v>
      </c>
      <c r="AH62">
        <v>2.2321572800800001E-2</v>
      </c>
      <c r="AI62">
        <v>4.7029146788300003E-2</v>
      </c>
      <c r="AJ62">
        <f t="shared" si="10"/>
        <v>9.619069791400002E-3</v>
      </c>
      <c r="AK62">
        <f t="shared" si="11"/>
        <v>1.50885041961E-2</v>
      </c>
      <c r="AL62" s="2"/>
      <c r="AM62" s="2"/>
      <c r="AN62" s="6">
        <f t="shared" si="12"/>
        <v>1.1799985427301523</v>
      </c>
      <c r="AO62" s="2">
        <f t="shared" si="13"/>
        <v>3.1940642592200003E-2</v>
      </c>
      <c r="AP62" s="3">
        <f t="shared" si="14"/>
        <v>6.1237430627800002E-2</v>
      </c>
      <c r="AQ62" s="3">
        <f t="shared" si="15"/>
        <v>8.7339866452399995E-2</v>
      </c>
      <c r="AR62" s="3">
        <f t="shared" si="16"/>
        <v>5.1571908118799997E-2</v>
      </c>
      <c r="AS62" s="1">
        <f t="shared" si="17"/>
        <v>5.0862199999999996E-2</v>
      </c>
      <c r="AT62" s="1">
        <f t="shared" si="18"/>
        <v>7.0970811880000095E-4</v>
      </c>
    </row>
    <row r="63" spans="1:46">
      <c r="A63" t="s">
        <v>55</v>
      </c>
      <c r="B63" s="5">
        <f t="shared" si="19"/>
        <v>0.58026767910485877</v>
      </c>
      <c r="C63" s="1">
        <v>2.3171799999999999E-2</v>
      </c>
      <c r="D63" s="1">
        <v>2.78062E-2</v>
      </c>
      <c r="E63" s="1">
        <v>1</v>
      </c>
      <c r="F63" s="1">
        <f t="shared" si="20"/>
        <v>1.2000017262362008</v>
      </c>
      <c r="G63" s="1">
        <v>200</v>
      </c>
      <c r="H63" s="1">
        <v>6.0873962940199998E-2</v>
      </c>
      <c r="I63" s="1">
        <v>6.0839880147899997E-2</v>
      </c>
      <c r="J63" s="1">
        <v>5.1235686692399996E-3</v>
      </c>
      <c r="K63" s="1">
        <v>4.7824436483900001E-2</v>
      </c>
      <c r="L63" s="1">
        <v>7.3715784693600003E-2</v>
      </c>
      <c r="M63" s="2">
        <f t="shared" si="4"/>
        <v>1.3049526456299997E-2</v>
      </c>
      <c r="N63" s="2">
        <f t="shared" si="5"/>
        <v>1.2841821753400005E-2</v>
      </c>
      <c r="O63" s="1">
        <v>100</v>
      </c>
      <c r="P63" s="1">
        <v>8.6620359475300002E-2</v>
      </c>
      <c r="Q63" s="1">
        <v>8.8037498286899996E-2</v>
      </c>
      <c r="R63" s="1">
        <v>1.00778241241E-2</v>
      </c>
      <c r="S63" s="1">
        <v>5.5873987650799997E-2</v>
      </c>
      <c r="T63" s="1">
        <v>0.11575232261600001</v>
      </c>
      <c r="U63" s="2">
        <f t="shared" si="6"/>
        <v>3.0746371824500004E-2</v>
      </c>
      <c r="V63" s="2">
        <f t="shared" si="7"/>
        <v>2.9131963140700004E-2</v>
      </c>
      <c r="W63" s="1">
        <v>300</v>
      </c>
      <c r="X63" s="1">
        <v>5.1548493610800002E-2</v>
      </c>
      <c r="Y63" s="1">
        <v>5.1161248223100003E-2</v>
      </c>
      <c r="Z63" s="1">
        <v>1.73207133388E-3</v>
      </c>
      <c r="AA63" s="1">
        <v>4.7824436483900001E-2</v>
      </c>
      <c r="AB63" s="1">
        <v>6.4645413835799997E-2</v>
      </c>
      <c r="AC63" s="2">
        <f t="shared" si="8"/>
        <v>3.7240571269000003E-3</v>
      </c>
      <c r="AD63" s="2">
        <f t="shared" si="9"/>
        <v>1.3096920224999996E-2</v>
      </c>
      <c r="AE63">
        <v>3.17006577018E-2</v>
      </c>
      <c r="AF63">
        <v>3.1695922841099997E-2</v>
      </c>
      <c r="AG63">
        <v>3.27807890477E-3</v>
      </c>
      <c r="AH63">
        <v>1.27225755713E-2</v>
      </c>
      <c r="AI63">
        <v>4.6021774834400002E-2</v>
      </c>
      <c r="AJ63">
        <f t="shared" si="10"/>
        <v>1.89780821305E-2</v>
      </c>
      <c r="AK63">
        <f t="shared" si="11"/>
        <v>1.4321117132600002E-2</v>
      </c>
      <c r="AL63" s="2"/>
      <c r="AM63" s="2"/>
      <c r="AN63" s="6">
        <f t="shared" si="12"/>
        <v>1.2000017262362008</v>
      </c>
      <c r="AO63" s="2">
        <f t="shared" si="13"/>
        <v>3.17006577018E-2</v>
      </c>
      <c r="AP63" s="3">
        <f t="shared" si="14"/>
        <v>6.0873962940199998E-2</v>
      </c>
      <c r="AQ63" s="3">
        <f t="shared" si="15"/>
        <v>8.6620359475300002E-2</v>
      </c>
      <c r="AR63" s="3">
        <f t="shared" si="16"/>
        <v>5.1548493610800002E-2</v>
      </c>
      <c r="AS63" s="1">
        <f t="shared" si="17"/>
        <v>5.0977999999999996E-2</v>
      </c>
      <c r="AT63" s="1">
        <f t="shared" si="18"/>
        <v>5.704936108000061E-4</v>
      </c>
    </row>
    <row r="64" spans="1:46">
      <c r="A64" t="s">
        <v>56</v>
      </c>
      <c r="B64" s="5">
        <f t="shared" si="19"/>
        <v>0.58038789981009298</v>
      </c>
      <c r="C64" s="1">
        <v>2.3012899999999999E-2</v>
      </c>
      <c r="D64" s="1">
        <v>2.8075699999999999E-2</v>
      </c>
      <c r="E64" s="1">
        <v>1</v>
      </c>
      <c r="F64" s="1">
        <f t="shared" si="20"/>
        <v>1.2199983487522215</v>
      </c>
      <c r="G64" s="1">
        <v>200</v>
      </c>
      <c r="H64" s="1">
        <v>6.0379522215000002E-2</v>
      </c>
      <c r="I64" s="1">
        <v>6.0454129341000001E-2</v>
      </c>
      <c r="J64" s="1">
        <v>5.0673960312800003E-3</v>
      </c>
      <c r="K64" s="1">
        <v>4.9534260648599997E-2</v>
      </c>
      <c r="L64" s="1">
        <v>7.4449942743E-2</v>
      </c>
      <c r="M64" s="2">
        <f t="shared" si="4"/>
        <v>1.0845261566400005E-2</v>
      </c>
      <c r="N64" s="2">
        <f t="shared" si="5"/>
        <v>1.4070420527999998E-2</v>
      </c>
      <c r="O64" s="1">
        <v>100</v>
      </c>
      <c r="P64" s="1">
        <v>9.1048786093400003E-2</v>
      </c>
      <c r="Q64" s="1">
        <v>9.1981507184600006E-2</v>
      </c>
      <c r="R64" s="1">
        <v>7.5333167395799996E-3</v>
      </c>
      <c r="S64" s="1">
        <v>7.2472272966999998E-2</v>
      </c>
      <c r="T64" s="1">
        <v>0.103610399977</v>
      </c>
      <c r="U64" s="2">
        <f t="shared" si="6"/>
        <v>1.8576513126400004E-2</v>
      </c>
      <c r="V64" s="2">
        <f t="shared" si="7"/>
        <v>1.2561613883599998E-2</v>
      </c>
      <c r="W64" s="1">
        <v>300</v>
      </c>
      <c r="X64" s="1">
        <v>5.1780366493899999E-2</v>
      </c>
      <c r="Y64" s="1">
        <v>5.1314719442900003E-2</v>
      </c>
      <c r="Z64" s="1">
        <v>1.6678328653900001E-3</v>
      </c>
      <c r="AA64" s="1">
        <v>4.9534260648599997E-2</v>
      </c>
      <c r="AB64" s="1">
        <v>6.4290594019299999E-2</v>
      </c>
      <c r="AC64" s="2">
        <f t="shared" si="8"/>
        <v>2.2461058453000018E-3</v>
      </c>
      <c r="AD64" s="2">
        <f t="shared" si="9"/>
        <v>1.25102275254E-2</v>
      </c>
      <c r="AE64">
        <v>3.1883547952599997E-2</v>
      </c>
      <c r="AF64">
        <v>3.18826633475E-2</v>
      </c>
      <c r="AG64">
        <v>2.8337064757100001E-3</v>
      </c>
      <c r="AH64">
        <v>2.0591435205100001E-2</v>
      </c>
      <c r="AI64">
        <v>4.6658040429900002E-2</v>
      </c>
      <c r="AJ64">
        <f t="shared" si="10"/>
        <v>1.1292112747499996E-2</v>
      </c>
      <c r="AK64">
        <f t="shared" si="11"/>
        <v>1.4774492477300005E-2</v>
      </c>
      <c r="AL64" s="2"/>
      <c r="AM64" s="2"/>
      <c r="AN64" s="6">
        <f t="shared" si="12"/>
        <v>1.2199983487522215</v>
      </c>
      <c r="AO64" s="2">
        <f t="shared" si="13"/>
        <v>3.1883547952599997E-2</v>
      </c>
      <c r="AP64" s="3">
        <f t="shared" si="14"/>
        <v>6.0379522215000002E-2</v>
      </c>
      <c r="AQ64" s="3">
        <f t="shared" si="15"/>
        <v>9.1048786093400003E-2</v>
      </c>
      <c r="AR64" s="3">
        <f t="shared" si="16"/>
        <v>5.1780366493899999E-2</v>
      </c>
      <c r="AS64" s="1">
        <f t="shared" si="17"/>
        <v>5.1088599999999998E-2</v>
      </c>
      <c r="AT64" s="1">
        <f t="shared" si="18"/>
        <v>6.9176649390000067E-4</v>
      </c>
    </row>
    <row r="65" spans="1:46">
      <c r="A65" t="s">
        <v>57</v>
      </c>
      <c r="B65" s="5">
        <f t="shared" si="19"/>
        <v>0.58012561570386889</v>
      </c>
      <c r="C65" s="1">
        <v>2.2847099999999999E-2</v>
      </c>
      <c r="D65" s="1">
        <v>2.8330500000000002E-2</v>
      </c>
      <c r="E65" s="1">
        <v>1</v>
      </c>
      <c r="F65" s="1">
        <f t="shared" si="20"/>
        <v>1.2400042018461863</v>
      </c>
      <c r="G65" s="1">
        <v>200</v>
      </c>
      <c r="H65" s="1">
        <v>6.1038772533499999E-2</v>
      </c>
      <c r="I65" s="1">
        <v>6.0913796671999997E-2</v>
      </c>
      <c r="J65" s="1">
        <v>5.4008115141399998E-3</v>
      </c>
      <c r="K65" s="1">
        <v>4.7430911703199997E-2</v>
      </c>
      <c r="L65" s="1">
        <v>7.7750597995699999E-2</v>
      </c>
      <c r="M65" s="2">
        <f t="shared" si="4"/>
        <v>1.3607860830300002E-2</v>
      </c>
      <c r="N65" s="2">
        <f t="shared" si="5"/>
        <v>1.67118254622E-2</v>
      </c>
      <c r="O65" s="1">
        <v>100</v>
      </c>
      <c r="P65" s="1">
        <v>8.8937579003499995E-2</v>
      </c>
      <c r="Q65" s="1">
        <v>8.8739633315700006E-2</v>
      </c>
      <c r="R65" s="1">
        <v>7.5446469262499998E-3</v>
      </c>
      <c r="S65" s="1">
        <v>7.3579448768000003E-2</v>
      </c>
      <c r="T65" s="1">
        <v>0.10493404445</v>
      </c>
      <c r="U65" s="2">
        <f t="shared" si="6"/>
        <v>1.5358130235499992E-2</v>
      </c>
      <c r="V65" s="2">
        <f t="shared" si="7"/>
        <v>1.5996465446500005E-2</v>
      </c>
      <c r="W65" s="1">
        <v>300</v>
      </c>
      <c r="X65" s="1">
        <v>5.1773572771199997E-2</v>
      </c>
      <c r="Y65" s="1">
        <v>5.1356358131E-2</v>
      </c>
      <c r="Z65" s="1">
        <v>1.8499070201200001E-3</v>
      </c>
      <c r="AA65" s="1">
        <v>4.7430911703199997E-2</v>
      </c>
      <c r="AB65" s="1">
        <v>6.8287416549000002E-2</v>
      </c>
      <c r="AC65" s="2">
        <f t="shared" si="8"/>
        <v>4.3426610679999991E-3</v>
      </c>
      <c r="AD65" s="2">
        <f t="shared" si="9"/>
        <v>1.6513843777800005E-2</v>
      </c>
      <c r="AE65">
        <v>3.1752962060999999E-2</v>
      </c>
      <c r="AF65">
        <v>3.1662760096300001E-2</v>
      </c>
      <c r="AG65">
        <v>3.1525317886000001E-3</v>
      </c>
      <c r="AH65">
        <v>1.5246289500400001E-2</v>
      </c>
      <c r="AI65">
        <v>4.7649020562499998E-2</v>
      </c>
      <c r="AJ65">
        <f t="shared" si="10"/>
        <v>1.6506672560599997E-2</v>
      </c>
      <c r="AK65">
        <f t="shared" si="11"/>
        <v>1.5896058501499999E-2</v>
      </c>
      <c r="AL65" s="2"/>
      <c r="AM65" s="2"/>
      <c r="AN65" s="6">
        <f t="shared" si="12"/>
        <v>1.2400042018461863</v>
      </c>
      <c r="AO65" s="2">
        <f t="shared" si="13"/>
        <v>3.1752962060999999E-2</v>
      </c>
      <c r="AP65" s="3">
        <f t="shared" si="14"/>
        <v>6.1038772533499999E-2</v>
      </c>
      <c r="AQ65" s="3">
        <f t="shared" si="15"/>
        <v>8.8937579003499995E-2</v>
      </c>
      <c r="AR65" s="3">
        <f t="shared" si="16"/>
        <v>5.1773572771199997E-2</v>
      </c>
      <c r="AS65" s="1">
        <f t="shared" si="17"/>
        <v>5.1177600000000004E-2</v>
      </c>
      <c r="AT65" s="1">
        <f t="shared" si="18"/>
        <v>5.9597277119999292E-4</v>
      </c>
    </row>
    <row r="66" spans="1:46">
      <c r="A66" t="s">
        <v>58</v>
      </c>
      <c r="B66" s="5">
        <f t="shared" si="19"/>
        <v>0.58036406413508157</v>
      </c>
      <c r="C66" s="1">
        <v>2.2692E-2</v>
      </c>
      <c r="D66" s="1">
        <v>2.8591999999999999E-2</v>
      </c>
      <c r="E66" s="1">
        <v>1</v>
      </c>
      <c r="F66" s="1">
        <f t="shared" si="20"/>
        <v>1.2600035254715318</v>
      </c>
      <c r="G66" s="1">
        <v>200</v>
      </c>
      <c r="H66" s="1">
        <v>5.9155723403899997E-2</v>
      </c>
      <c r="I66" s="1">
        <v>5.8748874444099999E-2</v>
      </c>
      <c r="J66" s="1">
        <v>5.3464552401399999E-3</v>
      </c>
      <c r="K66" s="1">
        <v>4.6174248948999998E-2</v>
      </c>
      <c r="L66" s="1">
        <v>8.0820968294399997E-2</v>
      </c>
      <c r="M66" s="2">
        <f t="shared" si="4"/>
        <v>1.2981474454899999E-2</v>
      </c>
      <c r="N66" s="2">
        <f t="shared" si="5"/>
        <v>2.16652448905E-2</v>
      </c>
      <c r="O66" s="1">
        <v>100</v>
      </c>
      <c r="P66" s="1">
        <v>8.8992112460300005E-2</v>
      </c>
      <c r="Q66" s="1">
        <v>8.8861379866299994E-2</v>
      </c>
      <c r="R66" s="1">
        <v>8.2368519400999995E-3</v>
      </c>
      <c r="S66" s="1">
        <v>5.9335976439299998E-2</v>
      </c>
      <c r="T66" s="1">
        <v>0.10422895090500001</v>
      </c>
      <c r="U66" s="2">
        <f t="shared" si="6"/>
        <v>2.9656136021000007E-2</v>
      </c>
      <c r="V66" s="2">
        <f t="shared" si="7"/>
        <v>1.5236838444700002E-2</v>
      </c>
      <c r="W66" s="1">
        <v>300</v>
      </c>
      <c r="X66" s="1">
        <v>5.17704716183E-2</v>
      </c>
      <c r="Y66" s="1">
        <v>5.1429582069600001E-2</v>
      </c>
      <c r="Z66" s="1">
        <v>1.67179508139E-3</v>
      </c>
      <c r="AA66" s="1">
        <v>4.6174248948999998E-2</v>
      </c>
      <c r="AB66" s="1">
        <v>6.1166263773400002E-2</v>
      </c>
      <c r="AC66" s="2">
        <f t="shared" si="8"/>
        <v>5.5962226693000022E-3</v>
      </c>
      <c r="AD66" s="2">
        <f t="shared" si="9"/>
        <v>9.3957921551000023E-3</v>
      </c>
      <c r="AE66">
        <v>3.2046375195800003E-2</v>
      </c>
      <c r="AF66">
        <v>3.1925788840400003E-2</v>
      </c>
      <c r="AG66">
        <v>3.0390110303300001E-3</v>
      </c>
      <c r="AH66">
        <v>2.2824330980100001E-2</v>
      </c>
      <c r="AI66">
        <v>4.8610510612499998E-2</v>
      </c>
      <c r="AJ66">
        <f t="shared" si="10"/>
        <v>9.2220442157000017E-3</v>
      </c>
      <c r="AK66">
        <f t="shared" si="11"/>
        <v>1.6564135416699995E-2</v>
      </c>
      <c r="AL66" s="2"/>
      <c r="AM66" s="2"/>
      <c r="AN66" s="6">
        <f t="shared" si="12"/>
        <v>1.2600035254715318</v>
      </c>
      <c r="AO66" s="2">
        <f t="shared" si="13"/>
        <v>3.2046375195800003E-2</v>
      </c>
      <c r="AP66" s="3">
        <f t="shared" si="14"/>
        <v>5.9155723403899997E-2</v>
      </c>
      <c r="AQ66" s="3">
        <f t="shared" si="15"/>
        <v>8.8992112460300005E-2</v>
      </c>
      <c r="AR66" s="3">
        <f t="shared" si="16"/>
        <v>5.17704716183E-2</v>
      </c>
      <c r="AS66" s="1">
        <f t="shared" si="17"/>
        <v>5.1283999999999996E-2</v>
      </c>
      <c r="AT66" s="1">
        <f t="shared" si="18"/>
        <v>4.8647161830000368E-4</v>
      </c>
    </row>
    <row r="67" spans="1:46">
      <c r="A67" t="s">
        <v>59</v>
      </c>
      <c r="B67" s="5">
        <f t="shared" si="19"/>
        <v>0.58007324738380228</v>
      </c>
      <c r="C67" s="1">
        <v>2.25274E-2</v>
      </c>
      <c r="D67" s="1">
        <v>2.8835099999999999E-2</v>
      </c>
      <c r="E67" s="1">
        <v>1</v>
      </c>
      <c r="F67" s="1">
        <f t="shared" si="20"/>
        <v>1.280001242930831</v>
      </c>
      <c r="G67" s="1">
        <v>200</v>
      </c>
      <c r="H67" s="1">
        <v>6.0114846764600001E-2</v>
      </c>
      <c r="I67" s="1">
        <v>6.0432569927200003E-2</v>
      </c>
      <c r="J67" s="1">
        <v>4.8192979259999999E-3</v>
      </c>
      <c r="K67" s="1">
        <v>4.54216037318E-2</v>
      </c>
      <c r="L67" s="1">
        <v>7.39529719537E-2</v>
      </c>
      <c r="M67" s="2">
        <f t="shared" si="4"/>
        <v>1.46932430328E-2</v>
      </c>
      <c r="N67" s="2">
        <f t="shared" si="5"/>
        <v>1.3838125189099999E-2</v>
      </c>
      <c r="O67" s="1">
        <v>100</v>
      </c>
      <c r="P67" s="1">
        <v>8.7941233071000005E-2</v>
      </c>
      <c r="Q67" s="1">
        <v>8.8049893557999998E-2</v>
      </c>
      <c r="R67" s="1">
        <v>8.3802120715000001E-3</v>
      </c>
      <c r="S67" s="1">
        <v>6.7508916818400003E-2</v>
      </c>
      <c r="T67" s="1">
        <v>0.10472920222</v>
      </c>
      <c r="U67" s="2">
        <f t="shared" si="6"/>
        <v>2.0432316252600002E-2</v>
      </c>
      <c r="V67" s="2">
        <f t="shared" si="7"/>
        <v>1.6787969148999993E-2</v>
      </c>
      <c r="W67" s="1">
        <v>300</v>
      </c>
      <c r="X67" s="1">
        <v>5.1865660428599997E-2</v>
      </c>
      <c r="Y67" s="1">
        <v>5.1570161090199997E-2</v>
      </c>
      <c r="Z67" s="1">
        <v>1.6188148686300001E-3</v>
      </c>
      <c r="AA67" s="1">
        <v>4.54216037318E-2</v>
      </c>
      <c r="AB67" s="1">
        <v>6.6774684942599999E-2</v>
      </c>
      <c r="AC67" s="2">
        <f t="shared" si="8"/>
        <v>6.4440566967999963E-3</v>
      </c>
      <c r="AD67" s="2">
        <f t="shared" si="9"/>
        <v>1.4909024514000002E-2</v>
      </c>
      <c r="AE67">
        <v>3.16885870136E-2</v>
      </c>
      <c r="AF67">
        <v>3.17972745297E-2</v>
      </c>
      <c r="AG67">
        <v>3.32079383186E-3</v>
      </c>
      <c r="AH67">
        <v>1.5662114239000002E-2</v>
      </c>
      <c r="AI67">
        <v>4.9582636388500002E-2</v>
      </c>
      <c r="AJ67">
        <f t="shared" si="10"/>
        <v>1.6026472774599999E-2</v>
      </c>
      <c r="AK67">
        <f t="shared" si="11"/>
        <v>1.7894049374900002E-2</v>
      </c>
      <c r="AL67" s="2"/>
      <c r="AM67" s="2"/>
      <c r="AN67" s="6">
        <f t="shared" si="12"/>
        <v>1.280001242930831</v>
      </c>
      <c r="AO67" s="2">
        <f t="shared" si="13"/>
        <v>3.16885870136E-2</v>
      </c>
      <c r="AP67" s="3">
        <f t="shared" si="14"/>
        <v>6.0114846764600001E-2</v>
      </c>
      <c r="AQ67" s="3">
        <f t="shared" si="15"/>
        <v>8.7941233071000005E-2</v>
      </c>
      <c r="AR67" s="3">
        <f t="shared" si="16"/>
        <v>5.1865660428599997E-2</v>
      </c>
      <c r="AS67" s="1">
        <f t="shared" si="17"/>
        <v>5.1362499999999998E-2</v>
      </c>
      <c r="AT67" s="1">
        <f t="shared" si="18"/>
        <v>5.0316042859999827E-4</v>
      </c>
    </row>
    <row r="68" spans="1:46">
      <c r="A68" t="s">
        <v>60</v>
      </c>
      <c r="B68" s="5">
        <f t="shared" si="19"/>
        <v>0.58010066944443861</v>
      </c>
      <c r="C68" s="1">
        <v>2.2369900000000002E-2</v>
      </c>
      <c r="D68" s="1">
        <v>2.90808E-2</v>
      </c>
      <c r="E68" s="1">
        <v>1</v>
      </c>
      <c r="F68" s="1">
        <f t="shared" si="20"/>
        <v>1.2999968707951308</v>
      </c>
      <c r="G68" s="1">
        <v>200</v>
      </c>
      <c r="H68" s="1">
        <v>5.9626211183899998E-2</v>
      </c>
      <c r="I68" s="1">
        <v>6.0506918206099998E-2</v>
      </c>
      <c r="J68" s="1">
        <v>5.6319627598399999E-3</v>
      </c>
      <c r="K68" s="1">
        <v>4.6526559383200002E-2</v>
      </c>
      <c r="L68" s="1">
        <v>8.3974241133499994E-2</v>
      </c>
      <c r="M68" s="2">
        <f t="shared" si="4"/>
        <v>1.3099651800699996E-2</v>
      </c>
      <c r="N68" s="2">
        <f t="shared" si="5"/>
        <v>2.4348029949599996E-2</v>
      </c>
      <c r="O68" s="1">
        <v>100</v>
      </c>
      <c r="P68" s="1">
        <v>8.6094890665000007E-2</v>
      </c>
      <c r="Q68" s="1">
        <v>9.0188041036099995E-2</v>
      </c>
      <c r="R68" s="1">
        <v>1.2732569146500001E-2</v>
      </c>
      <c r="S68" s="1">
        <v>5.8779420905599997E-2</v>
      </c>
      <c r="T68" s="1">
        <v>0.103600786184</v>
      </c>
      <c r="U68" s="2">
        <f t="shared" si="6"/>
        <v>2.731546975940001E-2</v>
      </c>
      <c r="V68" s="2">
        <f t="shared" si="7"/>
        <v>1.7505895518999989E-2</v>
      </c>
      <c r="W68" s="1">
        <v>300</v>
      </c>
      <c r="X68" s="1">
        <v>5.1787293440300003E-2</v>
      </c>
      <c r="Y68" s="1">
        <v>5.1631969831199998E-2</v>
      </c>
      <c r="Z68" s="1">
        <v>1.49618140559E-3</v>
      </c>
      <c r="AA68" s="1">
        <v>4.6526559383200002E-2</v>
      </c>
      <c r="AB68" s="1">
        <v>6.1725592405000002E-2</v>
      </c>
      <c r="AC68" s="2">
        <f t="shared" si="8"/>
        <v>5.2607340571000014E-3</v>
      </c>
      <c r="AD68" s="2">
        <f t="shared" si="9"/>
        <v>9.9382989646999986E-3</v>
      </c>
      <c r="AE68">
        <v>3.1944792239700003E-2</v>
      </c>
      <c r="AF68">
        <v>3.2123861399600002E-2</v>
      </c>
      <c r="AG68">
        <v>3.4933126866599998E-3</v>
      </c>
      <c r="AH68">
        <v>1.33258890045E-2</v>
      </c>
      <c r="AI68">
        <v>4.6105959472899999E-2</v>
      </c>
      <c r="AJ68">
        <f t="shared" si="10"/>
        <v>1.8618903235200004E-2</v>
      </c>
      <c r="AK68">
        <f t="shared" si="11"/>
        <v>1.4161167233199996E-2</v>
      </c>
      <c r="AL68" s="2"/>
      <c r="AM68" s="2"/>
      <c r="AN68" s="6">
        <f t="shared" si="12"/>
        <v>1.2999968707951308</v>
      </c>
      <c r="AO68" s="2">
        <f t="shared" si="13"/>
        <v>3.1944792239700003E-2</v>
      </c>
      <c r="AP68" s="3">
        <f t="shared" si="14"/>
        <v>5.9626211183899998E-2</v>
      </c>
      <c r="AQ68" s="3">
        <f t="shared" si="15"/>
        <v>8.6094890665000007E-2</v>
      </c>
      <c r="AR68" s="3">
        <f t="shared" si="16"/>
        <v>5.1787293440300003E-2</v>
      </c>
      <c r="AS68" s="1">
        <f t="shared" si="17"/>
        <v>5.1450700000000002E-2</v>
      </c>
      <c r="AT68" s="1">
        <f t="shared" si="18"/>
        <v>3.3659344030000093E-4</v>
      </c>
    </row>
    <row r="69" spans="1:46">
      <c r="A69" t="s">
        <v>61</v>
      </c>
      <c r="B69" s="5">
        <f t="shared" si="19"/>
        <v>0.58009591475391309</v>
      </c>
      <c r="C69" s="1">
        <v>2.2212599999999999E-2</v>
      </c>
      <c r="D69" s="1">
        <v>2.9320700000000002E-2</v>
      </c>
      <c r="E69" s="1">
        <v>1</v>
      </c>
      <c r="F69" s="1">
        <f t="shared" si="20"/>
        <v>1.320003061325554</v>
      </c>
      <c r="G69" s="1">
        <v>200</v>
      </c>
      <c r="H69" s="1">
        <v>5.9316020499300001E-2</v>
      </c>
      <c r="I69" s="1">
        <v>5.9970569448700002E-2</v>
      </c>
      <c r="J69" s="1">
        <v>6.2770583045500001E-3</v>
      </c>
      <c r="K69" s="1">
        <v>4.4828926743799999E-2</v>
      </c>
      <c r="L69" s="1">
        <v>7.9278170434299994E-2</v>
      </c>
      <c r="M69" s="2">
        <f t="shared" si="4"/>
        <v>1.4487093755500002E-2</v>
      </c>
      <c r="N69" s="2">
        <f t="shared" si="5"/>
        <v>1.9962149934999993E-2</v>
      </c>
      <c r="O69" s="1">
        <v>100</v>
      </c>
      <c r="P69" s="1">
        <v>8.7806708983299994E-2</v>
      </c>
      <c r="Q69" s="1">
        <v>8.8485956536699995E-2</v>
      </c>
      <c r="R69" s="1">
        <v>9.6359462276299993E-3</v>
      </c>
      <c r="S69" s="1">
        <v>6.23104960661E-2</v>
      </c>
      <c r="T69" s="1">
        <v>0.105376296971</v>
      </c>
      <c r="U69" s="2">
        <f t="shared" si="6"/>
        <v>2.5496212917199994E-2</v>
      </c>
      <c r="V69" s="2">
        <f t="shared" si="7"/>
        <v>1.7569587987700003E-2</v>
      </c>
      <c r="W69" s="1">
        <v>300</v>
      </c>
      <c r="X69" s="1">
        <v>5.1810336577099998E-2</v>
      </c>
      <c r="Y69" s="1">
        <v>5.1706239360499999E-2</v>
      </c>
      <c r="Z69" s="1">
        <v>1.8832986606799999E-3</v>
      </c>
      <c r="AA69" s="1">
        <v>4.4828926743799999E-2</v>
      </c>
      <c r="AB69" s="1">
        <v>6.1412233390400001E-2</v>
      </c>
      <c r="AC69" s="2">
        <f t="shared" si="8"/>
        <v>6.9814098332999994E-3</v>
      </c>
      <c r="AD69" s="2">
        <f t="shared" si="9"/>
        <v>9.6018968133000024E-3</v>
      </c>
      <c r="AE69">
        <v>3.1822549508800001E-2</v>
      </c>
      <c r="AF69">
        <v>3.1938391256899998E-2</v>
      </c>
      <c r="AG69">
        <v>3.2245291916299999E-3</v>
      </c>
      <c r="AH69">
        <v>9.86998140293E-3</v>
      </c>
      <c r="AI69">
        <v>5.0936263365199998E-2</v>
      </c>
      <c r="AJ69">
        <f t="shared" si="10"/>
        <v>2.1952568105869999E-2</v>
      </c>
      <c r="AK69">
        <f t="shared" si="11"/>
        <v>1.9113713856399997E-2</v>
      </c>
      <c r="AL69" s="2"/>
      <c r="AM69" s="2"/>
      <c r="AN69" s="6">
        <f t="shared" si="12"/>
        <v>1.320003061325554</v>
      </c>
      <c r="AO69" s="2">
        <f t="shared" si="13"/>
        <v>3.1822549508800001E-2</v>
      </c>
      <c r="AP69" s="3">
        <f t="shared" si="14"/>
        <v>5.9316020499300001E-2</v>
      </c>
      <c r="AQ69" s="3">
        <f t="shared" si="15"/>
        <v>8.7806708983299994E-2</v>
      </c>
      <c r="AR69" s="3">
        <f t="shared" si="16"/>
        <v>5.1810336577099998E-2</v>
      </c>
      <c r="AS69" s="1">
        <f t="shared" si="17"/>
        <v>5.1533300000000004E-2</v>
      </c>
      <c r="AT69" s="1">
        <f t="shared" si="18"/>
        <v>2.7703657709999413E-4</v>
      </c>
    </row>
    <row r="70" spans="1:46">
      <c r="A70" t="s">
        <v>62</v>
      </c>
      <c r="B70" s="5">
        <f t="shared" si="19"/>
        <v>0.58026274411518941</v>
      </c>
      <c r="C70" s="1">
        <v>2.2059599999999999E-2</v>
      </c>
      <c r="D70" s="1">
        <v>2.9559800000000001E-2</v>
      </c>
      <c r="E70" s="1">
        <v>1</v>
      </c>
      <c r="F70" s="1">
        <f t="shared" si="20"/>
        <v>1.3399970987687901</v>
      </c>
      <c r="G70" s="1">
        <v>200</v>
      </c>
      <c r="H70" s="1">
        <v>5.9651652931399998E-2</v>
      </c>
      <c r="I70" s="1">
        <v>5.9707558148000002E-2</v>
      </c>
      <c r="J70" s="1">
        <v>4.8442842421200002E-3</v>
      </c>
      <c r="K70" s="1">
        <v>4.6234774369499999E-2</v>
      </c>
      <c r="L70" s="1">
        <v>7.9120178059799998E-2</v>
      </c>
      <c r="M70" s="2">
        <f t="shared" si="4"/>
        <v>1.3416878561899999E-2</v>
      </c>
      <c r="N70" s="2">
        <f t="shared" si="5"/>
        <v>1.9468525128399999E-2</v>
      </c>
      <c r="O70" s="1">
        <v>100</v>
      </c>
      <c r="P70" s="1">
        <v>8.7957391124500003E-2</v>
      </c>
      <c r="Q70" s="1">
        <v>8.9210881965199995E-2</v>
      </c>
      <c r="R70" s="1">
        <v>8.6183708596799993E-3</v>
      </c>
      <c r="S70" s="1">
        <v>5.9791475663300002E-2</v>
      </c>
      <c r="T70" s="1">
        <v>0.10134439339699999</v>
      </c>
      <c r="U70" s="2">
        <f t="shared" si="6"/>
        <v>2.8165915461200002E-2</v>
      </c>
      <c r="V70" s="2">
        <f t="shared" si="7"/>
        <v>1.338700227249999E-2</v>
      </c>
      <c r="W70" s="1">
        <v>300</v>
      </c>
      <c r="X70" s="1">
        <v>5.2064890767900003E-2</v>
      </c>
      <c r="Y70" s="1">
        <v>5.1795604031600002E-2</v>
      </c>
      <c r="Z70" s="1">
        <v>1.60887265747E-3</v>
      </c>
      <c r="AA70" s="1">
        <v>4.6234774369499999E-2</v>
      </c>
      <c r="AB70" s="1">
        <v>6.8482138471299997E-2</v>
      </c>
      <c r="AC70" s="2">
        <f t="shared" si="8"/>
        <v>5.8301163984000037E-3</v>
      </c>
      <c r="AD70" s="2">
        <f t="shared" si="9"/>
        <v>1.6417247703399994E-2</v>
      </c>
      <c r="AE70">
        <v>3.1718752715700002E-2</v>
      </c>
      <c r="AF70">
        <v>3.1918104004300001E-2</v>
      </c>
      <c r="AG70">
        <v>3.4079131696799999E-3</v>
      </c>
      <c r="AH70">
        <v>1.26073283847E-2</v>
      </c>
      <c r="AI70">
        <v>5.3999417569299997E-2</v>
      </c>
      <c r="AJ70">
        <f t="shared" si="10"/>
        <v>1.9111424331E-2</v>
      </c>
      <c r="AK70">
        <f t="shared" si="11"/>
        <v>2.2280664853599995E-2</v>
      </c>
      <c r="AL70" s="2"/>
      <c r="AM70" s="2"/>
      <c r="AN70" s="6">
        <f t="shared" si="12"/>
        <v>1.3399970987687901</v>
      </c>
      <c r="AO70" s="2">
        <f t="shared" si="13"/>
        <v>3.1718752715700002E-2</v>
      </c>
      <c r="AP70" s="3">
        <f t="shared" si="14"/>
        <v>5.9651652931399998E-2</v>
      </c>
      <c r="AQ70" s="3">
        <f t="shared" si="15"/>
        <v>8.7957391124500003E-2</v>
      </c>
      <c r="AR70" s="3">
        <f t="shared" si="16"/>
        <v>5.2064890767900003E-2</v>
      </c>
      <c r="AS70" s="1">
        <f t="shared" si="17"/>
        <v>5.1619399999999996E-2</v>
      </c>
      <c r="AT70" s="1">
        <f t="shared" si="18"/>
        <v>4.4549076790000725E-4</v>
      </c>
    </row>
    <row r="71" spans="1:46">
      <c r="A71" t="s">
        <v>63</v>
      </c>
      <c r="B71" s="5">
        <f t="shared" si="19"/>
        <v>0.58008156856110471</v>
      </c>
      <c r="C71" s="1">
        <v>2.1900900000000001E-2</v>
      </c>
      <c r="D71" s="1">
        <v>2.9785200000000001E-2</v>
      </c>
      <c r="E71" s="1">
        <v>1</v>
      </c>
      <c r="F71" s="1">
        <f t="shared" si="20"/>
        <v>1.3599989041546239</v>
      </c>
      <c r="G71" s="1">
        <v>200</v>
      </c>
      <c r="H71" s="1">
        <v>6.0447058570200003E-2</v>
      </c>
      <c r="I71" s="1">
        <v>6.0908497708100001E-2</v>
      </c>
      <c r="J71" s="1">
        <v>4.7524236072599996E-3</v>
      </c>
      <c r="K71" s="1">
        <v>4.6115940925499997E-2</v>
      </c>
      <c r="L71" s="1">
        <v>7.6532768505599993E-2</v>
      </c>
      <c r="M71" s="2">
        <f t="shared" si="4"/>
        <v>1.4331117644700006E-2</v>
      </c>
      <c r="N71" s="2">
        <f t="shared" si="5"/>
        <v>1.608570993539999E-2</v>
      </c>
      <c r="O71" s="1">
        <v>100</v>
      </c>
      <c r="P71" s="1">
        <v>8.9294897292400005E-2</v>
      </c>
      <c r="Q71" s="1">
        <v>8.9056045695400002E-2</v>
      </c>
      <c r="R71" s="1">
        <v>8.6577472395399993E-3</v>
      </c>
      <c r="S71" s="1">
        <v>6.8470019482999994E-2</v>
      </c>
      <c r="T71" s="1">
        <v>0.11081453873</v>
      </c>
      <c r="U71" s="2">
        <f t="shared" si="6"/>
        <v>2.0824877809400011E-2</v>
      </c>
      <c r="V71" s="2">
        <f t="shared" si="7"/>
        <v>2.151964143759999E-2</v>
      </c>
      <c r="W71" s="1">
        <v>300</v>
      </c>
      <c r="X71" s="1">
        <v>5.2060918890200002E-2</v>
      </c>
      <c r="Y71" s="1">
        <v>5.1822292870699997E-2</v>
      </c>
      <c r="Z71" s="1">
        <v>1.2967209004699999E-3</v>
      </c>
      <c r="AA71" s="1">
        <v>4.6115940925499997E-2</v>
      </c>
      <c r="AB71" s="1">
        <v>6.1988080382400002E-2</v>
      </c>
      <c r="AC71" s="2">
        <f t="shared" si="8"/>
        <v>5.9449779647000045E-3</v>
      </c>
      <c r="AD71" s="2">
        <f t="shared" si="9"/>
        <v>9.9271614921999998E-3</v>
      </c>
      <c r="AE71">
        <v>3.1820822697100001E-2</v>
      </c>
      <c r="AF71">
        <v>3.1919079590899999E-2</v>
      </c>
      <c r="AG71">
        <v>3.3086885114000002E-3</v>
      </c>
      <c r="AH71">
        <v>9.0535829446499998E-3</v>
      </c>
      <c r="AI71">
        <v>4.4639499562000001E-2</v>
      </c>
      <c r="AJ71">
        <f t="shared" si="10"/>
        <v>2.276723975245E-2</v>
      </c>
      <c r="AK71">
        <f t="shared" si="11"/>
        <v>1.28186768649E-2</v>
      </c>
      <c r="AL71" s="2"/>
      <c r="AM71" s="2"/>
      <c r="AN71" s="6">
        <f t="shared" si="12"/>
        <v>1.3599989041546239</v>
      </c>
      <c r="AO71" s="2">
        <f t="shared" si="13"/>
        <v>3.1820822697100001E-2</v>
      </c>
      <c r="AP71" s="3">
        <f t="shared" si="14"/>
        <v>6.0447058570200003E-2</v>
      </c>
      <c r="AQ71" s="3">
        <f t="shared" si="15"/>
        <v>8.9294897292400005E-2</v>
      </c>
      <c r="AR71" s="3">
        <f t="shared" si="16"/>
        <v>5.2060918890200002E-2</v>
      </c>
      <c r="AS71" s="1">
        <f t="shared" si="17"/>
        <v>5.1686099999999999E-2</v>
      </c>
      <c r="AT71" s="1">
        <f t="shared" si="18"/>
        <v>3.7481889020000297E-4</v>
      </c>
    </row>
    <row r="72" spans="1:46">
      <c r="A72" t="s">
        <v>64</v>
      </c>
      <c r="B72" s="5">
        <f t="shared" ref="B72:B102" si="21">+(G72*C72^2+O72*D72^2)*PI()</f>
        <v>0.58020824041375563</v>
      </c>
      <c r="C72" s="1">
        <v>2.1749000000000001E-2</v>
      </c>
      <c r="D72" s="1">
        <v>3.0013700000000001E-2</v>
      </c>
      <c r="E72" s="1">
        <v>1</v>
      </c>
      <c r="F72" s="1">
        <f t="shared" si="20"/>
        <v>1.3800036783300382</v>
      </c>
      <c r="G72" s="1">
        <v>200</v>
      </c>
      <c r="H72" s="1">
        <v>5.9040456074199998E-2</v>
      </c>
      <c r="I72" s="1">
        <v>5.9461111886700002E-2</v>
      </c>
      <c r="J72" s="1">
        <v>5.8691036179999998E-3</v>
      </c>
      <c r="K72" s="1">
        <v>4.3879564460999998E-2</v>
      </c>
      <c r="L72" s="1">
        <v>8.7761653086700003E-2</v>
      </c>
      <c r="M72" s="2">
        <f t="shared" si="4"/>
        <v>1.51608916132E-2</v>
      </c>
      <c r="N72" s="2">
        <f t="shared" si="5"/>
        <v>2.8721197012500005E-2</v>
      </c>
      <c r="O72" s="1">
        <v>100</v>
      </c>
      <c r="P72" s="1">
        <v>8.7309266375399999E-2</v>
      </c>
      <c r="Q72" s="1">
        <v>8.91857499399E-2</v>
      </c>
      <c r="R72" s="1">
        <v>1.12639003525E-2</v>
      </c>
      <c r="S72" s="1">
        <v>6.0184264421900002E-2</v>
      </c>
      <c r="T72" s="1">
        <v>0.105828819501</v>
      </c>
      <c r="U72" s="2">
        <f t="shared" si="6"/>
        <v>2.7125001953499997E-2</v>
      </c>
      <c r="V72" s="2">
        <f t="shared" si="7"/>
        <v>1.8519553125599997E-2</v>
      </c>
      <c r="W72" s="1">
        <v>300</v>
      </c>
      <c r="X72" s="1">
        <v>5.1929306393099998E-2</v>
      </c>
      <c r="Y72" s="1">
        <v>5.1878761955999997E-2</v>
      </c>
      <c r="Z72" s="1">
        <v>1.29889735461E-3</v>
      </c>
      <c r="AA72" s="1">
        <v>4.3879564460999998E-2</v>
      </c>
      <c r="AB72" s="1">
        <v>6.0957220425500003E-2</v>
      </c>
      <c r="AC72" s="2">
        <f t="shared" si="8"/>
        <v>8.0497419321000005E-3</v>
      </c>
      <c r="AD72" s="2">
        <f t="shared" si="9"/>
        <v>9.0279140324000043E-3</v>
      </c>
      <c r="AE72">
        <v>3.1992875209299998E-2</v>
      </c>
      <c r="AF72">
        <v>3.20672043867E-2</v>
      </c>
      <c r="AG72">
        <v>3.0954233018500002E-3</v>
      </c>
      <c r="AH72">
        <v>1.90082832533E-2</v>
      </c>
      <c r="AI72">
        <v>4.7975606285900002E-2</v>
      </c>
      <c r="AJ72">
        <f t="shared" si="10"/>
        <v>1.2984591955999998E-2</v>
      </c>
      <c r="AK72">
        <f t="shared" si="11"/>
        <v>1.5982731076600004E-2</v>
      </c>
      <c r="AL72" s="2"/>
      <c r="AM72" s="2"/>
      <c r="AN72" s="6">
        <f t="shared" si="12"/>
        <v>1.3800036783300382</v>
      </c>
      <c r="AO72" s="2">
        <f t="shared" si="13"/>
        <v>3.1992875209299998E-2</v>
      </c>
      <c r="AP72" s="3">
        <f t="shared" si="14"/>
        <v>5.9040456074199998E-2</v>
      </c>
      <c r="AQ72" s="3">
        <f t="shared" si="15"/>
        <v>8.7309266375399999E-2</v>
      </c>
      <c r="AR72" s="3">
        <f t="shared" si="16"/>
        <v>5.1929306393099998E-2</v>
      </c>
      <c r="AS72" s="1">
        <f t="shared" si="17"/>
        <v>5.1762700000000002E-2</v>
      </c>
      <c r="AT72" s="1">
        <f t="shared" si="18"/>
        <v>1.666063930999967E-4</v>
      </c>
    </row>
    <row r="73" spans="1:46">
      <c r="A73" t="s">
        <v>65</v>
      </c>
      <c r="B73" s="5">
        <f t="shared" si="21"/>
        <v>0.58007972604842928</v>
      </c>
      <c r="C73" s="1">
        <v>2.1593399999999999E-2</v>
      </c>
      <c r="D73" s="1">
        <v>3.0230799999999999E-2</v>
      </c>
      <c r="E73" s="1">
        <v>1</v>
      </c>
      <c r="F73" s="1">
        <f t="shared" si="20"/>
        <v>1.4000018524178683</v>
      </c>
      <c r="G73" s="1">
        <v>200</v>
      </c>
      <c r="H73" s="1">
        <v>6.0347251920599997E-2</v>
      </c>
      <c r="I73" s="1">
        <v>6.0983000426299998E-2</v>
      </c>
      <c r="J73" s="1">
        <v>5.4559740773600001E-3</v>
      </c>
      <c r="K73" s="1">
        <v>4.6475559265099997E-2</v>
      </c>
      <c r="L73" s="1">
        <v>7.5727973578100002E-2</v>
      </c>
      <c r="M73" s="2">
        <f t="shared" ref="M73:M102" si="22">+H73-K73</f>
        <v>1.3871692655499999E-2</v>
      </c>
      <c r="N73" s="2">
        <f t="shared" ref="N73:N102" si="23">+L73-H73</f>
        <v>1.5380721657500006E-2</v>
      </c>
      <c r="O73" s="1">
        <v>100</v>
      </c>
      <c r="P73" s="1">
        <v>8.8217767947700004E-2</v>
      </c>
      <c r="Q73" s="1">
        <v>9.0199973508899994E-2</v>
      </c>
      <c r="R73" s="1">
        <v>8.0541558394100002E-3</v>
      </c>
      <c r="S73" s="1">
        <v>7.0615455999400001E-2</v>
      </c>
      <c r="T73" s="1">
        <v>0.107676488481</v>
      </c>
      <c r="U73" s="2">
        <f t="shared" ref="U73:U102" si="24">+P73-S73</f>
        <v>1.7602311948300003E-2</v>
      </c>
      <c r="V73" s="2">
        <f t="shared" ref="V73:V102" si="25">+T73-P73</f>
        <v>1.94587205333E-2</v>
      </c>
      <c r="W73" s="1">
        <v>300</v>
      </c>
      <c r="X73" s="1">
        <v>5.2153745169699998E-2</v>
      </c>
      <c r="Y73" s="1">
        <v>5.2008276812400001E-2</v>
      </c>
      <c r="Z73" s="1">
        <v>1.3144686306900001E-3</v>
      </c>
      <c r="AA73" s="1">
        <v>4.6475559265099997E-2</v>
      </c>
      <c r="AB73" s="1">
        <v>6.0894387672399998E-2</v>
      </c>
      <c r="AC73" s="2">
        <f t="shared" ref="AC73:AC102" si="26">+X73-AA73</f>
        <v>5.6781859046000013E-3</v>
      </c>
      <c r="AD73" s="2">
        <f t="shared" ref="AD73:AD102" si="27">+AB73-X73</f>
        <v>8.7406425026999995E-3</v>
      </c>
      <c r="AE73">
        <v>3.1921549981800003E-2</v>
      </c>
      <c r="AF73">
        <v>3.1854892966100001E-2</v>
      </c>
      <c r="AG73">
        <v>3.25585185492E-3</v>
      </c>
      <c r="AH73">
        <v>1.43027036924E-2</v>
      </c>
      <c r="AI73">
        <v>4.3798877277500002E-2</v>
      </c>
      <c r="AJ73">
        <f t="shared" ref="AJ73:AJ103" si="28">+AE73-AH73</f>
        <v>1.7618846289400004E-2</v>
      </c>
      <c r="AK73">
        <f t="shared" ref="AK73:AK103" si="29">+AI73-AE73</f>
        <v>1.1877327295699999E-2</v>
      </c>
      <c r="AL73" s="2"/>
      <c r="AM73" s="2"/>
      <c r="AN73" s="6">
        <f t="shared" ref="AN73:AN102" si="30">+F73</f>
        <v>1.4000018524178683</v>
      </c>
      <c r="AO73" s="2">
        <f t="shared" ref="AO73:AO102" si="31">+AE73</f>
        <v>3.1921549981800003E-2</v>
      </c>
      <c r="AP73" s="3">
        <f t="shared" ref="AP73:AP102" si="32">+H73</f>
        <v>6.0347251920599997E-2</v>
      </c>
      <c r="AQ73" s="3">
        <f t="shared" ref="AQ73:AQ102" si="33">+P73</f>
        <v>8.8217767947700004E-2</v>
      </c>
      <c r="AR73" s="3">
        <f t="shared" ref="AR73:AR102" si="34">+X73</f>
        <v>5.2153745169699998E-2</v>
      </c>
      <c r="AS73" s="1">
        <f t="shared" ref="AS73:AS102" si="35">+C73+D73</f>
        <v>5.1824200000000001E-2</v>
      </c>
      <c r="AT73" s="1">
        <f t="shared" ref="AT73:AT102" si="36">+X73-AS73</f>
        <v>3.2954516969999764E-4</v>
      </c>
    </row>
    <row r="74" spans="1:46">
      <c r="A74" t="s">
        <v>66</v>
      </c>
      <c r="B74" s="5">
        <f t="shared" si="21"/>
        <v>0.58038925282493381</v>
      </c>
      <c r="C74" s="1">
        <v>2.1447000000000001E-2</v>
      </c>
      <c r="D74" s="1">
        <v>3.0454700000000001E-2</v>
      </c>
      <c r="E74" s="1">
        <v>1</v>
      </c>
      <c r="F74" s="1">
        <f t="shared" si="20"/>
        <v>1.4199981349372872</v>
      </c>
      <c r="G74" s="1">
        <v>200</v>
      </c>
      <c r="H74" s="1">
        <v>5.8800622383699999E-2</v>
      </c>
      <c r="I74" s="1">
        <v>5.8194942379199997E-2</v>
      </c>
      <c r="J74" s="1">
        <v>5.6722910543799999E-3</v>
      </c>
      <c r="K74" s="1">
        <v>4.51016958621E-2</v>
      </c>
      <c r="L74" s="1">
        <v>7.7715088890400005E-2</v>
      </c>
      <c r="M74" s="2">
        <f t="shared" si="22"/>
        <v>1.3698926521599999E-2</v>
      </c>
      <c r="N74" s="2">
        <f t="shared" si="23"/>
        <v>1.8914466506700006E-2</v>
      </c>
      <c r="O74" s="1">
        <v>100</v>
      </c>
      <c r="P74" s="1">
        <v>8.5242416251100003E-2</v>
      </c>
      <c r="Q74" s="1">
        <v>8.6932832117700004E-2</v>
      </c>
      <c r="R74" s="1">
        <v>1.16268546916E-2</v>
      </c>
      <c r="S74" s="1">
        <v>6.1092345572000002E-2</v>
      </c>
      <c r="T74" s="1">
        <v>0.104404054064</v>
      </c>
      <c r="U74" s="2">
        <f t="shared" si="24"/>
        <v>2.4150070679100001E-2</v>
      </c>
      <c r="V74" s="2">
        <f t="shared" si="25"/>
        <v>1.9161637812899993E-2</v>
      </c>
      <c r="W74" s="1">
        <v>300</v>
      </c>
      <c r="X74" s="1">
        <v>5.2209879464999998E-2</v>
      </c>
      <c r="Y74" s="1">
        <v>5.2075617804600002E-2</v>
      </c>
      <c r="Z74" s="1">
        <v>1.51935372853E-3</v>
      </c>
      <c r="AA74" s="1">
        <v>4.51016958621E-2</v>
      </c>
      <c r="AB74" s="1">
        <v>6.4408303362299996E-2</v>
      </c>
      <c r="AC74" s="2">
        <f t="shared" si="26"/>
        <v>7.1081836028999978E-3</v>
      </c>
      <c r="AD74" s="2">
        <f t="shared" si="27"/>
        <v>1.2198423897299998E-2</v>
      </c>
      <c r="AE74">
        <v>3.1879871142399999E-2</v>
      </c>
      <c r="AF74">
        <v>3.1916604186299997E-2</v>
      </c>
      <c r="AG74">
        <v>3.1867102074000001E-3</v>
      </c>
      <c r="AH74">
        <v>1.8254511247100001E-2</v>
      </c>
      <c r="AI74">
        <v>4.7046646591600003E-2</v>
      </c>
      <c r="AJ74">
        <f t="shared" si="28"/>
        <v>1.3625359895299997E-2</v>
      </c>
      <c r="AK74">
        <f t="shared" si="29"/>
        <v>1.5166775449200004E-2</v>
      </c>
      <c r="AL74" s="2"/>
      <c r="AM74" s="2"/>
      <c r="AN74" s="6">
        <f t="shared" si="30"/>
        <v>1.4199981349372872</v>
      </c>
      <c r="AO74" s="2">
        <f t="shared" si="31"/>
        <v>3.1879871142399999E-2</v>
      </c>
      <c r="AP74" s="3">
        <f t="shared" si="32"/>
        <v>5.8800622383699999E-2</v>
      </c>
      <c r="AQ74" s="3">
        <f t="shared" si="33"/>
        <v>8.5242416251100003E-2</v>
      </c>
      <c r="AR74" s="3">
        <f t="shared" si="34"/>
        <v>5.2209879464999998E-2</v>
      </c>
      <c r="AS74" s="1">
        <f t="shared" si="35"/>
        <v>5.1901700000000002E-2</v>
      </c>
      <c r="AT74" s="1">
        <f t="shared" si="36"/>
        <v>3.0817946499999554E-4</v>
      </c>
    </row>
    <row r="75" spans="1:46">
      <c r="A75" t="s">
        <v>67</v>
      </c>
      <c r="B75" s="5">
        <f t="shared" si="21"/>
        <v>0.58016253655524708</v>
      </c>
      <c r="C75" s="1">
        <v>2.12917E-2</v>
      </c>
      <c r="D75" s="1">
        <v>3.0660099999999999E-2</v>
      </c>
      <c r="E75" s="1">
        <v>1</v>
      </c>
      <c r="F75" s="1">
        <f t="shared" si="20"/>
        <v>1.4400024422662352</v>
      </c>
      <c r="G75" s="1">
        <v>200</v>
      </c>
      <c r="H75" s="1">
        <v>5.9618807396399999E-2</v>
      </c>
      <c r="I75" s="1">
        <v>5.9407959830099999E-2</v>
      </c>
      <c r="J75" s="1">
        <v>5.3015629778599997E-3</v>
      </c>
      <c r="K75" s="1">
        <v>4.7222463616E-2</v>
      </c>
      <c r="L75" s="1">
        <v>7.9520901626899995E-2</v>
      </c>
      <c r="M75" s="2">
        <f t="shared" si="22"/>
        <v>1.2396343780399999E-2</v>
      </c>
      <c r="N75" s="2">
        <f t="shared" si="23"/>
        <v>1.9902094230499996E-2</v>
      </c>
      <c r="O75" s="1">
        <v>100</v>
      </c>
      <c r="P75" s="1">
        <v>8.9150575250599995E-2</v>
      </c>
      <c r="Q75" s="1">
        <v>8.9883453294700003E-2</v>
      </c>
      <c r="R75" s="1">
        <v>9.8121572455799992E-3</v>
      </c>
      <c r="S75" s="1">
        <v>6.2189092098199998E-2</v>
      </c>
      <c r="T75" s="1">
        <v>0.10634615678500001</v>
      </c>
      <c r="U75" s="2">
        <f t="shared" si="24"/>
        <v>2.6961483152399997E-2</v>
      </c>
      <c r="V75" s="2">
        <f t="shared" si="25"/>
        <v>1.7195581534400012E-2</v>
      </c>
      <c r="W75" s="1">
        <v>300</v>
      </c>
      <c r="X75" s="1">
        <v>5.2324478541699998E-2</v>
      </c>
      <c r="Y75" s="1">
        <v>5.2114584599700003E-2</v>
      </c>
      <c r="Z75" s="1">
        <v>1.1655575579999999E-3</v>
      </c>
      <c r="AA75" s="1">
        <v>4.7222463616E-2</v>
      </c>
      <c r="AB75" s="1">
        <v>5.8776862950099998E-2</v>
      </c>
      <c r="AC75" s="2">
        <f t="shared" si="26"/>
        <v>5.1020149256999978E-3</v>
      </c>
      <c r="AD75" s="2">
        <f t="shared" si="27"/>
        <v>6.4523844083999998E-3</v>
      </c>
      <c r="AE75">
        <v>3.1844789213599997E-2</v>
      </c>
      <c r="AF75">
        <v>3.1891081471300001E-2</v>
      </c>
      <c r="AG75">
        <v>2.9912706740300001E-3</v>
      </c>
      <c r="AH75">
        <v>1.4825385983999999E-2</v>
      </c>
      <c r="AI75">
        <v>4.4544732064200003E-2</v>
      </c>
      <c r="AJ75">
        <f t="shared" si="28"/>
        <v>1.7019403229599998E-2</v>
      </c>
      <c r="AK75">
        <f t="shared" si="29"/>
        <v>1.2699942850600006E-2</v>
      </c>
      <c r="AL75" s="2"/>
      <c r="AM75" s="2"/>
      <c r="AN75" s="6">
        <f t="shared" si="30"/>
        <v>1.4400024422662352</v>
      </c>
      <c r="AO75" s="2">
        <f t="shared" si="31"/>
        <v>3.1844789213599997E-2</v>
      </c>
      <c r="AP75" s="3">
        <f t="shared" si="32"/>
        <v>5.9618807396399999E-2</v>
      </c>
      <c r="AQ75" s="3">
        <f t="shared" si="33"/>
        <v>8.9150575250599995E-2</v>
      </c>
      <c r="AR75" s="3">
        <f t="shared" si="34"/>
        <v>5.2324478541699998E-2</v>
      </c>
      <c r="AS75" s="1">
        <f t="shared" si="35"/>
        <v>5.1951799999999999E-2</v>
      </c>
      <c r="AT75" s="1">
        <f t="shared" si="36"/>
        <v>3.7267854169999864E-4</v>
      </c>
    </row>
    <row r="76" spans="1:46">
      <c r="A76" t="s">
        <v>68</v>
      </c>
      <c r="B76" s="5">
        <f t="shared" si="21"/>
        <v>0.58023002673048962</v>
      </c>
      <c r="C76" s="1">
        <v>2.1142999999999999E-2</v>
      </c>
      <c r="D76" s="1">
        <v>3.0868699999999999E-2</v>
      </c>
      <c r="E76" s="1">
        <v>1</v>
      </c>
      <c r="F76" s="1">
        <f t="shared" si="20"/>
        <v>1.4599962162417821</v>
      </c>
      <c r="G76" s="1">
        <v>200</v>
      </c>
      <c r="H76" s="1">
        <v>5.9304162423200003E-2</v>
      </c>
      <c r="I76" s="1">
        <v>5.9605383836400003E-2</v>
      </c>
      <c r="J76" s="1">
        <v>5.0764476206099996E-3</v>
      </c>
      <c r="K76" s="1">
        <v>4.4016299083399997E-2</v>
      </c>
      <c r="L76" s="1">
        <v>7.5576293378899997E-2</v>
      </c>
      <c r="M76" s="2">
        <f t="shared" si="22"/>
        <v>1.5287863339800006E-2</v>
      </c>
      <c r="N76" s="2">
        <f t="shared" si="23"/>
        <v>1.6272130955699994E-2</v>
      </c>
      <c r="O76" s="1">
        <v>100</v>
      </c>
      <c r="P76" s="1">
        <v>8.6468976387999996E-2</v>
      </c>
      <c r="Q76" s="1">
        <v>8.6148394481800006E-2</v>
      </c>
      <c r="R76" s="1">
        <v>9.5905090994200005E-3</v>
      </c>
      <c r="S76" s="1">
        <v>6.3042130799599999E-2</v>
      </c>
      <c r="T76" s="1">
        <v>0.110024571896</v>
      </c>
      <c r="U76" s="2">
        <f t="shared" si="24"/>
        <v>2.3426845588399997E-2</v>
      </c>
      <c r="V76" s="2">
        <f t="shared" si="25"/>
        <v>2.3555595508000002E-2</v>
      </c>
      <c r="W76" s="1">
        <v>300</v>
      </c>
      <c r="X76" s="1">
        <v>5.24489929254E-2</v>
      </c>
      <c r="Y76" s="1">
        <v>5.2188451037199997E-2</v>
      </c>
      <c r="Z76" s="1">
        <v>1.78613638287E-3</v>
      </c>
      <c r="AA76" s="1">
        <v>4.4016299083399997E-2</v>
      </c>
      <c r="AB76" s="1">
        <v>6.3161211103300002E-2</v>
      </c>
      <c r="AC76" s="2">
        <f t="shared" si="26"/>
        <v>8.4326938420000025E-3</v>
      </c>
      <c r="AD76" s="2">
        <f t="shared" si="27"/>
        <v>1.0712218177900003E-2</v>
      </c>
      <c r="AE76">
        <v>3.1800899984500003E-2</v>
      </c>
      <c r="AF76">
        <v>3.1640256098200002E-2</v>
      </c>
      <c r="AG76">
        <v>3.4389433642699999E-3</v>
      </c>
      <c r="AH76">
        <v>7.7332755530600001E-3</v>
      </c>
      <c r="AI76">
        <v>4.72881766814E-2</v>
      </c>
      <c r="AJ76">
        <f t="shared" si="28"/>
        <v>2.4067624431440005E-2</v>
      </c>
      <c r="AK76">
        <f t="shared" si="29"/>
        <v>1.5487276696899997E-2</v>
      </c>
      <c r="AL76" s="2"/>
      <c r="AM76" s="2"/>
      <c r="AN76" s="6">
        <f t="shared" si="30"/>
        <v>1.4599962162417821</v>
      </c>
      <c r="AO76" s="2">
        <f t="shared" si="31"/>
        <v>3.1800899984500003E-2</v>
      </c>
      <c r="AP76" s="3">
        <f t="shared" si="32"/>
        <v>5.9304162423200003E-2</v>
      </c>
      <c r="AQ76" s="3">
        <f t="shared" si="33"/>
        <v>8.6468976387999996E-2</v>
      </c>
      <c r="AR76" s="3">
        <f t="shared" si="34"/>
        <v>5.24489929254E-2</v>
      </c>
      <c r="AS76" s="1">
        <f t="shared" si="35"/>
        <v>5.2011699999999994E-2</v>
      </c>
      <c r="AT76" s="1">
        <f t="shared" si="36"/>
        <v>4.3729292540000547E-4</v>
      </c>
    </row>
    <row r="77" spans="1:46">
      <c r="A77" t="s">
        <v>69</v>
      </c>
      <c r="B77" s="5">
        <f t="shared" si="21"/>
        <v>0.58014115799210664</v>
      </c>
      <c r="C77" s="1">
        <v>2.0992500000000001E-2</v>
      </c>
      <c r="D77" s="1">
        <v>3.10689E-2</v>
      </c>
      <c r="E77" s="1">
        <v>1</v>
      </c>
      <c r="F77" s="1">
        <f t="shared" si="20"/>
        <v>1.48</v>
      </c>
      <c r="G77" s="1">
        <v>200</v>
      </c>
      <c r="H77" s="1">
        <v>5.9370141671999999E-2</v>
      </c>
      <c r="I77" s="1">
        <v>5.9683366047800002E-2</v>
      </c>
      <c r="J77" s="1">
        <v>4.9712007922000003E-3</v>
      </c>
      <c r="K77" s="1">
        <v>4.7660482425199997E-2</v>
      </c>
      <c r="L77" s="1">
        <v>7.5582863944199996E-2</v>
      </c>
      <c r="M77" s="2">
        <f t="shared" si="22"/>
        <v>1.1709659246800001E-2</v>
      </c>
      <c r="N77" s="2">
        <f t="shared" si="23"/>
        <v>1.6212722272199998E-2</v>
      </c>
      <c r="O77" s="1">
        <v>100</v>
      </c>
      <c r="P77" s="1">
        <v>8.80952123926E-2</v>
      </c>
      <c r="Q77" s="1">
        <v>8.7702158327900001E-2</v>
      </c>
      <c r="R77" s="1">
        <v>8.0112503461099993E-3</v>
      </c>
      <c r="S77" s="1">
        <v>6.7995310911900003E-2</v>
      </c>
      <c r="T77" s="1">
        <v>0.10362937512299999</v>
      </c>
      <c r="U77" s="2">
        <f t="shared" si="24"/>
        <v>2.0099901480699997E-2</v>
      </c>
      <c r="V77" s="2">
        <f t="shared" si="25"/>
        <v>1.5534162730399995E-2</v>
      </c>
      <c r="W77" s="1">
        <v>300</v>
      </c>
      <c r="X77" s="1">
        <v>5.2366871790300001E-2</v>
      </c>
      <c r="Y77" s="1">
        <v>5.2247006622999997E-2</v>
      </c>
      <c r="Z77" s="1">
        <v>1.37271484321E-3</v>
      </c>
      <c r="AA77" s="1">
        <v>4.7660482425199997E-2</v>
      </c>
      <c r="AB77" s="1">
        <v>6.8475156560799999E-2</v>
      </c>
      <c r="AC77" s="2">
        <f t="shared" si="26"/>
        <v>4.7063893651000041E-3</v>
      </c>
      <c r="AD77" s="2">
        <f t="shared" si="27"/>
        <v>1.6108284770499998E-2</v>
      </c>
      <c r="AE77">
        <v>3.1728546065000002E-2</v>
      </c>
      <c r="AF77">
        <v>3.1689517399300003E-2</v>
      </c>
      <c r="AG77">
        <v>3.4144077187000001E-3</v>
      </c>
      <c r="AH77">
        <v>1.7268690595699999E-2</v>
      </c>
      <c r="AI77">
        <v>4.5810030507799998E-2</v>
      </c>
      <c r="AJ77">
        <f t="shared" si="28"/>
        <v>1.4459855469300002E-2</v>
      </c>
      <c r="AK77">
        <f t="shared" si="29"/>
        <v>1.4081484442799996E-2</v>
      </c>
      <c r="AL77" s="2"/>
      <c r="AM77" s="2"/>
      <c r="AN77" s="6">
        <f t="shared" si="30"/>
        <v>1.48</v>
      </c>
      <c r="AO77" s="2">
        <f t="shared" si="31"/>
        <v>3.1728546065000002E-2</v>
      </c>
      <c r="AP77" s="3">
        <f t="shared" si="32"/>
        <v>5.9370141671999999E-2</v>
      </c>
      <c r="AQ77" s="3">
        <f t="shared" si="33"/>
        <v>8.80952123926E-2</v>
      </c>
      <c r="AR77" s="3">
        <f t="shared" si="34"/>
        <v>5.2366871790300001E-2</v>
      </c>
      <c r="AS77" s="1">
        <f t="shared" si="35"/>
        <v>5.2061400000000001E-2</v>
      </c>
      <c r="AT77" s="1">
        <f t="shared" si="36"/>
        <v>3.0547179030000066E-4</v>
      </c>
    </row>
    <row r="78" spans="1:46">
      <c r="A78" t="s">
        <v>70</v>
      </c>
      <c r="B78" s="5">
        <f t="shared" si="21"/>
        <v>0.5800686047413206</v>
      </c>
      <c r="C78" s="1">
        <v>2.0843500000000001E-2</v>
      </c>
      <c r="D78" s="1">
        <v>3.12652E-2</v>
      </c>
      <c r="E78" s="1">
        <v>1</v>
      </c>
      <c r="F78" s="1">
        <f t="shared" si="20"/>
        <v>1.4999976011706286</v>
      </c>
      <c r="G78" s="1">
        <v>200</v>
      </c>
      <c r="H78" s="1">
        <v>5.8741264129399999E-2</v>
      </c>
      <c r="I78" s="1">
        <v>5.8528986127599998E-2</v>
      </c>
      <c r="J78" s="1">
        <v>5.9230063222300003E-3</v>
      </c>
      <c r="K78" s="1">
        <v>4.6589696124799997E-2</v>
      </c>
      <c r="L78" s="1">
        <v>7.9378741893799995E-2</v>
      </c>
      <c r="M78" s="2">
        <f t="shared" si="22"/>
        <v>1.2151568004600002E-2</v>
      </c>
      <c r="N78" s="2">
        <f t="shared" si="23"/>
        <v>2.0637477764399996E-2</v>
      </c>
      <c r="O78" s="1">
        <v>100</v>
      </c>
      <c r="P78" s="1">
        <v>8.7396708894900005E-2</v>
      </c>
      <c r="Q78" s="1">
        <v>8.7209638280199994E-2</v>
      </c>
      <c r="R78" s="1">
        <v>8.9635300734099994E-3</v>
      </c>
      <c r="S78" s="1">
        <v>6.3843555352099998E-2</v>
      </c>
      <c r="T78" s="1">
        <v>0.103690442858</v>
      </c>
      <c r="U78" s="2">
        <f t="shared" si="24"/>
        <v>2.3553153542800007E-2</v>
      </c>
      <c r="V78" s="2">
        <f t="shared" si="25"/>
        <v>1.6293733963099993E-2</v>
      </c>
      <c r="W78" s="1">
        <v>300</v>
      </c>
      <c r="X78" s="1">
        <v>5.2163695058600003E-2</v>
      </c>
      <c r="Y78" s="1">
        <v>5.2236497700800001E-2</v>
      </c>
      <c r="Z78" s="1">
        <v>1.1356753805900001E-3</v>
      </c>
      <c r="AA78" s="1">
        <v>4.6589696124799997E-2</v>
      </c>
      <c r="AB78" s="1">
        <v>5.8516302309700001E-2</v>
      </c>
      <c r="AC78" s="2">
        <f t="shared" si="26"/>
        <v>5.5739989338000062E-3</v>
      </c>
      <c r="AD78" s="2">
        <f t="shared" si="27"/>
        <v>6.3526072510999981E-3</v>
      </c>
      <c r="AE78">
        <v>3.1634580198700003E-2</v>
      </c>
      <c r="AF78">
        <v>3.1614338583899997E-2</v>
      </c>
      <c r="AG78">
        <v>3.1343897077599999E-3</v>
      </c>
      <c r="AH78">
        <v>1.4279224176099999E-2</v>
      </c>
      <c r="AI78">
        <v>4.3719912101599999E-2</v>
      </c>
      <c r="AJ78">
        <f t="shared" si="28"/>
        <v>1.7355356022600004E-2</v>
      </c>
      <c r="AK78">
        <f t="shared" si="29"/>
        <v>1.2085331902899996E-2</v>
      </c>
      <c r="AL78" s="2"/>
      <c r="AM78" s="2"/>
      <c r="AN78" s="6">
        <f t="shared" si="30"/>
        <v>1.4999976011706286</v>
      </c>
      <c r="AO78" s="2">
        <f t="shared" si="31"/>
        <v>3.1634580198700003E-2</v>
      </c>
      <c r="AP78" s="3">
        <f t="shared" si="32"/>
        <v>5.8741264129399999E-2</v>
      </c>
      <c r="AQ78" s="3">
        <f t="shared" si="33"/>
        <v>8.7396708894900005E-2</v>
      </c>
      <c r="AR78" s="3">
        <f t="shared" si="34"/>
        <v>5.2163695058600003E-2</v>
      </c>
      <c r="AS78" s="1">
        <f t="shared" si="35"/>
        <v>5.2108700000000001E-2</v>
      </c>
      <c r="AT78" s="1">
        <f t="shared" si="36"/>
        <v>5.4995058600001978E-5</v>
      </c>
    </row>
    <row r="79" spans="1:46">
      <c r="A79" t="s">
        <v>71</v>
      </c>
      <c r="B79" s="5">
        <f t="shared" si="21"/>
        <v>0.58029827709889803</v>
      </c>
      <c r="C79" s="1">
        <v>2.0701000000000001E-2</v>
      </c>
      <c r="D79" s="1">
        <v>3.1465600000000003E-2</v>
      </c>
      <c r="E79" s="1">
        <v>1</v>
      </c>
      <c r="F79" s="1">
        <f t="shared" si="20"/>
        <v>1.5200038645476066</v>
      </c>
      <c r="G79" s="1">
        <v>200</v>
      </c>
      <c r="H79" s="1">
        <v>5.8945825028100002E-2</v>
      </c>
      <c r="I79" s="1">
        <v>5.8724613408800003E-2</v>
      </c>
      <c r="J79" s="1">
        <v>5.85497191727E-3</v>
      </c>
      <c r="K79" s="1">
        <v>4.3138498559899999E-2</v>
      </c>
      <c r="L79" s="1">
        <v>8.4208565494800006E-2</v>
      </c>
      <c r="M79" s="2">
        <f t="shared" si="22"/>
        <v>1.5807326468200003E-2</v>
      </c>
      <c r="N79" s="2">
        <f t="shared" si="23"/>
        <v>2.5262740466700004E-2</v>
      </c>
      <c r="O79" s="1">
        <v>100</v>
      </c>
      <c r="P79" s="1">
        <v>8.8667714917900001E-2</v>
      </c>
      <c r="Q79" s="1">
        <v>9.0348979970000007E-2</v>
      </c>
      <c r="R79" s="1">
        <v>1.01271257979E-2</v>
      </c>
      <c r="S79" s="1">
        <v>6.6349967445400004E-2</v>
      </c>
      <c r="T79" s="1">
        <v>0.10696928877</v>
      </c>
      <c r="U79" s="2">
        <f t="shared" si="24"/>
        <v>2.2317747472499996E-2</v>
      </c>
      <c r="V79" s="2">
        <f t="shared" si="25"/>
        <v>1.8301573852100003E-2</v>
      </c>
      <c r="W79" s="1">
        <v>300</v>
      </c>
      <c r="X79" s="1">
        <v>5.2348499787100003E-2</v>
      </c>
      <c r="Y79" s="1">
        <v>5.2341180823499998E-2</v>
      </c>
      <c r="Z79" s="1">
        <v>1.6285661878700001E-3</v>
      </c>
      <c r="AA79" s="1">
        <v>4.3138498559899999E-2</v>
      </c>
      <c r="AB79" s="1">
        <v>6.0889951100300002E-2</v>
      </c>
      <c r="AC79" s="2">
        <f t="shared" si="26"/>
        <v>9.2100012272000042E-3</v>
      </c>
      <c r="AD79" s="2">
        <f t="shared" si="27"/>
        <v>8.5414513131999992E-3</v>
      </c>
      <c r="AE79">
        <v>3.1982215129100003E-2</v>
      </c>
      <c r="AF79">
        <v>3.2042068042000001E-2</v>
      </c>
      <c r="AG79">
        <v>3.2605739101699998E-3</v>
      </c>
      <c r="AH79">
        <v>1.9603977378300001E-2</v>
      </c>
      <c r="AI79">
        <v>5.3897863489599997E-2</v>
      </c>
      <c r="AJ79">
        <f t="shared" si="28"/>
        <v>1.2378237750800002E-2</v>
      </c>
      <c r="AK79">
        <f t="shared" si="29"/>
        <v>2.1915648360499994E-2</v>
      </c>
      <c r="AL79" s="2"/>
      <c r="AM79" s="2"/>
      <c r="AN79" s="6">
        <f t="shared" si="30"/>
        <v>1.5200038645476066</v>
      </c>
      <c r="AO79" s="2">
        <f t="shared" si="31"/>
        <v>3.1982215129100003E-2</v>
      </c>
      <c r="AP79" s="3">
        <f t="shared" si="32"/>
        <v>5.8945825028100002E-2</v>
      </c>
      <c r="AQ79" s="3">
        <f t="shared" si="33"/>
        <v>8.8667714917900001E-2</v>
      </c>
      <c r="AR79" s="3">
        <f t="shared" si="34"/>
        <v>5.2348499787100003E-2</v>
      </c>
      <c r="AS79" s="1">
        <f t="shared" si="35"/>
        <v>5.2166600000000007E-2</v>
      </c>
      <c r="AT79" s="1">
        <f t="shared" si="36"/>
        <v>1.8189978709999555E-4</v>
      </c>
    </row>
    <row r="80" spans="1:46">
      <c r="A80" t="s">
        <v>72</v>
      </c>
      <c r="B80" s="5">
        <f t="shared" si="21"/>
        <v>0.58019014326299134</v>
      </c>
      <c r="C80" s="1">
        <v>2.0553700000000001E-2</v>
      </c>
      <c r="D80" s="1">
        <v>3.1652699999999999E-2</v>
      </c>
      <c r="E80" s="1">
        <v>1</v>
      </c>
      <c r="F80" s="1">
        <f t="shared" si="20"/>
        <v>1.540000097306081</v>
      </c>
      <c r="G80" s="1">
        <v>200</v>
      </c>
      <c r="H80" s="1">
        <v>5.9323260356200003E-2</v>
      </c>
      <c r="I80" s="1">
        <v>5.9594618987599997E-2</v>
      </c>
      <c r="J80" s="1">
        <v>5.1494795233599996E-3</v>
      </c>
      <c r="K80" s="1">
        <v>4.1484249468900003E-2</v>
      </c>
      <c r="L80" s="1">
        <v>7.6862460235699995E-2</v>
      </c>
      <c r="M80" s="2">
        <f t="shared" si="22"/>
        <v>1.78390108873E-2</v>
      </c>
      <c r="N80" s="2">
        <f t="shared" si="23"/>
        <v>1.7539199879499992E-2</v>
      </c>
      <c r="O80" s="1">
        <v>100</v>
      </c>
      <c r="P80" s="1">
        <v>8.9125158054600001E-2</v>
      </c>
      <c r="Q80" s="1">
        <v>9.09868055718E-2</v>
      </c>
      <c r="R80" s="1">
        <v>9.0324634344900005E-3</v>
      </c>
      <c r="S80" s="1">
        <v>6.3563614914499994E-2</v>
      </c>
      <c r="T80" s="1">
        <v>0.107091919989</v>
      </c>
      <c r="U80" s="2">
        <f t="shared" si="24"/>
        <v>2.5561543140100007E-2</v>
      </c>
      <c r="V80" s="2">
        <f t="shared" si="25"/>
        <v>1.79667619344E-2</v>
      </c>
      <c r="W80" s="1">
        <v>300</v>
      </c>
      <c r="X80" s="1">
        <v>5.2496400611199999E-2</v>
      </c>
      <c r="Y80" s="1">
        <v>5.2355765169599999E-2</v>
      </c>
      <c r="Z80" s="1">
        <v>1.9108272844499999E-3</v>
      </c>
      <c r="AA80" s="1">
        <v>4.1484249468900003E-2</v>
      </c>
      <c r="AB80" s="1">
        <v>6.5833113661800002E-2</v>
      </c>
      <c r="AC80" s="2">
        <f t="shared" si="26"/>
        <v>1.1012151142299996E-2</v>
      </c>
      <c r="AD80" s="2">
        <f t="shared" si="27"/>
        <v>1.3336713050600003E-2</v>
      </c>
      <c r="AE80">
        <v>3.1806503502800003E-2</v>
      </c>
      <c r="AF80">
        <v>3.1779098667899998E-2</v>
      </c>
      <c r="AG80">
        <v>3.2453497457300001E-3</v>
      </c>
      <c r="AH80">
        <v>1.64601608016E-2</v>
      </c>
      <c r="AI80">
        <v>4.4334650021699999E-2</v>
      </c>
      <c r="AJ80">
        <f t="shared" si="28"/>
        <v>1.5346342701200003E-2</v>
      </c>
      <c r="AK80">
        <f t="shared" si="29"/>
        <v>1.2528146518899996E-2</v>
      </c>
      <c r="AL80" s="2"/>
      <c r="AM80" s="2"/>
      <c r="AN80" s="6">
        <f t="shared" si="30"/>
        <v>1.540000097306081</v>
      </c>
      <c r="AO80" s="2">
        <f t="shared" si="31"/>
        <v>3.1806503502800003E-2</v>
      </c>
      <c r="AP80" s="3">
        <f t="shared" si="32"/>
        <v>5.9323260356200003E-2</v>
      </c>
      <c r="AQ80" s="3">
        <f t="shared" si="33"/>
        <v>8.9125158054600001E-2</v>
      </c>
      <c r="AR80" s="3">
        <f t="shared" si="34"/>
        <v>5.2496400611199999E-2</v>
      </c>
      <c r="AS80" s="1">
        <f t="shared" si="35"/>
        <v>5.22064E-2</v>
      </c>
      <c r="AT80" s="1">
        <f t="shared" si="36"/>
        <v>2.9000061119999893E-4</v>
      </c>
    </row>
    <row r="81" spans="1:46">
      <c r="A81" t="s">
        <v>73</v>
      </c>
      <c r="B81" s="5">
        <f t="shared" si="21"/>
        <v>0.58017506964068732</v>
      </c>
      <c r="C81" s="1">
        <v>2.0409199999999999E-2</v>
      </c>
      <c r="D81" s="1">
        <v>3.1838400000000003E-2</v>
      </c>
      <c r="E81" s="1">
        <v>1</v>
      </c>
      <c r="F81" s="1">
        <f t="shared" si="20"/>
        <v>1.5600023518805246</v>
      </c>
      <c r="G81" s="1">
        <v>200</v>
      </c>
      <c r="H81" s="1">
        <v>5.8874015241500002E-2</v>
      </c>
      <c r="I81" s="1">
        <v>5.8877045242700002E-2</v>
      </c>
      <c r="J81" s="1">
        <v>5.1420186580300002E-3</v>
      </c>
      <c r="K81" s="1">
        <v>4.69688101829E-2</v>
      </c>
      <c r="L81" s="1">
        <v>7.3441160291800006E-2</v>
      </c>
      <c r="M81" s="2">
        <f t="shared" si="22"/>
        <v>1.1905205058600002E-2</v>
      </c>
      <c r="N81" s="2">
        <f t="shared" si="23"/>
        <v>1.4567145050300004E-2</v>
      </c>
      <c r="O81" s="1">
        <v>100</v>
      </c>
      <c r="P81" s="1">
        <v>8.4631873211400005E-2</v>
      </c>
      <c r="Q81" s="1">
        <v>8.5903399987000001E-2</v>
      </c>
      <c r="R81" s="1">
        <v>1.16703776279E-2</v>
      </c>
      <c r="S81" s="1">
        <v>6.3797146025500004E-2</v>
      </c>
      <c r="T81" s="1">
        <v>0.105403308345</v>
      </c>
      <c r="U81" s="2">
        <f t="shared" si="24"/>
        <v>2.0834727185900001E-2</v>
      </c>
      <c r="V81" s="2">
        <f t="shared" si="25"/>
        <v>2.0771435133599997E-2</v>
      </c>
      <c r="W81" s="1">
        <v>300</v>
      </c>
      <c r="X81" s="1">
        <v>5.2502127187200001E-2</v>
      </c>
      <c r="Y81" s="1">
        <v>5.2379913444899999E-2</v>
      </c>
      <c r="Z81" s="1">
        <v>1.1797835441099999E-3</v>
      </c>
      <c r="AA81" s="1">
        <v>4.69688101829E-2</v>
      </c>
      <c r="AB81" s="1">
        <v>6.0095524820400002E-2</v>
      </c>
      <c r="AC81" s="2">
        <f t="shared" si="26"/>
        <v>5.5333170043000007E-3</v>
      </c>
      <c r="AD81" s="2">
        <f t="shared" si="27"/>
        <v>7.5933976332000011E-3</v>
      </c>
      <c r="AE81">
        <v>3.19275880688E-2</v>
      </c>
      <c r="AF81">
        <v>3.2055030828700003E-2</v>
      </c>
      <c r="AG81">
        <v>3.5309213592300001E-3</v>
      </c>
      <c r="AH81">
        <v>8.8288470138300004E-3</v>
      </c>
      <c r="AI81">
        <v>5.00070055216E-2</v>
      </c>
      <c r="AJ81">
        <f t="shared" si="28"/>
        <v>2.309874105497E-2</v>
      </c>
      <c r="AK81">
        <f t="shared" si="29"/>
        <v>1.8079417452799999E-2</v>
      </c>
      <c r="AL81" s="2"/>
      <c r="AM81" s="2"/>
      <c r="AN81" s="6">
        <f t="shared" si="30"/>
        <v>1.5600023518805246</v>
      </c>
      <c r="AO81" s="2">
        <f t="shared" si="31"/>
        <v>3.19275880688E-2</v>
      </c>
      <c r="AP81" s="3">
        <f t="shared" si="32"/>
        <v>5.8874015241500002E-2</v>
      </c>
      <c r="AQ81" s="3">
        <f t="shared" si="33"/>
        <v>8.4631873211400005E-2</v>
      </c>
      <c r="AR81" s="3">
        <f t="shared" si="34"/>
        <v>5.2502127187200001E-2</v>
      </c>
      <c r="AS81" s="1">
        <f t="shared" si="35"/>
        <v>5.2247600000000005E-2</v>
      </c>
      <c r="AT81" s="1">
        <f t="shared" si="36"/>
        <v>2.5452718719999601E-4</v>
      </c>
    </row>
    <row r="82" spans="1:46">
      <c r="A82" t="s">
        <v>74</v>
      </c>
      <c r="B82" s="5">
        <f t="shared" si="21"/>
        <v>0.58008262717101478</v>
      </c>
      <c r="C82" s="1">
        <v>2.0264600000000001E-2</v>
      </c>
      <c r="D82" s="1">
        <v>3.2017999999999998E-2</v>
      </c>
      <c r="E82" s="1">
        <v>1</v>
      </c>
      <c r="F82" s="1">
        <f t="shared" si="20"/>
        <v>1.5799966443946585</v>
      </c>
      <c r="G82" s="1">
        <v>200</v>
      </c>
      <c r="H82" s="1">
        <v>5.9109573146899998E-2</v>
      </c>
      <c r="I82" s="1">
        <v>5.9455853652100002E-2</v>
      </c>
      <c r="J82" s="1">
        <v>5.6711688362100004E-3</v>
      </c>
      <c r="K82" s="1">
        <v>4.3677855339299999E-2</v>
      </c>
      <c r="L82" s="1">
        <v>7.7687890688100003E-2</v>
      </c>
      <c r="M82" s="2">
        <f t="shared" si="22"/>
        <v>1.5431717807599998E-2</v>
      </c>
      <c r="N82" s="2">
        <f t="shared" si="23"/>
        <v>1.8578317541200005E-2</v>
      </c>
      <c r="O82" s="1">
        <v>100</v>
      </c>
      <c r="P82" s="1">
        <v>8.7073495330199993E-2</v>
      </c>
      <c r="Q82" s="1">
        <v>8.8149641624499994E-2</v>
      </c>
      <c r="R82" s="1">
        <v>1.06675529191E-2</v>
      </c>
      <c r="S82" s="1">
        <v>6.4090218759300002E-2</v>
      </c>
      <c r="T82" s="1">
        <v>0.106142716872</v>
      </c>
      <c r="U82" s="2">
        <f t="shared" si="24"/>
        <v>2.2983276570899991E-2</v>
      </c>
      <c r="V82" s="2">
        <f t="shared" si="25"/>
        <v>1.9069221541800005E-2</v>
      </c>
      <c r="W82" s="1">
        <v>300</v>
      </c>
      <c r="X82" s="1">
        <v>5.2488641273300003E-2</v>
      </c>
      <c r="Y82" s="1">
        <v>5.2420571500399998E-2</v>
      </c>
      <c r="Z82" s="1">
        <v>1.7014772167399999E-3</v>
      </c>
      <c r="AA82" s="1">
        <v>4.3677855339299999E-2</v>
      </c>
      <c r="AB82" s="1">
        <v>6.3171517418800005E-2</v>
      </c>
      <c r="AC82" s="2">
        <f t="shared" si="26"/>
        <v>8.8107859340000039E-3</v>
      </c>
      <c r="AD82" s="2">
        <f t="shared" si="27"/>
        <v>1.0682876145500002E-2</v>
      </c>
      <c r="AE82">
        <v>3.2010588825700001E-2</v>
      </c>
      <c r="AF82">
        <v>3.1998895870800001E-2</v>
      </c>
      <c r="AG82">
        <v>3.11115776122E-3</v>
      </c>
      <c r="AH82">
        <v>1.6538236671999999E-2</v>
      </c>
      <c r="AI82">
        <v>4.7866738080599998E-2</v>
      </c>
      <c r="AJ82">
        <f t="shared" si="28"/>
        <v>1.5472352153700002E-2</v>
      </c>
      <c r="AK82">
        <f t="shared" si="29"/>
        <v>1.5856149254899997E-2</v>
      </c>
      <c r="AL82" s="2"/>
      <c r="AM82" s="2"/>
      <c r="AN82" s="6">
        <f t="shared" si="30"/>
        <v>1.5799966443946585</v>
      </c>
      <c r="AO82" s="2">
        <f t="shared" si="31"/>
        <v>3.2010588825700001E-2</v>
      </c>
      <c r="AP82" s="3">
        <f t="shared" si="32"/>
        <v>5.9109573146899998E-2</v>
      </c>
      <c r="AQ82" s="3">
        <f t="shared" si="33"/>
        <v>8.7073495330199993E-2</v>
      </c>
      <c r="AR82" s="3">
        <f t="shared" si="34"/>
        <v>5.2488641273300003E-2</v>
      </c>
      <c r="AS82" s="1">
        <f t="shared" si="35"/>
        <v>5.2282599999999999E-2</v>
      </c>
      <c r="AT82" s="1">
        <f t="shared" si="36"/>
        <v>2.0604127330000471E-4</v>
      </c>
    </row>
    <row r="83" spans="1:46">
      <c r="A83" t="s">
        <v>75</v>
      </c>
      <c r="B83" s="5">
        <f t="shared" si="21"/>
        <v>0.58002642064402155</v>
      </c>
      <c r="C83" s="1">
        <v>2.0143899999999999E-2</v>
      </c>
      <c r="D83" s="1">
        <v>3.2230200000000001E-2</v>
      </c>
      <c r="E83" s="1">
        <v>1</v>
      </c>
      <c r="F83" s="1">
        <f t="shared" si="20"/>
        <v>1.5999980142872037</v>
      </c>
      <c r="G83" s="1">
        <v>199</v>
      </c>
      <c r="H83" s="1">
        <v>6.01256358881E-2</v>
      </c>
      <c r="I83" s="1">
        <v>6.0125448464000003E-2</v>
      </c>
      <c r="J83" s="1">
        <v>5.1452016629099998E-3</v>
      </c>
      <c r="K83" s="1">
        <v>4.9508750034699997E-2</v>
      </c>
      <c r="L83" s="1">
        <v>7.3818016262999997E-2</v>
      </c>
      <c r="M83" s="2">
        <f t="shared" si="22"/>
        <v>1.0616885853400003E-2</v>
      </c>
      <c r="N83" s="2">
        <f t="shared" si="23"/>
        <v>1.3692380374899997E-2</v>
      </c>
      <c r="O83" s="1">
        <v>100</v>
      </c>
      <c r="P83" s="1">
        <v>8.8512304737100006E-2</v>
      </c>
      <c r="Q83" s="1">
        <v>8.8063335169500004E-2</v>
      </c>
      <c r="R83" s="1">
        <v>9.4776403715699994E-3</v>
      </c>
      <c r="S83" s="1">
        <v>6.8920783062900004E-2</v>
      </c>
      <c r="T83" s="1">
        <v>0.105447574505</v>
      </c>
      <c r="U83" s="2">
        <f t="shared" si="24"/>
        <v>1.9591521674200002E-2</v>
      </c>
      <c r="V83" s="2">
        <f t="shared" si="25"/>
        <v>1.6935269767899996E-2</v>
      </c>
      <c r="W83" s="1">
        <v>299</v>
      </c>
      <c r="X83" s="1">
        <v>5.2640976421500001E-2</v>
      </c>
      <c r="Y83" s="1">
        <v>5.25153023984E-2</v>
      </c>
      <c r="Z83" s="1">
        <v>1.0178138964399999E-3</v>
      </c>
      <c r="AA83" s="1">
        <v>4.9508750034699997E-2</v>
      </c>
      <c r="AB83" s="1">
        <v>6.3632958708499998E-2</v>
      </c>
      <c r="AC83" s="2">
        <f t="shared" si="26"/>
        <v>3.1322263868000036E-3</v>
      </c>
      <c r="AD83" s="2">
        <f t="shared" si="27"/>
        <v>1.0991982286999998E-2</v>
      </c>
      <c r="AE83">
        <v>3.2022581309099997E-2</v>
      </c>
      <c r="AF83">
        <v>3.1825463783000003E-2</v>
      </c>
      <c r="AG83">
        <v>3.1901832484699999E-3</v>
      </c>
      <c r="AH83">
        <v>1.7269797997299999E-2</v>
      </c>
      <c r="AI83">
        <v>4.4997257343899998E-2</v>
      </c>
      <c r="AJ83">
        <f t="shared" si="28"/>
        <v>1.4752783311799997E-2</v>
      </c>
      <c r="AK83">
        <f t="shared" si="29"/>
        <v>1.2974676034800001E-2</v>
      </c>
      <c r="AL83" s="2"/>
      <c r="AM83" s="2"/>
      <c r="AN83" s="6">
        <f t="shared" si="30"/>
        <v>1.5999980142872037</v>
      </c>
      <c r="AO83" s="2">
        <f t="shared" si="31"/>
        <v>3.2022581309099997E-2</v>
      </c>
      <c r="AP83" s="3">
        <f t="shared" si="32"/>
        <v>6.01256358881E-2</v>
      </c>
      <c r="AQ83" s="3">
        <f t="shared" si="33"/>
        <v>8.8512304737100006E-2</v>
      </c>
      <c r="AR83" s="3">
        <f t="shared" si="34"/>
        <v>5.2640976421500001E-2</v>
      </c>
      <c r="AS83" s="1">
        <f t="shared" si="35"/>
        <v>5.23741E-2</v>
      </c>
      <c r="AT83" s="1">
        <f t="shared" si="36"/>
        <v>2.6687642150000079E-4</v>
      </c>
    </row>
    <row r="84" spans="1:46">
      <c r="A84" t="s">
        <v>76</v>
      </c>
      <c r="B84" s="5">
        <f t="shared" si="21"/>
        <v>0.58032984022789924</v>
      </c>
      <c r="C84" s="1">
        <v>1.9986400000000001E-2</v>
      </c>
      <c r="D84" s="1">
        <v>3.2377999999999997E-2</v>
      </c>
      <c r="E84" s="1">
        <v>1</v>
      </c>
      <c r="F84" s="1">
        <f t="shared" si="20"/>
        <v>1.6200016010887401</v>
      </c>
      <c r="G84" s="1">
        <v>200</v>
      </c>
      <c r="H84" s="1">
        <v>5.8863105064799998E-2</v>
      </c>
      <c r="I84" s="1">
        <v>5.9640652576300003E-2</v>
      </c>
      <c r="J84" s="1">
        <v>5.48611993814E-3</v>
      </c>
      <c r="K84" s="1">
        <v>4.1072787937999997E-2</v>
      </c>
      <c r="L84" s="1">
        <v>7.43518903881E-2</v>
      </c>
      <c r="M84" s="2">
        <f t="shared" si="22"/>
        <v>1.7790317126800001E-2</v>
      </c>
      <c r="N84" s="2">
        <f t="shared" si="23"/>
        <v>1.5488785323300003E-2</v>
      </c>
      <c r="O84" s="1">
        <v>100</v>
      </c>
      <c r="P84" s="1">
        <v>8.68097696024E-2</v>
      </c>
      <c r="Q84" s="1">
        <v>9.0026496383900007E-2</v>
      </c>
      <c r="R84" s="1">
        <v>1.08230032551E-2</v>
      </c>
      <c r="S84" s="1">
        <v>6.5571631251599996E-2</v>
      </c>
      <c r="T84" s="1">
        <v>0.105108803675</v>
      </c>
      <c r="U84" s="2">
        <f t="shared" si="24"/>
        <v>2.1238138350800004E-2</v>
      </c>
      <c r="V84" s="2">
        <f t="shared" si="25"/>
        <v>1.8299034072600001E-2</v>
      </c>
      <c r="W84" s="1">
        <v>300</v>
      </c>
      <c r="X84" s="1">
        <v>5.2490261258399999E-2</v>
      </c>
      <c r="Y84" s="1">
        <v>5.2489832813200001E-2</v>
      </c>
      <c r="Z84" s="1">
        <v>1.69082415526E-3</v>
      </c>
      <c r="AA84" s="1">
        <v>4.1072787937999997E-2</v>
      </c>
      <c r="AB84" s="1">
        <v>6.1908689389800001E-2</v>
      </c>
      <c r="AC84" s="2">
        <f t="shared" si="26"/>
        <v>1.1417473320400003E-2</v>
      </c>
      <c r="AD84" s="2">
        <f t="shared" si="27"/>
        <v>9.4184281314000015E-3</v>
      </c>
      <c r="AE84">
        <v>3.2022943813399998E-2</v>
      </c>
      <c r="AF84">
        <v>3.1881566198500001E-2</v>
      </c>
      <c r="AG84">
        <v>3.2859971810300002E-3</v>
      </c>
      <c r="AH84">
        <v>1.3188668983700001E-2</v>
      </c>
      <c r="AI84">
        <v>4.7748115803500003E-2</v>
      </c>
      <c r="AJ84">
        <f t="shared" si="28"/>
        <v>1.8834274829699998E-2</v>
      </c>
      <c r="AK84">
        <f t="shared" si="29"/>
        <v>1.5725171990100005E-2</v>
      </c>
      <c r="AL84" s="2"/>
      <c r="AM84" s="2"/>
      <c r="AN84" s="6">
        <f t="shared" si="30"/>
        <v>1.6200016010887401</v>
      </c>
      <c r="AO84" s="2">
        <f t="shared" si="31"/>
        <v>3.2022943813399998E-2</v>
      </c>
      <c r="AP84" s="3">
        <f t="shared" si="32"/>
        <v>5.8863105064799998E-2</v>
      </c>
      <c r="AQ84" s="3">
        <f t="shared" si="33"/>
        <v>8.68097696024E-2</v>
      </c>
      <c r="AR84" s="3">
        <f t="shared" si="34"/>
        <v>5.2490261258399999E-2</v>
      </c>
      <c r="AS84" s="1">
        <f t="shared" si="35"/>
        <v>5.2364399999999998E-2</v>
      </c>
      <c r="AT84" s="1">
        <f t="shared" si="36"/>
        <v>1.2586125840000073E-4</v>
      </c>
    </row>
    <row r="85" spans="1:46">
      <c r="A85" t="s">
        <v>77</v>
      </c>
      <c r="B85" s="5">
        <f t="shared" si="21"/>
        <v>0.5801073370538723</v>
      </c>
      <c r="C85" s="1">
        <v>1.9843199999999998E-2</v>
      </c>
      <c r="D85" s="1">
        <v>3.2542799999999997E-2</v>
      </c>
      <c r="E85" s="1">
        <v>1</v>
      </c>
      <c r="F85" s="1">
        <f t="shared" si="20"/>
        <v>1.6399975810353169</v>
      </c>
      <c r="G85" s="1">
        <v>200</v>
      </c>
      <c r="H85" s="1">
        <v>5.9004482378499999E-2</v>
      </c>
      <c r="I85" s="1">
        <v>5.9150119382499998E-2</v>
      </c>
      <c r="J85" s="1">
        <v>5.1330730865400001E-3</v>
      </c>
      <c r="K85" s="1">
        <v>4.5923227336499998E-2</v>
      </c>
      <c r="L85" s="1">
        <v>7.7471175886299995E-2</v>
      </c>
      <c r="M85" s="2">
        <f t="shared" si="22"/>
        <v>1.3081255042000001E-2</v>
      </c>
      <c r="N85" s="2">
        <f t="shared" si="23"/>
        <v>1.8466693507799996E-2</v>
      </c>
      <c r="O85" s="1">
        <v>100</v>
      </c>
      <c r="P85" s="1">
        <v>8.7757999333800005E-2</v>
      </c>
      <c r="Q85" s="1">
        <v>8.9041163528200004E-2</v>
      </c>
      <c r="R85" s="1">
        <v>1.0436474080000001E-2</v>
      </c>
      <c r="S85" s="1">
        <v>6.5144492829400005E-2</v>
      </c>
      <c r="T85" s="1">
        <v>0.120685322614</v>
      </c>
      <c r="U85" s="2">
        <f t="shared" si="24"/>
        <v>2.2613506504399999E-2</v>
      </c>
      <c r="V85" s="2">
        <f t="shared" si="25"/>
        <v>3.2927323280199997E-2</v>
      </c>
      <c r="W85" s="1">
        <v>300</v>
      </c>
      <c r="X85" s="1">
        <v>5.2666214789999999E-2</v>
      </c>
      <c r="Y85" s="1">
        <v>5.2534643474599997E-2</v>
      </c>
      <c r="Z85" s="1">
        <v>1.5326247209700001E-3</v>
      </c>
      <c r="AA85" s="1">
        <v>4.5923227336499998E-2</v>
      </c>
      <c r="AB85" s="1">
        <v>6.2160329706699997E-2</v>
      </c>
      <c r="AC85" s="2">
        <f t="shared" si="26"/>
        <v>6.7429874535000003E-3</v>
      </c>
      <c r="AD85" s="2">
        <f t="shared" si="27"/>
        <v>9.4941149166999986E-3</v>
      </c>
      <c r="AE85">
        <v>3.20491595696E-2</v>
      </c>
      <c r="AF85">
        <v>3.1902205484499999E-2</v>
      </c>
      <c r="AG85">
        <v>2.8000372818499999E-3</v>
      </c>
      <c r="AH85">
        <v>2.3801093596900001E-2</v>
      </c>
      <c r="AI85">
        <v>4.5197822673600001E-2</v>
      </c>
      <c r="AJ85">
        <f t="shared" si="28"/>
        <v>8.2480659726999993E-3</v>
      </c>
      <c r="AK85">
        <f t="shared" si="29"/>
        <v>1.3148663104000001E-2</v>
      </c>
      <c r="AL85" s="2"/>
      <c r="AM85" s="2"/>
      <c r="AN85" s="6">
        <f t="shared" si="30"/>
        <v>1.6399975810353169</v>
      </c>
      <c r="AO85" s="2">
        <f t="shared" si="31"/>
        <v>3.20491595696E-2</v>
      </c>
      <c r="AP85" s="3">
        <f t="shared" si="32"/>
        <v>5.9004482378499999E-2</v>
      </c>
      <c r="AQ85" s="3">
        <f t="shared" si="33"/>
        <v>8.7757999333800005E-2</v>
      </c>
      <c r="AR85" s="3">
        <f t="shared" si="34"/>
        <v>5.2666214789999999E-2</v>
      </c>
      <c r="AS85" s="1">
        <f t="shared" si="35"/>
        <v>5.2385999999999995E-2</v>
      </c>
      <c r="AT85" s="1">
        <f t="shared" si="36"/>
        <v>2.8021479000000377E-4</v>
      </c>
    </row>
    <row r="86" spans="1:46">
      <c r="A86" t="s">
        <v>78</v>
      </c>
      <c r="B86" s="5">
        <f t="shared" si="21"/>
        <v>0.58003160277401999</v>
      </c>
      <c r="C86" s="1">
        <v>1.9703700000000001E-2</v>
      </c>
      <c r="D86" s="1">
        <v>3.27082E-2</v>
      </c>
      <c r="E86" s="1">
        <v>1</v>
      </c>
      <c r="F86" s="1">
        <f t="shared" si="20"/>
        <v>1.6600029436095758</v>
      </c>
      <c r="G86" s="1">
        <v>200</v>
      </c>
      <c r="H86" s="1">
        <v>5.8174576996899999E-2</v>
      </c>
      <c r="I86" s="1">
        <v>5.8226747239000003E-2</v>
      </c>
      <c r="J86" s="1">
        <v>6.4347070359100002E-3</v>
      </c>
      <c r="K86" s="1">
        <v>4.0425094644299997E-2</v>
      </c>
      <c r="L86" s="1">
        <v>7.9799897258300001E-2</v>
      </c>
      <c r="M86" s="2">
        <f t="shared" si="22"/>
        <v>1.7749482352600002E-2</v>
      </c>
      <c r="N86" s="2">
        <f t="shared" si="23"/>
        <v>2.1625320261400002E-2</v>
      </c>
      <c r="O86" s="1">
        <v>100</v>
      </c>
      <c r="P86" s="1">
        <v>8.9485015681999999E-2</v>
      </c>
      <c r="Q86" s="1">
        <v>8.9985136179699998E-2</v>
      </c>
      <c r="R86" s="1">
        <v>8.6192761592000008E-3</v>
      </c>
      <c r="S86" s="1">
        <v>6.8736136529500003E-2</v>
      </c>
      <c r="T86" s="1">
        <v>0.111410138513</v>
      </c>
      <c r="U86" s="2">
        <f t="shared" si="24"/>
        <v>2.0748879152499997E-2</v>
      </c>
      <c r="V86" s="2">
        <f t="shared" si="25"/>
        <v>2.1925122830999996E-2</v>
      </c>
      <c r="W86" s="1">
        <v>300</v>
      </c>
      <c r="X86" s="1">
        <v>5.2440701782900001E-2</v>
      </c>
      <c r="Y86" s="1">
        <v>5.2570284702600001E-2</v>
      </c>
      <c r="Z86" s="1">
        <v>2.50491567204E-3</v>
      </c>
      <c r="AA86" s="1">
        <v>4.0425094644299997E-2</v>
      </c>
      <c r="AB86" s="1">
        <v>6.6915925572199997E-2</v>
      </c>
      <c r="AC86" s="2">
        <f t="shared" si="26"/>
        <v>1.2015607138600004E-2</v>
      </c>
      <c r="AD86" s="2">
        <f t="shared" si="27"/>
        <v>1.4475223789299996E-2</v>
      </c>
      <c r="AE86">
        <v>3.2148254036400002E-2</v>
      </c>
      <c r="AF86">
        <v>3.2024026592899997E-2</v>
      </c>
      <c r="AG86">
        <v>3.1433043273E-3</v>
      </c>
      <c r="AH86">
        <v>2.04398793145E-2</v>
      </c>
      <c r="AI86">
        <v>4.8921815652699999E-2</v>
      </c>
      <c r="AJ86">
        <f t="shared" si="28"/>
        <v>1.1708374721900002E-2</v>
      </c>
      <c r="AK86">
        <f t="shared" si="29"/>
        <v>1.6773561616299996E-2</v>
      </c>
      <c r="AL86" s="2"/>
      <c r="AM86" s="2"/>
      <c r="AN86" s="6">
        <f t="shared" si="30"/>
        <v>1.6600029436095758</v>
      </c>
      <c r="AO86" s="2">
        <f t="shared" si="31"/>
        <v>3.2148254036400002E-2</v>
      </c>
      <c r="AP86" s="3">
        <f t="shared" si="32"/>
        <v>5.8174576996899999E-2</v>
      </c>
      <c r="AQ86" s="3">
        <f t="shared" si="33"/>
        <v>8.9485015681999999E-2</v>
      </c>
      <c r="AR86" s="3">
        <f t="shared" si="34"/>
        <v>5.2440701782900001E-2</v>
      </c>
      <c r="AS86" s="1">
        <f t="shared" si="35"/>
        <v>5.2411899999999997E-2</v>
      </c>
      <c r="AT86" s="1">
        <f t="shared" si="36"/>
        <v>2.8801782900003681E-5</v>
      </c>
    </row>
    <row r="87" spans="1:46">
      <c r="A87" t="s">
        <v>79</v>
      </c>
      <c r="B87" s="5">
        <f t="shared" si="21"/>
        <v>0.58020052077604833</v>
      </c>
      <c r="C87" s="1">
        <v>1.9569599999999999E-2</v>
      </c>
      <c r="D87" s="1">
        <v>3.2877000000000003E-2</v>
      </c>
      <c r="E87" s="1">
        <v>1</v>
      </c>
      <c r="F87" s="1">
        <f t="shared" si="20"/>
        <v>1.6800036791758648</v>
      </c>
      <c r="G87" s="1">
        <v>200</v>
      </c>
      <c r="H87" s="1">
        <v>5.73267940478E-2</v>
      </c>
      <c r="I87" s="1">
        <v>5.7954820780399999E-2</v>
      </c>
      <c r="J87" s="1">
        <v>6.5165689462700002E-3</v>
      </c>
      <c r="K87" s="1">
        <v>3.9772263714799999E-2</v>
      </c>
      <c r="L87" s="1">
        <v>7.0523675634500002E-2</v>
      </c>
      <c r="M87" s="2">
        <f t="shared" si="22"/>
        <v>1.7554530333000001E-2</v>
      </c>
      <c r="N87" s="2">
        <f t="shared" si="23"/>
        <v>1.3196881586700002E-2</v>
      </c>
      <c r="O87" s="1">
        <v>100</v>
      </c>
      <c r="P87" s="1">
        <v>8.7302169845699995E-2</v>
      </c>
      <c r="Q87" s="1">
        <v>8.83326736887E-2</v>
      </c>
      <c r="R87" s="1">
        <v>1.00890169713E-2</v>
      </c>
      <c r="S87" s="1">
        <v>6.6618329399599996E-2</v>
      </c>
      <c r="T87" s="1">
        <v>0.10520737534500001</v>
      </c>
      <c r="U87" s="2">
        <f t="shared" si="24"/>
        <v>2.0683840446099999E-2</v>
      </c>
      <c r="V87" s="2">
        <f t="shared" si="25"/>
        <v>1.7905205499300011E-2</v>
      </c>
      <c r="W87" s="1">
        <v>300</v>
      </c>
      <c r="X87" s="1">
        <v>5.2356023040999997E-2</v>
      </c>
      <c r="Y87" s="1">
        <v>5.25917360877E-2</v>
      </c>
      <c r="Z87" s="1">
        <v>2.9384240512199998E-3</v>
      </c>
      <c r="AA87" s="1">
        <v>3.9772263714799999E-2</v>
      </c>
      <c r="AB87" s="1">
        <v>6.8395140124799997E-2</v>
      </c>
      <c r="AC87" s="2">
        <f t="shared" si="26"/>
        <v>1.2583759326199997E-2</v>
      </c>
      <c r="AD87" s="2">
        <f t="shared" si="27"/>
        <v>1.60391170838E-2</v>
      </c>
      <c r="AE87">
        <v>3.18426789643E-2</v>
      </c>
      <c r="AF87">
        <v>3.1866161731700003E-2</v>
      </c>
      <c r="AG87">
        <v>3.1667003349699998E-3</v>
      </c>
      <c r="AH87">
        <v>1.2985353787299999E-2</v>
      </c>
      <c r="AI87">
        <v>4.8398140090500003E-2</v>
      </c>
      <c r="AJ87">
        <f t="shared" si="28"/>
        <v>1.8857325176999999E-2</v>
      </c>
      <c r="AK87">
        <f t="shared" si="29"/>
        <v>1.6555461126200002E-2</v>
      </c>
      <c r="AL87" s="2"/>
      <c r="AM87" s="2"/>
      <c r="AN87" s="6">
        <f t="shared" si="30"/>
        <v>1.6800036791758648</v>
      </c>
      <c r="AO87" s="2">
        <f t="shared" si="31"/>
        <v>3.18426789643E-2</v>
      </c>
      <c r="AP87" s="3">
        <f t="shared" si="32"/>
        <v>5.73267940478E-2</v>
      </c>
      <c r="AQ87" s="3">
        <f t="shared" si="33"/>
        <v>8.7302169845699995E-2</v>
      </c>
      <c r="AR87" s="3">
        <f t="shared" si="34"/>
        <v>5.2356023040999997E-2</v>
      </c>
      <c r="AS87" s="1">
        <f t="shared" si="35"/>
        <v>5.2446600000000003E-2</v>
      </c>
      <c r="AT87" s="1">
        <f t="shared" si="36"/>
        <v>-9.0576959000006341E-5</v>
      </c>
    </row>
    <row r="88" spans="1:46">
      <c r="A88" t="s">
        <v>80</v>
      </c>
      <c r="B88" s="5">
        <f t="shared" si="21"/>
        <v>0.5800407355402839</v>
      </c>
      <c r="C88" s="1">
        <v>1.9451099999999999E-2</v>
      </c>
      <c r="D88" s="1">
        <v>3.3066900000000003E-2</v>
      </c>
      <c r="E88" s="1">
        <v>1</v>
      </c>
      <c r="F88" s="1">
        <f t="shared" si="20"/>
        <v>1.7000015423292258</v>
      </c>
      <c r="G88" s="1">
        <v>199</v>
      </c>
      <c r="H88" s="1">
        <v>5.81120323782E-2</v>
      </c>
      <c r="I88" s="1">
        <v>5.8458812483700003E-2</v>
      </c>
      <c r="J88" s="1">
        <v>6.1417281645399996E-3</v>
      </c>
      <c r="K88" s="1">
        <v>4.0787178622700003E-2</v>
      </c>
      <c r="L88" s="1">
        <v>7.0471803872200006E-2</v>
      </c>
      <c r="M88" s="2">
        <f t="shared" si="22"/>
        <v>1.7324853755499997E-2</v>
      </c>
      <c r="N88" s="2">
        <f t="shared" si="23"/>
        <v>1.2359771494000006E-2</v>
      </c>
      <c r="O88" s="1">
        <v>100</v>
      </c>
      <c r="P88" s="1">
        <v>8.77730786919E-2</v>
      </c>
      <c r="Q88" s="1">
        <v>8.7462191711100007E-2</v>
      </c>
      <c r="R88" s="1">
        <v>1.01175021041E-2</v>
      </c>
      <c r="S88" s="1">
        <v>6.6239775663900005E-2</v>
      </c>
      <c r="T88" s="1">
        <v>0.109021187868</v>
      </c>
      <c r="U88" s="2">
        <f t="shared" si="24"/>
        <v>2.1533303027999995E-2</v>
      </c>
      <c r="V88" s="2">
        <f t="shared" si="25"/>
        <v>2.1248109176099997E-2</v>
      </c>
      <c r="W88" s="1">
        <v>299</v>
      </c>
      <c r="X88" s="1">
        <v>5.24142000619E-2</v>
      </c>
      <c r="Y88" s="1">
        <v>5.2662582579999999E-2</v>
      </c>
      <c r="Z88" s="1">
        <v>2.4436581209399998E-3</v>
      </c>
      <c r="AA88" s="1">
        <v>4.0787178622700003E-2</v>
      </c>
      <c r="AB88" s="1">
        <v>7.2135189837500002E-2</v>
      </c>
      <c r="AC88" s="2">
        <f t="shared" si="26"/>
        <v>1.1627021439199997E-2</v>
      </c>
      <c r="AD88" s="2">
        <f t="shared" si="27"/>
        <v>1.9720989775600002E-2</v>
      </c>
      <c r="AE88">
        <v>3.2086764901299997E-2</v>
      </c>
      <c r="AF88">
        <v>3.2136238517400002E-2</v>
      </c>
      <c r="AG88">
        <v>3.0726911298600001E-3</v>
      </c>
      <c r="AH88">
        <v>2.0214624951700001E-2</v>
      </c>
      <c r="AI88">
        <v>4.6637092946900001E-2</v>
      </c>
      <c r="AJ88">
        <f t="shared" si="28"/>
        <v>1.1872139949599996E-2</v>
      </c>
      <c r="AK88">
        <f t="shared" si="29"/>
        <v>1.4550328045600004E-2</v>
      </c>
      <c r="AL88" s="2"/>
      <c r="AM88" s="2"/>
      <c r="AN88" s="6">
        <f t="shared" si="30"/>
        <v>1.7000015423292258</v>
      </c>
      <c r="AO88" s="2">
        <f t="shared" si="31"/>
        <v>3.2086764901299997E-2</v>
      </c>
      <c r="AP88" s="3">
        <f t="shared" si="32"/>
        <v>5.81120323782E-2</v>
      </c>
      <c r="AQ88" s="3">
        <f t="shared" si="33"/>
        <v>8.77730786919E-2</v>
      </c>
      <c r="AR88" s="3">
        <f t="shared" si="34"/>
        <v>5.24142000619E-2</v>
      </c>
      <c r="AS88" s="1">
        <f t="shared" si="35"/>
        <v>5.2518000000000002E-2</v>
      </c>
      <c r="AT88" s="1">
        <f t="shared" si="36"/>
        <v>-1.037999381000021E-4</v>
      </c>
    </row>
    <row r="89" spans="1:46">
      <c r="A89" t="s">
        <v>81</v>
      </c>
      <c r="B89" s="5">
        <f t="shared" si="21"/>
        <v>0.58006067457213772</v>
      </c>
      <c r="C89" s="1">
        <v>1.93165E-2</v>
      </c>
      <c r="D89" s="1">
        <v>3.3224499999999997E-2</v>
      </c>
      <c r="E89" s="1">
        <v>1</v>
      </c>
      <c r="F89" s="1">
        <f t="shared" si="20"/>
        <v>1.7200062123055417</v>
      </c>
      <c r="G89" s="1">
        <v>199</v>
      </c>
      <c r="H89" s="1">
        <v>5.8066647240199998E-2</v>
      </c>
      <c r="I89" s="1">
        <v>5.8388968278599997E-2</v>
      </c>
      <c r="J89" s="1">
        <v>5.7914486029199998E-3</v>
      </c>
      <c r="K89" s="1">
        <v>3.8644554868699998E-2</v>
      </c>
      <c r="L89" s="1">
        <v>7.6895567460099998E-2</v>
      </c>
      <c r="M89" s="2">
        <f t="shared" si="22"/>
        <v>1.9422092371499999E-2</v>
      </c>
      <c r="N89" s="2">
        <f t="shared" si="23"/>
        <v>1.88289202199E-2</v>
      </c>
      <c r="O89" s="1">
        <v>100</v>
      </c>
      <c r="P89" s="1">
        <v>8.7431422329900005E-2</v>
      </c>
      <c r="Q89" s="1">
        <v>9.0181175653500006E-2</v>
      </c>
      <c r="R89" s="1">
        <v>1.02742641558E-2</v>
      </c>
      <c r="S89" s="1">
        <v>6.6545942965800006E-2</v>
      </c>
      <c r="T89" s="1">
        <v>0.123238283463</v>
      </c>
      <c r="U89" s="2">
        <f t="shared" si="24"/>
        <v>2.0885479364099999E-2</v>
      </c>
      <c r="V89" s="2">
        <f t="shared" si="25"/>
        <v>3.5806861133099999E-2</v>
      </c>
      <c r="W89" s="1">
        <v>299</v>
      </c>
      <c r="X89" s="1">
        <v>5.2606404486900002E-2</v>
      </c>
      <c r="Y89" s="1">
        <v>5.2688968035399998E-2</v>
      </c>
      <c r="Z89" s="1">
        <v>1.88804642384E-3</v>
      </c>
      <c r="AA89" s="1">
        <v>3.8644554868699998E-2</v>
      </c>
      <c r="AB89" s="1">
        <v>5.9642650400199997E-2</v>
      </c>
      <c r="AC89" s="2">
        <f t="shared" si="26"/>
        <v>1.3961849618200003E-2</v>
      </c>
      <c r="AD89" s="2">
        <f t="shared" si="27"/>
        <v>7.0362459132999947E-3</v>
      </c>
      <c r="AE89">
        <v>3.1810214567500002E-2</v>
      </c>
      <c r="AF89">
        <v>3.1997978347600001E-2</v>
      </c>
      <c r="AG89">
        <v>3.3439685363199998E-3</v>
      </c>
      <c r="AH89">
        <v>1.66845408702E-2</v>
      </c>
      <c r="AI89">
        <v>4.5236954518399999E-2</v>
      </c>
      <c r="AJ89">
        <f t="shared" si="28"/>
        <v>1.5125673697300002E-2</v>
      </c>
      <c r="AK89">
        <f t="shared" si="29"/>
        <v>1.3426739950899998E-2</v>
      </c>
      <c r="AL89" s="2"/>
      <c r="AM89" s="2"/>
      <c r="AN89" s="6">
        <f t="shared" si="30"/>
        <v>1.7200062123055417</v>
      </c>
      <c r="AO89" s="2">
        <f t="shared" si="31"/>
        <v>3.1810214567500002E-2</v>
      </c>
      <c r="AP89" s="3">
        <f t="shared" si="32"/>
        <v>5.8066647240199998E-2</v>
      </c>
      <c r="AQ89" s="3">
        <f t="shared" si="33"/>
        <v>8.7431422329900005E-2</v>
      </c>
      <c r="AR89" s="3">
        <f t="shared" si="34"/>
        <v>5.2606404486900002E-2</v>
      </c>
      <c r="AS89" s="1">
        <f t="shared" si="35"/>
        <v>5.2540999999999997E-2</v>
      </c>
      <c r="AT89" s="1">
        <f t="shared" si="36"/>
        <v>6.5404486900004499E-5</v>
      </c>
    </row>
    <row r="90" spans="1:46">
      <c r="A90" t="s">
        <v>82</v>
      </c>
      <c r="B90" s="5">
        <f t="shared" si="21"/>
        <v>0.58017589337570574</v>
      </c>
      <c r="C90" s="1">
        <v>1.9165700000000001E-2</v>
      </c>
      <c r="D90" s="1">
        <v>3.3348299999999997E-2</v>
      </c>
      <c r="E90" s="1">
        <v>1</v>
      </c>
      <c r="F90" s="1">
        <f t="shared" si="20"/>
        <v>1.7399990608221978</v>
      </c>
      <c r="G90" s="1">
        <v>200</v>
      </c>
      <c r="H90" s="1">
        <v>5.8515708381899997E-2</v>
      </c>
      <c r="I90" s="1">
        <v>5.8506758772199997E-2</v>
      </c>
      <c r="J90" s="1">
        <v>5.5095567552000003E-3</v>
      </c>
      <c r="K90" s="1">
        <v>4.1405065016300001E-2</v>
      </c>
      <c r="L90" s="1">
        <v>7.4012677564399998E-2</v>
      </c>
      <c r="M90" s="2">
        <f t="shared" si="22"/>
        <v>1.7110643365599996E-2</v>
      </c>
      <c r="N90" s="2">
        <f t="shared" si="23"/>
        <v>1.5496969182500001E-2</v>
      </c>
      <c r="O90" s="1">
        <v>100</v>
      </c>
      <c r="P90" s="1">
        <v>8.8159893163800004E-2</v>
      </c>
      <c r="Q90" s="1">
        <v>8.89375674561E-2</v>
      </c>
      <c r="R90" s="1">
        <v>8.7178788409299993E-3</v>
      </c>
      <c r="S90" s="1">
        <v>7.1747699733199999E-2</v>
      </c>
      <c r="T90" s="1">
        <v>0.107360700915</v>
      </c>
      <c r="U90" s="2">
        <f t="shared" si="24"/>
        <v>1.6412193430600006E-2</v>
      </c>
      <c r="V90" s="2">
        <f t="shared" si="25"/>
        <v>1.9200807751199991E-2</v>
      </c>
      <c r="W90" s="1">
        <v>300</v>
      </c>
      <c r="X90" s="1">
        <v>5.2759874515500002E-2</v>
      </c>
      <c r="Y90" s="1">
        <v>5.26397254267E-2</v>
      </c>
      <c r="Z90" s="1">
        <v>1.7347118586E-3</v>
      </c>
      <c r="AA90" s="1">
        <v>4.1405065016300001E-2</v>
      </c>
      <c r="AB90" s="1">
        <v>6.2197414661800003E-2</v>
      </c>
      <c r="AC90" s="2">
        <f t="shared" si="26"/>
        <v>1.1354809499200001E-2</v>
      </c>
      <c r="AD90" s="2">
        <f t="shared" si="27"/>
        <v>9.4375401463000011E-3</v>
      </c>
      <c r="AE90">
        <v>3.1906169004300003E-2</v>
      </c>
      <c r="AF90">
        <v>3.19916344348E-2</v>
      </c>
      <c r="AG90">
        <v>3.2100659719600001E-3</v>
      </c>
      <c r="AH90">
        <v>1.1290907258200001E-2</v>
      </c>
      <c r="AI90">
        <v>4.3380566345800002E-2</v>
      </c>
      <c r="AJ90">
        <f t="shared" si="28"/>
        <v>2.0615261746100004E-2</v>
      </c>
      <c r="AK90">
        <f t="shared" si="29"/>
        <v>1.1474397341499999E-2</v>
      </c>
      <c r="AL90" s="2"/>
      <c r="AM90" s="2"/>
      <c r="AN90" s="6">
        <f t="shared" si="30"/>
        <v>1.7399990608221978</v>
      </c>
      <c r="AO90" s="2">
        <f t="shared" si="31"/>
        <v>3.1906169004300003E-2</v>
      </c>
      <c r="AP90" s="3">
        <f t="shared" si="32"/>
        <v>5.8515708381899997E-2</v>
      </c>
      <c r="AQ90" s="3">
        <f t="shared" si="33"/>
        <v>8.8159893163800004E-2</v>
      </c>
      <c r="AR90" s="3">
        <f t="shared" si="34"/>
        <v>5.2759874515500002E-2</v>
      </c>
      <c r="AS90" s="1">
        <f t="shared" si="35"/>
        <v>5.2513999999999998E-2</v>
      </c>
      <c r="AT90" s="1">
        <f t="shared" si="36"/>
        <v>2.4587451550000389E-4</v>
      </c>
    </row>
    <row r="91" spans="1:46">
      <c r="A91" t="s">
        <v>83</v>
      </c>
      <c r="B91" s="5">
        <f t="shared" si="21"/>
        <v>0.58041497134536113</v>
      </c>
      <c r="C91" s="1">
        <v>1.9056300000000002E-2</v>
      </c>
      <c r="D91" s="1">
        <v>3.3538999999999999E-2</v>
      </c>
      <c r="E91" s="1">
        <v>1</v>
      </c>
      <c r="F91" s="1">
        <f t="shared" si="20"/>
        <v>1.7599953821046057</v>
      </c>
      <c r="G91" s="1">
        <v>199</v>
      </c>
      <c r="H91" s="1">
        <v>5.7277646451299999E-2</v>
      </c>
      <c r="I91" s="1">
        <v>5.7974960405300001E-2</v>
      </c>
      <c r="J91" s="1">
        <v>6.3069566280300002E-3</v>
      </c>
      <c r="K91" s="1">
        <v>3.8851759192599998E-2</v>
      </c>
      <c r="L91" s="1">
        <v>7.04769514752E-2</v>
      </c>
      <c r="M91" s="2">
        <f t="shared" si="22"/>
        <v>1.8425887258700001E-2</v>
      </c>
      <c r="N91" s="2">
        <f t="shared" si="23"/>
        <v>1.3199305023900001E-2</v>
      </c>
      <c r="O91" s="1">
        <v>100</v>
      </c>
      <c r="P91" s="1">
        <v>8.6906050472499996E-2</v>
      </c>
      <c r="Q91" s="1">
        <v>8.8402148524700006E-2</v>
      </c>
      <c r="R91" s="1">
        <v>1.05349269541E-2</v>
      </c>
      <c r="S91" s="1">
        <v>6.7140067947500007E-2</v>
      </c>
      <c r="T91" s="1">
        <v>0.10869378842999999</v>
      </c>
      <c r="U91" s="2">
        <f t="shared" si="24"/>
        <v>1.9765982524999989E-2</v>
      </c>
      <c r="V91" s="2">
        <f t="shared" si="25"/>
        <v>2.1787737957499997E-2</v>
      </c>
      <c r="W91" s="1">
        <v>299</v>
      </c>
      <c r="X91" s="1">
        <v>5.2389307986599999E-2</v>
      </c>
      <c r="Y91" s="1">
        <v>5.27117139543E-2</v>
      </c>
      <c r="Z91" s="1">
        <v>2.57153454341E-3</v>
      </c>
      <c r="AA91" s="1">
        <v>3.8851759192599998E-2</v>
      </c>
      <c r="AB91" s="1">
        <v>6.1728005618499997E-2</v>
      </c>
      <c r="AC91" s="2">
        <f t="shared" si="26"/>
        <v>1.3537548794000001E-2</v>
      </c>
      <c r="AD91" s="2">
        <f t="shared" si="27"/>
        <v>9.3386976318999976E-3</v>
      </c>
      <c r="AE91">
        <v>3.2005565558E-2</v>
      </c>
      <c r="AF91">
        <v>3.1872844413599999E-2</v>
      </c>
      <c r="AG91">
        <v>3.3790553676599998E-3</v>
      </c>
      <c r="AH91">
        <v>1.2106170657999999E-2</v>
      </c>
      <c r="AI91">
        <v>5.0314300832899998E-2</v>
      </c>
      <c r="AJ91">
        <f t="shared" si="28"/>
        <v>1.9899394899999999E-2</v>
      </c>
      <c r="AK91">
        <f t="shared" si="29"/>
        <v>1.8308735274899998E-2</v>
      </c>
      <c r="AL91" s="2"/>
      <c r="AM91" s="2"/>
      <c r="AN91" s="6">
        <f t="shared" si="30"/>
        <v>1.7599953821046057</v>
      </c>
      <c r="AO91" s="2">
        <f t="shared" si="31"/>
        <v>3.2005565558E-2</v>
      </c>
      <c r="AP91" s="3">
        <f t="shared" si="32"/>
        <v>5.7277646451299999E-2</v>
      </c>
      <c r="AQ91" s="3">
        <f t="shared" si="33"/>
        <v>8.6906050472499996E-2</v>
      </c>
      <c r="AR91" s="3">
        <f t="shared" si="34"/>
        <v>5.2389307986599999E-2</v>
      </c>
      <c r="AS91" s="1">
        <f t="shared" si="35"/>
        <v>5.2595299999999998E-2</v>
      </c>
      <c r="AT91" s="1">
        <f t="shared" si="36"/>
        <v>-2.0599201339999845E-4</v>
      </c>
    </row>
    <row r="92" spans="1:46">
      <c r="A92" t="s">
        <v>84</v>
      </c>
      <c r="B92" s="5">
        <f t="shared" si="21"/>
        <v>0.58004413540392918</v>
      </c>
      <c r="C92" s="1">
        <v>1.8900699999999999E-2</v>
      </c>
      <c r="D92" s="1">
        <v>3.3643199999999998E-2</v>
      </c>
      <c r="E92" s="1">
        <v>1</v>
      </c>
      <c r="F92" s="1">
        <f t="shared" si="20"/>
        <v>1.7799975662277059</v>
      </c>
      <c r="G92" s="1">
        <v>200</v>
      </c>
      <c r="H92" s="1">
        <v>5.8717158226699998E-2</v>
      </c>
      <c r="I92" s="1">
        <v>5.8870065973199999E-2</v>
      </c>
      <c r="J92" s="1">
        <v>5.7315424766E-3</v>
      </c>
      <c r="K92" s="1">
        <v>4.2833369293099999E-2</v>
      </c>
      <c r="L92" s="1">
        <v>7.2996033872000002E-2</v>
      </c>
      <c r="M92" s="2">
        <f t="shared" si="22"/>
        <v>1.5883788933599999E-2</v>
      </c>
      <c r="N92" s="2">
        <f t="shared" si="23"/>
        <v>1.4278875645300004E-2</v>
      </c>
      <c r="O92" s="1">
        <v>100</v>
      </c>
      <c r="P92" s="1">
        <v>8.7202164290700004E-2</v>
      </c>
      <c r="Q92" s="1">
        <v>8.6439783204999995E-2</v>
      </c>
      <c r="R92" s="1">
        <v>9.0639979677099997E-3</v>
      </c>
      <c r="S92" s="1">
        <v>6.8599974701199995E-2</v>
      </c>
      <c r="T92" s="1">
        <v>0.105885905436</v>
      </c>
      <c r="U92" s="2">
        <f t="shared" si="24"/>
        <v>1.8602189589500009E-2</v>
      </c>
      <c r="V92" s="2">
        <f t="shared" si="25"/>
        <v>1.8683741145299998E-2</v>
      </c>
      <c r="W92" s="1">
        <v>300</v>
      </c>
      <c r="X92" s="1">
        <v>5.2680770741399999E-2</v>
      </c>
      <c r="Y92" s="1">
        <v>5.2684213138299997E-2</v>
      </c>
      <c r="Z92" s="1">
        <v>1.73137996158E-3</v>
      </c>
      <c r="AA92" s="1">
        <v>4.2833369293099999E-2</v>
      </c>
      <c r="AB92" s="1">
        <v>6.15075355546E-2</v>
      </c>
      <c r="AC92" s="2">
        <f t="shared" si="26"/>
        <v>9.8474014483E-3</v>
      </c>
      <c r="AD92" s="2">
        <f t="shared" si="27"/>
        <v>8.8267648132000012E-3</v>
      </c>
      <c r="AE92">
        <v>3.1607963925499999E-2</v>
      </c>
      <c r="AF92">
        <v>3.1640553143499998E-2</v>
      </c>
      <c r="AG92">
        <v>3.1332960141200001E-3</v>
      </c>
      <c r="AH92">
        <v>1.5325026192E-2</v>
      </c>
      <c r="AI92">
        <v>4.42881050224E-2</v>
      </c>
      <c r="AJ92">
        <f t="shared" si="28"/>
        <v>1.6282937733500001E-2</v>
      </c>
      <c r="AK92">
        <f t="shared" si="29"/>
        <v>1.2680141096900001E-2</v>
      </c>
      <c r="AL92" s="2"/>
      <c r="AM92" s="2"/>
      <c r="AN92" s="6">
        <f t="shared" si="30"/>
        <v>1.7799975662277059</v>
      </c>
      <c r="AO92" s="2">
        <f t="shared" si="31"/>
        <v>3.1607963925499999E-2</v>
      </c>
      <c r="AP92" s="3">
        <f t="shared" si="32"/>
        <v>5.8717158226699998E-2</v>
      </c>
      <c r="AQ92" s="3">
        <f t="shared" si="33"/>
        <v>8.7202164290700004E-2</v>
      </c>
      <c r="AR92" s="3">
        <f t="shared" si="34"/>
        <v>5.2680770741399999E-2</v>
      </c>
      <c r="AS92" s="1">
        <f t="shared" si="35"/>
        <v>5.2543899999999998E-2</v>
      </c>
      <c r="AT92" s="1">
        <f t="shared" si="36"/>
        <v>1.3687074140000116E-4</v>
      </c>
    </row>
    <row r="93" spans="1:46">
      <c r="A93" t="s">
        <v>85</v>
      </c>
      <c r="B93" s="5">
        <f t="shared" si="21"/>
        <v>0.5801720730419595</v>
      </c>
      <c r="C93" s="1">
        <v>1.87732E-2</v>
      </c>
      <c r="D93" s="1">
        <v>3.3791700000000001E-2</v>
      </c>
      <c r="E93" s="1">
        <v>1</v>
      </c>
      <c r="F93" s="1">
        <f t="shared" si="20"/>
        <v>1.7999968039545735</v>
      </c>
      <c r="G93" s="1">
        <v>200</v>
      </c>
      <c r="H93" s="1">
        <v>5.8077072269899999E-2</v>
      </c>
      <c r="I93" s="1">
        <v>5.8420057018800001E-2</v>
      </c>
      <c r="J93" s="1">
        <v>6.3848005789900004E-3</v>
      </c>
      <c r="K93" s="1">
        <v>3.9544330630300002E-2</v>
      </c>
      <c r="L93" s="1">
        <v>7.09812256818E-2</v>
      </c>
      <c r="M93" s="2">
        <f t="shared" si="22"/>
        <v>1.8532741639599996E-2</v>
      </c>
      <c r="N93" s="2">
        <f t="shared" si="23"/>
        <v>1.2904153411900002E-2</v>
      </c>
      <c r="O93" s="1">
        <v>100</v>
      </c>
      <c r="P93" s="1">
        <v>8.8085018576500002E-2</v>
      </c>
      <c r="Q93" s="1">
        <v>8.7668202276699997E-2</v>
      </c>
      <c r="R93" s="1">
        <v>9.7648143519899998E-3</v>
      </c>
      <c r="S93" s="1">
        <v>7.13963625194E-2</v>
      </c>
      <c r="T93" s="1">
        <v>0.10661168428999999</v>
      </c>
      <c r="U93" s="2">
        <f t="shared" si="24"/>
        <v>1.6688656057100001E-2</v>
      </c>
      <c r="V93" s="2">
        <f t="shared" si="25"/>
        <v>1.8526665713499993E-2</v>
      </c>
      <c r="W93" s="1">
        <v>300</v>
      </c>
      <c r="X93" s="1">
        <v>5.2474382729500002E-2</v>
      </c>
      <c r="Y93" s="1">
        <v>5.2705894603799999E-2</v>
      </c>
      <c r="Z93" s="1">
        <v>2.5301437895499999E-3</v>
      </c>
      <c r="AA93" s="1">
        <v>3.9544330630300002E-2</v>
      </c>
      <c r="AB93" s="1">
        <v>6.2045944844799999E-2</v>
      </c>
      <c r="AC93" s="2">
        <f t="shared" si="26"/>
        <v>1.29300520992E-2</v>
      </c>
      <c r="AD93" s="2">
        <f t="shared" si="27"/>
        <v>9.5715621152999975E-3</v>
      </c>
      <c r="AE93">
        <v>3.16243049616E-2</v>
      </c>
      <c r="AF93">
        <v>3.2006441646300003E-2</v>
      </c>
      <c r="AG93">
        <v>3.8360516075900001E-3</v>
      </c>
      <c r="AH93">
        <v>8.9391046553900008E-3</v>
      </c>
      <c r="AI93">
        <v>4.9764281993400002E-2</v>
      </c>
      <c r="AJ93">
        <f t="shared" si="28"/>
        <v>2.2685200306209997E-2</v>
      </c>
      <c r="AK93">
        <f t="shared" si="29"/>
        <v>1.8139977031800002E-2</v>
      </c>
      <c r="AL93" s="2"/>
      <c r="AM93" s="2"/>
      <c r="AN93" s="6">
        <f t="shared" si="30"/>
        <v>1.7999968039545735</v>
      </c>
      <c r="AO93" s="2">
        <f t="shared" si="31"/>
        <v>3.16243049616E-2</v>
      </c>
      <c r="AP93" s="3">
        <f t="shared" si="32"/>
        <v>5.8077072269899999E-2</v>
      </c>
      <c r="AQ93" s="3">
        <f t="shared" si="33"/>
        <v>8.8085018576500002E-2</v>
      </c>
      <c r="AR93" s="3">
        <f t="shared" si="34"/>
        <v>5.2474382729500002E-2</v>
      </c>
      <c r="AS93" s="1">
        <f t="shared" si="35"/>
        <v>5.2564899999999998E-2</v>
      </c>
      <c r="AT93" s="1">
        <f t="shared" si="36"/>
        <v>-9.0517270499995695E-5</v>
      </c>
    </row>
    <row r="94" spans="1:46">
      <c r="A94" t="s">
        <v>86</v>
      </c>
      <c r="B94" s="5">
        <f t="shared" si="21"/>
        <v>0.58005334014788212</v>
      </c>
      <c r="C94" s="1">
        <v>1.86429E-2</v>
      </c>
      <c r="D94" s="1">
        <v>3.3930099999999998E-2</v>
      </c>
      <c r="E94" s="1">
        <v>1</v>
      </c>
      <c r="F94" s="1">
        <f t="shared" si="20"/>
        <v>1.8200011800739153</v>
      </c>
      <c r="G94" s="1">
        <v>200</v>
      </c>
      <c r="H94" s="1">
        <v>5.8286611592700002E-2</v>
      </c>
      <c r="I94" s="1">
        <v>5.8151870345800001E-2</v>
      </c>
      <c r="J94" s="1">
        <v>6.1729055878599996E-3</v>
      </c>
      <c r="K94" s="1">
        <v>4.0119879922600001E-2</v>
      </c>
      <c r="L94" s="1">
        <v>7.3788567645700007E-2</v>
      </c>
      <c r="M94" s="2">
        <f t="shared" si="22"/>
        <v>1.8166731670100002E-2</v>
      </c>
      <c r="N94" s="2">
        <f t="shared" si="23"/>
        <v>1.5501956053000004E-2</v>
      </c>
      <c r="O94" s="1">
        <v>100</v>
      </c>
      <c r="P94" s="1">
        <v>8.9775714759099998E-2</v>
      </c>
      <c r="Q94" s="1">
        <v>8.9331732150499998E-2</v>
      </c>
      <c r="R94" s="1">
        <v>7.3543564390200003E-3</v>
      </c>
      <c r="S94" s="1">
        <v>6.79179723564E-2</v>
      </c>
      <c r="T94" s="1">
        <v>0.10775758177</v>
      </c>
      <c r="U94" s="2">
        <f t="shared" si="24"/>
        <v>2.1857742402699998E-2</v>
      </c>
      <c r="V94" s="2">
        <f t="shared" si="25"/>
        <v>1.7981867010900002E-2</v>
      </c>
      <c r="W94" s="1">
        <v>300</v>
      </c>
      <c r="X94" s="1">
        <v>5.2534990035599999E-2</v>
      </c>
      <c r="Y94" s="1">
        <v>5.2697686343899999E-2</v>
      </c>
      <c r="Z94" s="1">
        <v>2.1043081650899999E-3</v>
      </c>
      <c r="AA94" s="1">
        <v>4.0119879922600001E-2</v>
      </c>
      <c r="AB94" s="1">
        <v>6.3701997353699996E-2</v>
      </c>
      <c r="AC94" s="2">
        <f t="shared" si="26"/>
        <v>1.2415110112999998E-2</v>
      </c>
      <c r="AD94" s="2">
        <f t="shared" si="27"/>
        <v>1.1167007318099997E-2</v>
      </c>
      <c r="AE94">
        <v>3.1767070823299999E-2</v>
      </c>
      <c r="AF94">
        <v>3.1664896659300001E-2</v>
      </c>
      <c r="AG94">
        <v>3.2067095673199999E-3</v>
      </c>
      <c r="AH94">
        <v>1.3773943391E-2</v>
      </c>
      <c r="AI94">
        <v>4.4534704660700003E-2</v>
      </c>
      <c r="AJ94">
        <f t="shared" si="28"/>
        <v>1.7993127432299999E-2</v>
      </c>
      <c r="AK94">
        <f t="shared" si="29"/>
        <v>1.2767633837400004E-2</v>
      </c>
      <c r="AL94" s="2"/>
      <c r="AM94" s="2"/>
      <c r="AN94" s="6">
        <f t="shared" si="30"/>
        <v>1.8200011800739153</v>
      </c>
      <c r="AO94" s="2">
        <f t="shared" si="31"/>
        <v>3.1767070823299999E-2</v>
      </c>
      <c r="AP94" s="3">
        <f t="shared" si="32"/>
        <v>5.8286611592700002E-2</v>
      </c>
      <c r="AQ94" s="3">
        <f t="shared" si="33"/>
        <v>8.9775714759099998E-2</v>
      </c>
      <c r="AR94" s="3">
        <f t="shared" si="34"/>
        <v>5.2534990035599999E-2</v>
      </c>
      <c r="AS94" s="1">
        <f t="shared" si="35"/>
        <v>5.2572999999999995E-2</v>
      </c>
      <c r="AT94" s="1">
        <f t="shared" si="36"/>
        <v>-3.8009964399995932E-5</v>
      </c>
    </row>
    <row r="95" spans="1:46">
      <c r="A95" t="s">
        <v>87</v>
      </c>
      <c r="B95" s="5">
        <f t="shared" si="21"/>
        <v>0.58003544749595026</v>
      </c>
      <c r="C95" s="1">
        <v>1.8515500000000001E-2</v>
      </c>
      <c r="D95" s="1">
        <v>3.4068500000000002E-2</v>
      </c>
      <c r="E95" s="1">
        <v>1</v>
      </c>
      <c r="F95" s="1">
        <f t="shared" si="20"/>
        <v>1.8399989198239313</v>
      </c>
      <c r="G95" s="1">
        <v>200</v>
      </c>
      <c r="H95" s="1">
        <v>5.8691977490599997E-2</v>
      </c>
      <c r="I95" s="1">
        <v>5.9217613502300002E-2</v>
      </c>
      <c r="J95" s="1">
        <v>5.8792504699200004E-3</v>
      </c>
      <c r="K95" s="1">
        <v>3.7082688393499999E-2</v>
      </c>
      <c r="L95" s="1">
        <v>7.5117233288199997E-2</v>
      </c>
      <c r="M95" s="2">
        <f t="shared" si="22"/>
        <v>2.1609289097099998E-2</v>
      </c>
      <c r="N95" s="2">
        <f t="shared" si="23"/>
        <v>1.64252557976E-2</v>
      </c>
      <c r="O95" s="1">
        <v>100</v>
      </c>
      <c r="P95" s="1">
        <v>8.9085157745999996E-2</v>
      </c>
      <c r="Q95" s="1">
        <v>8.8816623776799997E-2</v>
      </c>
      <c r="R95" s="1">
        <v>8.3804814699400005E-3</v>
      </c>
      <c r="S95" s="1">
        <v>6.8278981246100004E-2</v>
      </c>
      <c r="T95" s="1">
        <v>0.111741618673</v>
      </c>
      <c r="U95" s="2">
        <f t="shared" si="24"/>
        <v>2.0806176499899992E-2</v>
      </c>
      <c r="V95" s="2">
        <f t="shared" si="25"/>
        <v>2.2656460927000008E-2</v>
      </c>
      <c r="W95" s="1">
        <v>300</v>
      </c>
      <c r="X95" s="1">
        <v>5.2605788443700001E-2</v>
      </c>
      <c r="Y95" s="1">
        <v>5.2737688982E-2</v>
      </c>
      <c r="Z95" s="1">
        <v>2.4286479231600002E-3</v>
      </c>
      <c r="AA95" s="1">
        <v>3.7082688393499999E-2</v>
      </c>
      <c r="AB95" s="1">
        <v>6.44766676658E-2</v>
      </c>
      <c r="AC95" s="2">
        <f t="shared" si="26"/>
        <v>1.5523100050200002E-2</v>
      </c>
      <c r="AD95" s="2">
        <f t="shared" si="27"/>
        <v>1.1870879222099999E-2</v>
      </c>
      <c r="AE95">
        <v>3.1535529400300001E-2</v>
      </c>
      <c r="AF95">
        <v>3.1819204336000002E-2</v>
      </c>
      <c r="AG95">
        <v>3.8447119104800002E-3</v>
      </c>
      <c r="AH95">
        <v>5.5101899353599999E-3</v>
      </c>
      <c r="AI95">
        <v>4.9670677638699999E-2</v>
      </c>
      <c r="AJ95">
        <f t="shared" si="28"/>
        <v>2.6025339464940001E-2</v>
      </c>
      <c r="AK95">
        <f t="shared" si="29"/>
        <v>1.8135148238399998E-2</v>
      </c>
      <c r="AL95" s="2"/>
      <c r="AM95" s="2"/>
      <c r="AN95" s="6">
        <f t="shared" si="30"/>
        <v>1.8399989198239313</v>
      </c>
      <c r="AO95" s="2">
        <f t="shared" si="31"/>
        <v>3.1535529400300001E-2</v>
      </c>
      <c r="AP95" s="3">
        <f t="shared" si="32"/>
        <v>5.8691977490599997E-2</v>
      </c>
      <c r="AQ95" s="3">
        <f t="shared" si="33"/>
        <v>8.9085157745999996E-2</v>
      </c>
      <c r="AR95" s="3">
        <f t="shared" si="34"/>
        <v>5.2605788443700001E-2</v>
      </c>
      <c r="AS95" s="1">
        <f t="shared" si="35"/>
        <v>5.2584000000000006E-2</v>
      </c>
      <c r="AT95" s="1">
        <f t="shared" si="36"/>
        <v>2.1788443699995164E-5</v>
      </c>
    </row>
    <row r="96" spans="1:46">
      <c r="A96" t="s">
        <v>88</v>
      </c>
      <c r="B96" s="5">
        <f t="shared" si="21"/>
        <v>0.58047199001640382</v>
      </c>
      <c r="C96" s="1">
        <v>1.83965E-2</v>
      </c>
      <c r="D96" s="1">
        <v>3.4217499999999998E-2</v>
      </c>
      <c r="E96" s="1">
        <v>1</v>
      </c>
      <c r="F96" s="1">
        <f t="shared" si="20"/>
        <v>1.8600005435816596</v>
      </c>
      <c r="G96" s="1">
        <v>200</v>
      </c>
      <c r="H96" s="1">
        <v>5.73555606004E-2</v>
      </c>
      <c r="I96" s="1">
        <v>5.7898587873599999E-2</v>
      </c>
      <c r="J96" s="1">
        <v>5.96604993948E-3</v>
      </c>
      <c r="K96" s="1">
        <v>3.7062979588799998E-2</v>
      </c>
      <c r="L96" s="1">
        <v>7.3271023915600003E-2</v>
      </c>
      <c r="M96" s="2">
        <f t="shared" si="22"/>
        <v>2.0292581011600003E-2</v>
      </c>
      <c r="N96" s="2">
        <f t="shared" si="23"/>
        <v>1.5915463315200003E-2</v>
      </c>
      <c r="O96" s="1">
        <v>100</v>
      </c>
      <c r="P96" s="1">
        <v>8.7786495157100006E-2</v>
      </c>
      <c r="Q96" s="1">
        <v>9.0488006250599995E-2</v>
      </c>
      <c r="R96" s="1">
        <v>1.10709518115E-2</v>
      </c>
      <c r="S96" s="1">
        <v>6.8484414810999997E-2</v>
      </c>
      <c r="T96" s="1">
        <v>0.106130641516</v>
      </c>
      <c r="U96" s="2">
        <f t="shared" si="24"/>
        <v>1.9302080346100009E-2</v>
      </c>
      <c r="V96" s="2">
        <f t="shared" si="25"/>
        <v>1.8344146358899999E-2</v>
      </c>
      <c r="W96" s="1">
        <v>300</v>
      </c>
      <c r="X96" s="1">
        <v>5.2491496124499999E-2</v>
      </c>
      <c r="Y96" s="1">
        <v>5.2729865811600003E-2</v>
      </c>
      <c r="Z96" s="1">
        <v>2.3057917201399999E-3</v>
      </c>
      <c r="AA96" s="1">
        <v>3.7062979588799998E-2</v>
      </c>
      <c r="AB96" s="1">
        <v>6.4274027369099998E-2</v>
      </c>
      <c r="AC96" s="2">
        <f t="shared" si="26"/>
        <v>1.5428516535700001E-2</v>
      </c>
      <c r="AD96" s="2">
        <f t="shared" si="27"/>
        <v>1.1782531244599999E-2</v>
      </c>
      <c r="AE96">
        <v>3.1934040787400003E-2</v>
      </c>
      <c r="AF96">
        <v>3.1827536564499999E-2</v>
      </c>
      <c r="AG96">
        <v>3.0386030496800001E-3</v>
      </c>
      <c r="AH96">
        <v>2.0043629302400001E-2</v>
      </c>
      <c r="AI96">
        <v>5.2673864596500003E-2</v>
      </c>
      <c r="AJ96">
        <f t="shared" si="28"/>
        <v>1.1890411485000002E-2</v>
      </c>
      <c r="AK96">
        <f t="shared" si="29"/>
        <v>2.07398238091E-2</v>
      </c>
      <c r="AL96" s="2"/>
      <c r="AM96" s="2"/>
      <c r="AN96" s="6">
        <f t="shared" si="30"/>
        <v>1.8600005435816596</v>
      </c>
      <c r="AO96" s="2">
        <f t="shared" si="31"/>
        <v>3.1934040787400003E-2</v>
      </c>
      <c r="AP96" s="3">
        <f t="shared" si="32"/>
        <v>5.73555606004E-2</v>
      </c>
      <c r="AQ96" s="3">
        <f t="shared" si="33"/>
        <v>8.7786495157100006E-2</v>
      </c>
      <c r="AR96" s="3">
        <f t="shared" si="34"/>
        <v>5.2491496124499999E-2</v>
      </c>
      <c r="AS96" s="1">
        <f t="shared" si="35"/>
        <v>5.2613999999999994E-2</v>
      </c>
      <c r="AT96" s="1">
        <f t="shared" si="36"/>
        <v>-1.2250387549999492E-4</v>
      </c>
    </row>
    <row r="97" spans="1:46">
      <c r="A97" t="s">
        <v>89</v>
      </c>
      <c r="B97" s="5">
        <f t="shared" si="21"/>
        <v>0.58011298197166472</v>
      </c>
      <c r="C97" s="1">
        <v>1.8365900000000001E-2</v>
      </c>
      <c r="D97" s="1">
        <v>3.4528000000000003E-2</v>
      </c>
      <c r="E97" s="1">
        <v>1</v>
      </c>
      <c r="F97" s="1">
        <f t="shared" si="20"/>
        <v>1.8800058804632498</v>
      </c>
      <c r="G97" s="1">
        <v>194</v>
      </c>
      <c r="H97" s="1">
        <v>6.10121019115E-2</v>
      </c>
      <c r="I97" s="1">
        <v>6.1273690997099999E-2</v>
      </c>
      <c r="J97" s="1">
        <v>5.3390405109400001E-3</v>
      </c>
      <c r="K97" s="1">
        <v>3.6774362183499998E-2</v>
      </c>
      <c r="L97" s="1">
        <v>7.2514622917300001E-2</v>
      </c>
      <c r="M97" s="2">
        <f t="shared" si="22"/>
        <v>2.4237739728000002E-2</v>
      </c>
      <c r="N97" s="2">
        <f t="shared" si="23"/>
        <v>1.1502521005800001E-2</v>
      </c>
      <c r="O97" s="1">
        <v>100</v>
      </c>
      <c r="P97" s="1">
        <v>9.0685515244700005E-2</v>
      </c>
      <c r="Q97" s="1">
        <v>9.1207591798500007E-2</v>
      </c>
      <c r="R97" s="1">
        <v>7.0232675344700001E-3</v>
      </c>
      <c r="S97" s="1">
        <v>7.48060051132E-2</v>
      </c>
      <c r="T97" s="1">
        <v>0.104233504095</v>
      </c>
      <c r="U97" s="2">
        <f t="shared" si="24"/>
        <v>1.5879510131500005E-2</v>
      </c>
      <c r="V97" s="2">
        <f t="shared" si="25"/>
        <v>1.3547988850299994E-2</v>
      </c>
      <c r="W97" s="1">
        <v>294</v>
      </c>
      <c r="X97" s="1">
        <v>5.3245041130200003E-2</v>
      </c>
      <c r="Y97" s="1">
        <v>5.3054833673900001E-2</v>
      </c>
      <c r="Z97" s="1">
        <v>2.0962658975900001E-3</v>
      </c>
      <c r="AA97" s="1">
        <v>3.6774362183499998E-2</v>
      </c>
      <c r="AB97" s="1">
        <v>6.9437308657900002E-2</v>
      </c>
      <c r="AC97" s="2">
        <f t="shared" si="26"/>
        <v>1.6470678946700006E-2</v>
      </c>
      <c r="AD97" s="2">
        <f t="shared" si="27"/>
        <v>1.6192267527699998E-2</v>
      </c>
      <c r="AE97">
        <v>3.2284204524799999E-2</v>
      </c>
      <c r="AF97">
        <v>3.2102274568400001E-2</v>
      </c>
      <c r="AG97">
        <v>2.9370393853200001E-3</v>
      </c>
      <c r="AH97">
        <v>2.1402822691900001E-2</v>
      </c>
      <c r="AI97">
        <v>4.6644314210899998E-2</v>
      </c>
      <c r="AJ97">
        <f t="shared" si="28"/>
        <v>1.0881381832899998E-2</v>
      </c>
      <c r="AK97">
        <f t="shared" si="29"/>
        <v>1.4360109686099999E-2</v>
      </c>
      <c r="AL97" s="2"/>
      <c r="AM97" s="2"/>
      <c r="AN97" s="6">
        <f t="shared" si="30"/>
        <v>1.8800058804632498</v>
      </c>
      <c r="AO97" s="2">
        <f t="shared" si="31"/>
        <v>3.2284204524799999E-2</v>
      </c>
      <c r="AP97" s="3">
        <f t="shared" si="32"/>
        <v>6.10121019115E-2</v>
      </c>
      <c r="AQ97" s="3">
        <f t="shared" si="33"/>
        <v>9.0685515244700005E-2</v>
      </c>
      <c r="AR97" s="3">
        <f t="shared" si="34"/>
        <v>5.3245041130200003E-2</v>
      </c>
      <c r="AS97" s="1">
        <f t="shared" si="35"/>
        <v>5.2893900000000008E-2</v>
      </c>
      <c r="AT97" s="1">
        <f t="shared" si="36"/>
        <v>3.5114113019999588E-4</v>
      </c>
    </row>
    <row r="98" spans="1:46">
      <c r="A98" t="s">
        <v>90</v>
      </c>
      <c r="B98" s="5">
        <f t="shared" si="21"/>
        <v>0.58033657762115354</v>
      </c>
      <c r="C98" s="1">
        <v>1.8194800000000001E-2</v>
      </c>
      <c r="D98" s="1">
        <v>3.4570200000000002E-2</v>
      </c>
      <c r="E98" s="1">
        <v>1</v>
      </c>
      <c r="F98" s="1">
        <f t="shared" si="20"/>
        <v>1.9000043968606415</v>
      </c>
      <c r="G98" s="1">
        <v>197</v>
      </c>
      <c r="H98" s="1">
        <v>5.9974446904900003E-2</v>
      </c>
      <c r="I98" s="1">
        <v>6.0691623219399998E-2</v>
      </c>
      <c r="J98" s="1">
        <v>5.8505353773700003E-3</v>
      </c>
      <c r="K98" s="1">
        <v>3.7362235629700001E-2</v>
      </c>
      <c r="L98" s="1">
        <v>8.1242226681800006E-2</v>
      </c>
      <c r="M98" s="2">
        <f t="shared" si="22"/>
        <v>2.2612211275200002E-2</v>
      </c>
      <c r="N98" s="2">
        <f t="shared" si="23"/>
        <v>2.1267779776900003E-2</v>
      </c>
      <c r="O98" s="1">
        <v>100</v>
      </c>
      <c r="P98" s="1">
        <v>8.8920926735699998E-2</v>
      </c>
      <c r="Q98" s="1">
        <v>9.0587706566599993E-2</v>
      </c>
      <c r="R98" s="1">
        <v>1.01469126266E-2</v>
      </c>
      <c r="S98" s="1">
        <v>6.9664846012900003E-2</v>
      </c>
      <c r="T98" s="1">
        <v>0.108706832219</v>
      </c>
      <c r="U98" s="2">
        <f t="shared" si="24"/>
        <v>1.9256080722799995E-2</v>
      </c>
      <c r="V98" s="2">
        <f t="shared" si="25"/>
        <v>1.9785905483300004E-2</v>
      </c>
      <c r="W98" s="1">
        <v>297</v>
      </c>
      <c r="X98" s="1">
        <v>5.2873412791699999E-2</v>
      </c>
      <c r="Y98" s="1">
        <v>5.2910737626299997E-2</v>
      </c>
      <c r="Z98" s="1">
        <v>1.87927946799E-3</v>
      </c>
      <c r="AA98" s="1">
        <v>3.7362235629700001E-2</v>
      </c>
      <c r="AB98" s="1">
        <v>6.4541740448799997E-2</v>
      </c>
      <c r="AC98" s="2">
        <f t="shared" si="26"/>
        <v>1.5511177161999998E-2</v>
      </c>
      <c r="AD98" s="2">
        <f t="shared" si="27"/>
        <v>1.1668327657099999E-2</v>
      </c>
      <c r="AE98">
        <v>3.1847800989400002E-2</v>
      </c>
      <c r="AF98">
        <v>3.1797964928299997E-2</v>
      </c>
      <c r="AG98">
        <v>3.1897063448699998E-3</v>
      </c>
      <c r="AH98">
        <v>9.3462146471599995E-3</v>
      </c>
      <c r="AI98">
        <v>4.2472788133100001E-2</v>
      </c>
      <c r="AJ98">
        <f t="shared" si="28"/>
        <v>2.2501586342240004E-2</v>
      </c>
      <c r="AK98">
        <f t="shared" si="29"/>
        <v>1.0624987143699999E-2</v>
      </c>
      <c r="AL98" s="2"/>
      <c r="AM98" s="2"/>
      <c r="AN98" s="6">
        <f t="shared" si="30"/>
        <v>1.9000043968606415</v>
      </c>
      <c r="AO98" s="2">
        <f t="shared" si="31"/>
        <v>3.1847800989400002E-2</v>
      </c>
      <c r="AP98" s="3">
        <f t="shared" si="32"/>
        <v>5.9974446904900003E-2</v>
      </c>
      <c r="AQ98" s="3">
        <f t="shared" si="33"/>
        <v>8.8920926735699998E-2</v>
      </c>
      <c r="AR98" s="3">
        <f t="shared" si="34"/>
        <v>5.2873412791699999E-2</v>
      </c>
      <c r="AS98" s="1">
        <f t="shared" si="35"/>
        <v>5.2765000000000006E-2</v>
      </c>
      <c r="AT98" s="1">
        <f t="shared" si="36"/>
        <v>1.0841279169999246E-4</v>
      </c>
    </row>
    <row r="99" spans="1:46">
      <c r="A99" t="s">
        <v>91</v>
      </c>
      <c r="B99" s="5">
        <f t="shared" si="21"/>
        <v>0.58012946789336484</v>
      </c>
      <c r="C99" s="1">
        <v>1.8020600000000001E-2</v>
      </c>
      <c r="D99" s="1">
        <v>3.4599499999999998E-2</v>
      </c>
      <c r="E99" s="1">
        <v>1</v>
      </c>
      <c r="F99" s="1">
        <f t="shared" si="20"/>
        <v>1.9199971144135044</v>
      </c>
      <c r="G99" s="1">
        <v>200</v>
      </c>
      <c r="H99" s="1">
        <v>5.8653582070099998E-2</v>
      </c>
      <c r="I99" s="1">
        <v>5.8740644361499998E-2</v>
      </c>
      <c r="J99" s="1">
        <v>5.1896807305400004E-3</v>
      </c>
      <c r="K99" s="1">
        <v>4.5150796327400003E-2</v>
      </c>
      <c r="L99" s="1">
        <v>7.1054678726999998E-2</v>
      </c>
      <c r="M99" s="2">
        <f t="shared" si="22"/>
        <v>1.3502785742699995E-2</v>
      </c>
      <c r="N99" s="2">
        <f t="shared" si="23"/>
        <v>1.24010966569E-2</v>
      </c>
      <c r="O99" s="1">
        <v>100</v>
      </c>
      <c r="P99" s="1">
        <v>9.0499551436600004E-2</v>
      </c>
      <c r="Q99" s="1">
        <v>9.1264984206400002E-2</v>
      </c>
      <c r="R99" s="1">
        <v>7.4536736609700002E-3</v>
      </c>
      <c r="S99" s="1">
        <v>7.0673605783399998E-2</v>
      </c>
      <c r="T99" s="1">
        <v>0.10369985223100001</v>
      </c>
      <c r="U99" s="2">
        <f t="shared" si="24"/>
        <v>1.9825945653200006E-2</v>
      </c>
      <c r="V99" s="2">
        <f t="shared" si="25"/>
        <v>1.3200300794400002E-2</v>
      </c>
      <c r="W99" s="1">
        <v>300</v>
      </c>
      <c r="X99" s="1">
        <v>5.2767987528099997E-2</v>
      </c>
      <c r="Y99" s="1">
        <v>5.2755854404999997E-2</v>
      </c>
      <c r="Z99" s="1">
        <v>1.89504836967E-3</v>
      </c>
      <c r="AA99" s="1">
        <v>4.5150796327400003E-2</v>
      </c>
      <c r="AB99" s="1">
        <v>7.0673605783399998E-2</v>
      </c>
      <c r="AC99" s="2">
        <f t="shared" si="26"/>
        <v>7.6171912006999937E-3</v>
      </c>
      <c r="AD99" s="2">
        <f t="shared" si="27"/>
        <v>1.7905618255300002E-2</v>
      </c>
      <c r="AE99">
        <v>3.1829964570900003E-2</v>
      </c>
      <c r="AF99">
        <v>3.1863572552299997E-2</v>
      </c>
      <c r="AG99">
        <v>3.2458502152999998E-3</v>
      </c>
      <c r="AH99">
        <v>1.17289883676E-2</v>
      </c>
      <c r="AI99">
        <v>4.6036365918999997E-2</v>
      </c>
      <c r="AJ99">
        <f t="shared" si="28"/>
        <v>2.0100976203300001E-2</v>
      </c>
      <c r="AK99">
        <f t="shared" si="29"/>
        <v>1.4206401348099994E-2</v>
      </c>
      <c r="AL99" s="2"/>
      <c r="AM99" s="2"/>
      <c r="AN99" s="6">
        <f t="shared" si="30"/>
        <v>1.9199971144135044</v>
      </c>
      <c r="AO99" s="2">
        <f t="shared" si="31"/>
        <v>3.1829964570900003E-2</v>
      </c>
      <c r="AP99" s="3">
        <f t="shared" si="32"/>
        <v>5.8653582070099998E-2</v>
      </c>
      <c r="AQ99" s="3">
        <f t="shared" si="33"/>
        <v>9.0499551436600004E-2</v>
      </c>
      <c r="AR99" s="3">
        <f t="shared" si="34"/>
        <v>5.2767987528099997E-2</v>
      </c>
      <c r="AS99" s="1">
        <f t="shared" si="35"/>
        <v>5.2620100000000003E-2</v>
      </c>
      <c r="AT99" s="1">
        <f t="shared" si="36"/>
        <v>1.4788752809999361E-4</v>
      </c>
    </row>
    <row r="100" spans="1:46">
      <c r="A100" t="s">
        <v>92</v>
      </c>
      <c r="B100" s="5">
        <f t="shared" si="21"/>
        <v>0.58004362050317659</v>
      </c>
      <c r="C100" s="1">
        <v>1.78982E-2</v>
      </c>
      <c r="D100" s="1">
        <v>3.47224E-2</v>
      </c>
      <c r="E100" s="1">
        <v>1</v>
      </c>
      <c r="F100" s="1">
        <f t="shared" si="20"/>
        <v>1.9399939658736634</v>
      </c>
      <c r="G100" s="1">
        <v>200</v>
      </c>
      <c r="H100" s="1">
        <v>5.87485818784E-2</v>
      </c>
      <c r="I100" s="1">
        <v>5.9491754088400003E-2</v>
      </c>
      <c r="J100" s="1">
        <v>5.7791312669000002E-3</v>
      </c>
      <c r="K100" s="1">
        <v>4.1313124015000001E-2</v>
      </c>
      <c r="L100" s="1">
        <v>7.0550128169200005E-2</v>
      </c>
      <c r="M100" s="2">
        <f t="shared" si="22"/>
        <v>1.7435457863399999E-2</v>
      </c>
      <c r="N100" s="2">
        <f t="shared" si="23"/>
        <v>1.1801546290800005E-2</v>
      </c>
      <c r="O100" s="1">
        <v>100</v>
      </c>
      <c r="P100" s="1">
        <v>8.9158105758600004E-2</v>
      </c>
      <c r="Q100" s="1">
        <v>9.0765331130400001E-2</v>
      </c>
      <c r="R100" s="1">
        <v>8.95763451584E-3</v>
      </c>
      <c r="S100" s="1">
        <v>6.9605643456499999E-2</v>
      </c>
      <c r="T100" s="1">
        <v>0.105310277534</v>
      </c>
      <c r="U100" s="2">
        <f t="shared" si="24"/>
        <v>1.9552462302100004E-2</v>
      </c>
      <c r="V100" s="2">
        <f t="shared" si="25"/>
        <v>1.6152171775400001E-2</v>
      </c>
      <c r="W100" s="1">
        <v>300</v>
      </c>
      <c r="X100" s="1">
        <v>5.2787890499500001E-2</v>
      </c>
      <c r="Y100" s="1">
        <v>5.2763580924700001E-2</v>
      </c>
      <c r="Z100" s="1">
        <v>2.10694190542E-3</v>
      </c>
      <c r="AA100" s="1">
        <v>4.1313124015000001E-2</v>
      </c>
      <c r="AB100" s="1">
        <v>6.7685312025900002E-2</v>
      </c>
      <c r="AC100" s="2">
        <f t="shared" si="26"/>
        <v>1.14747664845E-2</v>
      </c>
      <c r="AD100" s="2">
        <f t="shared" si="27"/>
        <v>1.4897421526400001E-2</v>
      </c>
      <c r="AE100">
        <v>3.1671789402099998E-2</v>
      </c>
      <c r="AF100">
        <v>3.1723435047699998E-2</v>
      </c>
      <c r="AG100">
        <v>3.4578549968100002E-3</v>
      </c>
      <c r="AH100">
        <v>1.34552162957E-2</v>
      </c>
      <c r="AI100">
        <v>4.7668869465999998E-2</v>
      </c>
      <c r="AJ100">
        <f t="shared" si="28"/>
        <v>1.82165731064E-2</v>
      </c>
      <c r="AK100">
        <f t="shared" si="29"/>
        <v>1.59970800639E-2</v>
      </c>
      <c r="AL100" s="2"/>
      <c r="AM100" s="2"/>
      <c r="AN100" s="6">
        <f t="shared" si="30"/>
        <v>1.9399939658736634</v>
      </c>
      <c r="AO100" s="2">
        <f t="shared" si="31"/>
        <v>3.1671789402099998E-2</v>
      </c>
      <c r="AP100" s="3">
        <f t="shared" si="32"/>
        <v>5.87485818784E-2</v>
      </c>
      <c r="AQ100" s="3">
        <f t="shared" si="33"/>
        <v>8.9158105758600004E-2</v>
      </c>
      <c r="AR100" s="3">
        <f t="shared" si="34"/>
        <v>5.2787890499500001E-2</v>
      </c>
      <c r="AS100" s="1">
        <f t="shared" si="35"/>
        <v>5.2620600000000003E-2</v>
      </c>
      <c r="AT100" s="1">
        <f t="shared" si="36"/>
        <v>1.6729049949999741E-4</v>
      </c>
    </row>
    <row r="101" spans="1:46">
      <c r="A101" t="s">
        <v>93</v>
      </c>
      <c r="B101" s="5">
        <f t="shared" si="21"/>
        <v>0.58013661752989432</v>
      </c>
      <c r="C101" s="1">
        <v>1.7794899999999999E-2</v>
      </c>
      <c r="D101" s="1">
        <v>3.4878100000000002E-2</v>
      </c>
      <c r="E101" s="1">
        <v>1</v>
      </c>
      <c r="F101" s="1">
        <f t="shared" si="20"/>
        <v>1.9600053948041296</v>
      </c>
      <c r="G101" s="1">
        <v>199</v>
      </c>
      <c r="H101" s="1">
        <v>5.8335959224500002E-2</v>
      </c>
      <c r="I101" s="1">
        <v>5.8475250439800001E-2</v>
      </c>
      <c r="J101" s="1">
        <v>5.5636332787099996E-3</v>
      </c>
      <c r="K101" s="1">
        <v>4.5727397968800002E-2</v>
      </c>
      <c r="L101" s="1">
        <v>7.37515068863E-2</v>
      </c>
      <c r="M101" s="2">
        <f t="shared" si="22"/>
        <v>1.26085612557E-2</v>
      </c>
      <c r="N101" s="2">
        <f t="shared" si="23"/>
        <v>1.5415547661799998E-2</v>
      </c>
      <c r="O101" s="1">
        <v>100</v>
      </c>
      <c r="P101" s="1">
        <v>8.9190009841400006E-2</v>
      </c>
      <c r="Q101" s="1">
        <v>9.0091341797100002E-2</v>
      </c>
      <c r="R101" s="1">
        <v>8.3557003131900006E-3</v>
      </c>
      <c r="S101" s="1">
        <v>7.14443463473E-2</v>
      </c>
      <c r="T101" s="1">
        <v>0.105234530326</v>
      </c>
      <c r="U101" s="2">
        <f t="shared" si="24"/>
        <v>1.7745663494100006E-2</v>
      </c>
      <c r="V101" s="2">
        <f t="shared" si="25"/>
        <v>1.6044520484599992E-2</v>
      </c>
      <c r="W101" s="1">
        <v>299</v>
      </c>
      <c r="X101" s="1">
        <v>5.27223861456E-2</v>
      </c>
      <c r="Y101" s="1">
        <v>5.2804048575799997E-2</v>
      </c>
      <c r="Z101" s="1">
        <v>1.3667057679800001E-3</v>
      </c>
      <c r="AA101" s="1">
        <v>4.5727397968800002E-2</v>
      </c>
      <c r="AB101" s="1">
        <v>5.9568743460699999E-2</v>
      </c>
      <c r="AC101" s="2">
        <f t="shared" si="26"/>
        <v>6.9949881767999988E-3</v>
      </c>
      <c r="AD101" s="2">
        <f t="shared" si="27"/>
        <v>6.846357315099999E-3</v>
      </c>
      <c r="AE101">
        <v>3.1723881383699998E-2</v>
      </c>
      <c r="AF101">
        <v>3.1948171810000002E-2</v>
      </c>
      <c r="AG101">
        <v>3.61996155898E-3</v>
      </c>
      <c r="AH101">
        <v>6.0663932481000004E-3</v>
      </c>
      <c r="AI101">
        <v>4.5153821215099997E-2</v>
      </c>
      <c r="AJ101">
        <f t="shared" si="28"/>
        <v>2.5657488135599996E-2</v>
      </c>
      <c r="AK101">
        <f t="shared" si="29"/>
        <v>1.3429939831399999E-2</v>
      </c>
      <c r="AL101" s="2"/>
      <c r="AM101" s="2"/>
      <c r="AN101" s="6">
        <f t="shared" si="30"/>
        <v>1.9600053948041296</v>
      </c>
      <c r="AO101" s="2">
        <f t="shared" si="31"/>
        <v>3.1723881383699998E-2</v>
      </c>
      <c r="AP101" s="3">
        <f t="shared" si="32"/>
        <v>5.8335959224500002E-2</v>
      </c>
      <c r="AQ101" s="3">
        <f t="shared" si="33"/>
        <v>8.9190009841400006E-2</v>
      </c>
      <c r="AR101" s="3">
        <f t="shared" si="34"/>
        <v>5.27223861456E-2</v>
      </c>
      <c r="AS101" s="1">
        <f t="shared" si="35"/>
        <v>5.2672999999999998E-2</v>
      </c>
      <c r="AT101" s="1">
        <f t="shared" si="36"/>
        <v>4.9386145600002762E-5</v>
      </c>
    </row>
    <row r="102" spans="1:46">
      <c r="A102" t="s">
        <v>94</v>
      </c>
      <c r="B102" s="5">
        <f t="shared" si="21"/>
        <v>0.58112014878229556</v>
      </c>
      <c r="C102" s="1">
        <v>1.7675900000000001E-2</v>
      </c>
      <c r="D102" s="1">
        <v>3.4998399999999999E-2</v>
      </c>
      <c r="E102" s="1">
        <v>1</v>
      </c>
      <c r="F102" s="1">
        <f t="shared" si="20"/>
        <v>1.9800066757562556</v>
      </c>
      <c r="G102" s="1">
        <v>200</v>
      </c>
      <c r="H102" s="1">
        <v>5.7672461882800001E-2</v>
      </c>
      <c r="I102" s="1">
        <v>5.81760133818E-2</v>
      </c>
      <c r="J102" s="1">
        <v>6.7346817803800004E-3</v>
      </c>
      <c r="K102" s="1">
        <v>3.5448893071599999E-2</v>
      </c>
      <c r="L102" s="1">
        <v>7.5920641746799994E-2</v>
      </c>
      <c r="M102" s="2">
        <f t="shared" si="22"/>
        <v>2.2223568811200002E-2</v>
      </c>
      <c r="N102" s="2">
        <f t="shared" si="23"/>
        <v>1.8248179863999993E-2</v>
      </c>
      <c r="O102" s="1">
        <v>100</v>
      </c>
      <c r="P102" s="1">
        <v>8.8443497563900006E-2</v>
      </c>
      <c r="Q102" s="1">
        <v>8.9637454815599996E-2</v>
      </c>
      <c r="R102" s="1">
        <v>7.93618523084E-3</v>
      </c>
      <c r="S102" s="1">
        <v>7.0745150229499995E-2</v>
      </c>
      <c r="T102" s="1">
        <v>0.10783837649</v>
      </c>
      <c r="U102" s="2">
        <f t="shared" si="24"/>
        <v>1.7698347334400011E-2</v>
      </c>
      <c r="V102" s="2">
        <f t="shared" si="25"/>
        <v>1.9394878926099993E-2</v>
      </c>
      <c r="W102" s="1">
        <v>300</v>
      </c>
      <c r="X102" s="1">
        <v>5.24963966307E-2</v>
      </c>
      <c r="Y102" s="1">
        <v>5.2794153216799998E-2</v>
      </c>
      <c r="Z102" s="1">
        <v>2.8324752234400001E-3</v>
      </c>
      <c r="AA102" s="1">
        <v>3.5448893071599999E-2</v>
      </c>
      <c r="AB102" s="1">
        <v>6.4207492958699999E-2</v>
      </c>
      <c r="AC102" s="2">
        <f t="shared" si="26"/>
        <v>1.7047503559100001E-2</v>
      </c>
      <c r="AD102" s="2">
        <f t="shared" si="27"/>
        <v>1.1711096327999999E-2</v>
      </c>
      <c r="AE102">
        <v>3.1840289087799997E-2</v>
      </c>
      <c r="AF102">
        <v>3.1571363629400002E-2</v>
      </c>
      <c r="AG102">
        <v>3.4230810615000001E-3</v>
      </c>
      <c r="AH102">
        <v>1.5945449176799999E-2</v>
      </c>
      <c r="AI102">
        <v>5.3228610780500001E-2</v>
      </c>
      <c r="AJ102">
        <f t="shared" si="28"/>
        <v>1.5894839910999999E-2</v>
      </c>
      <c r="AK102">
        <f t="shared" si="29"/>
        <v>2.1388321692700003E-2</v>
      </c>
      <c r="AL102" s="2"/>
      <c r="AM102" s="2"/>
      <c r="AN102" s="6">
        <f t="shared" si="30"/>
        <v>1.9800066757562556</v>
      </c>
      <c r="AO102" s="2">
        <f t="shared" si="31"/>
        <v>3.1840289087799997E-2</v>
      </c>
      <c r="AP102" s="3">
        <f t="shared" si="32"/>
        <v>5.7672461882800001E-2</v>
      </c>
      <c r="AQ102" s="3">
        <f t="shared" si="33"/>
        <v>8.8443497563900006E-2</v>
      </c>
      <c r="AR102" s="3">
        <f t="shared" si="34"/>
        <v>5.24963966307E-2</v>
      </c>
      <c r="AS102" s="1">
        <f t="shared" si="35"/>
        <v>5.26743E-2</v>
      </c>
      <c r="AT102" s="1">
        <f t="shared" si="36"/>
        <v>-1.7790336930000039E-4</v>
      </c>
    </row>
    <row r="103" spans="1:46">
      <c r="AE103">
        <v>3.1960701257599998E-2</v>
      </c>
      <c r="AF103">
        <v>3.1983126080500003E-2</v>
      </c>
      <c r="AG103">
        <v>2.7997622902199999E-3</v>
      </c>
      <c r="AH103">
        <v>2.5504469048100002E-2</v>
      </c>
      <c r="AI103">
        <v>4.8079732883700002E-2</v>
      </c>
      <c r="AJ103">
        <f t="shared" si="28"/>
        <v>6.4562322094999965E-3</v>
      </c>
      <c r="AK103">
        <f t="shared" si="29"/>
        <v>1.6119031626100004E-2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stats_NN.csv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 L</dc:creator>
  <cp:lastModifiedBy>C L</cp:lastModifiedBy>
  <dcterms:created xsi:type="dcterms:W3CDTF">2013-11-21T20:32:59Z</dcterms:created>
  <dcterms:modified xsi:type="dcterms:W3CDTF">2013-11-21T22:14:45Z</dcterms:modified>
</cp:coreProperties>
</file>