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240" yWindow="108" windowWidth="14808" windowHeight="8016" tabRatio="981" firstSheet="1" activeTab="1"/>
  </bookViews>
  <sheets>
    <sheet name="DATOS" sheetId="1" state="hidden" r:id="rId1"/>
    <sheet name="RESUMEN GRUPO LABOR" sheetId="5" r:id="rId2"/>
  </sheets>
  <calcPr calcId="152511"/>
  <pivotCaches>
    <pivotCache cacheId="12" r:id="rId3"/>
  </pivotCaches>
</workbook>
</file>

<file path=xl/calcChain.xml><?xml version="1.0" encoding="utf-8"?>
<calcChain xmlns="http://schemas.openxmlformats.org/spreadsheetml/2006/main">
  <c r="G3" i="5" l="1"/>
  <c r="H2" i="5"/>
</calcChain>
</file>

<file path=xl/sharedStrings.xml><?xml version="1.0" encoding="utf-8"?>
<sst xmlns="http://schemas.openxmlformats.org/spreadsheetml/2006/main" count="59" uniqueCount="52">
  <si>
    <t>AZCARATE ARANGO S.A.S</t>
  </si>
  <si>
    <t xml:space="preserve">NIT. 891.301.530-7 </t>
  </si>
  <si>
    <t xml:space="preserve">CALLE 22 NORTE # 6AN-24 OFIC. 405 </t>
  </si>
  <si>
    <t>ID REGISTRO</t>
  </si>
  <si>
    <t>ID FINCA</t>
  </si>
  <si>
    <t>ID LOTE</t>
  </si>
  <si>
    <t>CODIGO FINCA</t>
  </si>
  <si>
    <t>CODIGO LOTE</t>
  </si>
  <si>
    <t>CODIGO LABOR</t>
  </si>
  <si>
    <t>FECHA LABOR</t>
  </si>
  <si>
    <t>ID INSUMO</t>
  </si>
  <si>
    <t>CANTIDAD</t>
  </si>
  <si>
    <t>CSOTO TOTAL</t>
  </si>
  <si>
    <t>COD. UNIDAD MEDIDA</t>
  </si>
  <si>
    <t>TIPO COSTO</t>
  </si>
  <si>
    <t>DETALLE</t>
  </si>
  <si>
    <t>CORTES</t>
  </si>
  <si>
    <t>NOMBRE FINCA</t>
  </si>
  <si>
    <t>NOMBRE LOTE</t>
  </si>
  <si>
    <t>NOMBRE LABOR</t>
  </si>
  <si>
    <t>CODIGO GRUPO LABOR</t>
  </si>
  <si>
    <t>NOMBRE GRUPO LABOR</t>
  </si>
  <si>
    <t>NOMBRE VARIEDAD</t>
  </si>
  <si>
    <t>NOMBRE CORTE</t>
  </si>
  <si>
    <t>AREA NETA</t>
  </si>
  <si>
    <t>NOMBRE PRODUCTO</t>
  </si>
  <si>
    <t>AÑO</t>
  </si>
  <si>
    <t>MES</t>
  </si>
  <si>
    <t>MES CORTO</t>
  </si>
  <si>
    <t>CANTIDAD HA</t>
  </si>
  <si>
    <t>FECHA SIEMBRA</t>
  </si>
  <si>
    <t>FECHA ULTIMO CORTE</t>
  </si>
  <si>
    <t>COSTO INDIRECTO</t>
  </si>
  <si>
    <t>COSTO DIRECTO</t>
  </si>
  <si>
    <t>TIPO COSTO PRODUCCION</t>
  </si>
  <si>
    <t>OBSERVACION</t>
  </si>
  <si>
    <t>ID COSECHA</t>
  </si>
  <si>
    <t>COSTO/HA</t>
  </si>
  <si>
    <t>Datos</t>
  </si>
  <si>
    <t>HACIENDA</t>
  </si>
  <si>
    <t>GRUPO LABOR</t>
  </si>
  <si>
    <t>TIPO DE CULTIVO</t>
  </si>
  <si>
    <t>SUERTE</t>
  </si>
  <si>
    <t>LABOR</t>
  </si>
  <si>
    <t>INFORME COSTOS TOTALES POR PERIODO (SUERTES EN LEVANTE + PRODUCCION)</t>
  </si>
  <si>
    <t>Total general</t>
  </si>
  <si>
    <t>AREA_FINCA</t>
  </si>
  <si>
    <t>COSTO_HA_FINCA</t>
  </si>
  <si>
    <t>Fecha consulta</t>
  </si>
  <si>
    <t>Periodo</t>
  </si>
  <si>
    <t>(Todas)</t>
  </si>
  <si>
    <t>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</si>
</sst>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&quot;$&quot;\ * #,##0_-;\-&quot;$&quot;\ * #,##0_-;_-&quot;$&quot;\ * &quot;-&quot;_-;_-@_-"/>
    <numFmt numFmtId="164" formatCode="&quot;$&quot;\ #,##0.00"/>
    <numFmt numFmtId="165" formatCode="&quot;$&quot;\ #,##0"/>
  </numFmts>
  <fonts count="1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indexed="9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57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medium">
        <color indexed="64"/>
      </left>
      <right style="thin">
        <color rgb="FFABABAB"/>
      </right>
      <top style="medium">
        <color indexed="64"/>
      </top>
      <bottom style="medium">
        <color indexed="64"/>
      </bottom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</borders>
  <cellStyleXfs count="2">
    <xf numFmtId="0" fontId="0" fillId="0" borderId="0"/>
    <xf numFmtId="42" fontId="8" fillId="0" borderId="0" applyFont="0" applyFill="0" applyBorder="0" applyAlignment="0" applyProtection="0"/>
  </cellStyleXfs>
  <cellXfs count="60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6" fillId="2" borderId="4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0" fillId="2" borderId="8" xfId="0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/>
    </xf>
    <xf numFmtId="0" fontId="2" fillId="2" borderId="9" xfId="0" applyFont="1" applyFill="1" applyBorder="1" applyAlignment="1"/>
    <xf numFmtId="0" fontId="3" fillId="2" borderId="0" xfId="0" applyFont="1" applyFill="1" applyBorder="1" applyAlignment="1"/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5" fillId="2" borderId="9" xfId="0" applyFont="1" applyFill="1" applyBorder="1" applyAlignment="1"/>
    <xf numFmtId="0" fontId="6" fillId="2" borderId="6" xfId="0" applyFont="1" applyFill="1" applyBorder="1" applyAlignment="1"/>
    <xf numFmtId="0" fontId="4" fillId="2" borderId="7" xfId="0" applyFont="1" applyFill="1" applyBorder="1" applyAlignment="1"/>
    <xf numFmtId="0" fontId="4" fillId="2" borderId="7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6" fillId="2" borderId="0" xfId="0" applyFont="1" applyFill="1" applyBorder="1" applyAlignment="1"/>
    <xf numFmtId="0" fontId="11" fillId="4" borderId="12" xfId="0" applyFont="1" applyFill="1" applyBorder="1" applyAlignment="1">
      <alignment horizontal="center" vertical="center" wrapText="1"/>
    </xf>
    <xf numFmtId="0" fontId="0" fillId="2" borderId="0" xfId="0" applyFill="1" applyBorder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164" fontId="10" fillId="2" borderId="0" xfId="0" applyNumberFormat="1" applyFont="1" applyFill="1" applyBorder="1" applyAlignment="1">
      <alignment horizontal="center" vertical="center" wrapText="1"/>
    </xf>
    <xf numFmtId="165" fontId="10" fillId="2" borderId="0" xfId="1" applyNumberFormat="1" applyFont="1" applyFill="1" applyBorder="1" applyAlignment="1">
      <alignment horizontal="center" vertical="center" wrapText="1"/>
    </xf>
    <xf numFmtId="0" fontId="10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0" fillId="2" borderId="3" xfId="0" applyFill="1" applyBorder="1" applyAlignment="1">
      <alignment horizontal="center" vertical="center" wrapText="1"/>
    </xf>
    <xf numFmtId="14" fontId="3" fillId="2" borderId="5" xfId="0" applyNumberFormat="1" applyFont="1" applyFill="1" applyBorder="1" applyAlignment="1">
      <alignment horizontal="center" vertical="center" wrapText="1"/>
    </xf>
    <xf numFmtId="165" fontId="9" fillId="2" borderId="0" xfId="0" applyNumberFormat="1" applyFont="1" applyFill="1" applyBorder="1" applyAlignment="1">
      <alignment wrapText="1"/>
    </xf>
    <xf numFmtId="0" fontId="12" fillId="0" borderId="14" xfId="0" applyFont="1" applyBorder="1" applyAlignment="1">
      <alignment vertical="center" wrapText="1"/>
    </xf>
    <xf numFmtId="0" fontId="11" fillId="4" borderId="17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 wrapText="1"/>
    </xf>
    <xf numFmtId="0" fontId="11" fillId="5" borderId="10" xfId="0" applyFont="1" applyFill="1" applyBorder="1" applyAlignment="1">
      <alignment vertical="center" wrapText="1"/>
    </xf>
    <xf numFmtId="0" fontId="11" fillId="5" borderId="13" xfId="0" applyFont="1" applyFill="1" applyBorder="1" applyAlignment="1">
      <alignment vertical="center" wrapText="1"/>
    </xf>
    <xf numFmtId="0" fontId="11" fillId="5" borderId="18" xfId="0" applyFont="1" applyFill="1" applyBorder="1" applyAlignment="1">
      <alignment vertical="center" wrapText="1"/>
    </xf>
    <xf numFmtId="0" fontId="13" fillId="3" borderId="11" xfId="0" applyFont="1" applyFill="1" applyBorder="1" applyAlignment="1">
      <alignment horizontal="center"/>
    </xf>
    <xf numFmtId="0" fontId="12" fillId="0" borderId="16" xfId="0" applyFont="1" applyBorder="1" applyAlignment="1">
      <alignment vertical="center" wrapText="1"/>
    </xf>
    <xf numFmtId="0" fontId="11" fillId="0" borderId="13" xfId="0" pivotButton="1" applyFont="1" applyBorder="1" applyAlignment="1">
      <alignment vertical="center" wrapText="1"/>
    </xf>
    <xf numFmtId="0" fontId="12" fillId="0" borderId="18" xfId="0" applyFont="1" applyBorder="1" applyAlignment="1">
      <alignment vertical="center" wrapText="1"/>
    </xf>
    <xf numFmtId="0" fontId="12" fillId="0" borderId="19" xfId="0" applyFont="1" applyBorder="1" applyAlignment="1">
      <alignment vertical="center" wrapText="1"/>
    </xf>
    <xf numFmtId="0" fontId="12" fillId="0" borderId="20" xfId="0" applyFont="1" applyBorder="1" applyAlignment="1">
      <alignment vertical="center" wrapText="1"/>
    </xf>
    <xf numFmtId="0" fontId="12" fillId="0" borderId="15" xfId="0" applyFont="1" applyBorder="1" applyAlignment="1">
      <alignment vertical="center" wrapText="1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right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</cellXfs>
  <cellStyles count="2">
    <cellStyle name="Moneda [0]" xfId="1" builtinId="7"/>
    <cellStyle name="Normal" xfId="0" builtinId="0"/>
  </cellStyles>
  <dxfs count="148"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auto="1"/>
      </font>
    </dxf>
    <dxf>
      <numFmt numFmtId="164" formatCode="&quot;$&quot;\ #,##0.00"/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color auto="1"/>
      </font>
      <fill>
        <patternFill patternType="solid">
          <fgColor indexed="64"/>
          <bgColor rgb="FF92D050"/>
        </patternFill>
      </fill>
      <alignment horizont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ont>
        <color auto="1"/>
      </font>
    </dxf>
    <dxf>
      <numFmt numFmtId="14" formatCode="0.00%"/>
    </dxf>
    <dxf>
      <font>
        <b/>
        <color auto="1"/>
      </font>
      <fill>
        <patternFill patternType="solid">
          <fgColor indexed="64"/>
          <bgColor theme="6" tint="0.59999389629810485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fill>
        <patternFill patternType="solid">
          <bgColor theme="3" tint="0.79998168889431442"/>
        </patternFill>
      </fill>
    </dxf>
    <dxf>
      <fill>
        <patternFill>
          <bgColor theme="9" tint="0.79998168889431442"/>
        </patternFill>
      </fill>
    </dxf>
    <dxf>
      <font>
        <b/>
      </font>
    </dxf>
    <dxf>
      <font>
        <color auto="1"/>
      </font>
    </dxf>
    <dxf>
      <font>
        <color auto="1"/>
      </font>
    </dxf>
    <dxf>
      <font>
        <b/>
      </font>
    </dxf>
    <dxf>
      <fill>
        <patternFill>
          <bgColor theme="9" tint="0.79998168889431442"/>
        </patternFill>
      </fill>
    </dxf>
    <dxf>
      <fill>
        <patternFill patternType="solid">
          <bgColor theme="3" tint="0.79998168889431442"/>
        </patternFill>
      </fill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font>
        <b/>
        <color auto="1"/>
      </font>
      <fill>
        <patternFill patternType="solid">
          <fgColor indexed="64"/>
          <bgColor theme="6" tint="0.59999389629810485"/>
        </patternFill>
      </fill>
    </dxf>
    <dxf>
      <numFmt numFmtId="14" formatCode="0.00%"/>
    </dxf>
    <dxf>
      <font>
        <color auto="1"/>
      </font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  <color auto="1"/>
      </font>
      <fill>
        <patternFill patternType="solid">
          <fgColor indexed="64"/>
          <bgColor rgb="FF92D050"/>
        </patternFill>
      </fill>
      <alignment horizont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numFmt numFmtId="164" formatCode="&quot;$&quot;\ #,##0.00"/>
    </dxf>
    <dxf>
      <font>
        <color auto="1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font>
        <color theme="0"/>
      </font>
    </dxf>
    <dxf>
      <font>
        <color theme="0"/>
      </font>
    </dxf>
  </dxfs>
  <tableStyles count="0" defaultTableStyle="TableStyleMedium2" defaultPivotStyle="PivotStyleMedium9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ostosTotalesResumenGrpLabor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utor" refreshedDate="43907.373252314814" createdVersion="5" refreshedVersion="5" minRefreshableVersion="3" recordCount="2">
  <cacheSource type="worksheet">
    <worksheetSource ref="A5:AL469305" sheet="DATOS" r:id="rId2"/>
  </cacheSource>
  <cacheFields count="40">
    <cacheField name="ID REGISTRO" numFmtId="0">
      <sharedItems containsNonDate="0" containsString="0" containsBlank="1"/>
    </cacheField>
    <cacheField name="ID FINCA" numFmtId="0">
      <sharedItems containsNonDate="0" containsString="0" containsBlank="1"/>
    </cacheField>
    <cacheField name="ID LOTE" numFmtId="0">
      <sharedItems containsNonDate="0" containsString="0" containsBlank="1"/>
    </cacheField>
    <cacheField name="CODIGO FINCA" numFmtId="0">
      <sharedItems containsNonDate="0" containsString="0" containsBlank="1"/>
    </cacheField>
    <cacheField name="CODIGO LOTE" numFmtId="0">
      <sharedItems containsNonDate="0" containsString="0" containsBlank="1"/>
    </cacheField>
    <cacheField name="CODIGO LABOR" numFmtId="0">
      <sharedItems containsNonDate="0" containsString="0" containsBlank="1"/>
    </cacheField>
    <cacheField name="FECHA LABOR" numFmtId="0">
      <sharedItems containsNonDate="0" containsString="0" containsBlank="1"/>
    </cacheField>
    <cacheField name="ID INSUMO" numFmtId="0">
      <sharedItems containsNonDate="0" containsString="0" containsBlank="1"/>
    </cacheField>
    <cacheField name="CANTIDAD" numFmtId="0">
      <sharedItems containsNonDate="0" containsString="0" containsBlank="1"/>
    </cacheField>
    <cacheField name="CSOTO TOTAL" numFmtId="0">
      <sharedItems containsNonDate="0" containsString="0" containsBlank="1"/>
    </cacheField>
    <cacheField name="COD. UNIDAD MEDIDA" numFmtId="0">
      <sharedItems containsNonDate="0" containsString="0" containsBlank="1" containsNumber="1" containsInteger="1" minValue="0" maxValue="0" count="2">
        <m/>
        <n v="0" u="1"/>
      </sharedItems>
    </cacheField>
    <cacheField name="TIPO COSTO" numFmtId="0">
      <sharedItems containsNonDate="0" containsString="0" containsBlank="1"/>
    </cacheField>
    <cacheField name="DETALLE" numFmtId="0">
      <sharedItems containsNonDate="0" containsString="0" containsBlank="1"/>
    </cacheField>
    <cacheField name="CORTES" numFmtId="0">
      <sharedItems containsNonDate="0" containsString="0" containsBlank="1"/>
    </cacheField>
    <cacheField name="NOMBRE FINCA" numFmtId="0">
      <sharedItems containsNonDate="0" containsString="0" containsBlank="1" containsNumber="1" containsInteger="1" minValue="0" maxValue="0" count="2">
        <m/>
        <n v="0" u="1"/>
      </sharedItems>
    </cacheField>
    <cacheField name="NOMBRE LOTE" numFmtId="0">
      <sharedItems containsNonDate="0" containsString="0" containsBlank="1" containsNumber="1" containsInteger="1" minValue="0" maxValue="0" count="2">
        <m/>
        <n v="0" u="1"/>
      </sharedItems>
    </cacheField>
    <cacheField name="NOMBRE LABOR" numFmtId="0">
      <sharedItems containsNonDate="0" containsString="0" containsBlank="1" containsNumber="1" containsInteger="1" minValue="0" maxValue="0" count="2">
        <m/>
        <n v="0" u="1"/>
      </sharedItems>
    </cacheField>
    <cacheField name="CODIGO GRUPO LABOR" numFmtId="0">
      <sharedItems containsNonDate="0" containsString="0" containsBlank="1"/>
    </cacheField>
    <cacheField name="NOMBRE GRUPO LABOR" numFmtId="0">
      <sharedItems containsNonDate="0" containsString="0" containsBlank="1" containsNumber="1" containsInteger="1" minValue="0" maxValue="0" count="2">
        <m/>
        <n v="0" u="1"/>
      </sharedItems>
    </cacheField>
    <cacheField name="NOMBRE VARIEDAD" numFmtId="0">
      <sharedItems containsNonDate="0" containsString="0" containsBlank="1" containsNumber="1" containsInteger="1" minValue="0" maxValue="0" count="2">
        <m/>
        <n v="0" u="1"/>
      </sharedItems>
    </cacheField>
    <cacheField name="NOMBRE CORTE" numFmtId="0">
      <sharedItems containsNonDate="0" containsString="0" containsBlank="1"/>
    </cacheField>
    <cacheField name="AREA NETA" numFmtId="0">
      <sharedItems containsNonDate="0" containsString="0" containsBlank="1" containsNumber="1" minValue="0" maxValue="27.42" count="38">
        <m/>
        <n v="0" u="1"/>
        <n v="12.1" u="1"/>
        <n v="7.94" u="1"/>
        <n v="1.6" u="1"/>
        <n v="6.96" u="1"/>
        <n v="16.38" u="1"/>
        <n v="4.8" u="1"/>
        <n v="27.42" u="1"/>
        <n v="7.06" u="1"/>
        <n v="18.18" u="1"/>
        <n v="4.32" u="1"/>
        <n v="5.35" u="1"/>
        <n v="9.65" u="1"/>
        <n v="6.58" u="1"/>
        <n v="2.1" u="1"/>
        <n v="3.43" u="1"/>
        <n v="6.7" u="1"/>
        <n v="13.21" u="1"/>
        <n v="6.6" u="1"/>
        <n v="10.72" u="1"/>
        <n v="6.8" u="1"/>
        <n v="17.27" u="1"/>
        <n v="9.36" u="1"/>
        <n v="0.79" u="1"/>
        <n v="9.69" u="1"/>
        <n v="1.59" u="1"/>
        <n v="1" u="1"/>
        <n v="1.22" u="1"/>
        <n v="4.6100000000000003" u="1"/>
        <n v="16.350000000000001" u="1"/>
        <n v="2.66" u="1"/>
        <n v="13.29" u="1"/>
        <n v="14.42" u="1"/>
        <n v="20.420000000000002" u="1"/>
        <n v="24.54" u="1"/>
        <n v="14.36" u="1"/>
        <n v="13.03" u="1"/>
      </sharedItems>
    </cacheField>
    <cacheField name="NOMBRE PRODUCTO" numFmtId="0">
      <sharedItems containsNonDate="0" containsString="0" containsBlank="1" containsNumber="1" containsInteger="1" minValue="0" maxValue="0" count="2">
        <m/>
        <n v="0" u="1"/>
      </sharedItems>
    </cacheField>
    <cacheField name="AÑO" numFmtId="0">
      <sharedItems containsNonDate="0" containsString="0" containsBlank="1"/>
    </cacheField>
    <cacheField name="MES" numFmtId="0">
      <sharedItems containsNonDate="0" containsString="0" containsBlank="1"/>
    </cacheField>
    <cacheField name="MES CORTO" numFmtId="0">
      <sharedItems containsNonDate="0" containsString="0" containsBlank="1"/>
    </cacheField>
    <cacheField name="CANTIDAD HA" numFmtId="0">
      <sharedItems containsNonDate="0" containsString="0" containsBlank="1"/>
    </cacheField>
    <cacheField name="FECHA SIEMBRA" numFmtId="0">
      <sharedItems containsNonDate="0" containsString="0" containsBlank="1"/>
    </cacheField>
    <cacheField name="FECHA ULTIMO CORTE" numFmtId="0">
      <sharedItems containsNonDate="0" containsString="0" containsBlank="1"/>
    </cacheField>
    <cacheField name="COSTO INDIRECTO" numFmtId="0">
      <sharedItems containsNonDate="0" containsString="0" containsBlank="1"/>
    </cacheField>
    <cacheField name="COSTO DIRECTO" numFmtId="0">
      <sharedItems containsNonDate="0" containsString="0" containsBlank="1"/>
    </cacheField>
    <cacheField name="TIPO COSTO PRODUCCION" numFmtId="0">
      <sharedItems containsNonDate="0" containsString="0" containsBlank="1"/>
    </cacheField>
    <cacheField name="OBSERVACION" numFmtId="0">
      <sharedItems containsNonDate="0" containsString="0" containsBlank="1"/>
    </cacheField>
    <cacheField name="ID COSECHA" numFmtId="0">
      <sharedItems containsNonDate="0" containsString="0" containsBlank="1"/>
    </cacheField>
    <cacheField name="TIPO DE CULTIVO" numFmtId="0">
      <sharedItems containsNonDate="0" containsString="0" containsBlank="1" containsNumber="1" containsInteger="1" minValue="0" maxValue="0" count="2">
        <m/>
        <n v="0" u="1"/>
      </sharedItems>
    </cacheField>
    <cacheField name="COSTO/HA" numFmtId="0">
      <sharedItems containsNonDate="0" containsString="0" containsBlank="1"/>
    </cacheField>
    <cacheField name="AREA_FINCA" numFmtId="0">
      <sharedItems containsNonDate="0" containsString="0" containsBlank="1" containsNumber="1" containsInteger="1" minValue="0" maxValue="0" count="2">
        <m/>
        <n v="0" u="1"/>
      </sharedItems>
    </cacheField>
    <cacheField name="COSTO_HA_FINCA" numFmtId="0">
      <sharedItems containsNonDate="0" containsString="0" containsBlank="1"/>
    </cacheField>
    <cacheField name="PORCENTAJE(%)" numFmtId="0" formula="'CSOTO TOTAL'" databaseField="0"/>
    <cacheField name="V. UNITARIO" numFmtId="0" formula=" IFERROR(#NAME?/CANTIDAD,#NAME?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m/>
    <m/>
    <m/>
    <m/>
    <m/>
    <m/>
    <m/>
    <m/>
    <m/>
    <m/>
    <x v="0"/>
    <m/>
    <m/>
    <m/>
    <x v="0"/>
    <x v="0"/>
    <x v="0"/>
    <m/>
    <x v="0"/>
    <x v="0"/>
    <m/>
    <x v="0"/>
    <x v="0"/>
    <m/>
    <m/>
    <m/>
    <m/>
    <m/>
    <m/>
    <m/>
    <m/>
    <m/>
    <m/>
    <m/>
    <x v="0"/>
    <m/>
    <x v="0"/>
    <m/>
  </r>
  <r>
    <m/>
    <m/>
    <m/>
    <m/>
    <m/>
    <m/>
    <m/>
    <m/>
    <m/>
    <m/>
    <x v="0"/>
    <m/>
    <m/>
    <m/>
    <x v="0"/>
    <x v="0"/>
    <x v="0"/>
    <m/>
    <x v="0"/>
    <x v="0"/>
    <m/>
    <x v="0"/>
    <x v="0"/>
    <m/>
    <m/>
    <m/>
    <m/>
    <m/>
    <m/>
    <m/>
    <m/>
    <m/>
    <m/>
    <m/>
    <x v="0"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5" cacheId="12" applyNumberFormats="0" applyBorderFormats="0" applyFontFormats="0" applyPatternFormats="0" applyAlignmentFormats="0" applyWidthHeightFormats="1" dataCaption="Datos" updatedVersion="5" showMemberPropertyTips="0" colGrandTotals="0" itemPrintTitles="1" createdVersion="1" indent="0" compact="0" compactData="0" gridDropZones="1" chartFormat="30">
  <location ref="A10:C13" firstHeaderRow="1" firstDataRow="3" firstDataCol="1" rowPageCount="3" colPageCount="1"/>
  <pivotFields count="40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name="U.M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HACIENDA" axis="axisPage" compact="0" outline="0" subtotalTop="0" showAll="0" includeNewItemsInFilter="1" defaultSubtotal="0">
      <items count="2">
        <item x="0"/>
        <item m="1" x="1"/>
      </items>
    </pivotField>
    <pivotField name="SUERTE" axis="axisPage" compact="0" outline="0" subtotalTop="0" showAll="0" includeNewItemsInFilter="1">
      <items count="3">
        <item x="0"/>
        <item m="1" x="1"/>
        <item t="default"/>
      </items>
    </pivotField>
    <pivotField name="LABOR" axis="axisPage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GRUPO LABOR" axis="axisRow" compact="0" outline="0" subtotalTop="0" showAll="0" includeNewItemsInFilter="1" sortType="ascending" defaultSubtotal="0">
      <items count="2">
        <item m="1" x="1"/>
        <item h="1" x="0"/>
      </items>
    </pivotField>
    <pivotField name="VARIEDAD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AREA STE" compact="0" outline="0" subtotalTop="0" showAll="0" includeNewItemsInFilter="1" defaultSubtotal="0">
      <items count="38">
        <item m="1" x="1"/>
        <item m="1" x="24"/>
        <item m="1" x="27"/>
        <item m="1" x="28"/>
        <item m="1" x="26"/>
        <item m="1" x="4"/>
        <item m="1" x="15"/>
        <item m="1" x="31"/>
        <item m="1" x="16"/>
        <item m="1" x="11"/>
        <item m="1" x="29"/>
        <item m="1" x="7"/>
        <item m="1" x="12"/>
        <item m="1" x="14"/>
        <item m="1" x="19"/>
        <item m="1" x="17"/>
        <item m="1" x="21"/>
        <item m="1" x="5"/>
        <item m="1" x="9"/>
        <item m="1" x="3"/>
        <item m="1" x="23"/>
        <item m="1" x="13"/>
        <item m="1" x="25"/>
        <item m="1" x="20"/>
        <item m="1" x="2"/>
        <item m="1" x="37"/>
        <item m="1" x="18"/>
        <item m="1" x="32"/>
        <item m="1" x="36"/>
        <item m="1" x="33"/>
        <item m="1" x="30"/>
        <item m="1" x="6"/>
        <item m="1" x="22"/>
        <item m="1" x="10"/>
        <item m="1" x="34"/>
        <item m="1" x="35"/>
        <item m="1" x="8"/>
        <item x="0"/>
      </items>
    </pivotField>
    <pivotField name="PRODUCTO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Col" compact="0" outline="0" subtotalTop="0" showAll="0" includeNewItemsInFilter="1" defaultSubtotal="0">
      <items count="2">
        <item h="1" x="0"/>
        <item m="1" x="1"/>
      </items>
    </pivotField>
    <pivotField compact="0" outline="0" subtotalTop="0" showAll="0" includeNewItemsInFilter="1" defaultSubtotal="0"/>
    <pivotField name="AREA HDA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1">
    <field x="18"/>
  </rowFields>
  <rowItems count="1">
    <i t="grand">
      <x/>
    </i>
  </rowItems>
  <colFields count="2">
    <field x="34"/>
    <field x="-2"/>
  </colFields>
  <pageFields count="3">
    <pageField fld="14" hier="-1"/>
    <pageField fld="15" hier="-1"/>
    <pageField fld="16" hier="-1"/>
  </pageFields>
  <dataFields count="2">
    <dataField name="PORCENTAJE(%) " fld="38" showDataAs="percentOfTotal" baseField="18" baseItem="7" numFmtId="10"/>
    <dataField name="COSTO TOTAL" fld="9" baseField="22" baseItem="0" numFmtId="164"/>
  </dataFields>
  <formats count="73">
    <format dxfId="145">
      <pivotArea type="all" dataOnly="0" outline="0" fieldPosition="0"/>
    </format>
    <format dxfId="144">
      <pivotArea outline="0" fieldPosition="0"/>
    </format>
    <format dxfId="143">
      <pivotArea dataOnly="0" labelOnly="1" grandRow="1" outline="0" fieldPosition="0"/>
    </format>
    <format dxfId="142">
      <pivotArea type="all" dataOnly="0" outline="0" fieldPosition="0"/>
    </format>
    <format dxfId="141">
      <pivotArea outline="0" fieldPosition="0"/>
    </format>
    <format dxfId="140">
      <pivotArea dataOnly="0" labelOnly="1" grandRow="1" outline="0" fieldPosition="0"/>
    </format>
    <format dxfId="139">
      <pivotArea dataOnly="0" labelOnly="1" grandRow="1" outline="0" fieldPosition="0"/>
    </format>
    <format dxfId="138">
      <pivotArea outline="0" fieldPosition="0">
        <references count="1">
          <reference field="4294967294" count="1">
            <x v="1"/>
          </reference>
        </references>
      </pivotArea>
    </format>
    <format dxfId="137">
      <pivotArea type="topRight" dataOnly="0" labelOnly="1" outline="0" fieldPosition="0"/>
    </format>
    <format dxfId="136">
      <pivotArea type="topRight" dataOnly="0" labelOnly="1" outline="0" fieldPosition="0"/>
    </format>
    <format dxfId="13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4">
      <pivotArea field="10" type="button" dataOnly="0" labelOnly="1" outline="0"/>
    </format>
    <format dxfId="133">
      <pivotArea field="22" type="button" dataOnly="0" labelOnly="1" outline="0"/>
    </format>
    <format dxfId="132">
      <pivotArea field="14" type="button" dataOnly="0" labelOnly="1" outline="0" axis="axisPage" fieldPosition="0"/>
    </format>
    <format dxfId="131">
      <pivotArea field="15" type="button" dataOnly="0" labelOnly="1" outline="0" axis="axisPage" fieldPosition="1"/>
    </format>
    <format dxfId="130">
      <pivotArea field="21" type="button" dataOnly="0" labelOnly="1" outline="0"/>
    </format>
    <format dxfId="129">
      <pivotArea field="19" type="button" dataOnly="0" labelOnly="1" outline="0"/>
    </format>
    <format dxfId="128">
      <pivotArea field="18" type="button" dataOnly="0" labelOnly="1" outline="0" axis="axisRow" fieldPosition="0"/>
    </format>
    <format dxfId="127">
      <pivotArea field="16" type="button" dataOnly="0" labelOnly="1" outline="0" axis="axisPage" fieldPosition="2"/>
    </format>
    <format dxfId="12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5">
      <pivotArea field="10" type="button" dataOnly="0" labelOnly="1" outline="0"/>
    </format>
    <format dxfId="124">
      <pivotArea field="22" type="button" dataOnly="0" labelOnly="1" outline="0"/>
    </format>
    <format dxfId="123">
      <pivotArea field="16" type="button" dataOnly="0" labelOnly="1" outline="0" axis="axisPage" fieldPosition="2"/>
    </format>
    <format dxfId="122">
      <pivotArea field="18" type="button" dataOnly="0" labelOnly="1" outline="0" axis="axisRow" fieldPosition="0"/>
    </format>
    <format dxfId="121">
      <pivotArea field="19" type="button" dataOnly="0" labelOnly="1" outline="0"/>
    </format>
    <format dxfId="120">
      <pivotArea field="21" type="button" dataOnly="0" labelOnly="1" outline="0"/>
    </format>
    <format dxfId="119">
      <pivotArea field="15" type="button" dataOnly="0" labelOnly="1" outline="0" axis="axisPage" fieldPosition="1"/>
    </format>
    <format dxfId="118">
      <pivotArea field="14" type="button" dataOnly="0" labelOnly="1" outline="0" axis="axisPage" fieldPosition="0"/>
    </format>
    <format dxfId="117">
      <pivotArea field="14" type="button" dataOnly="0" labelOnly="1" outline="0" axis="axisPage" fieldPosition="0"/>
    </format>
    <format dxfId="116">
      <pivotArea field="15" type="button" dataOnly="0" labelOnly="1" outline="0" axis="axisPage" fieldPosition="1"/>
    </format>
    <format dxfId="115">
      <pivotArea field="21" type="button" dataOnly="0" labelOnly="1" outline="0"/>
    </format>
    <format dxfId="114">
      <pivotArea field="19" type="button" dataOnly="0" labelOnly="1" outline="0"/>
    </format>
    <format dxfId="113">
      <pivotArea field="18" type="button" dataOnly="0" labelOnly="1" outline="0" axis="axisRow" fieldPosition="0"/>
    </format>
    <format dxfId="112">
      <pivotArea field="16" type="button" dataOnly="0" labelOnly="1" outline="0" axis="axisPage" fieldPosition="2"/>
    </format>
    <format dxfId="111">
      <pivotArea field="22" type="button" dataOnly="0" labelOnly="1" outline="0"/>
    </format>
    <format dxfId="110">
      <pivotArea field="10" type="button" dataOnly="0" labelOnly="1" outline="0"/>
    </format>
    <format dxfId="10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6">
      <pivotArea field="10" type="button" dataOnly="0" labelOnly="1" outline="0"/>
    </format>
    <format dxfId="105">
      <pivotArea field="22" type="button" dataOnly="0" labelOnly="1" outline="0"/>
    </format>
    <format dxfId="104">
      <pivotArea field="16" type="button" dataOnly="0" labelOnly="1" outline="0" axis="axisPage" fieldPosition="2"/>
    </format>
    <format dxfId="103">
      <pivotArea field="18" type="button" dataOnly="0" labelOnly="1" outline="0" axis="axisRow" fieldPosition="0"/>
    </format>
    <format dxfId="102">
      <pivotArea field="19" type="button" dataOnly="0" labelOnly="1" outline="0"/>
    </format>
    <format dxfId="101">
      <pivotArea field="21" type="button" dataOnly="0" labelOnly="1" outline="0"/>
    </format>
    <format dxfId="100">
      <pivotArea field="15" type="button" dataOnly="0" labelOnly="1" outline="0" axis="axisPage" fieldPosition="1"/>
    </format>
    <format dxfId="99">
      <pivotArea field="14" type="button" dataOnly="0" labelOnly="1" outline="0" axis="axisPage" fieldPosition="0"/>
    </format>
    <format dxfId="98">
      <pivotArea field="14" type="button" dataOnly="0" labelOnly="1" outline="0" axis="axisPage" fieldPosition="0"/>
    </format>
    <format dxfId="97">
      <pivotArea field="15" type="button" dataOnly="0" labelOnly="1" outline="0" axis="axisPage" fieldPosition="1"/>
    </format>
    <format dxfId="96">
      <pivotArea field="21" type="button" dataOnly="0" labelOnly="1" outline="0"/>
    </format>
    <format dxfId="95">
      <pivotArea field="19" type="button" dataOnly="0" labelOnly="1" outline="0"/>
    </format>
    <format dxfId="94">
      <pivotArea field="18" type="button" dataOnly="0" labelOnly="1" outline="0" axis="axisRow" fieldPosition="0"/>
    </format>
    <format dxfId="93">
      <pivotArea field="16" type="button" dataOnly="0" labelOnly="1" outline="0" axis="axisPage" fieldPosition="2"/>
    </format>
    <format dxfId="92">
      <pivotArea field="22" type="button" dataOnly="0" labelOnly="1" outline="0"/>
    </format>
    <format dxfId="91">
      <pivotArea field="10" type="button" dataOnly="0" labelOnly="1" outline="0"/>
    </format>
    <format dxfId="90">
      <pivotArea dataOnly="0" outline="0" fieldPosition="0">
        <references count="1">
          <reference field="4294967294" count="1">
            <x v="1"/>
          </reference>
        </references>
      </pivotArea>
    </format>
    <format dxfId="8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8">
      <pivotArea field="36" type="button" dataOnly="0" labelOnly="1" outline="0"/>
    </format>
    <format dxfId="87">
      <pivotArea field="36" type="button" dataOnly="0" labelOnly="1" outline="0"/>
    </format>
    <format dxfId="86">
      <pivotArea dataOnly="0" labelOnly="1" outline="0" fieldPosition="0">
        <references count="1">
          <reference field="18" count="0"/>
        </references>
      </pivotArea>
    </format>
    <format dxfId="85">
      <pivotArea type="origin" dataOnly="0" labelOnly="1" outline="0" fieldPosition="0"/>
    </format>
    <format dxfId="84">
      <pivotArea type="topRight" dataOnly="0" labelOnly="1" outline="0" fieldPosition="0"/>
    </format>
    <format dxfId="83">
      <pivotArea type="origin" dataOnly="0" labelOnly="1" outline="0" fieldPosition="0"/>
    </format>
    <format dxfId="82">
      <pivotArea type="origin" dataOnly="0" labelOnly="1" outline="0" fieldPosition="0"/>
    </format>
    <format dxfId="81">
      <pivotArea outline="0" fieldPosition="0">
        <references count="1">
          <reference field="4294967294" count="1">
            <x v="0"/>
          </reference>
        </references>
      </pivotArea>
    </format>
    <format dxfId="80">
      <pivotArea field="-2" type="button" dataOnly="0" labelOnly="1" outline="0" axis="axisCol" fieldPosition="1"/>
    </format>
    <format dxfId="79">
      <pivotArea field="-2" type="button" dataOnly="0" labelOnly="1" outline="0" axis="axisCol" fieldPosition="1"/>
    </format>
    <format dxfId="78">
      <pivotArea type="topRight" dataOnly="0" labelOnly="1" outline="0" offset="A1" fieldPosition="0"/>
    </format>
    <format dxfId="77">
      <pivotArea type="topRight" dataOnly="0" labelOnly="1" outline="0" offset="B1" fieldPosition="0"/>
    </format>
    <format dxfId="76">
      <pivotArea dataOnly="0" outline="0" fieldPosition="0">
        <references count="1">
          <reference field="4294967294" count="1">
            <x v="1"/>
          </reference>
        </references>
      </pivotArea>
    </format>
    <format dxfId="75">
      <pivotArea dataOnly="0" outline="0" fieldPosition="0">
        <references count="1">
          <reference field="4294967294" count="1">
            <x v="0"/>
          </reference>
        </references>
      </pivotArea>
    </format>
    <format dxfId="74">
      <pivotArea field="34" type="button" dataOnly="0" labelOnly="1" outline="0" axis="axisCol" fieldPosition="0"/>
    </format>
    <format dxfId="73">
      <pivotArea type="all" dataOnly="0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"/>
  <sheetViews>
    <sheetView workbookViewId="0">
      <selection activeCell="B8" sqref="B8"/>
    </sheetView>
  </sheetViews>
  <sheetFormatPr baseColWidth="10" defaultColWidth="8.88671875" defaultRowHeight="14.4" x14ac:dyDescent="0.3"/>
  <cols>
    <col min="1" max="1" width="16.88671875" style="1" customWidth="1" collapsed="1"/>
    <col min="2" max="2" width="26.5546875" style="1" bestFit="1" customWidth="1" collapsed="1"/>
    <col min="3" max="3" width="25.5546875" style="1" bestFit="1" customWidth="1" collapsed="1"/>
    <col min="4" max="4" width="29.5546875" style="1" customWidth="1" collapsed="1"/>
    <col min="5" max="5" width="52.21875" style="1" customWidth="1" collapsed="1"/>
    <col min="6" max="6" width="14.88671875" style="1" customWidth="1" collapsed="1"/>
    <col min="7" max="7" width="14.44140625" style="1" bestFit="1" customWidth="1" collapsed="1"/>
    <col min="8" max="35" width="8.88671875" style="1" collapsed="1"/>
    <col min="36" max="36" width="12" style="1" bestFit="1" customWidth="1" collapsed="1"/>
    <col min="37" max="37" width="11.33203125" style="1" bestFit="1" customWidth="1" collapsed="1"/>
    <col min="38" max="38" width="16.109375" style="1" bestFit="1" customWidth="1" collapsed="1"/>
    <col min="39" max="16384" width="8.88671875" style="1" collapsed="1"/>
  </cols>
  <sheetData>
    <row r="1" spans="1:39" ht="18.600000000000001" thickBot="1" x14ac:dyDescent="0.4">
      <c r="A1" s="55" t="s">
        <v>44</v>
      </c>
      <c r="B1" s="56"/>
      <c r="C1" s="56"/>
      <c r="D1" s="56"/>
      <c r="E1" s="56"/>
      <c r="F1" s="56"/>
      <c r="G1" s="56"/>
    </row>
    <row r="2" spans="1:39" ht="18" x14ac:dyDescent="0.3">
      <c r="A2" s="2" t="s">
        <v>0</v>
      </c>
      <c r="B2" s="3"/>
      <c r="C2" s="4"/>
      <c r="D2" s="5"/>
      <c r="E2" s="4"/>
      <c r="F2" s="6"/>
      <c r="G2" s="7"/>
    </row>
    <row r="3" spans="1:39" ht="15.6" x14ac:dyDescent="0.3">
      <c r="A3" s="8" t="s">
        <v>1</v>
      </c>
      <c r="B3" s="9"/>
      <c r="C3" s="10"/>
      <c r="D3" s="11"/>
      <c r="E3" s="10"/>
      <c r="F3" s="12"/>
      <c r="G3" s="13"/>
    </row>
    <row r="4" spans="1:39" ht="16.2" thickBot="1" x14ac:dyDescent="0.35">
      <c r="A4" s="14" t="s">
        <v>2</v>
      </c>
      <c r="B4" s="15"/>
      <c r="C4" s="10"/>
      <c r="D4" s="11"/>
      <c r="E4" s="10"/>
      <c r="F4" s="12"/>
      <c r="G4" s="13"/>
    </row>
    <row r="5" spans="1:39" ht="14.4" customHeight="1" thickBot="1" x14ac:dyDescent="0.35">
      <c r="A5" s="17" t="s">
        <v>3</v>
      </c>
      <c r="B5" s="17" t="s">
        <v>4</v>
      </c>
      <c r="C5" s="17" t="s">
        <v>5</v>
      </c>
      <c r="D5" s="17" t="s">
        <v>6</v>
      </c>
      <c r="E5" s="17" t="s">
        <v>7</v>
      </c>
      <c r="F5" s="17" t="s">
        <v>8</v>
      </c>
      <c r="G5" s="17" t="s">
        <v>9</v>
      </c>
      <c r="H5" s="17" t="s">
        <v>10</v>
      </c>
      <c r="I5" s="17" t="s">
        <v>11</v>
      </c>
      <c r="J5" s="17" t="s">
        <v>12</v>
      </c>
      <c r="K5" s="17" t="s">
        <v>13</v>
      </c>
      <c r="L5" s="17" t="s">
        <v>14</v>
      </c>
      <c r="M5" s="17" t="s">
        <v>15</v>
      </c>
      <c r="N5" s="17" t="s">
        <v>16</v>
      </c>
      <c r="O5" s="17" t="s">
        <v>17</v>
      </c>
      <c r="P5" s="17" t="s">
        <v>18</v>
      </c>
      <c r="Q5" s="17" t="s">
        <v>19</v>
      </c>
      <c r="R5" s="17" t="s">
        <v>20</v>
      </c>
      <c r="S5" s="17" t="s">
        <v>21</v>
      </c>
      <c r="T5" s="17" t="s">
        <v>22</v>
      </c>
      <c r="U5" s="17" t="s">
        <v>23</v>
      </c>
      <c r="V5" s="17" t="s">
        <v>24</v>
      </c>
      <c r="W5" s="17" t="s">
        <v>25</v>
      </c>
      <c r="X5" s="17" t="s">
        <v>26</v>
      </c>
      <c r="Y5" s="17" t="s">
        <v>27</v>
      </c>
      <c r="Z5" s="17" t="s">
        <v>28</v>
      </c>
      <c r="AA5" s="17" t="s">
        <v>29</v>
      </c>
      <c r="AB5" s="17" t="s">
        <v>30</v>
      </c>
      <c r="AC5" s="17" t="s">
        <v>31</v>
      </c>
      <c r="AD5" s="17" t="s">
        <v>32</v>
      </c>
      <c r="AE5" s="17" t="s">
        <v>33</v>
      </c>
      <c r="AF5" s="17" t="s">
        <v>34</v>
      </c>
      <c r="AG5" s="17" t="s">
        <v>35</v>
      </c>
      <c r="AH5" s="17" t="s">
        <v>36</v>
      </c>
      <c r="AI5" s="48" t="s">
        <v>41</v>
      </c>
      <c r="AJ5" s="1" t="s">
        <v>37</v>
      </c>
      <c r="AK5" s="1" t="s">
        <v>46</v>
      </c>
      <c r="AL5" s="1" t="s">
        <v>47</v>
      </c>
      <c r="AM5" s="1" t="s">
        <v>51</v>
      </c>
    </row>
    <row r="6" spans="1:39" x14ac:dyDescent="0.3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Q14"/>
  <sheetViews>
    <sheetView tabSelected="1" zoomScaleNormal="100" workbookViewId="0">
      <pane xSplit="6" ySplit="11" topLeftCell="G12" activePane="bottomRight" state="frozen"/>
      <selection pane="topRight" activeCell="G1" sqref="G1"/>
      <selection pane="bottomLeft" activeCell="A12" sqref="A12"/>
      <selection pane="bottomRight" activeCell="A11" sqref="A11"/>
    </sheetView>
  </sheetViews>
  <sheetFormatPr baseColWidth="10" defaultColWidth="11.5546875" defaultRowHeight="14.4" x14ac:dyDescent="0.3"/>
  <cols>
    <col min="1" max="1" width="40.6640625" style="1" customWidth="1" collapsed="1"/>
    <col min="2" max="2" width="20" style="33" bestFit="1" customWidth="1" collapsed="1"/>
    <col min="3" max="3" width="17.77734375" style="33" customWidth="1" collapsed="1"/>
    <col min="4" max="4" width="16.77734375" style="34" bestFit="1" customWidth="1" collapsed="1"/>
    <col min="5" max="5" width="18.21875" style="34" customWidth="1" collapsed="1"/>
    <col min="6" max="6" width="16.77734375" style="38" bestFit="1" customWidth="1" collapsed="1"/>
    <col min="7" max="7" width="17.88671875" style="1" customWidth="1" collapsed="1"/>
    <col min="8" max="8" width="16.21875" style="38" bestFit="1" customWidth="1" collapsed="1"/>
    <col min="9" max="9" width="17.77734375" style="1" customWidth="1" collapsed="1"/>
    <col min="10" max="12" width="11.5546875" style="1"/>
    <col min="13" max="13" width="11.5546875" style="1" collapsed="1"/>
    <col min="14" max="17" width="11.5546875" style="1"/>
    <col min="18" max="16384" width="11.5546875" style="1" collapsed="1"/>
  </cols>
  <sheetData>
    <row r="1" spans="1:9" ht="18" x14ac:dyDescent="0.35">
      <c r="A1" s="55" t="s">
        <v>44</v>
      </c>
      <c r="B1" s="56"/>
      <c r="C1" s="56"/>
      <c r="D1" s="56"/>
      <c r="E1" s="56"/>
      <c r="F1" s="56"/>
      <c r="G1" s="56"/>
      <c r="H1" s="39"/>
    </row>
    <row r="2" spans="1:9" s="23" customFormat="1" ht="15.6" x14ac:dyDescent="0.3">
      <c r="A2" s="18" t="s">
        <v>0</v>
      </c>
      <c r="B2" s="19"/>
      <c r="C2" s="20"/>
      <c r="D2" s="21"/>
      <c r="E2" s="22"/>
      <c r="F2" s="57" t="s">
        <v>48</v>
      </c>
      <c r="G2" s="57"/>
      <c r="H2" s="40">
        <f ca="1">TODAY()</f>
        <v>43907</v>
      </c>
    </row>
    <row r="3" spans="1:9" s="23" customFormat="1" ht="15.6" x14ac:dyDescent="0.3">
      <c r="A3" s="24" t="s">
        <v>1</v>
      </c>
      <c r="B3" s="19"/>
      <c r="C3" s="20"/>
      <c r="D3" s="21"/>
      <c r="E3" s="22"/>
      <c r="F3" s="44" t="s">
        <v>49</v>
      </c>
      <c r="G3" s="58" t="e">
        <f>DATOS!#REF!</f>
        <v>#REF!</v>
      </c>
      <c r="H3" s="59"/>
    </row>
    <row r="4" spans="1:9" s="23" customFormat="1" ht="16.2" thickBot="1" x14ac:dyDescent="0.35">
      <c r="A4" s="25" t="s">
        <v>2</v>
      </c>
      <c r="B4" s="26"/>
      <c r="C4" s="27"/>
      <c r="D4" s="26"/>
      <c r="E4" s="28"/>
      <c r="F4" s="29"/>
      <c r="G4" s="29"/>
      <c r="H4" s="16"/>
    </row>
    <row r="5" spans="1:9" s="23" customFormat="1" ht="16.2" thickBot="1" x14ac:dyDescent="0.35">
      <c r="A5" s="30"/>
      <c r="B5" s="21"/>
      <c r="C5" s="20"/>
      <c r="D5" s="21"/>
      <c r="E5" s="22"/>
      <c r="F5" s="12"/>
      <c r="G5" s="12"/>
      <c r="H5" s="12"/>
      <c r="I5"/>
    </row>
    <row r="6" spans="1:9" ht="15" thickBot="1" x14ac:dyDescent="0.35">
      <c r="A6" s="43" t="s">
        <v>39</v>
      </c>
      <c r="B6" s="49" t="s">
        <v>50</v>
      </c>
      <c r="C6" s="41"/>
      <c r="D6" s="41"/>
      <c r="E6" s="41"/>
      <c r="F6" s="41"/>
      <c r="G6" s="41"/>
      <c r="H6" s="41"/>
      <c r="I6"/>
    </row>
    <row r="7" spans="1:9" ht="15" thickBot="1" x14ac:dyDescent="0.35">
      <c r="A7" s="43" t="s">
        <v>42</v>
      </c>
      <c r="B7" s="49" t="s">
        <v>50</v>
      </c>
      <c r="C7" s="41"/>
      <c r="D7" s="41"/>
      <c r="E7" s="41"/>
      <c r="F7" s="41"/>
      <c r="G7" s="41"/>
      <c r="H7" s="41"/>
      <c r="I7"/>
    </row>
    <row r="8" spans="1:9" ht="15" thickBot="1" x14ac:dyDescent="0.35">
      <c r="A8" s="43" t="s">
        <v>43</v>
      </c>
      <c r="B8" s="49" t="s">
        <v>50</v>
      </c>
      <c r="C8" s="41"/>
      <c r="D8" s="41"/>
      <c r="E8" s="41"/>
      <c r="F8" s="41"/>
      <c r="G8" s="41"/>
      <c r="H8" s="41"/>
      <c r="I8"/>
    </row>
    <row r="9" spans="1:9" ht="16.2" thickBot="1" x14ac:dyDescent="0.35">
      <c r="B9" s="10"/>
      <c r="D9" s="10"/>
      <c r="E9" s="35"/>
      <c r="F9" s="10"/>
      <c r="G9" s="36"/>
      <c r="H9" s="37"/>
      <c r="I9"/>
    </row>
    <row r="10" spans="1:9" x14ac:dyDescent="0.3">
      <c r="A10" s="46"/>
      <c r="B10" s="50" t="s">
        <v>41</v>
      </c>
      <c r="C10" s="45" t="s">
        <v>38</v>
      </c>
      <c r="D10"/>
      <c r="E10"/>
      <c r="F10"/>
      <c r="G10"/>
      <c r="H10"/>
      <c r="I10"/>
    </row>
    <row r="11" spans="1:9" s="32" customFormat="1" ht="15" thickBot="1" x14ac:dyDescent="0.35">
      <c r="A11" s="47"/>
      <c r="B11" s="51"/>
      <c r="C11" s="52"/>
      <c r="D11"/>
      <c r="E11"/>
      <c r="F11"/>
      <c r="G11"/>
      <c r="H11"/>
      <c r="I11"/>
    </row>
    <row r="12" spans="1:9" ht="15" thickBot="1" x14ac:dyDescent="0.35">
      <c r="A12" s="31" t="s">
        <v>40</v>
      </c>
      <c r="B12" s="51"/>
      <c r="C12" s="53"/>
      <c r="D12"/>
      <c r="E12"/>
      <c r="F12"/>
      <c r="G12"/>
      <c r="H12"/>
      <c r="I12"/>
    </row>
    <row r="13" spans="1:9" x14ac:dyDescent="0.3">
      <c r="A13" s="42" t="s">
        <v>45</v>
      </c>
      <c r="B13" s="42"/>
      <c r="C13" s="54"/>
      <c r="D13"/>
      <c r="E13"/>
      <c r="F13"/>
      <c r="G13"/>
      <c r="H13"/>
      <c r="I13"/>
    </row>
    <row r="14" spans="1:9" x14ac:dyDescent="0.3">
      <c r="A14"/>
      <c r="B14"/>
      <c r="C14"/>
      <c r="D14"/>
      <c r="E14"/>
      <c r="F14"/>
      <c r="G14"/>
      <c r="H14"/>
      <c r="I14"/>
    </row>
  </sheetData>
  <mergeCells count="3">
    <mergeCell ref="A1:G1"/>
    <mergeCell ref="F2:G2"/>
    <mergeCell ref="G3:H3"/>
  </mergeCells>
  <conditionalFormatting sqref="F2 H2">
    <cfRule type="cellIs" dxfId="147" priority="2" operator="equal">
      <formula>0</formula>
    </cfRule>
  </conditionalFormatting>
  <conditionalFormatting sqref="G3">
    <cfRule type="cellIs" dxfId="146" priority="1" operator="equal">
      <formula>0</formula>
    </cfRule>
  </conditionalFormatting>
  <pageMargins left="0.25" right="0.25" top="0.75" bottom="0.75" header="0.3" footer="0.3"/>
  <pageSetup paperSize="9" scale="80" fitToHeight="0" orientation="landscape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RESUMEN GRUPO LABOR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2020-03-17T13:57:40Z</dcterms:modified>
</cp:coreProperties>
</file>