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defaultThemeVersion="124226"/>
  <mc:AlternateContent xmlns:mc="http://schemas.openxmlformats.org/markup-compatibility/2006">
    <mc:Choice Requires="x15">
      <x15ac:absPath xmlns:x15ac="http://schemas.microsoft.com/office/spreadsheetml/2010/11/ac" url="C:\Users\ynieto\Dropbox\GESTION EMPRESARIAL\Formatos y formularios\Planificacion\"/>
    </mc:Choice>
  </mc:AlternateContent>
  <bookViews>
    <workbookView xWindow="0" yWindow="0" windowWidth="15600" windowHeight="6630" tabRatio="619" firstSheet="1" activeTab="1"/>
  </bookViews>
  <sheets>
    <sheet name="Indicaciones" sheetId="10" state="hidden" r:id="rId1"/>
    <sheet name="Planificacion" sheetId="11" r:id="rId2"/>
    <sheet name="Funciones" sheetId="12" r:id="rId3"/>
    <sheet name="Data" sheetId="9" state="hidden" r:id="rId4"/>
  </sheets>
  <externalReferences>
    <externalReference r:id="rId5"/>
    <externalReference r:id="rId6"/>
  </externalReferences>
  <definedNames>
    <definedName name="_xlnm._FilterDatabase" localSheetId="2" hidden="1">Funciones!$F$14:$F$24</definedName>
    <definedName name="_xlnm._FilterDatabase" localSheetId="0" hidden="1">Indicaciones!$F$15:$F$20</definedName>
    <definedName name="_xlnm._FilterDatabase" localSheetId="1" hidden="1">Planificacion!$B$15:$J$46</definedName>
    <definedName name="Almacén">Data!$B$64:$B$69</definedName>
    <definedName name="_xlnm.Print_Area" localSheetId="2">Funciones!$A$1:$M$24</definedName>
    <definedName name="_xlnm.Print_Area" localSheetId="0">Indicaciones!$A$1:$Q$29</definedName>
    <definedName name="_xlnm.Print_Area" localSheetId="1">Planificacion!$A$1:$S$46</definedName>
    <definedName name="Compras">Data!$B$57:$B$59</definedName>
    <definedName name="Contabilidad_y_Finanzas">Data!$B$32:$B$37</definedName>
    <definedName name="Gerencia_General.">Data!$B$3:$B$15</definedName>
    <definedName name="Gestion_Empresarial.">Data!$B$42:$B$45</definedName>
    <definedName name="Logistica_y_Transporte">Data!$B$74:$B$81</definedName>
    <definedName name="Talento_Humano.">Data!$B$20:$B$27</definedName>
    <definedName name="Taller_Metalmecanico">Data!$B$86:$B$92</definedName>
    <definedName name="Tecnologia_y_Marketing">Data!$B$50:$B$52</definedName>
    <definedName name="Z_144C7934_126F_4211_AAB3_30D69573D48C_.wvu.FilterData" localSheetId="2" hidden="1">Funciones!$F$14:$F$24</definedName>
    <definedName name="Z_144C7934_126F_4211_AAB3_30D69573D48C_.wvu.FilterData" localSheetId="0" hidden="1">Indicaciones!$F$15:$F$20</definedName>
    <definedName name="Z_144C7934_126F_4211_AAB3_30D69573D48C_.wvu.FilterData" localSheetId="1" hidden="1">Planificacion!$F$15:$F$45</definedName>
    <definedName name="Z_144C7934_126F_4211_AAB3_30D69573D48C_.wvu.PrintArea" localSheetId="2" hidden="1">Funciones!$A$1:$M$24</definedName>
    <definedName name="Z_144C7934_126F_4211_AAB3_30D69573D48C_.wvu.PrintArea" localSheetId="0" hidden="1">Indicaciones!$A$1:$Q$20</definedName>
    <definedName name="Z_144C7934_126F_4211_AAB3_30D69573D48C_.wvu.PrintArea" localSheetId="1" hidden="1">Planificacion!$A$1:$S$45</definedName>
    <definedName name="Z_144C7934_126F_4211_AAB3_30D69573D48C_.wvu.Rows" localSheetId="0" hidden="1">Indicaciones!$2:$6</definedName>
  </definedNames>
  <calcPr calcId="162913"/>
  <customWorkbookViews>
    <customWorkbookView name="Carlos Alvarez - Vista personalizada" guid="{144C7934-126F-4211-AAB3-30D69573D48C}" mergeInterval="0" personalView="1" maximized="1" windowWidth="1020" windowHeight="543" tabRatio="619" activeSheetId="2"/>
  </customWorkbookViews>
</workbook>
</file>

<file path=xl/calcChain.xml><?xml version="1.0" encoding="utf-8"?>
<calcChain xmlns="http://schemas.openxmlformats.org/spreadsheetml/2006/main">
  <c r="B17" i="11" l="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N9" i="11" l="1"/>
  <c r="K38" i="11"/>
  <c r="L38" i="11"/>
  <c r="K45" i="11" l="1"/>
  <c r="L45" i="11"/>
  <c r="K26" i="11"/>
  <c r="L26" i="11"/>
  <c r="H14" i="11"/>
  <c r="H13" i="11"/>
  <c r="K31" i="11" l="1"/>
  <c r="L31" i="11"/>
  <c r="L27" i="11"/>
  <c r="K27" i="11"/>
  <c r="L28" i="11"/>
  <c r="K28" i="11"/>
  <c r="L21" i="11"/>
  <c r="K21" i="11"/>
  <c r="L23" i="11"/>
  <c r="K23" i="11"/>
  <c r="K24" i="11"/>
  <c r="L24" i="11"/>
  <c r="K44" i="11" l="1"/>
  <c r="L44" i="11"/>
  <c r="K35" i="11" l="1"/>
  <c r="L35" i="11"/>
  <c r="K19" i="11" l="1"/>
  <c r="L19" i="11"/>
  <c r="K29" i="11" l="1"/>
  <c r="L29" i="11"/>
  <c r="K34" i="11"/>
  <c r="L34" i="11"/>
  <c r="K37" i="11"/>
  <c r="L37" i="11"/>
  <c r="K42" i="11"/>
  <c r="L42" i="11"/>
  <c r="K32" i="11"/>
  <c r="L32" i="11"/>
  <c r="K33" i="11"/>
  <c r="L33" i="11"/>
  <c r="K36" i="11"/>
  <c r="L36" i="11"/>
  <c r="E13" i="12" l="1"/>
  <c r="E12" i="12"/>
  <c r="K46" i="11"/>
  <c r="L16" i="11"/>
  <c r="K16" i="11"/>
  <c r="K14" i="10"/>
  <c r="K13" i="10"/>
  <c r="L9" i="10"/>
  <c r="J14" i="11" l="1"/>
  <c r="M14" i="11" s="1"/>
  <c r="J13" i="11"/>
  <c r="M13" i="11" s="1"/>
</calcChain>
</file>

<file path=xl/sharedStrings.xml><?xml version="1.0" encoding="utf-8"?>
<sst xmlns="http://schemas.openxmlformats.org/spreadsheetml/2006/main" count="332" uniqueCount="164">
  <si>
    <t>Cod Colores</t>
  </si>
  <si>
    <t>ESTATUS</t>
  </si>
  <si>
    <t>ITEM</t>
  </si>
  <si>
    <t>OBSERVACIONES</t>
  </si>
  <si>
    <t>SEMANA</t>
  </si>
  <si>
    <t>TRABAJADOR</t>
  </si>
  <si>
    <t>C.I.</t>
  </si>
  <si>
    <t>CARGO</t>
  </si>
  <si>
    <t>PLANIFICACION MENSUAL</t>
  </si>
  <si>
    <t>CARGO:</t>
  </si>
  <si>
    <t>Fecha</t>
  </si>
  <si>
    <t>Fecha FINAL Planificada</t>
  </si>
  <si>
    <t>Fecha Real De Culminacion</t>
  </si>
  <si>
    <t>CRITICIDAD</t>
  </si>
  <si>
    <t>A</t>
  </si>
  <si>
    <t>M</t>
  </si>
  <si>
    <t>B</t>
  </si>
  <si>
    <t>Analista de Talento Humano</t>
  </si>
  <si>
    <t>Vacante</t>
  </si>
  <si>
    <t>Analista Administracion, Contabilidad y Finanzas</t>
  </si>
  <si>
    <t>Analista de Compras</t>
  </si>
  <si>
    <t>Analista de Gestion Empresarial.</t>
  </si>
  <si>
    <t>Operario Integral taller</t>
  </si>
  <si>
    <t>ACTIVIDAD</t>
  </si>
  <si>
    <t>T</t>
  </si>
  <si>
    <t>Fecha INICIAL Planificada</t>
  </si>
  <si>
    <t>RESPONSABLE:</t>
  </si>
  <si>
    <t>EJECUTOR</t>
  </si>
  <si>
    <t xml:space="preserve"> Tarea Culminada a Tiempo</t>
  </si>
  <si>
    <t xml:space="preserve"> Tarea Culminada Fuera de Tiempo</t>
  </si>
  <si>
    <t xml:space="preserve"> Tarea En Ejecucion</t>
  </si>
  <si>
    <t>Pendiente</t>
  </si>
  <si>
    <t>F</t>
  </si>
  <si>
    <t>E</t>
  </si>
  <si>
    <t>P</t>
  </si>
  <si>
    <t xml:space="preserve">  Culminada a Tiempo</t>
  </si>
  <si>
    <t>ALTA</t>
  </si>
  <si>
    <t>MEDIA</t>
  </si>
  <si>
    <t>BAJA</t>
  </si>
  <si>
    <t>Estatus</t>
  </si>
  <si>
    <t>FECHA DE SEGUIMIENTO</t>
  </si>
  <si>
    <t>SEGUIMIENTO DE ACTIVIDADES</t>
  </si>
  <si>
    <t>UNIDAD FUNCIONAL:</t>
  </si>
  <si>
    <t>Nivel de Importancia</t>
  </si>
  <si>
    <t>Gerencia_General.</t>
  </si>
  <si>
    <t>Describir actividad a realizar en el mes.</t>
  </si>
  <si>
    <t>Seleccionar el nivel de importancia de la actividad</t>
  </si>
  <si>
    <t>ACOTACIONES</t>
  </si>
  <si>
    <t>Fecha de Inicio Planificada</t>
  </si>
  <si>
    <t>Fecha Final Planificada</t>
  </si>
  <si>
    <t>Seguimiento de la Act.</t>
  </si>
  <si>
    <t>Colocar Si existen Limitantes, Barreras, Reprogramaciones, entre otras.</t>
  </si>
  <si>
    <t>Seleccionar la Persona a realizar la Actividad.</t>
  </si>
  <si>
    <t>(Unidad Funcional del que se hace el Reporte).</t>
  </si>
  <si>
    <t>(Persona a cargo de la Unidad Funcional ).</t>
  </si>
  <si>
    <t>(Cargo que Desempeña).</t>
  </si>
  <si>
    <t>1. Llenar la Hoja Correspondiente a su Unidad Funcional.</t>
  </si>
  <si>
    <t>2. El jefe o responsable de la unidad funcional en la columna de Actividad, debe colocar todas las actividades planificadas en el mes con su respectivo Ejecutor. (De ocurrir nuevas actividades igualmente colocarlas en el archivo a enviar al final de mes con su respectivo estatus o progresión.</t>
  </si>
  <si>
    <t>EJEMPLO</t>
  </si>
  <si>
    <t>5. Las columnas de estatus son para realizar el seguimiento de las actividades, está la opción debe llenarse de forma Semanalmente.</t>
  </si>
  <si>
    <t>4. En las columnas de fechas planificadas se debe estimar cuando iniciara y finalizara la actividad, ser lo más certero posible.</t>
  </si>
  <si>
    <t>3. En la columna de ejecutor aparecerá una lista de las personas adscritas a la unidad funcional.</t>
  </si>
  <si>
    <t xml:space="preserve">Fecha de revision  por la gerencia del avance </t>
  </si>
  <si>
    <t>Eficacia</t>
  </si>
  <si>
    <t>Planificada</t>
  </si>
  <si>
    <t>Ejecutada</t>
  </si>
  <si>
    <t>Eficiencia</t>
  </si>
  <si>
    <t>Actividad 1</t>
  </si>
  <si>
    <t>01/052016</t>
  </si>
  <si>
    <t>Limitantes o barreras para la ejecucion de las actividades</t>
  </si>
  <si>
    <t>Actividad 2</t>
  </si>
  <si>
    <t>15/052016</t>
  </si>
  <si>
    <t>Actividad 3</t>
  </si>
  <si>
    <t>Limitantes o barreras para la ejecucion dentro de la fecha planificada</t>
  </si>
  <si>
    <t>6. La eficacia se mide en base al logro de las actividades dentro de la fecha planificada</t>
  </si>
  <si>
    <t>5. La eficiencia se mide en base al logro de las actividades en mes de planificacion aunque esta se encuentre fuera de la fecha planificada</t>
  </si>
  <si>
    <t>FECHA</t>
  </si>
  <si>
    <t>EFICACIA</t>
  </si>
  <si>
    <t>EFICIENCIA</t>
  </si>
  <si>
    <t>Mensajero</t>
  </si>
  <si>
    <t>EE</t>
  </si>
  <si>
    <t xml:space="preserve"> Excede las expectativas</t>
  </si>
  <si>
    <t>CS</t>
  </si>
  <si>
    <t xml:space="preserve"> Cumple satisfactoriamente las expectativas</t>
  </si>
  <si>
    <t>CD</t>
  </si>
  <si>
    <t xml:space="preserve"> Cumple discretamente los requerimientos </t>
  </si>
  <si>
    <t>CM</t>
  </si>
  <si>
    <t xml:space="preserve">Cumple los requerimientos minimos </t>
  </si>
  <si>
    <t>NC</t>
  </si>
  <si>
    <t>ASIGNACION DE FUNCIONES MENSUALES</t>
  </si>
  <si>
    <t>Desempeño apreciado</t>
  </si>
  <si>
    <t>FUNCION</t>
  </si>
  <si>
    <t>Grupal</t>
  </si>
  <si>
    <t>Gestion_Empresarial.</t>
  </si>
  <si>
    <t>Talento_Humano.</t>
  </si>
  <si>
    <t>Marllery Garcia</t>
  </si>
  <si>
    <t>Gerente General</t>
  </si>
  <si>
    <t>Yorman Nieto</t>
  </si>
  <si>
    <t>Jorge Zambrano</t>
  </si>
  <si>
    <t>Analista de Transporte</t>
  </si>
  <si>
    <t>Ana Quintero</t>
  </si>
  <si>
    <t>Coordinador de Compras</t>
  </si>
  <si>
    <t>Eliana Gutierrez</t>
  </si>
  <si>
    <t>Nadethza Porras</t>
  </si>
  <si>
    <t>Recepcionista</t>
  </si>
  <si>
    <t>Cindy Acero</t>
  </si>
  <si>
    <t>Karla Niño</t>
  </si>
  <si>
    <t>Juan Chacon</t>
  </si>
  <si>
    <t>Zuleima Rojas</t>
  </si>
  <si>
    <t>Pasante</t>
  </si>
  <si>
    <t>Coordinador de Gestion Empresarial.</t>
  </si>
  <si>
    <t>Coordinador de Gestion Empresarial</t>
  </si>
  <si>
    <t>Tecnologia_y_Marketing</t>
  </si>
  <si>
    <t>Coordinador de Tecnologia y Marketing</t>
  </si>
  <si>
    <t>Joel Heredia</t>
  </si>
  <si>
    <t>Supervisor y programador de sistemas</t>
  </si>
  <si>
    <t>Gerente de Talento Humano</t>
  </si>
  <si>
    <t>Leonora Santander</t>
  </si>
  <si>
    <t>Yurby Mora</t>
  </si>
  <si>
    <t>Gerente de Contabilidad y Finanzas</t>
  </si>
  <si>
    <t>Nexzai Carrillo</t>
  </si>
  <si>
    <t>Coordinador de Almacén</t>
  </si>
  <si>
    <t>Yolimar Gonzales</t>
  </si>
  <si>
    <t>Coordinador de Transporte</t>
  </si>
  <si>
    <t>Líder MCP y Empresas SIMET</t>
  </si>
  <si>
    <t>Líder MP e Incidencias SIMET</t>
  </si>
  <si>
    <t>Jose Gomez</t>
  </si>
  <si>
    <t>Líder General Operativo SIMET</t>
  </si>
  <si>
    <t>Luis Ropero</t>
  </si>
  <si>
    <t>Líder del Taller Metalmecanico</t>
  </si>
  <si>
    <t>Jairo García</t>
  </si>
  <si>
    <t>Yandy Correa</t>
  </si>
  <si>
    <t>Iraiza Pinto</t>
  </si>
  <si>
    <t>Franco Medina</t>
  </si>
  <si>
    <t>Compras</t>
  </si>
  <si>
    <t>Milice Castellanos</t>
  </si>
  <si>
    <t>Almacenista</t>
  </si>
  <si>
    <t>Ayudante de Almacén</t>
  </si>
  <si>
    <t>Hebert Fuenmayor</t>
  </si>
  <si>
    <t>Almacenista Proyectos (MCBO)</t>
  </si>
  <si>
    <t>Almacenista Proyectos (SC)</t>
  </si>
  <si>
    <t>Líder de Taller Metalmecanico</t>
  </si>
  <si>
    <t xml:space="preserve">José Lagos </t>
  </si>
  <si>
    <t>Coordinador de Taller Metalmecanico</t>
  </si>
  <si>
    <t>Daniel Cardenas</t>
  </si>
  <si>
    <t>Wilmer Sierra</t>
  </si>
  <si>
    <t>Daniel Valero</t>
  </si>
  <si>
    <t>Taller_Metalmecanico</t>
  </si>
  <si>
    <t>Gestion_Empresaria</t>
  </si>
  <si>
    <t>Gerencia_Genera</t>
  </si>
  <si>
    <t>Talento_Humano</t>
  </si>
  <si>
    <t>Contabilidad_y_Finanzas</t>
  </si>
  <si>
    <t>Logistica_y_Transporte</t>
  </si>
  <si>
    <t>Gerente de Logistica y Transporte</t>
  </si>
  <si>
    <t>Soporte de Transporte</t>
  </si>
  <si>
    <t>Dennis Colmenares</t>
  </si>
  <si>
    <t>Carlos Villamizar</t>
  </si>
  <si>
    <t>Chofer</t>
  </si>
  <si>
    <t>Personal de Limpieza</t>
  </si>
  <si>
    <t>Marly Quintana</t>
  </si>
  <si>
    <t>Liria Guerrero</t>
  </si>
  <si>
    <t>Ssair Cañas</t>
  </si>
  <si>
    <t>Deivi Pernia</t>
  </si>
  <si>
    <t>Almacén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</si>
</sst>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164" formatCode="_-* #,##0.00\ _€_-;\-* #,##0.00\ _€_-;_-* &quot;-&quot;??\ _€_-;_-@_-"/>
    <numFmt numFmtId="165" formatCode="000000000000000000000000000"/>
    <numFmt numFmtId="166" formatCode="0000000000000000000000000"/>
    <numFmt numFmtId="167" formatCode="000000000000000000000000000000000"/>
    <numFmt numFmtId="168" formatCode="00000000000000000000000000000"/>
    <numFmt numFmtId="169" formatCode="0000000000000000000"/>
    <numFmt numFmtId="170" formatCode="_ [$€-2]\ * #,##0.00_ ;_ [$€-2]\ * \-#,##0.00_ ;_ [$€-2]\ * &quot;-&quot;??_ "/>
    <numFmt numFmtId="171" formatCode="00000000000000"/>
    <numFmt numFmtId="172" formatCode="00000000000000000000000000"/>
    <numFmt numFmtId="173" formatCode="000000000000000000000000000000"/>
    <numFmt numFmtId="174" formatCode="00000000000000000000000000000000"/>
    <numFmt numFmtId="175" formatCode="0000000"/>
    <numFmt numFmtId="176" formatCode="000000000000000000000000"/>
    <numFmt numFmtId="177" formatCode="0000000000000000000000000000"/>
    <numFmt numFmtId="178" formatCode="0000000000000000000000"/>
    <numFmt numFmtId="179" formatCode="0000000000000000000000000000000"/>
    <numFmt numFmtId="180" formatCode="0000000000000000000000000000000000"/>
    <numFmt numFmtId="181" formatCode="000000000000000000000"/>
  </numFmts>
  <fonts count="55" x14ac:knownFonts="1">
    <font>
      <sz val="11"/>
      <color theme="1"/>
      <name val="Calibri"/>
      <family val="2"/>
      <scheme val="minor"/>
    </font>
    <font>
      <sz val="11"/>
      <color theme="1"/>
      <name val="Calibri"/>
      <family val="2"/>
      <scheme val="minor"/>
    </font>
    <font>
      <sz val="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Arial"/>
      <family val="2"/>
    </font>
    <font>
      <sz val="12"/>
      <color theme="1"/>
      <name val="Calibri"/>
      <family val="2"/>
      <scheme val="minor"/>
    </font>
    <font>
      <b/>
      <sz val="12"/>
      <name val="Calibri"/>
      <family val="2"/>
      <scheme val="minor"/>
    </font>
    <font>
      <sz val="12"/>
      <name val="Calibri"/>
      <family val="2"/>
      <scheme val="minor"/>
    </font>
    <font>
      <b/>
      <sz val="12"/>
      <color indexed="9"/>
      <name val="Calibri"/>
      <family val="2"/>
      <scheme val="minor"/>
    </font>
    <font>
      <sz val="10"/>
      <color theme="1"/>
      <name val="Calibri"/>
      <family val="2"/>
      <scheme val="minor"/>
    </font>
    <font>
      <b/>
      <sz val="16"/>
      <name val="Calibri"/>
      <family val="2"/>
      <scheme val="minor"/>
    </font>
    <font>
      <b/>
      <sz val="12"/>
      <color theme="1"/>
      <name val="Calibri"/>
      <family val="2"/>
      <scheme val="minor"/>
    </font>
    <font>
      <sz val="12"/>
      <color theme="1"/>
      <name val="Arial"/>
      <family val="2"/>
    </font>
    <font>
      <sz val="14"/>
      <color theme="1"/>
      <name val="Calibri"/>
      <family val="2"/>
      <scheme val="minor"/>
    </font>
    <font>
      <sz val="16"/>
      <color theme="1"/>
      <name val="Calibri"/>
      <family val="2"/>
      <scheme val="minor"/>
    </font>
    <font>
      <b/>
      <i/>
      <sz val="12"/>
      <color theme="1"/>
      <name val="Calibri"/>
      <family val="2"/>
      <scheme val="minor"/>
    </font>
    <font>
      <sz val="20"/>
      <color theme="1"/>
      <name val="Calibri"/>
      <family val="2"/>
      <scheme val="minor"/>
    </font>
    <font>
      <b/>
      <sz val="12"/>
      <color theme="0"/>
      <name val="Calibri"/>
      <family val="2"/>
      <scheme val="minor"/>
    </font>
    <font>
      <b/>
      <sz val="16"/>
      <color indexed="9"/>
      <name val="Calibri"/>
      <family val="2"/>
      <scheme val="minor"/>
    </font>
    <font>
      <b/>
      <sz val="16"/>
      <color theme="0"/>
      <name val="Calibri"/>
      <family val="2"/>
      <scheme val="minor"/>
    </font>
    <font>
      <sz val="16"/>
      <name val="Calibri"/>
      <family val="2"/>
      <scheme val="minor"/>
    </font>
    <font>
      <i/>
      <sz val="16"/>
      <color theme="1"/>
      <name val="Calibri"/>
      <family val="2"/>
      <scheme val="minor"/>
    </font>
    <font>
      <b/>
      <i/>
      <sz val="20"/>
      <name val="Calibri"/>
      <family val="2"/>
      <scheme val="minor"/>
    </font>
    <font>
      <b/>
      <i/>
      <sz val="14"/>
      <color theme="1"/>
      <name val="Calibri"/>
      <family val="2"/>
      <scheme val="minor"/>
    </font>
    <font>
      <b/>
      <i/>
      <sz val="14"/>
      <name val="Calibri"/>
      <family val="2"/>
      <scheme val="minor"/>
    </font>
    <font>
      <i/>
      <sz val="12"/>
      <color theme="1"/>
      <name val="Calibri"/>
      <family val="2"/>
      <scheme val="minor"/>
    </font>
    <font>
      <b/>
      <i/>
      <sz val="24"/>
      <color theme="1"/>
      <name val="Calibri"/>
      <family val="2"/>
      <scheme val="minor"/>
    </font>
    <font>
      <b/>
      <i/>
      <sz val="16"/>
      <name val="Calibri"/>
      <family val="2"/>
      <scheme val="minor"/>
    </font>
    <font>
      <b/>
      <i/>
      <sz val="20"/>
      <color theme="1"/>
      <name val="Calibri"/>
      <family val="2"/>
      <scheme val="minor"/>
    </font>
    <font>
      <sz val="24"/>
      <color theme="1"/>
      <name val="Calibri"/>
      <family val="2"/>
      <scheme val="minor"/>
    </font>
    <font>
      <sz val="14"/>
      <name val="Calibri"/>
      <family val="2"/>
      <scheme val="minor"/>
    </font>
    <font>
      <b/>
      <u/>
      <sz val="28"/>
      <color theme="1"/>
      <name val="Calibri"/>
      <family val="2"/>
      <scheme val="minor"/>
    </font>
    <font>
      <sz val="20"/>
      <name val="Calibri"/>
      <family val="2"/>
      <scheme val="minor"/>
    </font>
    <font>
      <sz val="24"/>
      <name val="Calibri"/>
      <family val="2"/>
      <scheme val="minor"/>
    </font>
    <font>
      <b/>
      <sz val="60"/>
      <name val="Calibri"/>
      <family val="2"/>
      <scheme val="minor"/>
    </font>
    <font>
      <b/>
      <sz val="28"/>
      <name val="Calibri"/>
      <family val="2"/>
      <scheme val="minor"/>
    </font>
    <font>
      <b/>
      <sz val="20"/>
      <name val="Calibri"/>
      <family val="2"/>
      <scheme val="minor"/>
    </font>
    <font>
      <b/>
      <sz val="10"/>
      <name val="Calibri"/>
      <family val="2"/>
      <scheme val="minor"/>
    </font>
    <font>
      <b/>
      <sz val="14"/>
      <name val="Calibri"/>
      <family val="2"/>
      <scheme val="minor"/>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57"/>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70C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5" tint="0.39997558519241921"/>
        <bgColor indexed="64"/>
      </patternFill>
    </fill>
  </fills>
  <borders count="6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FF"/>
      </right>
      <top/>
      <bottom/>
      <diagonal/>
    </border>
    <border>
      <left style="medium">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rgb="FF0000FF"/>
      </left>
      <right/>
      <top/>
      <bottom style="medium">
        <color rgb="FF0000FF"/>
      </bottom>
      <diagonal/>
    </border>
    <border>
      <left/>
      <right/>
      <top/>
      <bottom style="medium">
        <color rgb="FF0000FF"/>
      </bottom>
      <diagonal/>
    </border>
    <border>
      <left/>
      <right style="medium">
        <color rgb="FF0000FF"/>
      </right>
      <top/>
      <bottom style="medium">
        <color rgb="FF0000FF"/>
      </bottom>
      <diagonal/>
    </border>
    <border>
      <left style="medium">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s>
  <cellStyleXfs count="49">
    <xf numFmtId="0" fontId="0" fillId="0" borderId="0"/>
    <xf numFmtId="9" fontId="1" fillId="0" borderId="0" applyFont="0" applyFill="0" applyBorder="0" applyAlignment="0" applyProtection="0"/>
    <xf numFmtId="0" fontId="2"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5"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8" fillId="15"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22" borderId="0" applyNumberFormat="0" applyBorder="0" applyAlignment="0" applyProtection="0"/>
    <xf numFmtId="0" fontId="8" fillId="3" borderId="0" applyNumberFormat="0" applyBorder="0" applyAlignment="0" applyProtection="0"/>
    <xf numFmtId="0" fontId="12" fillId="13" borderId="1" applyNumberFormat="0" applyAlignment="0" applyProtection="0"/>
    <xf numFmtId="0" fontId="14" fillId="23" borderId="2" applyNumberFormat="0" applyAlignment="0" applyProtection="0"/>
    <xf numFmtId="0" fontId="16" fillId="0" borderId="0" applyNumberFormat="0" applyFill="0" applyBorder="0" applyAlignment="0" applyProtection="0"/>
    <xf numFmtId="0" fontId="7" fillId="4" borderId="0" applyNumberFormat="0" applyBorder="0" applyAlignment="0" applyProtection="0"/>
    <xf numFmtId="0" fontId="4" fillId="0" borderId="4" applyNumberFormat="0" applyFill="0" applyAlignment="0" applyProtection="0"/>
    <xf numFmtId="0" fontId="5" fillId="0" borderId="5" applyNumberFormat="0" applyFill="0" applyAlignment="0" applyProtection="0"/>
    <xf numFmtId="0" fontId="6" fillId="0" borderId="6" applyNumberFormat="0" applyFill="0" applyAlignment="0" applyProtection="0"/>
    <xf numFmtId="0" fontId="6" fillId="0" borderId="0" applyNumberFormat="0" applyFill="0" applyBorder="0" applyAlignment="0" applyProtection="0"/>
    <xf numFmtId="0" fontId="10" fillId="7" borderId="1" applyNumberFormat="0" applyAlignment="0" applyProtection="0"/>
    <xf numFmtId="0" fontId="13" fillId="0" borderId="3" applyNumberFormat="0" applyFill="0" applyAlignment="0" applyProtection="0"/>
    <xf numFmtId="0" fontId="9" fillId="14" borderId="0" applyNumberFormat="0" applyBorder="0" applyAlignment="0" applyProtection="0"/>
    <xf numFmtId="0" fontId="2" fillId="8" borderId="7" applyNumberFormat="0" applyFont="0" applyAlignment="0" applyProtection="0"/>
    <xf numFmtId="0" fontId="11" fillId="13" borderId="8" applyNumberFormat="0" applyAlignment="0" applyProtection="0"/>
    <xf numFmtId="9" fontId="2" fillId="0" borderId="0" applyFont="0" applyFill="0" applyBorder="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xf numFmtId="0" fontId="20" fillId="0" borderId="0"/>
    <xf numFmtId="9" fontId="20" fillId="0" borderId="0" applyFont="0" applyFill="0" applyBorder="0" applyAlignment="0" applyProtection="0"/>
    <xf numFmtId="164" fontId="1" fillId="0" borderId="0" applyFont="0" applyFill="0" applyBorder="0" applyAlignment="0" applyProtection="0"/>
    <xf numFmtId="170" fontId="20" fillId="0" borderId="0" applyFont="0" applyFill="0" applyBorder="0" applyAlignment="0" applyProtection="0"/>
  </cellStyleXfs>
  <cellXfs count="306">
    <xf numFmtId="0" fontId="0" fillId="0" borderId="0" xfId="0"/>
    <xf numFmtId="0" fontId="21" fillId="0" borderId="0" xfId="0" applyFont="1" applyAlignment="1">
      <alignment horizontal="center" vertical="center"/>
    </xf>
    <xf numFmtId="0" fontId="0" fillId="0" borderId="0" xfId="0" applyFont="1" applyAlignment="1">
      <alignment horizontal="center" vertical="center"/>
    </xf>
    <xf numFmtId="0" fontId="21" fillId="0" borderId="0" xfId="0" applyFont="1" applyAlignment="1">
      <alignment horizontal="left" vertical="center"/>
    </xf>
    <xf numFmtId="0" fontId="24" fillId="24" borderId="19" xfId="2" applyFont="1" applyFill="1" applyBorder="1" applyAlignment="1">
      <alignment horizontal="center" vertical="center"/>
    </xf>
    <xf numFmtId="0" fontId="21" fillId="0" borderId="10" xfId="0" applyFont="1" applyBorder="1" applyAlignment="1">
      <alignment horizontal="center" vertical="center"/>
    </xf>
    <xf numFmtId="0" fontId="21" fillId="0" borderId="13" xfId="0" applyFont="1" applyBorder="1" applyAlignment="1">
      <alignment horizontal="center" vertical="center"/>
    </xf>
    <xf numFmtId="3" fontId="28" fillId="0" borderId="18" xfId="0" applyNumberFormat="1" applyFont="1" applyFill="1" applyBorder="1" applyAlignment="1">
      <alignment horizontal="left" vertical="center"/>
    </xf>
    <xf numFmtId="165" fontId="21" fillId="0" borderId="18" xfId="0" applyNumberFormat="1" applyFont="1" applyFill="1" applyBorder="1" applyAlignment="1">
      <alignment horizontal="left" vertical="center"/>
    </xf>
    <xf numFmtId="166" fontId="21" fillId="0" borderId="18" xfId="0" applyNumberFormat="1" applyFont="1" applyFill="1" applyBorder="1" applyAlignment="1">
      <alignment horizontal="left" vertical="center"/>
    </xf>
    <xf numFmtId="167" fontId="21" fillId="0" borderId="18" xfId="0" applyNumberFormat="1" applyFont="1" applyFill="1" applyBorder="1" applyAlignment="1">
      <alignment horizontal="left" vertical="center"/>
    </xf>
    <xf numFmtId="0" fontId="30" fillId="0" borderId="0" xfId="0" applyFont="1" applyBorder="1" applyAlignment="1">
      <alignment horizontal="center" vertical="center" wrapText="1"/>
    </xf>
    <xf numFmtId="0" fontId="32" fillId="0" borderId="0" xfId="0" applyFont="1" applyBorder="1" applyAlignment="1">
      <alignment horizontal="center" vertical="center"/>
    </xf>
    <xf numFmtId="14"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0" fontId="29" fillId="0" borderId="0" xfId="0" applyFont="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20" xfId="0" applyFont="1" applyBorder="1" applyAlignment="1">
      <alignment horizontal="center" vertical="center"/>
    </xf>
    <xf numFmtId="0" fontId="21" fillId="0" borderId="0" xfId="0" applyFont="1" applyBorder="1" applyAlignment="1">
      <alignment horizontal="center" vertical="center"/>
    </xf>
    <xf numFmtId="0" fontId="21" fillId="0" borderId="11" xfId="0" applyFont="1" applyBorder="1" applyAlignment="1">
      <alignment horizontal="center" vertical="center"/>
    </xf>
    <xf numFmtId="0" fontId="33" fillId="29" borderId="18" xfId="0" applyFont="1" applyFill="1" applyBorder="1" applyAlignment="1">
      <alignment horizontal="center" vertical="center"/>
    </xf>
    <xf numFmtId="0" fontId="33" fillId="29" borderId="18" xfId="0" applyFont="1" applyFill="1" applyBorder="1" applyAlignment="1">
      <alignment horizontal="left" vertical="center"/>
    </xf>
    <xf numFmtId="0" fontId="33" fillId="28" borderId="18" xfId="0" applyFont="1" applyFill="1" applyBorder="1" applyAlignment="1">
      <alignment horizontal="center" vertical="center"/>
    </xf>
    <xf numFmtId="0" fontId="33" fillId="28" borderId="18" xfId="0" applyFont="1" applyFill="1" applyBorder="1" applyAlignment="1">
      <alignment horizontal="left" vertical="center"/>
    </xf>
    <xf numFmtId="0" fontId="22" fillId="26" borderId="18" xfId="0" applyFont="1" applyFill="1" applyBorder="1" applyAlignment="1">
      <alignment horizontal="center" vertical="center"/>
    </xf>
    <xf numFmtId="0" fontId="22" fillId="26" borderId="18" xfId="0" applyFont="1" applyFill="1" applyBorder="1" applyAlignment="1">
      <alignment horizontal="left" vertical="center"/>
    </xf>
    <xf numFmtId="0" fontId="33" fillId="25" borderId="19" xfId="2" applyFont="1" applyFill="1" applyBorder="1" applyAlignment="1">
      <alignment horizontal="center" vertical="center"/>
    </xf>
    <xf numFmtId="0" fontId="33" fillId="30" borderId="19" xfId="2" applyFont="1" applyFill="1" applyBorder="1" applyAlignment="1">
      <alignment horizontal="center" vertical="center"/>
    </xf>
    <xf numFmtId="0" fontId="22" fillId="31" borderId="19" xfId="2" applyFont="1" applyFill="1" applyBorder="1" applyAlignment="1">
      <alignment horizontal="center" vertical="center"/>
    </xf>
    <xf numFmtId="0" fontId="30" fillId="0" borderId="0" xfId="0" applyFont="1" applyAlignment="1">
      <alignment horizontal="center" vertical="center"/>
    </xf>
    <xf numFmtId="0" fontId="35" fillId="29" borderId="18" xfId="0" applyFont="1" applyFill="1" applyBorder="1" applyAlignment="1">
      <alignment horizontal="center" vertical="center"/>
    </xf>
    <xf numFmtId="0" fontId="35" fillId="28" borderId="18" xfId="0" applyFont="1" applyFill="1" applyBorder="1" applyAlignment="1">
      <alignment horizontal="center" vertical="center"/>
    </xf>
    <xf numFmtId="0" fontId="26" fillId="26" borderId="18" xfId="0" applyFont="1" applyFill="1" applyBorder="1" applyAlignment="1">
      <alignment horizontal="center" vertical="center"/>
    </xf>
    <xf numFmtId="0" fontId="35" fillId="25" borderId="18" xfId="2" applyFont="1" applyFill="1" applyBorder="1" applyAlignment="1">
      <alignment horizontal="center" vertical="center"/>
    </xf>
    <xf numFmtId="0" fontId="21" fillId="0" borderId="18" xfId="0" applyFont="1" applyBorder="1" applyAlignment="1">
      <alignment horizontal="left" vertical="center"/>
    </xf>
    <xf numFmtId="169" fontId="21" fillId="0" borderId="18" xfId="0" applyNumberFormat="1" applyFont="1" applyFill="1" applyBorder="1" applyAlignment="1">
      <alignment horizontal="left" vertical="center"/>
    </xf>
    <xf numFmtId="0" fontId="23" fillId="0" borderId="18" xfId="2" applyFont="1" applyBorder="1" applyAlignment="1">
      <alignment horizontal="left" vertical="center"/>
    </xf>
    <xf numFmtId="178" fontId="21" fillId="27" borderId="18" xfId="0" applyNumberFormat="1" applyFont="1" applyFill="1" applyBorder="1" applyAlignment="1">
      <alignment horizontal="left" vertical="center"/>
    </xf>
    <xf numFmtId="171" fontId="21" fillId="0" borderId="18" xfId="0" applyNumberFormat="1" applyFont="1" applyFill="1" applyBorder="1" applyAlignment="1">
      <alignment horizontal="left" vertical="center"/>
    </xf>
    <xf numFmtId="166" fontId="21" fillId="27" borderId="18" xfId="0" applyNumberFormat="1" applyFont="1" applyFill="1" applyBorder="1" applyAlignment="1">
      <alignment horizontal="left" vertical="center"/>
    </xf>
    <xf numFmtId="176" fontId="21" fillId="0" borderId="18" xfId="0" applyNumberFormat="1" applyFont="1" applyFill="1" applyBorder="1" applyAlignment="1">
      <alignment horizontal="left" vertical="center"/>
    </xf>
    <xf numFmtId="175" fontId="21" fillId="0" borderId="18" xfId="0" applyNumberFormat="1" applyFont="1" applyFill="1" applyBorder="1" applyAlignment="1">
      <alignment horizontal="left" vertical="center"/>
    </xf>
    <xf numFmtId="174" fontId="21" fillId="27" borderId="18" xfId="0" applyNumberFormat="1" applyFont="1" applyFill="1" applyBorder="1" applyAlignment="1">
      <alignment horizontal="left" vertical="center"/>
    </xf>
    <xf numFmtId="177" fontId="21" fillId="0" borderId="18" xfId="0" applyNumberFormat="1" applyFont="1" applyFill="1" applyBorder="1" applyAlignment="1">
      <alignment horizontal="left" vertical="center"/>
    </xf>
    <xf numFmtId="172" fontId="21" fillId="27" borderId="18" xfId="0" applyNumberFormat="1" applyFont="1" applyFill="1" applyBorder="1" applyAlignment="1">
      <alignment horizontal="left" vertical="center"/>
    </xf>
    <xf numFmtId="173" fontId="21" fillId="27" borderId="18" xfId="0" applyNumberFormat="1" applyFont="1" applyFill="1" applyBorder="1" applyAlignment="1">
      <alignment horizontal="left" vertical="center"/>
    </xf>
    <xf numFmtId="0" fontId="21" fillId="0" borderId="18" xfId="0" applyFont="1" applyFill="1" applyBorder="1" applyAlignment="1">
      <alignment horizontal="left" vertical="center"/>
    </xf>
    <xf numFmtId="165" fontId="21" fillId="27" borderId="18" xfId="0" applyNumberFormat="1" applyFont="1" applyFill="1" applyBorder="1" applyAlignment="1">
      <alignment horizontal="left" vertical="center"/>
    </xf>
    <xf numFmtId="176" fontId="21" fillId="27" borderId="18" xfId="0" applyNumberFormat="1" applyFont="1" applyFill="1" applyBorder="1" applyAlignment="1">
      <alignment horizontal="left" vertical="center"/>
    </xf>
    <xf numFmtId="168" fontId="21" fillId="27" borderId="18" xfId="0" applyNumberFormat="1" applyFont="1" applyFill="1" applyBorder="1" applyAlignment="1">
      <alignment horizontal="left" vertical="center"/>
    </xf>
    <xf numFmtId="0" fontId="35" fillId="32" borderId="18" xfId="2" applyFont="1" applyFill="1" applyBorder="1" applyAlignment="1">
      <alignment horizontal="center" vertical="center"/>
    </xf>
    <xf numFmtId="0" fontId="34" fillId="33" borderId="18" xfId="2" applyFont="1" applyFill="1" applyBorder="1" applyAlignment="1">
      <alignment horizontal="center" vertical="center"/>
    </xf>
    <xf numFmtId="14" fontId="25" fillId="0" borderId="18" xfId="0" applyNumberFormat="1" applyFont="1" applyBorder="1" applyAlignment="1">
      <alignment horizontal="center" vertical="center"/>
    </xf>
    <xf numFmtId="0" fontId="39" fillId="35" borderId="21" xfId="0" applyFont="1" applyFill="1" applyBorder="1" applyAlignment="1">
      <alignment horizontal="left" vertical="center"/>
    </xf>
    <xf numFmtId="0" fontId="39" fillId="35" borderId="30" xfId="0" applyFont="1" applyFill="1" applyBorder="1" applyAlignment="1">
      <alignment horizontal="left" vertical="center"/>
    </xf>
    <xf numFmtId="0" fontId="21" fillId="0" borderId="23" xfId="0" applyFont="1" applyBorder="1" applyAlignment="1">
      <alignment horizontal="center" vertical="center"/>
    </xf>
    <xf numFmtId="0" fontId="22" fillId="0" borderId="20" xfId="2" applyFont="1" applyBorder="1" applyAlignment="1">
      <alignment horizontal="center" vertical="center"/>
    </xf>
    <xf numFmtId="0" fontId="27" fillId="0" borderId="20" xfId="0" applyFont="1" applyBorder="1" applyAlignment="1">
      <alignment horizontal="center" vertical="center"/>
    </xf>
    <xf numFmtId="0" fontId="30" fillId="0" borderId="29" xfId="0" applyFont="1" applyBorder="1" applyAlignment="1">
      <alignment horizontal="center" vertical="center" wrapText="1"/>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23" xfId="0" applyFont="1" applyBorder="1" applyAlignment="1">
      <alignment horizontal="center" vertical="center"/>
    </xf>
    <xf numFmtId="0" fontId="30" fillId="0" borderId="20" xfId="0" applyFont="1" applyBorder="1" applyAlignment="1">
      <alignment horizontal="center"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43" fillId="25" borderId="18" xfId="0" applyFont="1" applyFill="1" applyBorder="1" applyAlignment="1">
      <alignment horizontal="left" vertical="center"/>
    </xf>
    <xf numFmtId="0" fontId="43" fillId="35" borderId="28" xfId="2" applyFont="1" applyFill="1" applyBorder="1" applyAlignment="1">
      <alignment horizontal="center" vertical="center" wrapText="1"/>
    </xf>
    <xf numFmtId="0" fontId="32" fillId="0" borderId="27" xfId="0" applyFont="1" applyBorder="1" applyAlignment="1">
      <alignment horizontal="center" vertical="center"/>
    </xf>
    <xf numFmtId="0" fontId="32" fillId="0" borderId="32" xfId="0" applyFont="1" applyBorder="1" applyAlignment="1">
      <alignment horizontal="center" vertical="center"/>
    </xf>
    <xf numFmtId="0" fontId="32" fillId="0" borderId="28" xfId="0" applyFont="1" applyBorder="1" applyAlignment="1">
      <alignment horizontal="center" vertical="center"/>
    </xf>
    <xf numFmtId="14" fontId="29" fillId="0" borderId="18" xfId="0" applyNumberFormat="1" applyFont="1" applyBorder="1" applyAlignment="1">
      <alignment horizontal="center" vertical="center"/>
    </xf>
    <xf numFmtId="0" fontId="45" fillId="0" borderId="18" xfId="0" applyFont="1" applyBorder="1" applyAlignment="1">
      <alignment horizontal="center" vertical="center"/>
    </xf>
    <xf numFmtId="0" fontId="45" fillId="0" borderId="29" xfId="0" applyFont="1" applyBorder="1" applyAlignment="1">
      <alignment horizontal="center" vertical="center"/>
    </xf>
    <xf numFmtId="169" fontId="25" fillId="0" borderId="18" xfId="0" applyNumberFormat="1" applyFont="1" applyFill="1" applyBorder="1" applyAlignment="1">
      <alignment horizontal="center" vertical="center" wrapText="1"/>
    </xf>
    <xf numFmtId="179" fontId="21" fillId="27" borderId="18" xfId="0" applyNumberFormat="1" applyFont="1" applyFill="1" applyBorder="1" applyAlignment="1">
      <alignment vertical="center"/>
    </xf>
    <xf numFmtId="0" fontId="21" fillId="0" borderId="18" xfId="0" applyFont="1" applyBorder="1" applyAlignment="1">
      <alignment vertical="center"/>
    </xf>
    <xf numFmtId="169" fontId="21" fillId="0" borderId="18" xfId="0" applyNumberFormat="1" applyFont="1" applyFill="1" applyBorder="1" applyAlignment="1">
      <alignment vertical="center"/>
    </xf>
    <xf numFmtId="178" fontId="21" fillId="27" borderId="18" xfId="0" applyNumberFormat="1" applyFont="1" applyFill="1" applyBorder="1" applyAlignment="1">
      <alignment vertical="center"/>
    </xf>
    <xf numFmtId="171" fontId="21" fillId="0" borderId="18" xfId="0" applyNumberFormat="1" applyFont="1" applyFill="1" applyBorder="1" applyAlignment="1">
      <alignment vertical="center"/>
    </xf>
    <xf numFmtId="166" fontId="21" fillId="27" borderId="18" xfId="0" applyNumberFormat="1" applyFont="1" applyFill="1" applyBorder="1" applyAlignment="1">
      <alignment vertical="center"/>
    </xf>
    <xf numFmtId="176" fontId="21" fillId="0" borderId="18" xfId="0" applyNumberFormat="1" applyFont="1" applyFill="1" applyBorder="1" applyAlignment="1">
      <alignment vertical="center"/>
    </xf>
    <xf numFmtId="175" fontId="21" fillId="0" borderId="18" xfId="0" applyNumberFormat="1" applyFont="1" applyFill="1" applyBorder="1" applyAlignment="1">
      <alignment vertical="center"/>
    </xf>
    <xf numFmtId="179" fontId="21" fillId="27" borderId="18" xfId="0" applyNumberFormat="1" applyFont="1" applyFill="1" applyBorder="1" applyAlignment="1">
      <alignment vertical="center" wrapText="1"/>
    </xf>
    <xf numFmtId="177" fontId="21" fillId="27" borderId="18" xfId="0" applyNumberFormat="1" applyFont="1" applyFill="1" applyBorder="1" applyAlignment="1">
      <alignment vertical="center" wrapText="1"/>
    </xf>
    <xf numFmtId="0" fontId="21" fillId="0" borderId="0" xfId="0" applyFont="1" applyAlignment="1">
      <alignment vertical="center"/>
    </xf>
    <xf numFmtId="169" fontId="21" fillId="0" borderId="18" xfId="0" applyNumberFormat="1" applyFont="1" applyFill="1" applyBorder="1" applyAlignment="1">
      <alignment vertical="center" wrapText="1"/>
    </xf>
    <xf numFmtId="0" fontId="43" fillId="35" borderId="18" xfId="2" applyFont="1" applyFill="1" applyBorder="1" applyAlignment="1">
      <alignment horizontal="center" vertical="center" wrapText="1"/>
    </xf>
    <xf numFmtId="0" fontId="32" fillId="0" borderId="18" xfId="0" applyFont="1" applyBorder="1" applyAlignment="1">
      <alignment horizontal="center" vertical="center" wrapText="1"/>
    </xf>
    <xf numFmtId="180" fontId="21" fillId="27" borderId="18" xfId="0" applyNumberFormat="1" applyFont="1" applyFill="1" applyBorder="1" applyAlignment="1">
      <alignment horizontal="left" vertical="center" wrapText="1"/>
    </xf>
    <xf numFmtId="177" fontId="21" fillId="27" borderId="18" xfId="0" applyNumberFormat="1" applyFont="1" applyFill="1" applyBorder="1" applyAlignment="1">
      <alignment horizontal="left" vertical="center" wrapText="1"/>
    </xf>
    <xf numFmtId="181" fontId="21" fillId="27" borderId="18" xfId="0" applyNumberFormat="1" applyFont="1" applyFill="1" applyBorder="1" applyAlignment="1">
      <alignment horizontal="left" vertical="center" wrapText="1"/>
    </xf>
    <xf numFmtId="166" fontId="21" fillId="27" borderId="18" xfId="0" applyNumberFormat="1" applyFont="1" applyFill="1" applyBorder="1" applyAlignment="1">
      <alignment horizontal="left" vertical="center" wrapText="1"/>
    </xf>
    <xf numFmtId="179" fontId="21" fillId="27" borderId="18" xfId="0" applyNumberFormat="1" applyFont="1" applyFill="1" applyBorder="1" applyAlignment="1">
      <alignment horizontal="left" vertical="center" wrapText="1"/>
    </xf>
    <xf numFmtId="167" fontId="21" fillId="27" borderId="18" xfId="0" applyNumberFormat="1" applyFont="1" applyFill="1" applyBorder="1" applyAlignment="1">
      <alignment horizontal="left" vertical="center" wrapText="1"/>
    </xf>
    <xf numFmtId="168" fontId="21" fillId="27" borderId="18" xfId="0" applyNumberFormat="1" applyFont="1" applyFill="1" applyBorder="1" applyAlignment="1">
      <alignment horizontal="left" vertical="center" wrapText="1"/>
    </xf>
    <xf numFmtId="0" fontId="26" fillId="34" borderId="18" xfId="2" applyFont="1" applyFill="1" applyBorder="1" applyAlignment="1">
      <alignment horizontal="center" vertical="center"/>
    </xf>
    <xf numFmtId="0" fontId="36" fillId="0" borderId="0" xfId="2" applyFont="1" applyBorder="1" applyAlignment="1">
      <alignment horizontal="left"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43" xfId="0" applyFont="1" applyBorder="1" applyAlignment="1">
      <alignment horizontal="center" vertical="center"/>
    </xf>
    <xf numFmtId="0" fontId="38" fillId="35" borderId="21" xfId="2" applyFont="1" applyFill="1" applyBorder="1" applyAlignment="1">
      <alignment horizontal="center" vertical="center"/>
    </xf>
    <xf numFmtId="0" fontId="21" fillId="0" borderId="46" xfId="0" applyFont="1" applyBorder="1" applyAlignment="1">
      <alignment horizontal="center" vertical="center"/>
    </xf>
    <xf numFmtId="0" fontId="26" fillId="35" borderId="24" xfId="2" applyFont="1" applyFill="1" applyBorder="1" applyAlignment="1">
      <alignment vertical="center"/>
    </xf>
    <xf numFmtId="1" fontId="51" fillId="26" borderId="25" xfId="2" applyNumberFormat="1" applyFont="1" applyFill="1" applyBorder="1" applyAlignment="1">
      <alignment horizontal="center" vertical="center" wrapText="1"/>
    </xf>
    <xf numFmtId="9" fontId="52" fillId="26" borderId="34" xfId="1" quotePrefix="1" applyFont="1" applyFill="1" applyBorder="1" applyAlignment="1">
      <alignment horizontal="center" vertical="center"/>
    </xf>
    <xf numFmtId="0" fontId="22" fillId="0" borderId="43" xfId="2" applyFont="1" applyBorder="1" applyAlignment="1">
      <alignment horizontal="center" vertical="center"/>
    </xf>
    <xf numFmtId="0" fontId="26" fillId="35" borderId="32" xfId="2" applyFont="1" applyFill="1" applyBorder="1" applyAlignment="1">
      <alignment vertical="center"/>
    </xf>
    <xf numFmtId="1" fontId="51" fillId="26" borderId="29" xfId="2" applyNumberFormat="1" applyFont="1" applyFill="1" applyBorder="1" applyAlignment="1">
      <alignment horizontal="center" vertical="center" wrapText="1"/>
    </xf>
    <xf numFmtId="0" fontId="27" fillId="0" borderId="43" xfId="0" applyFont="1" applyBorder="1" applyAlignment="1">
      <alignment horizontal="center" vertical="center"/>
    </xf>
    <xf numFmtId="0" fontId="53" fillId="35" borderId="53" xfId="2" applyFont="1" applyFill="1" applyBorder="1" applyAlignment="1">
      <alignment horizontal="center" vertical="center" wrapText="1"/>
    </xf>
    <xf numFmtId="0" fontId="53" fillId="35" borderId="53" xfId="2" applyFont="1" applyFill="1" applyBorder="1" applyAlignment="1">
      <alignment horizontal="center" vertical="center"/>
    </xf>
    <xf numFmtId="0" fontId="43" fillId="35" borderId="53" xfId="2" applyFont="1" applyFill="1" applyBorder="1" applyAlignment="1">
      <alignment horizontal="center" vertical="center" wrapText="1"/>
    </xf>
    <xf numFmtId="0" fontId="43" fillId="35" borderId="27" xfId="2" applyFont="1" applyFill="1" applyBorder="1" applyAlignment="1">
      <alignment horizontal="center" vertical="center" wrapText="1"/>
    </xf>
    <xf numFmtId="0" fontId="48" fillId="0" borderId="54" xfId="0" applyFont="1" applyBorder="1" applyAlignment="1">
      <alignment horizontal="center" vertical="center"/>
    </xf>
    <xf numFmtId="0" fontId="36" fillId="0" borderId="54" xfId="0" applyFont="1" applyBorder="1" applyAlignment="1">
      <alignment horizontal="center" vertical="center" wrapText="1"/>
    </xf>
    <xf numFmtId="0" fontId="46" fillId="0" borderId="54" xfId="0" applyFont="1" applyBorder="1" applyAlignment="1">
      <alignment horizontal="center" vertical="center" wrapText="1"/>
    </xf>
    <xf numFmtId="0" fontId="48" fillId="0" borderId="54" xfId="2" applyFont="1" applyFill="1" applyBorder="1" applyAlignment="1">
      <alignment horizontal="center" vertical="center" wrapText="1"/>
    </xf>
    <xf numFmtId="0" fontId="48" fillId="0" borderId="54" xfId="0" applyFont="1" applyBorder="1" applyAlignment="1">
      <alignment horizontal="center" vertical="center" wrapText="1"/>
    </xf>
    <xf numFmtId="0" fontId="25" fillId="0" borderId="28" xfId="0" applyFont="1" applyBorder="1" applyAlignment="1">
      <alignment horizontal="center" vertical="center" wrapText="1"/>
    </xf>
    <xf numFmtId="0" fontId="21" fillId="0" borderId="58" xfId="0" applyFont="1" applyBorder="1" applyAlignment="1">
      <alignment horizontal="center" vertical="center"/>
    </xf>
    <xf numFmtId="0" fontId="21" fillId="0" borderId="60" xfId="0" applyFont="1" applyBorder="1" applyAlignment="1">
      <alignment horizontal="center" vertical="center"/>
    </xf>
    <xf numFmtId="14" fontId="44" fillId="35" borderId="21" xfId="0" applyNumberFormat="1" applyFont="1" applyFill="1" applyBorder="1" applyAlignment="1">
      <alignment horizontal="center" vertical="center"/>
    </xf>
    <xf numFmtId="0" fontId="26" fillId="37" borderId="32" xfId="2" applyFont="1" applyFill="1" applyBorder="1" applyAlignment="1">
      <alignment vertical="center"/>
    </xf>
    <xf numFmtId="0" fontId="53" fillId="35" borderId="27" xfId="2" applyFont="1" applyFill="1" applyBorder="1" applyAlignment="1">
      <alignment horizontal="center" vertical="center" wrapText="1"/>
    </xf>
    <xf numFmtId="0" fontId="53" fillId="35" borderId="39" xfId="2" applyFont="1" applyFill="1" applyBorder="1" applyAlignment="1">
      <alignment horizontal="center" vertical="center"/>
    </xf>
    <xf numFmtId="0" fontId="53" fillId="35" borderId="39" xfId="2" applyFont="1" applyFill="1" applyBorder="1" applyAlignment="1">
      <alignment horizontal="center" vertical="center" wrapText="1"/>
    </xf>
    <xf numFmtId="0" fontId="26" fillId="35" borderId="18" xfId="2" applyFont="1" applyFill="1" applyBorder="1" applyAlignment="1">
      <alignment horizontal="center" vertical="center" wrapText="1"/>
    </xf>
    <xf numFmtId="0" fontId="26" fillId="35" borderId="28" xfId="2" applyFont="1" applyFill="1" applyBorder="1" applyAlignment="1">
      <alignment horizontal="center" vertical="center" wrapText="1"/>
    </xf>
    <xf numFmtId="0" fontId="45" fillId="0" borderId="28" xfId="0" applyFont="1" applyBorder="1" applyAlignment="1">
      <alignment horizontal="center" vertical="center"/>
    </xf>
    <xf numFmtId="14" fontId="25" fillId="0" borderId="19" xfId="0" applyNumberFormat="1" applyFont="1" applyBorder="1" applyAlignment="1">
      <alignment horizontal="center" vertical="center"/>
    </xf>
    <xf numFmtId="0" fontId="45" fillId="0" borderId="33" xfId="0" applyFont="1" applyBorder="1" applyAlignment="1">
      <alignment horizontal="center" vertical="center"/>
    </xf>
    <xf numFmtId="0" fontId="32" fillId="0" borderId="12" xfId="0" applyFont="1" applyBorder="1" applyAlignment="1">
      <alignment horizontal="center" vertical="center"/>
    </xf>
    <xf numFmtId="0" fontId="30" fillId="0" borderId="12" xfId="0" applyFont="1" applyBorder="1" applyAlignment="1">
      <alignment horizontal="center" vertical="center" wrapText="1"/>
    </xf>
    <xf numFmtId="14" fontId="25" fillId="0" borderId="12" xfId="0" applyNumberFormat="1" applyFont="1" applyBorder="1" applyAlignment="1">
      <alignment horizontal="center" vertical="center"/>
    </xf>
    <xf numFmtId="0" fontId="25" fillId="0" borderId="12" xfId="0" applyFont="1" applyBorder="1" applyAlignment="1">
      <alignment horizontal="center" vertical="center"/>
    </xf>
    <xf numFmtId="0" fontId="29" fillId="0" borderId="12" xfId="0" applyFont="1" applyBorder="1" applyAlignment="1">
      <alignment horizontal="center" vertical="center"/>
    </xf>
    <xf numFmtId="0" fontId="42" fillId="35" borderId="15" xfId="0" applyFont="1" applyFill="1" applyBorder="1" applyAlignment="1">
      <alignment horizontal="center" vertical="center"/>
    </xf>
    <xf numFmtId="0" fontId="30" fillId="0" borderId="18" xfId="0" applyFont="1" applyBorder="1" applyAlignment="1">
      <alignment horizontal="center" vertical="center" wrapText="1"/>
    </xf>
    <xf numFmtId="0" fontId="30" fillId="0" borderId="18" xfId="0" applyFont="1" applyBorder="1" applyAlignment="1">
      <alignment horizontal="center" vertical="center" wrapText="1"/>
    </xf>
    <xf numFmtId="0" fontId="35" fillId="26" borderId="18" xfId="2" applyFont="1" applyFill="1" applyBorder="1" applyAlignment="1">
      <alignment horizontal="center" vertical="center"/>
    </xf>
    <xf numFmtId="0" fontId="35" fillId="28" borderId="18" xfId="2" applyFont="1" applyFill="1" applyBorder="1" applyAlignment="1">
      <alignment horizontal="center" vertical="center"/>
    </xf>
    <xf numFmtId="0" fontId="35" fillId="29" borderId="18" xfId="2" applyFont="1" applyFill="1" applyBorder="1" applyAlignment="1">
      <alignment horizontal="center" vertical="center"/>
    </xf>
    <xf numFmtId="0" fontId="30" fillId="0" borderId="11" xfId="0" applyFont="1" applyBorder="1" applyAlignment="1">
      <alignment horizontal="center" vertical="center"/>
    </xf>
    <xf numFmtId="0" fontId="30" fillId="0" borderId="12" xfId="0" applyFont="1" applyBorder="1" applyAlignment="1">
      <alignment horizontal="center" vertical="center"/>
    </xf>
    <xf numFmtId="0" fontId="36" fillId="0" borderId="12" xfId="2" applyFont="1" applyBorder="1" applyAlignment="1">
      <alignment horizontal="left" vertical="center"/>
    </xf>
    <xf numFmtId="0" fontId="30" fillId="0" borderId="13" xfId="0" applyFont="1" applyBorder="1" applyAlignment="1">
      <alignment horizontal="center" vertical="center"/>
    </xf>
    <xf numFmtId="0" fontId="39" fillId="35" borderId="18" xfId="0" applyFont="1" applyFill="1" applyBorder="1" applyAlignment="1">
      <alignment horizontal="left" vertical="center"/>
    </xf>
    <xf numFmtId="0" fontId="53" fillId="35" borderId="32" xfId="2" applyFont="1" applyFill="1" applyBorder="1" applyAlignment="1">
      <alignment horizontal="center" vertical="center" wrapText="1"/>
    </xf>
    <xf numFmtId="0" fontId="53" fillId="35" borderId="29" xfId="2" applyFont="1" applyFill="1" applyBorder="1" applyAlignment="1">
      <alignment horizontal="center" vertical="center"/>
    </xf>
    <xf numFmtId="0" fontId="26" fillId="35" borderId="29" xfId="2" applyFont="1" applyFill="1" applyBorder="1" applyAlignment="1">
      <alignment horizontal="center" vertical="center" wrapText="1"/>
    </xf>
    <xf numFmtId="0" fontId="26" fillId="35" borderId="33" xfId="2" applyFont="1" applyFill="1" applyBorder="1" applyAlignment="1">
      <alignment horizontal="center" vertical="center" wrapText="1"/>
    </xf>
    <xf numFmtId="0" fontId="32" fillId="0" borderId="65" xfId="0" applyFont="1" applyBorder="1" applyAlignment="1">
      <alignment horizontal="center" vertical="center"/>
    </xf>
    <xf numFmtId="0" fontId="45" fillId="0" borderId="39" xfId="0" applyFont="1" applyBorder="1" applyAlignment="1">
      <alignment horizontal="center" vertical="center"/>
    </xf>
    <xf numFmtId="0" fontId="45" fillId="0" borderId="62" xfId="0" applyFont="1" applyBorder="1" applyAlignment="1">
      <alignment horizontal="center" vertical="center"/>
    </xf>
    <xf numFmtId="0" fontId="25" fillId="0" borderId="18" xfId="0" applyFont="1" applyBorder="1" applyAlignment="1">
      <alignment horizontal="center" vertical="center"/>
    </xf>
    <xf numFmtId="0" fontId="25" fillId="0" borderId="29" xfId="0" applyFont="1" applyBorder="1" applyAlignment="1">
      <alignment horizontal="center" vertical="center"/>
    </xf>
    <xf numFmtId="0" fontId="22" fillId="31" borderId="0" xfId="2" applyFont="1" applyFill="1" applyBorder="1" applyAlignment="1">
      <alignment horizontal="center" vertical="center"/>
    </xf>
    <xf numFmtId="0" fontId="23" fillId="0" borderId="0" xfId="2" applyFont="1" applyBorder="1" applyAlignment="1">
      <alignment horizontal="left" vertical="center"/>
    </xf>
    <xf numFmtId="0" fontId="26" fillId="36" borderId="65" xfId="2" applyFont="1" applyFill="1" applyBorder="1" applyAlignment="1">
      <alignment vertical="center"/>
    </xf>
    <xf numFmtId="1" fontId="51" fillId="26" borderId="39" xfId="2" applyNumberFormat="1" applyFont="1" applyFill="1" applyBorder="1" applyAlignment="1">
      <alignment horizontal="center" vertical="center" wrapText="1"/>
    </xf>
    <xf numFmtId="0" fontId="25" fillId="0" borderId="18" xfId="0" applyFont="1" applyBorder="1" applyAlignment="1">
      <alignment horizontal="center" vertical="center" wrapText="1"/>
    </xf>
    <xf numFmtId="0" fontId="25" fillId="0" borderId="39" xfId="0" applyFont="1" applyBorder="1" applyAlignment="1">
      <alignment horizontal="center" vertical="center" wrapText="1"/>
    </xf>
    <xf numFmtId="0" fontId="30" fillId="0" borderId="18" xfId="0" applyFont="1" applyBorder="1" applyAlignment="1">
      <alignment horizontal="center" vertical="center" wrapText="1"/>
    </xf>
    <xf numFmtId="0" fontId="30" fillId="0" borderId="18" xfId="0" applyFont="1" applyBorder="1" applyAlignment="1">
      <alignment horizontal="center" vertical="center" wrapText="1"/>
    </xf>
    <xf numFmtId="18" fontId="25" fillId="0" borderId="19" xfId="0" applyNumberFormat="1" applyFont="1" applyBorder="1" applyAlignment="1">
      <alignment horizontal="center" vertical="center"/>
    </xf>
    <xf numFmtId="18" fontId="25" fillId="0" borderId="18" xfId="0" applyNumberFormat="1" applyFont="1" applyBorder="1" applyAlignment="1">
      <alignment horizontal="center" vertical="center"/>
    </xf>
    <xf numFmtId="9" fontId="52" fillId="36" borderId="67" xfId="1" quotePrefix="1" applyFont="1" applyFill="1" applyBorder="1" applyAlignment="1">
      <alignment horizontal="center" vertical="center"/>
    </xf>
    <xf numFmtId="9" fontId="52" fillId="37" borderId="34" xfId="1" quotePrefix="1" applyFont="1" applyFill="1" applyBorder="1" applyAlignment="1">
      <alignment horizontal="center" vertical="center"/>
    </xf>
    <xf numFmtId="0" fontId="26" fillId="35" borderId="66" xfId="2" applyFont="1" applyFill="1" applyBorder="1" applyAlignment="1">
      <alignment horizontal="center" vertical="center" wrapText="1"/>
    </xf>
    <xf numFmtId="0" fontId="25" fillId="0" borderId="19" xfId="0" applyFont="1" applyBorder="1" applyAlignment="1">
      <alignment horizontal="center" vertical="center"/>
    </xf>
    <xf numFmtId="0" fontId="26" fillId="35" borderId="27" xfId="2" applyFont="1" applyFill="1" applyBorder="1" applyAlignment="1">
      <alignment horizontal="center" vertical="center" wrapText="1"/>
    </xf>
    <xf numFmtId="0" fontId="45" fillId="0" borderId="27" xfId="0" applyFont="1" applyBorder="1" applyAlignment="1">
      <alignment horizontal="center" vertical="center"/>
    </xf>
    <xf numFmtId="0" fontId="30" fillId="0" borderId="18" xfId="0" applyFont="1" applyBorder="1" applyAlignment="1">
      <alignment horizontal="center" vertical="center" wrapText="1"/>
    </xf>
    <xf numFmtId="18" fontId="25" fillId="0" borderId="19" xfId="0" applyNumberFormat="1" applyFont="1" applyBorder="1" applyAlignment="1">
      <alignment horizontal="center" vertical="center" wrapText="1"/>
    </xf>
    <xf numFmtId="0" fontId="30" fillId="0" borderId="18" xfId="0" applyFont="1" applyBorder="1" applyAlignment="1">
      <alignment horizontal="center" vertical="center" wrapText="1"/>
    </xf>
    <xf numFmtId="0" fontId="30" fillId="0" borderId="18" xfId="0" applyFont="1" applyBorder="1" applyAlignment="1">
      <alignment horizontal="center" vertical="center" wrapText="1"/>
    </xf>
    <xf numFmtId="14" fontId="25" fillId="27" borderId="19" xfId="0" applyNumberFormat="1" applyFont="1" applyFill="1" applyBorder="1" applyAlignment="1">
      <alignment horizontal="center" vertical="center"/>
    </xf>
    <xf numFmtId="20" fontId="25" fillId="0" borderId="19" xfId="0" applyNumberFormat="1" applyFont="1" applyBorder="1" applyAlignment="1">
      <alignment horizontal="center" vertical="center"/>
    </xf>
    <xf numFmtId="20" fontId="25" fillId="0" borderId="18" xfId="0" applyNumberFormat="1" applyFont="1" applyBorder="1" applyAlignment="1">
      <alignment horizontal="center" vertical="center"/>
    </xf>
    <xf numFmtId="0" fontId="25" fillId="0" borderId="0" xfId="0" applyFont="1" applyBorder="1" applyAlignment="1">
      <alignment horizontal="center" vertical="center" wrapText="1"/>
    </xf>
    <xf numFmtId="0" fontId="32" fillId="0" borderId="0" xfId="0" applyFont="1" applyBorder="1" applyAlignment="1">
      <alignment horizontal="left" vertical="center"/>
    </xf>
    <xf numFmtId="0" fontId="32" fillId="0" borderId="0" xfId="0" applyFont="1" applyBorder="1" applyAlignment="1">
      <alignment vertical="center"/>
    </xf>
    <xf numFmtId="0" fontId="32" fillId="0" borderId="59" xfId="0" applyFont="1" applyBorder="1" applyAlignment="1">
      <alignment vertical="center"/>
    </xf>
    <xf numFmtId="0" fontId="47" fillId="0" borderId="0" xfId="0" applyFont="1" applyBorder="1" applyAlignment="1">
      <alignment vertical="center"/>
    </xf>
    <xf numFmtId="0" fontId="32" fillId="0" borderId="0" xfId="0" applyFont="1" applyBorder="1" applyAlignment="1">
      <alignment vertical="center" wrapText="1"/>
    </xf>
    <xf numFmtId="0" fontId="49" fillId="0" borderId="32" xfId="0" applyFont="1" applyBorder="1" applyAlignment="1">
      <alignment horizontal="center" vertical="center" wrapText="1"/>
    </xf>
    <xf numFmtId="0" fontId="49" fillId="0" borderId="29" xfId="0" applyFont="1" applyBorder="1" applyAlignment="1">
      <alignment horizontal="center" vertical="center" wrapText="1"/>
    </xf>
    <xf numFmtId="0" fontId="49" fillId="0" borderId="33" xfId="0" applyFont="1" applyBorder="1" applyAlignment="1">
      <alignment horizontal="center" vertical="center" wrapText="1"/>
    </xf>
    <xf numFmtId="0" fontId="48" fillId="0" borderId="55" xfId="0" applyFont="1" applyFill="1" applyBorder="1" applyAlignment="1">
      <alignment horizontal="center" vertical="center" wrapText="1"/>
    </xf>
    <xf numFmtId="0" fontId="48" fillId="0" borderId="35" xfId="0" applyFont="1" applyFill="1" applyBorder="1" applyAlignment="1">
      <alignment horizontal="center" vertical="center" wrapText="1"/>
    </xf>
    <xf numFmtId="0" fontId="48" fillId="0" borderId="36" xfId="0" applyFont="1" applyFill="1" applyBorder="1" applyAlignment="1">
      <alignment horizontal="center" vertical="center" wrapText="1"/>
    </xf>
    <xf numFmtId="0" fontId="50" fillId="35" borderId="56" xfId="0" applyFont="1" applyFill="1" applyBorder="1" applyAlignment="1">
      <alignment horizontal="center" vertical="center" wrapText="1"/>
    </xf>
    <xf numFmtId="0" fontId="50" fillId="35" borderId="57" xfId="0" applyFont="1" applyFill="1" applyBorder="1" applyAlignment="1">
      <alignment horizontal="center" vertical="center" wrapText="1"/>
    </xf>
    <xf numFmtId="0" fontId="30" fillId="0" borderId="18" xfId="0" applyFont="1" applyBorder="1" applyAlignment="1">
      <alignment horizontal="center" vertical="center" wrapText="1"/>
    </xf>
    <xf numFmtId="0" fontId="40" fillId="35" borderId="24" xfId="2" applyFont="1" applyFill="1" applyBorder="1" applyAlignment="1">
      <alignment horizontal="center" vertical="center" wrapText="1"/>
    </xf>
    <xf numFmtId="0" fontId="40" fillId="35" borderId="25" xfId="2" applyFont="1" applyFill="1" applyBorder="1" applyAlignment="1">
      <alignment horizontal="center" vertical="center" wrapText="1"/>
    </xf>
    <xf numFmtId="0" fontId="40" fillId="35" borderId="26" xfId="2" applyFont="1" applyFill="1" applyBorder="1" applyAlignment="1">
      <alignment horizontal="center" vertical="center" wrapText="1"/>
    </xf>
    <xf numFmtId="0" fontId="31" fillId="35" borderId="27" xfId="0" applyFont="1" applyFill="1" applyBorder="1" applyAlignment="1">
      <alignment horizontal="center" vertical="center"/>
    </xf>
    <xf numFmtId="0" fontId="31" fillId="35" borderId="18" xfId="0" applyFont="1" applyFill="1" applyBorder="1" applyAlignment="1">
      <alignment horizontal="center" vertical="center"/>
    </xf>
    <xf numFmtId="0" fontId="31" fillId="35" borderId="28" xfId="0" applyFont="1" applyFill="1" applyBorder="1" applyAlignment="1">
      <alignment horizontal="center" vertical="center"/>
    </xf>
    <xf numFmtId="0" fontId="53" fillId="35" borderId="24" xfId="2" applyFont="1" applyFill="1" applyBorder="1" applyAlignment="1">
      <alignment horizontal="center" vertical="center" wrapText="1"/>
    </xf>
    <xf numFmtId="0" fontId="53" fillId="35" borderId="25" xfId="2" applyFont="1" applyFill="1" applyBorder="1" applyAlignment="1">
      <alignment horizontal="center" vertical="center" wrapText="1"/>
    </xf>
    <xf numFmtId="0" fontId="53" fillId="35" borderId="26" xfId="2" applyFont="1" applyFill="1" applyBorder="1" applyAlignment="1">
      <alignment horizontal="center" vertical="center" wrapText="1"/>
    </xf>
    <xf numFmtId="0" fontId="41" fillId="0" borderId="14" xfId="0" applyFont="1" applyBorder="1" applyAlignment="1">
      <alignment horizontal="center" vertical="center"/>
    </xf>
    <xf numFmtId="0" fontId="41" fillId="0" borderId="15" xfId="0" applyFont="1" applyBorder="1" applyAlignment="1">
      <alignment horizontal="center" vertical="center"/>
    </xf>
    <xf numFmtId="0" fontId="41" fillId="0" borderId="20" xfId="0" applyFont="1" applyBorder="1" applyAlignment="1">
      <alignment horizontal="center" vertical="center"/>
    </xf>
    <xf numFmtId="0" fontId="41" fillId="0" borderId="0" xfId="0" applyFont="1" applyBorder="1" applyAlignment="1">
      <alignment horizontal="center" vertical="center"/>
    </xf>
    <xf numFmtId="0" fontId="42" fillId="35" borderId="14" xfId="0" applyFont="1" applyFill="1" applyBorder="1" applyAlignment="1">
      <alignment horizontal="center" vertical="center"/>
    </xf>
    <xf numFmtId="0" fontId="42" fillId="35" borderId="15" xfId="0" applyFont="1" applyFill="1" applyBorder="1" applyAlignment="1">
      <alignment horizontal="center" vertical="center"/>
    </xf>
    <xf numFmtId="14" fontId="38" fillId="35" borderId="44" xfId="2" applyNumberFormat="1" applyFont="1" applyFill="1" applyBorder="1" applyAlignment="1">
      <alignment horizontal="center" vertical="center"/>
    </xf>
    <xf numFmtId="0" fontId="38" fillId="35" borderId="44" xfId="2" applyFont="1" applyFill="1" applyBorder="1" applyAlignment="1">
      <alignment horizontal="center" vertical="center"/>
    </xf>
    <xf numFmtId="0" fontId="38" fillId="35" borderId="45" xfId="2" applyFont="1" applyFill="1" applyBorder="1" applyAlignment="1">
      <alignment horizontal="center" vertical="center"/>
    </xf>
    <xf numFmtId="0" fontId="37" fillId="0" borderId="18" xfId="0" applyFont="1" applyBorder="1" applyAlignment="1">
      <alignment vertical="center"/>
    </xf>
    <xf numFmtId="0" fontId="37" fillId="0" borderId="19" xfId="0" applyFont="1" applyBorder="1" applyAlignment="1">
      <alignment vertical="center"/>
    </xf>
    <xf numFmtId="0" fontId="39" fillId="35" borderId="47" xfId="0" applyFont="1" applyFill="1" applyBorder="1" applyAlignment="1">
      <alignment horizontal="center" vertical="center" wrapText="1"/>
    </xf>
    <xf numFmtId="0" fontId="39" fillId="35" borderId="49" xfId="0" applyFont="1" applyFill="1" applyBorder="1" applyAlignment="1">
      <alignment horizontal="center" vertical="center" wrapText="1"/>
    </xf>
    <xf numFmtId="0" fontId="39" fillId="27" borderId="31" xfId="0" applyFont="1" applyFill="1" applyBorder="1" applyAlignment="1">
      <alignment horizontal="center" vertical="center" wrapText="1"/>
    </xf>
    <xf numFmtId="0" fontId="39" fillId="27" borderId="15" xfId="0" applyFont="1" applyFill="1" applyBorder="1" applyAlignment="1">
      <alignment horizontal="center" vertical="center" wrapText="1"/>
    </xf>
    <xf numFmtId="0" fontId="39" fillId="27" borderId="23" xfId="0" applyFont="1" applyFill="1" applyBorder="1" applyAlignment="1">
      <alignment horizontal="center" vertical="center" wrapText="1"/>
    </xf>
    <xf numFmtId="0" fontId="39" fillId="27" borderId="48" xfId="0" applyFont="1" applyFill="1" applyBorder="1" applyAlignment="1">
      <alignment horizontal="center" vertical="center" wrapText="1"/>
    </xf>
    <xf numFmtId="0" fontId="39" fillId="27" borderId="0" xfId="0" applyFont="1" applyFill="1" applyBorder="1" applyAlignment="1">
      <alignment horizontal="center" vertical="center" wrapText="1"/>
    </xf>
    <xf numFmtId="0" fontId="39" fillId="27" borderId="10" xfId="0" applyFont="1" applyFill="1" applyBorder="1" applyAlignment="1">
      <alignment horizontal="center" vertical="center" wrapText="1"/>
    </xf>
    <xf numFmtId="0" fontId="39" fillId="27" borderId="50" xfId="0" applyFont="1" applyFill="1" applyBorder="1" applyAlignment="1">
      <alignment horizontal="center" vertical="center" wrapText="1"/>
    </xf>
    <xf numFmtId="0" fontId="39" fillId="27" borderId="12" xfId="0" applyFont="1" applyFill="1" applyBorder="1" applyAlignment="1">
      <alignment horizontal="center" vertical="center" wrapText="1"/>
    </xf>
    <xf numFmtId="0" fontId="39" fillId="27" borderId="13" xfId="0" applyFont="1" applyFill="1" applyBorder="1" applyAlignment="1">
      <alignment horizontal="center" vertical="center" wrapText="1"/>
    </xf>
    <xf numFmtId="0" fontId="26" fillId="35" borderId="18" xfId="2" applyFont="1" applyFill="1" applyBorder="1" applyAlignment="1">
      <alignment horizontal="center" vertical="center"/>
    </xf>
    <xf numFmtId="0" fontId="26" fillId="35" borderId="19" xfId="0" applyFont="1" applyFill="1" applyBorder="1" applyAlignment="1">
      <alignment horizontal="center" vertical="center"/>
    </xf>
    <xf numFmtId="0" fontId="26" fillId="35" borderId="22" xfId="0" applyFont="1" applyFill="1" applyBorder="1" applyAlignment="1">
      <alignment horizontal="center" vertical="center"/>
    </xf>
    <xf numFmtId="0" fontId="36" fillId="0" borderId="18" xfId="2" applyFont="1" applyBorder="1" applyAlignment="1">
      <alignment horizontal="left" vertical="center"/>
    </xf>
    <xf numFmtId="0" fontId="43" fillId="35" borderId="51" xfId="2" applyFont="1" applyFill="1" applyBorder="1" applyAlignment="1">
      <alignment horizontal="center" vertical="center"/>
    </xf>
    <xf numFmtId="0" fontId="43" fillId="35" borderId="52" xfId="2" applyFont="1" applyFill="1" applyBorder="1" applyAlignment="1">
      <alignment horizontal="center" vertical="center"/>
    </xf>
    <xf numFmtId="0" fontId="43" fillId="35" borderId="20" xfId="2" applyFont="1" applyFill="1" applyBorder="1" applyAlignment="1">
      <alignment horizontal="center" vertical="center"/>
    </xf>
    <xf numFmtId="0" fontId="43" fillId="35" borderId="0" xfId="2" applyFont="1" applyFill="1" applyBorder="1" applyAlignment="1">
      <alignment horizontal="center" vertical="center"/>
    </xf>
    <xf numFmtId="0" fontId="22" fillId="35" borderId="25" xfId="2" applyFont="1" applyFill="1" applyBorder="1" applyAlignment="1">
      <alignment horizontal="center" vertical="center" wrapText="1"/>
    </xf>
    <xf numFmtId="0" fontId="22" fillId="35" borderId="29" xfId="2" applyFont="1" applyFill="1" applyBorder="1" applyAlignment="1">
      <alignment horizontal="center" vertical="center" wrapText="1"/>
    </xf>
    <xf numFmtId="0" fontId="25" fillId="0" borderId="19" xfId="0" applyFont="1" applyBorder="1" applyAlignment="1">
      <alignment horizontal="center" vertical="center" wrapText="1"/>
    </xf>
    <xf numFmtId="0" fontId="25" fillId="0" borderId="64" xfId="0" applyFont="1" applyBorder="1" applyAlignment="1">
      <alignment horizontal="center" vertical="center" wrapText="1"/>
    </xf>
    <xf numFmtId="0" fontId="25" fillId="0" borderId="22" xfId="0" applyFont="1" applyBorder="1" applyAlignment="1">
      <alignment horizontal="center" vertical="center" wrapText="1"/>
    </xf>
    <xf numFmtId="0" fontId="25" fillId="0" borderId="12" xfId="0" applyFont="1" applyBorder="1" applyAlignment="1">
      <alignment horizontal="center" vertical="center" wrapText="1"/>
    </xf>
    <xf numFmtId="14" fontId="38" fillId="35" borderId="16" xfId="2" applyNumberFormat="1" applyFont="1" applyFill="1" applyBorder="1" applyAlignment="1">
      <alignment horizontal="center" vertical="center"/>
    </xf>
    <xf numFmtId="0" fontId="38" fillId="35" borderId="16" xfId="2" applyFont="1" applyFill="1" applyBorder="1" applyAlignment="1">
      <alignment horizontal="center" vertical="center"/>
    </xf>
    <xf numFmtId="0" fontId="38" fillId="35" borderId="17" xfId="2" applyFont="1" applyFill="1" applyBorder="1" applyAlignment="1">
      <alignment horizontal="center" vertical="center"/>
    </xf>
    <xf numFmtId="0" fontId="37" fillId="0" borderId="23" xfId="0" applyFont="1" applyBorder="1" applyAlignment="1">
      <alignment horizontal="center" vertical="center"/>
    </xf>
    <xf numFmtId="0" fontId="37" fillId="0" borderId="10" xfId="0" applyFont="1" applyBorder="1" applyAlignment="1">
      <alignment horizontal="center" vertical="center"/>
    </xf>
    <xf numFmtId="0" fontId="39" fillId="27" borderId="18" xfId="0" applyFont="1" applyFill="1" applyBorder="1" applyAlignment="1">
      <alignment horizontal="center" vertical="center" wrapText="1"/>
    </xf>
    <xf numFmtId="0" fontId="39" fillId="27" borderId="28" xfId="0" applyFont="1" applyFill="1" applyBorder="1" applyAlignment="1">
      <alignment horizontal="center" vertical="center" wrapText="1"/>
    </xf>
    <xf numFmtId="1" fontId="54" fillId="26" borderId="37" xfId="2" applyNumberFormat="1" applyFont="1" applyFill="1" applyBorder="1" applyAlignment="1">
      <alignment horizontal="center" vertical="center" textRotation="90" wrapText="1"/>
    </xf>
    <xf numFmtId="1" fontId="54" fillId="26" borderId="38" xfId="2" applyNumberFormat="1" applyFont="1" applyFill="1" applyBorder="1" applyAlignment="1">
      <alignment horizontal="center" vertical="center" textRotation="90" wrapText="1"/>
    </xf>
    <xf numFmtId="1" fontId="54" fillId="26" borderId="39" xfId="2" applyNumberFormat="1" applyFont="1" applyFill="1" applyBorder="1" applyAlignment="1">
      <alignment horizontal="center" vertical="center" textRotation="90" wrapText="1"/>
    </xf>
    <xf numFmtId="0" fontId="54" fillId="35" borderId="24" xfId="2" applyFont="1" applyFill="1" applyBorder="1" applyAlignment="1">
      <alignment horizontal="center" vertical="center" wrapText="1"/>
    </xf>
    <xf numFmtId="0" fontId="54" fillId="35" borderId="25" xfId="2" applyFont="1" applyFill="1" applyBorder="1" applyAlignment="1">
      <alignment horizontal="center" vertical="center" wrapText="1"/>
    </xf>
    <xf numFmtId="0" fontId="54" fillId="35" borderId="26" xfId="2" applyFont="1" applyFill="1" applyBorder="1" applyAlignment="1">
      <alignment horizontal="center" vertical="center" wrapText="1"/>
    </xf>
    <xf numFmtId="0" fontId="27" fillId="35" borderId="27" xfId="0" applyFont="1" applyFill="1" applyBorder="1" applyAlignment="1">
      <alignment horizontal="center" vertical="center"/>
    </xf>
    <xf numFmtId="0" fontId="27" fillId="35" borderId="18" xfId="0" applyFont="1" applyFill="1" applyBorder="1" applyAlignment="1">
      <alignment horizontal="center" vertical="center"/>
    </xf>
    <xf numFmtId="0" fontId="27" fillId="35" borderId="28" xfId="0" applyFont="1" applyFill="1" applyBorder="1" applyAlignment="1">
      <alignment horizontal="center" vertical="center"/>
    </xf>
    <xf numFmtId="0" fontId="39" fillId="27" borderId="39" xfId="0" applyFont="1" applyFill="1" applyBorder="1" applyAlignment="1">
      <alignment horizontal="center" vertical="center" wrapText="1"/>
    </xf>
    <xf numFmtId="0" fontId="39" fillId="27" borderId="62" xfId="0" applyFont="1" applyFill="1" applyBorder="1" applyAlignment="1">
      <alignment horizontal="center" vertical="center" wrapText="1"/>
    </xf>
    <xf numFmtId="0" fontId="39" fillId="27" borderId="29" xfId="0" applyFont="1" applyFill="1" applyBorder="1" applyAlignment="1">
      <alignment horizontal="center" vertical="center" wrapText="1"/>
    </xf>
    <xf numFmtId="0" fontId="39" fillId="27" borderId="33" xfId="0" applyFont="1" applyFill="1" applyBorder="1" applyAlignment="1">
      <alignment horizontal="center" vertical="center" wrapText="1"/>
    </xf>
    <xf numFmtId="0" fontId="37" fillId="0" borderId="61" xfId="0" applyFont="1" applyBorder="1" applyAlignment="1">
      <alignment horizontal="center" vertical="center"/>
    </xf>
    <xf numFmtId="0" fontId="37" fillId="0" borderId="63" xfId="0" applyFont="1" applyBorder="1" applyAlignment="1">
      <alignment horizontal="center" vertical="center"/>
    </xf>
    <xf numFmtId="0" fontId="53" fillId="35" borderId="18" xfId="2" applyFont="1" applyFill="1" applyBorder="1" applyAlignment="1">
      <alignment horizontal="center" vertical="center" wrapText="1"/>
    </xf>
    <xf numFmtId="0" fontId="37" fillId="0" borderId="18" xfId="0" applyFont="1" applyBorder="1" applyAlignment="1">
      <alignment horizontal="center" vertical="center"/>
    </xf>
    <xf numFmtId="0" fontId="37" fillId="0" borderId="19" xfId="0" applyFont="1" applyBorder="1" applyAlignment="1">
      <alignment horizontal="center" vertical="center"/>
    </xf>
    <xf numFmtId="0" fontId="37" fillId="0" borderId="64" xfId="0" applyFont="1" applyBorder="1" applyAlignment="1">
      <alignment horizontal="center" vertical="center"/>
    </xf>
    <xf numFmtId="0" fontId="37" fillId="0" borderId="22" xfId="0" applyFont="1" applyBorder="1" applyAlignment="1">
      <alignment horizontal="center" vertical="center"/>
    </xf>
    <xf numFmtId="0" fontId="26" fillId="35" borderId="27" xfId="2" applyFont="1" applyFill="1" applyBorder="1" applyAlignment="1">
      <alignment horizontal="center" vertical="center"/>
    </xf>
    <xf numFmtId="0" fontId="26" fillId="35" borderId="66" xfId="2" applyFont="1" applyFill="1" applyBorder="1" applyAlignment="1">
      <alignment horizontal="center" vertical="center"/>
    </xf>
    <xf numFmtId="0" fontId="26" fillId="35" borderId="19" xfId="2" applyFont="1" applyFill="1" applyBorder="1" applyAlignment="1">
      <alignment horizontal="center" vertical="center"/>
    </xf>
    <xf numFmtId="0" fontId="22" fillId="35" borderId="39" xfId="2" applyFont="1" applyFill="1" applyBorder="1" applyAlignment="1">
      <alignment horizontal="center" vertical="center" wrapText="1"/>
    </xf>
    <xf numFmtId="0" fontId="36" fillId="0" borderId="19" xfId="2" applyFont="1" applyBorder="1" applyAlignment="1">
      <alignment horizontal="left" vertical="center"/>
    </xf>
    <xf numFmtId="0" fontId="36" fillId="0" borderId="64" xfId="2" applyFont="1" applyBorder="1" applyAlignment="1">
      <alignment horizontal="left" vertical="center"/>
    </xf>
    <xf numFmtId="0" fontId="36" fillId="0" borderId="22" xfId="2" applyFont="1" applyBorder="1" applyAlignment="1">
      <alignment horizontal="left" vertical="center"/>
    </xf>
    <xf numFmtId="0" fontId="53" fillId="35" borderId="29" xfId="2" applyFont="1" applyFill="1" applyBorder="1" applyAlignment="1">
      <alignment horizontal="center" vertical="center" wrapText="1"/>
    </xf>
    <xf numFmtId="0" fontId="25" fillId="0" borderId="39"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22" xfId="0" applyFont="1" applyBorder="1" applyAlignment="1">
      <alignment horizontal="center" vertical="center" wrapText="1"/>
    </xf>
    <xf numFmtId="0" fontId="41" fillId="0" borderId="24" xfId="0" applyFont="1" applyBorder="1" applyAlignment="1">
      <alignment horizontal="center" vertical="center"/>
    </xf>
    <xf numFmtId="0" fontId="41" fillId="0" borderId="25" xfId="0" applyFont="1" applyBorder="1" applyAlignment="1">
      <alignment horizontal="center" vertical="center"/>
    </xf>
    <xf numFmtId="0" fontId="41" fillId="0" borderId="27" xfId="0" applyFont="1" applyBorder="1" applyAlignment="1">
      <alignment horizontal="center" vertical="center"/>
    </xf>
    <xf numFmtId="0" fontId="41" fillId="0" borderId="18" xfId="0" applyFont="1" applyBorder="1" applyAlignment="1">
      <alignment horizontal="center" vertical="center"/>
    </xf>
    <xf numFmtId="0" fontId="42" fillId="35" borderId="25" xfId="0" applyFont="1" applyFill="1" applyBorder="1" applyAlignment="1">
      <alignment horizontal="center" vertical="center"/>
    </xf>
    <xf numFmtId="14" fontId="38" fillId="35" borderId="25" xfId="2" applyNumberFormat="1" applyFont="1" applyFill="1" applyBorder="1" applyAlignment="1">
      <alignment horizontal="center" vertical="center"/>
    </xf>
    <xf numFmtId="0" fontId="38" fillId="35" borderId="25" xfId="2" applyFont="1" applyFill="1" applyBorder="1" applyAlignment="1">
      <alignment horizontal="center" vertical="center"/>
    </xf>
    <xf numFmtId="0" fontId="38" fillId="35" borderId="26" xfId="2" applyFont="1" applyFill="1" applyBorder="1" applyAlignment="1">
      <alignment horizontal="center" vertical="center"/>
    </xf>
    <xf numFmtId="0" fontId="25" fillId="0" borderId="18" xfId="0" applyFont="1" applyBorder="1" applyAlignment="1">
      <alignment horizontal="center" vertical="center" wrapText="1"/>
    </xf>
    <xf numFmtId="0" fontId="25" fillId="0" borderId="29" xfId="0" applyFont="1" applyBorder="1" applyAlignment="1">
      <alignment horizontal="center" vertical="center" wrapText="1"/>
    </xf>
    <xf numFmtId="0" fontId="37" fillId="26" borderId="18" xfId="0" applyFont="1" applyFill="1" applyBorder="1" applyAlignment="1">
      <alignment horizontal="left" vertical="center"/>
    </xf>
    <xf numFmtId="0" fontId="43" fillId="25" borderId="19" xfId="2" applyFont="1" applyFill="1" applyBorder="1" applyAlignment="1">
      <alignment horizontal="center" vertical="center"/>
    </xf>
    <xf numFmtId="0" fontId="43" fillId="25" borderId="22" xfId="2" applyFont="1" applyFill="1" applyBorder="1" applyAlignment="1">
      <alignment horizontal="center" vertical="center"/>
    </xf>
    <xf numFmtId="0" fontId="43" fillId="25" borderId="19" xfId="0" applyFont="1" applyFill="1" applyBorder="1" applyAlignment="1">
      <alignment horizontal="center" vertical="center"/>
    </xf>
    <xf numFmtId="0" fontId="43" fillId="25" borderId="22" xfId="0" applyFont="1" applyFill="1" applyBorder="1" applyAlignment="1">
      <alignment horizontal="center" vertical="center"/>
    </xf>
    <xf numFmtId="0" fontId="21" fillId="26" borderId="18" xfId="0" applyFont="1" applyFill="1" applyBorder="1" applyAlignment="1">
      <alignment horizontal="left" vertical="center"/>
    </xf>
    <xf numFmtId="0" fontId="22" fillId="26" borderId="0" xfId="0" applyFont="1" applyFill="1" applyBorder="1" applyAlignment="1">
      <alignment horizontal="center" vertical="center"/>
    </xf>
    <xf numFmtId="0" fontId="22" fillId="26" borderId="0" xfId="0" applyFont="1" applyFill="1" applyBorder="1" applyAlignment="1">
      <alignment horizontal="left" vertical="center"/>
    </xf>
    <xf numFmtId="177"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169" fontId="21" fillId="0" borderId="0" xfId="0" applyNumberFormat="1" applyFont="1" applyFill="1" applyBorder="1" applyAlignment="1">
      <alignment horizontal="left" vertical="center"/>
    </xf>
    <xf numFmtId="174" fontId="21" fillId="27" borderId="0" xfId="0" applyNumberFormat="1" applyFont="1" applyFill="1" applyBorder="1" applyAlignment="1">
      <alignment horizontal="left" vertical="center"/>
    </xf>
    <xf numFmtId="171" fontId="21" fillId="0" borderId="0" xfId="0" applyNumberFormat="1" applyFont="1" applyFill="1" applyBorder="1" applyAlignment="1">
      <alignment horizontal="left" vertical="center"/>
    </xf>
    <xf numFmtId="175" fontId="21" fillId="0" borderId="0" xfId="0" applyNumberFormat="1" applyFont="1" applyFill="1" applyBorder="1" applyAlignment="1">
      <alignment horizontal="left" vertical="center"/>
    </xf>
    <xf numFmtId="168" fontId="21" fillId="27" borderId="0" xfId="0" applyNumberFormat="1" applyFont="1" applyFill="1" applyBorder="1" applyAlignment="1">
      <alignment horizontal="left" vertical="center" wrapText="1"/>
    </xf>
    <xf numFmtId="169" fontId="25" fillId="0" borderId="0" xfId="0" applyNumberFormat="1" applyFont="1" applyFill="1" applyBorder="1" applyAlignment="1">
      <alignment horizontal="center" vertical="center" wrapText="1"/>
    </xf>
  </cellXfs>
  <cellStyles count="49">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uro" xfId="48"/>
    <cellStyle name="Explanatory Text" xfId="30"/>
    <cellStyle name="Good" xfId="31"/>
    <cellStyle name="Heading 1" xfId="32"/>
    <cellStyle name="Heading 2" xfId="33"/>
    <cellStyle name="Heading 3" xfId="34"/>
    <cellStyle name="Heading 4" xfId="35"/>
    <cellStyle name="Input" xfId="36"/>
    <cellStyle name="Linked Cell" xfId="37"/>
    <cellStyle name="Millares 2" xfId="47"/>
    <cellStyle name="Neutral 2" xfId="38"/>
    <cellStyle name="Normal" xfId="0" builtinId="0"/>
    <cellStyle name="Normal 2" xfId="2"/>
    <cellStyle name="Normal 2 2" xfId="45"/>
    <cellStyle name="Note" xfId="39"/>
    <cellStyle name="Output" xfId="40"/>
    <cellStyle name="Porcentaje" xfId="1" builtinId="5"/>
    <cellStyle name="Porcentaje 2" xfId="41"/>
    <cellStyle name="Porcentaje 2 2" xfId="46"/>
    <cellStyle name="Title" xfId="42"/>
    <cellStyle name="Total 2" xfId="43"/>
    <cellStyle name="Warning Text" xfId="44"/>
  </cellStyles>
  <dxfs count="168">
    <dxf>
      <font>
        <color theme="0"/>
      </font>
    </dxf>
    <dxf>
      <font>
        <color theme="0"/>
      </font>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
      <font>
        <color theme="0"/>
      </font>
      <fill>
        <patternFill>
          <bgColor rgb="FF0070C0"/>
        </patternFill>
      </fill>
    </dxf>
    <dxf>
      <font>
        <color theme="0"/>
      </font>
      <fill>
        <patternFill>
          <bgColor rgb="FFFF0000"/>
        </patternFill>
      </fill>
    </dxf>
    <dxf>
      <font>
        <color theme="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51866</xdr:colOff>
      <xdr:row>8</xdr:row>
      <xdr:rowOff>109207</xdr:rowOff>
    </xdr:from>
    <xdr:to>
      <xdr:col>2</xdr:col>
      <xdr:colOff>674915</xdr:colOff>
      <xdr:row>11</xdr:row>
      <xdr:rowOff>211778</xdr:rowOff>
    </xdr:to>
    <xdr:pic>
      <xdr:nvPicPr>
        <xdr:cNvPr id="2" name="Picture 39" descr="la_italiana sin sombra">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3326" y="589267"/>
          <a:ext cx="1263129" cy="1146511"/>
        </a:xfrm>
        <a:prstGeom prst="rect">
          <a:avLst/>
        </a:prstGeom>
        <a:noFill/>
        <a:ln w="9525">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51866</xdr:colOff>
      <xdr:row>8</xdr:row>
      <xdr:rowOff>109207</xdr:rowOff>
    </xdr:from>
    <xdr:to>
      <xdr:col>2</xdr:col>
      <xdr:colOff>674915</xdr:colOff>
      <xdr:row>11</xdr:row>
      <xdr:rowOff>211776</xdr:rowOff>
    </xdr:to>
    <xdr:pic>
      <xdr:nvPicPr>
        <xdr:cNvPr id="2" name="Picture 39" descr="la_italiana sin sombra">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3326" y="589267"/>
          <a:ext cx="1263129" cy="1146510"/>
        </a:xfrm>
        <a:prstGeom prst="rect">
          <a:avLst/>
        </a:prstGeom>
        <a:noFill/>
        <a:ln w="9525">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51866</xdr:colOff>
      <xdr:row>9</xdr:row>
      <xdr:rowOff>109207</xdr:rowOff>
    </xdr:from>
    <xdr:to>
      <xdr:col>2</xdr:col>
      <xdr:colOff>674915</xdr:colOff>
      <xdr:row>12</xdr:row>
      <xdr:rowOff>211777</xdr:rowOff>
    </xdr:to>
    <xdr:pic>
      <xdr:nvPicPr>
        <xdr:cNvPr id="2" name="Picture 39" descr="la_italiana sin sombra">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946" y="2456167"/>
          <a:ext cx="1293609" cy="1138890"/>
        </a:xfrm>
        <a:prstGeom prst="rect">
          <a:avLst/>
        </a:prstGeom>
        <a:noFill/>
        <a:ln w="9525">
          <a:noFill/>
          <a:miter lim="800000"/>
          <a:headEnd/>
          <a:tailEn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ASCMOBILE09PC/Dropbox/LICONS%20C.A/Gestion%20Empresarial/Indicadores%20de%20evaluacion%20de%20desempe&#241;o/Medicion%20de%20desempe&#241;o/Planificacion/Junio/Administracion/Formato%20de%20Planificacion%20Gerencia%20Gen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TASCMOBILE09PC/Dropbox/LICONS%20C.A/Gestion%20Empresarial/Indicadores%20de%20evaluacion%20de%20desempe&#241;o/Medicion%20de%20desempe&#241;o/Modelos/Formato%20de%20Planificacion/Formato%20de%20Planificacion%20Gerencia%20Gener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ciones"/>
      <sheetName val="Gerencia"/>
      <sheetName val="Data"/>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ciones"/>
      <sheetName val="Gerencia"/>
      <sheetName val="Data"/>
    </sheetNames>
    <sheetDataSet>
      <sheetData sheetId="0"/>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4" tint="-0.499984740745262"/>
  </sheetPr>
  <dimension ref="A1:T98"/>
  <sheetViews>
    <sheetView showGridLines="0" view="pageBreakPreview" zoomScale="55" zoomScaleNormal="55" zoomScaleSheetLayoutView="55" zoomScalePageLayoutView="40" workbookViewId="0">
      <selection activeCell="J16" sqref="J16"/>
    </sheetView>
  </sheetViews>
  <sheetFormatPr baseColWidth="10" defaultColWidth="11.5703125" defaultRowHeight="15.75" outlineLevelRow="1" x14ac:dyDescent="0.25"/>
  <cols>
    <col min="1" max="1" width="3.7109375" style="1" customWidth="1"/>
    <col min="2" max="2" width="9.28515625" style="1" bestFit="1" customWidth="1"/>
    <col min="3" max="3" width="10.7109375" style="1" customWidth="1"/>
    <col min="4" max="4" width="30.7109375" style="1" customWidth="1"/>
    <col min="5" max="5" width="10.7109375" style="1" customWidth="1"/>
    <col min="6" max="6" width="22.140625" style="1" customWidth="1"/>
    <col min="7" max="7" width="18.42578125" style="1" customWidth="1"/>
    <col min="8" max="9" width="19.7109375" style="1" customWidth="1"/>
    <col min="10" max="10" width="22.28515625" style="1" customWidth="1"/>
    <col min="11" max="11" width="31.7109375" style="1" customWidth="1"/>
    <col min="12" max="12" width="4.42578125" style="1" customWidth="1"/>
    <col min="13" max="16" width="4.7109375" style="1" customWidth="1"/>
    <col min="17" max="17" width="3.7109375" style="1" customWidth="1"/>
    <col min="18" max="16384" width="11.5703125" style="1"/>
  </cols>
  <sheetData>
    <row r="1" spans="1:20" s="30" customFormat="1" ht="21.6" thickBot="1" x14ac:dyDescent="0.35">
      <c r="A1" s="60"/>
      <c r="B1" s="61"/>
      <c r="C1" s="61"/>
      <c r="D1" s="61"/>
      <c r="E1" s="61"/>
      <c r="F1" s="61"/>
      <c r="G1" s="61"/>
      <c r="H1" s="61"/>
      <c r="I1" s="61"/>
      <c r="J1" s="61"/>
      <c r="K1" s="61"/>
      <c r="L1" s="61"/>
      <c r="M1" s="61"/>
      <c r="N1" s="61"/>
      <c r="O1" s="61"/>
      <c r="P1" s="61"/>
      <c r="Q1" s="62"/>
    </row>
    <row r="2" spans="1:20" s="30" customFormat="1" ht="21.6" hidden="1" outlineLevel="1" thickBot="1" x14ac:dyDescent="0.35">
      <c r="A2" s="63"/>
      <c r="B2" s="64"/>
      <c r="C2" s="227" t="s">
        <v>39</v>
      </c>
      <c r="D2" s="227"/>
      <c r="E2" s="227"/>
      <c r="F2" s="227"/>
      <c r="G2" s="64"/>
      <c r="H2" s="228" t="s">
        <v>13</v>
      </c>
      <c r="I2" s="229"/>
      <c r="J2" s="64"/>
      <c r="K2" s="64"/>
      <c r="L2" s="64"/>
      <c r="M2" s="64"/>
      <c r="N2" s="64"/>
      <c r="O2" s="64"/>
      <c r="P2" s="64"/>
      <c r="Q2" s="65"/>
    </row>
    <row r="3" spans="1:20" s="30" customFormat="1" ht="21.6" hidden="1" outlineLevel="1" thickBot="1" x14ac:dyDescent="0.35">
      <c r="A3" s="63"/>
      <c r="B3" s="64"/>
      <c r="C3" s="52" t="s">
        <v>24</v>
      </c>
      <c r="D3" s="230" t="s">
        <v>35</v>
      </c>
      <c r="E3" s="230"/>
      <c r="F3" s="230"/>
      <c r="G3" s="64"/>
      <c r="H3" s="31" t="s">
        <v>14</v>
      </c>
      <c r="I3" s="31" t="s">
        <v>36</v>
      </c>
      <c r="J3" s="64"/>
      <c r="K3" s="64"/>
      <c r="L3" s="64"/>
      <c r="M3" s="64"/>
      <c r="N3" s="64"/>
      <c r="O3" s="64"/>
      <c r="P3" s="64"/>
      <c r="Q3" s="65"/>
    </row>
    <row r="4" spans="1:20" s="30" customFormat="1" ht="21.6" hidden="1" outlineLevel="1" thickBot="1" x14ac:dyDescent="0.35">
      <c r="A4" s="63"/>
      <c r="B4" s="64"/>
      <c r="C4" s="51" t="s">
        <v>32</v>
      </c>
      <c r="D4" s="230" t="s">
        <v>29</v>
      </c>
      <c r="E4" s="230"/>
      <c r="F4" s="230"/>
      <c r="G4" s="64"/>
      <c r="H4" s="32" t="s">
        <v>15</v>
      </c>
      <c r="I4" s="32" t="s">
        <v>37</v>
      </c>
      <c r="J4" s="64"/>
      <c r="K4" s="64"/>
      <c r="L4" s="64"/>
      <c r="M4" s="64"/>
      <c r="N4" s="64"/>
      <c r="O4" s="64"/>
      <c r="P4" s="64"/>
      <c r="Q4" s="65"/>
    </row>
    <row r="5" spans="1:20" s="30" customFormat="1" ht="21.6" hidden="1" outlineLevel="1" thickBot="1" x14ac:dyDescent="0.35">
      <c r="A5" s="63"/>
      <c r="B5" s="64"/>
      <c r="C5" s="34" t="s">
        <v>33</v>
      </c>
      <c r="D5" s="230" t="s">
        <v>30</v>
      </c>
      <c r="E5" s="230"/>
      <c r="F5" s="230"/>
      <c r="G5" s="64"/>
      <c r="H5" s="33" t="s">
        <v>16</v>
      </c>
      <c r="I5" s="33" t="s">
        <v>38</v>
      </c>
      <c r="J5" s="64"/>
      <c r="K5" s="64"/>
      <c r="L5" s="64"/>
      <c r="M5" s="64"/>
      <c r="N5" s="64"/>
      <c r="O5" s="64"/>
      <c r="P5" s="64"/>
      <c r="Q5" s="65"/>
    </row>
    <row r="6" spans="1:20" s="30" customFormat="1" ht="21.6" hidden="1" outlineLevel="1" thickBot="1" x14ac:dyDescent="0.35">
      <c r="A6" s="63"/>
      <c r="B6" s="64"/>
      <c r="C6" s="96" t="s">
        <v>34</v>
      </c>
      <c r="D6" s="230" t="s">
        <v>31</v>
      </c>
      <c r="E6" s="230"/>
      <c r="F6" s="230"/>
      <c r="G6" s="64"/>
      <c r="H6" s="64"/>
      <c r="I6" s="64"/>
      <c r="J6" s="64"/>
      <c r="K6" s="64"/>
      <c r="L6" s="64"/>
      <c r="M6" s="64"/>
      <c r="N6" s="64"/>
      <c r="O6" s="64"/>
      <c r="P6" s="64"/>
      <c r="Q6" s="65"/>
    </row>
    <row r="7" spans="1:20" s="30" customFormat="1" ht="21.6" hidden="1" outlineLevel="1" thickBot="1" x14ac:dyDescent="0.35">
      <c r="A7" s="64"/>
      <c r="B7" s="64"/>
      <c r="C7" s="64"/>
      <c r="D7" s="97"/>
      <c r="E7" s="97"/>
      <c r="F7" s="97"/>
      <c r="G7" s="64"/>
      <c r="H7" s="64"/>
      <c r="I7" s="64"/>
      <c r="J7" s="64"/>
      <c r="K7" s="64"/>
      <c r="L7" s="64"/>
      <c r="M7" s="64"/>
      <c r="N7" s="64"/>
      <c r="O7" s="64"/>
      <c r="P7" s="64"/>
      <c r="Q7" s="64"/>
    </row>
    <row r="8" spans="1:20" ht="16.149999999999999" collapsed="1" thickBot="1" x14ac:dyDescent="0.35">
      <c r="A8" s="98"/>
      <c r="B8" s="99"/>
      <c r="C8" s="99"/>
      <c r="D8" s="99"/>
      <c r="E8" s="99"/>
      <c r="F8" s="99"/>
      <c r="G8" s="99"/>
      <c r="H8" s="99"/>
      <c r="I8" s="99"/>
      <c r="J8" s="99"/>
      <c r="K8" s="99"/>
      <c r="L8" s="99"/>
      <c r="M8" s="99"/>
      <c r="N8" s="99"/>
      <c r="O8" s="99"/>
      <c r="P8" s="99"/>
      <c r="Q8" s="100"/>
    </row>
    <row r="9" spans="1:20" ht="32.25" thickBot="1" x14ac:dyDescent="0.3">
      <c r="A9" s="101"/>
      <c r="B9" s="205"/>
      <c r="C9" s="206"/>
      <c r="D9" s="209" t="s">
        <v>8</v>
      </c>
      <c r="E9" s="210"/>
      <c r="F9" s="210"/>
      <c r="G9" s="210"/>
      <c r="H9" s="210"/>
      <c r="I9" s="210"/>
      <c r="J9" s="210"/>
      <c r="K9" s="102" t="s">
        <v>10</v>
      </c>
      <c r="L9" s="211">
        <f ca="1">TODAY()</f>
        <v>42948</v>
      </c>
      <c r="M9" s="212"/>
      <c r="N9" s="212"/>
      <c r="O9" s="212"/>
      <c r="P9" s="213"/>
      <c r="Q9" s="103"/>
    </row>
    <row r="10" spans="1:20" ht="25.15" customHeight="1" thickBot="1" x14ac:dyDescent="0.3">
      <c r="A10" s="101"/>
      <c r="B10" s="207"/>
      <c r="C10" s="208"/>
      <c r="D10" s="54" t="s">
        <v>42</v>
      </c>
      <c r="E10" s="214" t="s">
        <v>53</v>
      </c>
      <c r="F10" s="214"/>
      <c r="G10" s="214"/>
      <c r="H10" s="214"/>
      <c r="I10" s="214"/>
      <c r="J10" s="215"/>
      <c r="K10" s="216" t="s">
        <v>40</v>
      </c>
      <c r="L10" s="218" t="s">
        <v>62</v>
      </c>
      <c r="M10" s="219"/>
      <c r="N10" s="219"/>
      <c r="O10" s="219"/>
      <c r="P10" s="220"/>
      <c r="Q10" s="103"/>
      <c r="S10" s="2"/>
    </row>
    <row r="11" spans="1:20" ht="25.15" customHeight="1" thickBot="1" x14ac:dyDescent="0.3">
      <c r="A11" s="101"/>
      <c r="B11" s="207"/>
      <c r="C11" s="208"/>
      <c r="D11" s="54" t="s">
        <v>26</v>
      </c>
      <c r="E11" s="214" t="s">
        <v>54</v>
      </c>
      <c r="F11" s="214"/>
      <c r="G11" s="214"/>
      <c r="H11" s="214"/>
      <c r="I11" s="214"/>
      <c r="J11" s="215"/>
      <c r="K11" s="216"/>
      <c r="L11" s="221"/>
      <c r="M11" s="222"/>
      <c r="N11" s="222"/>
      <c r="O11" s="222"/>
      <c r="P11" s="223"/>
      <c r="Q11" s="103"/>
    </row>
    <row r="12" spans="1:20" ht="25.15" customHeight="1" thickBot="1" x14ac:dyDescent="0.3">
      <c r="A12" s="101"/>
      <c r="B12" s="207"/>
      <c r="C12" s="208"/>
      <c r="D12" s="55" t="s">
        <v>9</v>
      </c>
      <c r="E12" s="214" t="s">
        <v>55</v>
      </c>
      <c r="F12" s="214"/>
      <c r="G12" s="214"/>
      <c r="H12" s="214"/>
      <c r="I12" s="214"/>
      <c r="J12" s="215"/>
      <c r="K12" s="217"/>
      <c r="L12" s="224"/>
      <c r="M12" s="225"/>
      <c r="N12" s="225"/>
      <c r="O12" s="225"/>
      <c r="P12" s="226"/>
      <c r="Q12" s="103"/>
    </row>
    <row r="13" spans="1:20" ht="27.6" customHeight="1" thickBot="1" x14ac:dyDescent="0.3">
      <c r="A13" s="101"/>
      <c r="B13" s="231" t="s">
        <v>41</v>
      </c>
      <c r="C13" s="232"/>
      <c r="D13" s="232"/>
      <c r="E13" s="232"/>
      <c r="F13" s="104" t="s">
        <v>63</v>
      </c>
      <c r="G13" s="235" t="s">
        <v>64</v>
      </c>
      <c r="H13" s="105">
        <v>3</v>
      </c>
      <c r="I13" s="235" t="s">
        <v>65</v>
      </c>
      <c r="J13" s="105">
        <v>1</v>
      </c>
      <c r="K13" s="106">
        <f>IF($J$13=0,"",+$J$13/$H$13)</f>
        <v>0.33333333333333331</v>
      </c>
      <c r="L13" s="196" t="s">
        <v>1</v>
      </c>
      <c r="M13" s="197"/>
      <c r="N13" s="197"/>
      <c r="O13" s="197"/>
      <c r="P13" s="198"/>
      <c r="Q13" s="103"/>
    </row>
    <row r="14" spans="1:20" ht="26.45" customHeight="1" thickBot="1" x14ac:dyDescent="0.3">
      <c r="A14" s="107"/>
      <c r="B14" s="233"/>
      <c r="C14" s="234"/>
      <c r="D14" s="234"/>
      <c r="E14" s="234"/>
      <c r="F14" s="108" t="s">
        <v>66</v>
      </c>
      <c r="G14" s="236"/>
      <c r="H14" s="109">
        <v>3</v>
      </c>
      <c r="I14" s="236"/>
      <c r="J14" s="109">
        <v>2</v>
      </c>
      <c r="K14" s="106">
        <f>IF($J$14=0,"",+$J$14/$H$14)</f>
        <v>0.66666666666666663</v>
      </c>
      <c r="L14" s="199" t="s">
        <v>4</v>
      </c>
      <c r="M14" s="200"/>
      <c r="N14" s="200"/>
      <c r="O14" s="200"/>
      <c r="P14" s="201"/>
      <c r="Q14" s="103"/>
    </row>
    <row r="15" spans="1:20" ht="49.9" customHeight="1" x14ac:dyDescent="0.3">
      <c r="A15" s="110"/>
      <c r="B15" s="111" t="s">
        <v>2</v>
      </c>
      <c r="C15" s="202" t="s">
        <v>23</v>
      </c>
      <c r="D15" s="203"/>
      <c r="E15" s="204"/>
      <c r="F15" s="112" t="s">
        <v>27</v>
      </c>
      <c r="G15" s="111" t="s">
        <v>43</v>
      </c>
      <c r="H15" s="111" t="s">
        <v>25</v>
      </c>
      <c r="I15" s="111" t="s">
        <v>11</v>
      </c>
      <c r="J15" s="111" t="s">
        <v>12</v>
      </c>
      <c r="K15" s="113" t="s">
        <v>3</v>
      </c>
      <c r="L15" s="114">
        <v>1</v>
      </c>
      <c r="M15" s="87">
        <v>2</v>
      </c>
      <c r="N15" s="87">
        <v>3</v>
      </c>
      <c r="O15" s="87">
        <v>4</v>
      </c>
      <c r="P15" s="67">
        <v>5</v>
      </c>
      <c r="Q15" s="103"/>
    </row>
    <row r="16" spans="1:20" ht="129.6" thickBot="1" x14ac:dyDescent="0.35">
      <c r="A16" s="101"/>
      <c r="B16" s="115">
        <v>1</v>
      </c>
      <c r="C16" s="187" t="s">
        <v>45</v>
      </c>
      <c r="D16" s="188"/>
      <c r="E16" s="189"/>
      <c r="F16" s="116" t="s">
        <v>52</v>
      </c>
      <c r="G16" s="117" t="s">
        <v>46</v>
      </c>
      <c r="H16" s="118" t="s">
        <v>48</v>
      </c>
      <c r="I16" s="118" t="s">
        <v>49</v>
      </c>
      <c r="J16" s="118" t="s">
        <v>12</v>
      </c>
      <c r="K16" s="119" t="s">
        <v>51</v>
      </c>
      <c r="L16" s="190" t="s">
        <v>50</v>
      </c>
      <c r="M16" s="191"/>
      <c r="N16" s="191"/>
      <c r="O16" s="191"/>
      <c r="P16" s="192"/>
      <c r="Q16" s="103"/>
      <c r="T16" s="19"/>
    </row>
    <row r="17" spans="1:17" ht="76.5" customHeight="1" x14ac:dyDescent="0.3">
      <c r="A17" s="101"/>
      <c r="B17" s="193" t="s">
        <v>58</v>
      </c>
      <c r="C17" s="194"/>
      <c r="D17" s="194"/>
      <c r="E17" s="194"/>
      <c r="F17" s="194"/>
      <c r="G17" s="194"/>
      <c r="H17" s="194"/>
      <c r="I17" s="194"/>
      <c r="J17" s="194"/>
      <c r="K17" s="194"/>
      <c r="L17" s="194"/>
      <c r="M17" s="194"/>
      <c r="N17" s="194"/>
      <c r="O17" s="194"/>
      <c r="P17" s="194"/>
      <c r="Q17" s="103"/>
    </row>
    <row r="18" spans="1:17" ht="49.9" customHeight="1" x14ac:dyDescent="0.3">
      <c r="A18" s="101"/>
      <c r="B18" s="68">
        <v>1</v>
      </c>
      <c r="C18" s="195" t="s">
        <v>67</v>
      </c>
      <c r="D18" s="195"/>
      <c r="E18" s="195"/>
      <c r="F18" s="88" t="s">
        <v>18</v>
      </c>
      <c r="G18" s="88" t="s">
        <v>36</v>
      </c>
      <c r="H18" s="71" t="s">
        <v>68</v>
      </c>
      <c r="I18" s="71">
        <v>42500</v>
      </c>
      <c r="J18" s="71"/>
      <c r="K18" s="120" t="s">
        <v>69</v>
      </c>
      <c r="L18" s="72" t="s">
        <v>34</v>
      </c>
      <c r="M18" s="72" t="s">
        <v>34</v>
      </c>
      <c r="N18" s="72" t="s">
        <v>34</v>
      </c>
      <c r="O18" s="72" t="s">
        <v>34</v>
      </c>
      <c r="P18" s="72" t="s">
        <v>34</v>
      </c>
      <c r="Q18" s="103"/>
    </row>
    <row r="19" spans="1:17" ht="49.9" customHeight="1" x14ac:dyDescent="0.25">
      <c r="A19" s="101"/>
      <c r="B19" s="68">
        <v>2</v>
      </c>
      <c r="C19" s="195" t="s">
        <v>70</v>
      </c>
      <c r="D19" s="195"/>
      <c r="E19" s="195"/>
      <c r="F19" s="88" t="s">
        <v>18</v>
      </c>
      <c r="G19" s="88" t="s">
        <v>36</v>
      </c>
      <c r="H19" s="71" t="s">
        <v>71</v>
      </c>
      <c r="I19" s="71">
        <v>42510</v>
      </c>
      <c r="J19" s="71">
        <v>42509</v>
      </c>
      <c r="K19" s="70"/>
      <c r="L19" s="72" t="s">
        <v>34</v>
      </c>
      <c r="M19" s="72" t="s">
        <v>34</v>
      </c>
      <c r="N19" s="72" t="s">
        <v>33</v>
      </c>
      <c r="O19" s="72" t="s">
        <v>24</v>
      </c>
      <c r="P19" s="72" t="s">
        <v>24</v>
      </c>
      <c r="Q19" s="103"/>
    </row>
    <row r="20" spans="1:17" ht="49.9" customHeight="1" x14ac:dyDescent="0.25">
      <c r="A20" s="101"/>
      <c r="B20" s="68">
        <v>3</v>
      </c>
      <c r="C20" s="195" t="s">
        <v>72</v>
      </c>
      <c r="D20" s="195"/>
      <c r="E20" s="195"/>
      <c r="F20" s="88" t="s">
        <v>18</v>
      </c>
      <c r="G20" s="88" t="s">
        <v>36</v>
      </c>
      <c r="H20" s="71">
        <v>42510</v>
      </c>
      <c r="I20" s="71">
        <v>42515</v>
      </c>
      <c r="J20" s="71">
        <v>42517</v>
      </c>
      <c r="K20" s="120" t="s">
        <v>73</v>
      </c>
      <c r="L20" s="72" t="s">
        <v>34</v>
      </c>
      <c r="M20" s="72" t="s">
        <v>34</v>
      </c>
      <c r="N20" s="72" t="s">
        <v>34</v>
      </c>
      <c r="O20" s="72" t="s">
        <v>33</v>
      </c>
      <c r="P20" s="72" t="s">
        <v>32</v>
      </c>
      <c r="Q20" s="103"/>
    </row>
    <row r="21" spans="1:17" ht="19.5" customHeight="1" x14ac:dyDescent="0.25">
      <c r="A21" s="101"/>
      <c r="B21" s="12"/>
      <c r="C21" s="181"/>
      <c r="D21" s="181"/>
      <c r="E21" s="181"/>
      <c r="F21" s="11"/>
      <c r="G21" s="11"/>
      <c r="H21" s="13"/>
      <c r="I21" s="13"/>
      <c r="J21" s="13"/>
      <c r="K21" s="14"/>
      <c r="L21" s="15"/>
      <c r="M21" s="15"/>
      <c r="N21" s="15"/>
      <c r="O21" s="15"/>
      <c r="P21" s="15"/>
      <c r="Q21" s="103"/>
    </row>
    <row r="22" spans="1:17" ht="36" x14ac:dyDescent="0.25">
      <c r="A22" s="101"/>
      <c r="B22" s="185" t="s">
        <v>47</v>
      </c>
      <c r="C22" s="185"/>
      <c r="D22" s="185"/>
      <c r="E22" s="185"/>
      <c r="F22" s="185"/>
      <c r="G22" s="185"/>
      <c r="H22" s="185"/>
      <c r="I22" s="185"/>
      <c r="J22" s="185"/>
      <c r="K22" s="185"/>
      <c r="L22" s="185"/>
      <c r="M22" s="185"/>
      <c r="N22" s="185"/>
      <c r="O22" s="185"/>
      <c r="P22" s="185"/>
      <c r="Q22" s="103"/>
    </row>
    <row r="23" spans="1:17" ht="38.25" customHeight="1" x14ac:dyDescent="0.25">
      <c r="A23" s="101"/>
      <c r="B23" s="186" t="s">
        <v>56</v>
      </c>
      <c r="C23" s="186"/>
      <c r="D23" s="186"/>
      <c r="E23" s="186"/>
      <c r="F23" s="186"/>
      <c r="G23" s="186"/>
      <c r="H23" s="186"/>
      <c r="I23" s="186"/>
      <c r="J23" s="186"/>
      <c r="K23" s="186"/>
      <c r="L23" s="186"/>
      <c r="M23" s="186"/>
      <c r="N23" s="186"/>
      <c r="O23" s="186"/>
      <c r="P23" s="186"/>
      <c r="Q23" s="103"/>
    </row>
    <row r="24" spans="1:17" ht="81" customHeight="1" x14ac:dyDescent="0.25">
      <c r="A24" s="101"/>
      <c r="B24" s="186" t="s">
        <v>57</v>
      </c>
      <c r="C24" s="186"/>
      <c r="D24" s="186"/>
      <c r="E24" s="186"/>
      <c r="F24" s="186"/>
      <c r="G24" s="186"/>
      <c r="H24" s="186"/>
      <c r="I24" s="186"/>
      <c r="J24" s="186"/>
      <c r="K24" s="186"/>
      <c r="L24" s="186"/>
      <c r="M24" s="186"/>
      <c r="N24" s="186"/>
      <c r="O24" s="186"/>
      <c r="P24" s="186"/>
      <c r="Q24" s="103"/>
    </row>
    <row r="25" spans="1:17" ht="26.25" x14ac:dyDescent="0.25">
      <c r="A25" s="101"/>
      <c r="B25" s="183" t="s">
        <v>61</v>
      </c>
      <c r="C25" s="183"/>
      <c r="D25" s="183"/>
      <c r="E25" s="183"/>
      <c r="F25" s="183"/>
      <c r="G25" s="183"/>
      <c r="H25" s="183"/>
      <c r="I25" s="183"/>
      <c r="J25" s="183"/>
      <c r="K25" s="183"/>
      <c r="L25" s="183"/>
      <c r="M25" s="183"/>
      <c r="N25" s="183"/>
      <c r="O25" s="183"/>
      <c r="P25" s="183"/>
      <c r="Q25" s="103"/>
    </row>
    <row r="26" spans="1:17" ht="26.25" x14ac:dyDescent="0.25">
      <c r="A26" s="101"/>
      <c r="B26" s="183" t="s">
        <v>60</v>
      </c>
      <c r="C26" s="183"/>
      <c r="D26" s="183"/>
      <c r="E26" s="183"/>
      <c r="F26" s="183"/>
      <c r="G26" s="183"/>
      <c r="H26" s="183"/>
      <c r="I26" s="183"/>
      <c r="J26" s="183"/>
      <c r="K26" s="183"/>
      <c r="L26" s="183"/>
      <c r="M26" s="183"/>
      <c r="N26" s="183"/>
      <c r="O26" s="183"/>
      <c r="P26" s="183"/>
      <c r="Q26" s="103"/>
    </row>
    <row r="27" spans="1:17" ht="26.25" x14ac:dyDescent="0.25">
      <c r="A27" s="101"/>
      <c r="B27" s="182" t="s">
        <v>59</v>
      </c>
      <c r="C27" s="182"/>
      <c r="D27" s="182"/>
      <c r="E27" s="182"/>
      <c r="F27" s="182"/>
      <c r="G27" s="182"/>
      <c r="H27" s="182"/>
      <c r="I27" s="182"/>
      <c r="J27" s="182"/>
      <c r="K27" s="182"/>
      <c r="L27" s="182"/>
      <c r="M27" s="182"/>
      <c r="N27" s="182"/>
      <c r="O27" s="182"/>
      <c r="P27" s="182"/>
      <c r="Q27" s="103"/>
    </row>
    <row r="28" spans="1:17" ht="26.25" x14ac:dyDescent="0.25">
      <c r="A28" s="101"/>
      <c r="B28" s="183" t="s">
        <v>74</v>
      </c>
      <c r="C28" s="183"/>
      <c r="D28" s="183"/>
      <c r="E28" s="183"/>
      <c r="F28" s="183"/>
      <c r="G28" s="183"/>
      <c r="H28" s="183"/>
      <c r="I28" s="183"/>
      <c r="J28" s="183"/>
      <c r="K28" s="183"/>
      <c r="L28" s="183"/>
      <c r="M28" s="183"/>
      <c r="N28" s="183"/>
      <c r="O28" s="183"/>
      <c r="P28" s="183"/>
      <c r="Q28" s="103"/>
    </row>
    <row r="29" spans="1:17" ht="27" thickBot="1" x14ac:dyDescent="0.3">
      <c r="A29" s="121"/>
      <c r="B29" s="184" t="s">
        <v>75</v>
      </c>
      <c r="C29" s="184"/>
      <c r="D29" s="184"/>
      <c r="E29" s="184"/>
      <c r="F29" s="184"/>
      <c r="G29" s="184"/>
      <c r="H29" s="184"/>
      <c r="I29" s="184"/>
      <c r="J29" s="184"/>
      <c r="K29" s="184"/>
      <c r="L29" s="184"/>
      <c r="M29" s="184"/>
      <c r="N29" s="184"/>
      <c r="O29" s="184"/>
      <c r="P29" s="184"/>
      <c r="Q29" s="122"/>
    </row>
    <row r="30" spans="1:17" ht="26.25" x14ac:dyDescent="0.25">
      <c r="B30" s="12"/>
      <c r="C30" s="181"/>
      <c r="D30" s="181"/>
      <c r="E30" s="181"/>
      <c r="F30" s="11"/>
      <c r="G30" s="11"/>
      <c r="H30" s="13"/>
      <c r="I30" s="13"/>
      <c r="J30" s="13"/>
      <c r="K30" s="14"/>
      <c r="L30" s="15"/>
      <c r="M30" s="15"/>
      <c r="N30" s="15"/>
      <c r="O30" s="15"/>
      <c r="P30" s="15"/>
    </row>
    <row r="31" spans="1:17" ht="26.25" x14ac:dyDescent="0.25">
      <c r="B31" s="12"/>
      <c r="C31" s="181"/>
      <c r="D31" s="181"/>
      <c r="E31" s="181"/>
      <c r="F31" s="11"/>
      <c r="G31" s="11"/>
      <c r="H31" s="13"/>
      <c r="I31" s="13"/>
      <c r="J31" s="13"/>
      <c r="K31" s="14"/>
      <c r="L31" s="15"/>
      <c r="M31" s="15"/>
      <c r="N31" s="15"/>
      <c r="O31" s="15"/>
      <c r="P31" s="15"/>
    </row>
    <row r="32" spans="1:17" ht="26.25" x14ac:dyDescent="0.25">
      <c r="B32" s="12"/>
      <c r="C32" s="181"/>
      <c r="D32" s="181"/>
      <c r="E32" s="181"/>
      <c r="F32" s="11"/>
      <c r="G32" s="11"/>
      <c r="H32" s="13"/>
      <c r="I32" s="13"/>
      <c r="J32" s="13"/>
      <c r="K32" s="14"/>
      <c r="L32" s="15"/>
      <c r="M32" s="15"/>
      <c r="N32" s="15"/>
      <c r="O32" s="15"/>
      <c r="P32" s="15"/>
    </row>
    <row r="33" spans="2:16" ht="26.25" x14ac:dyDescent="0.25">
      <c r="B33" s="12"/>
      <c r="C33" s="181"/>
      <c r="D33" s="181"/>
      <c r="E33" s="181"/>
      <c r="F33" s="11"/>
      <c r="G33" s="11"/>
      <c r="H33" s="13"/>
      <c r="I33" s="13"/>
      <c r="J33" s="13"/>
      <c r="K33" s="14"/>
      <c r="L33" s="15"/>
      <c r="M33" s="15"/>
      <c r="N33" s="15"/>
      <c r="O33" s="15"/>
      <c r="P33" s="15"/>
    </row>
    <row r="34" spans="2:16" ht="26.25" x14ac:dyDescent="0.25">
      <c r="B34" s="12"/>
      <c r="C34" s="181"/>
      <c r="D34" s="181"/>
      <c r="E34" s="181"/>
      <c r="F34" s="11"/>
      <c r="G34" s="11"/>
      <c r="H34" s="13"/>
      <c r="I34" s="13"/>
      <c r="J34" s="13"/>
      <c r="K34" s="14"/>
      <c r="L34" s="15"/>
      <c r="M34" s="15"/>
      <c r="N34" s="15"/>
      <c r="O34" s="15"/>
      <c r="P34" s="15"/>
    </row>
    <row r="35" spans="2:16" ht="26.25" x14ac:dyDescent="0.25">
      <c r="B35" s="12"/>
      <c r="C35" s="181"/>
      <c r="D35" s="181"/>
      <c r="E35" s="181"/>
      <c r="F35" s="11"/>
      <c r="G35" s="11"/>
      <c r="H35" s="13"/>
      <c r="I35" s="13"/>
      <c r="J35" s="13"/>
      <c r="K35" s="14"/>
      <c r="L35" s="15"/>
      <c r="M35" s="15"/>
      <c r="N35" s="15"/>
      <c r="O35" s="15"/>
      <c r="P35" s="15"/>
    </row>
    <row r="36" spans="2:16" ht="26.25" x14ac:dyDescent="0.25">
      <c r="B36" s="12"/>
      <c r="C36" s="181"/>
      <c r="D36" s="181"/>
      <c r="E36" s="181"/>
      <c r="F36" s="11"/>
      <c r="G36" s="11"/>
      <c r="H36" s="13"/>
      <c r="I36" s="13"/>
      <c r="J36" s="13"/>
      <c r="K36" s="14"/>
      <c r="L36" s="15"/>
      <c r="M36" s="15"/>
      <c r="N36" s="15"/>
      <c r="O36" s="15"/>
      <c r="P36" s="15"/>
    </row>
    <row r="37" spans="2:16" ht="26.25" x14ac:dyDescent="0.25">
      <c r="B37" s="12"/>
      <c r="C37" s="181"/>
      <c r="D37" s="181"/>
      <c r="E37" s="181"/>
      <c r="F37" s="11"/>
      <c r="G37" s="11"/>
      <c r="H37" s="13"/>
      <c r="I37" s="13"/>
      <c r="J37" s="13"/>
      <c r="K37" s="14"/>
      <c r="L37" s="15"/>
      <c r="M37" s="15"/>
      <c r="N37" s="15"/>
      <c r="O37" s="15"/>
      <c r="P37" s="15"/>
    </row>
    <row r="38" spans="2:16" ht="26.25" x14ac:dyDescent="0.25">
      <c r="B38" s="12"/>
      <c r="C38" s="181"/>
      <c r="D38" s="181"/>
      <c r="E38" s="181"/>
      <c r="F38" s="11"/>
      <c r="G38" s="11"/>
      <c r="H38" s="13"/>
      <c r="I38" s="13"/>
      <c r="J38" s="13"/>
      <c r="K38" s="14"/>
      <c r="L38" s="15"/>
      <c r="M38" s="15"/>
      <c r="N38" s="15"/>
      <c r="O38" s="15"/>
      <c r="P38" s="15"/>
    </row>
    <row r="39" spans="2:16" ht="26.25" x14ac:dyDescent="0.25">
      <c r="B39" s="12"/>
      <c r="C39" s="181"/>
      <c r="D39" s="181"/>
      <c r="E39" s="181"/>
      <c r="F39" s="11"/>
      <c r="G39" s="11"/>
      <c r="H39" s="13"/>
      <c r="I39" s="13"/>
      <c r="J39" s="13"/>
      <c r="K39" s="14"/>
      <c r="L39" s="15"/>
      <c r="M39" s="15"/>
      <c r="N39" s="15"/>
      <c r="O39" s="15"/>
      <c r="P39" s="15"/>
    </row>
    <row r="40" spans="2:16" ht="26.25" x14ac:dyDescent="0.25">
      <c r="B40" s="12"/>
      <c r="C40" s="181"/>
      <c r="D40" s="181"/>
      <c r="E40" s="181"/>
      <c r="F40" s="11"/>
      <c r="G40" s="11"/>
      <c r="H40" s="13"/>
      <c r="I40" s="13"/>
      <c r="J40" s="13"/>
      <c r="K40" s="14"/>
      <c r="L40" s="15"/>
      <c r="M40" s="15"/>
      <c r="N40" s="15"/>
      <c r="O40" s="15"/>
      <c r="P40" s="15"/>
    </row>
    <row r="41" spans="2:16" ht="26.25" x14ac:dyDescent="0.25">
      <c r="B41" s="12"/>
      <c r="C41" s="181"/>
      <c r="D41" s="181"/>
      <c r="E41" s="181"/>
      <c r="F41" s="11"/>
      <c r="G41" s="11"/>
      <c r="H41" s="13"/>
      <c r="I41" s="13"/>
      <c r="J41" s="13"/>
      <c r="K41" s="14"/>
      <c r="L41" s="15"/>
      <c r="M41" s="15"/>
      <c r="N41" s="15"/>
      <c r="O41" s="15"/>
      <c r="P41" s="15"/>
    </row>
    <row r="42" spans="2:16" ht="26.25" x14ac:dyDescent="0.25">
      <c r="B42" s="12"/>
      <c r="C42" s="181"/>
      <c r="D42" s="181"/>
      <c r="E42" s="181"/>
      <c r="F42" s="11"/>
      <c r="G42" s="11"/>
      <c r="H42" s="13"/>
      <c r="I42" s="13"/>
      <c r="J42" s="13"/>
      <c r="K42" s="14"/>
      <c r="L42" s="15"/>
      <c r="M42" s="15"/>
      <c r="N42" s="15"/>
      <c r="O42" s="15"/>
      <c r="P42" s="15"/>
    </row>
    <row r="43" spans="2:16" ht="26.25" x14ac:dyDescent="0.25">
      <c r="B43" s="12"/>
      <c r="C43" s="181"/>
      <c r="D43" s="181"/>
      <c r="E43" s="181"/>
      <c r="F43" s="11"/>
      <c r="G43" s="11"/>
      <c r="H43" s="13"/>
      <c r="I43" s="13"/>
      <c r="J43" s="13"/>
      <c r="K43" s="14"/>
      <c r="L43" s="15"/>
      <c r="M43" s="15"/>
      <c r="N43" s="15"/>
      <c r="O43" s="15"/>
      <c r="P43" s="15"/>
    </row>
    <row r="44" spans="2:16" ht="26.25" x14ac:dyDescent="0.25">
      <c r="B44" s="12"/>
      <c r="C44" s="181"/>
      <c r="D44" s="181"/>
      <c r="E44" s="181"/>
      <c r="F44" s="11"/>
      <c r="G44" s="11"/>
      <c r="H44" s="13"/>
      <c r="I44" s="13"/>
      <c r="J44" s="13"/>
      <c r="K44" s="14"/>
      <c r="L44" s="15"/>
      <c r="M44" s="15"/>
      <c r="N44" s="15"/>
      <c r="O44" s="15"/>
      <c r="P44" s="15"/>
    </row>
    <row r="45" spans="2:16" ht="26.25" x14ac:dyDescent="0.25">
      <c r="B45" s="12"/>
      <c r="C45" s="181"/>
      <c r="D45" s="181"/>
      <c r="E45" s="181"/>
      <c r="F45" s="11"/>
      <c r="G45" s="11"/>
      <c r="H45" s="13"/>
      <c r="I45" s="13"/>
      <c r="J45" s="13"/>
      <c r="K45" s="14"/>
      <c r="L45" s="15"/>
      <c r="M45" s="15"/>
      <c r="N45" s="15"/>
      <c r="O45" s="15"/>
      <c r="P45" s="15"/>
    </row>
    <row r="46" spans="2:16" ht="26.25" x14ac:dyDescent="0.25">
      <c r="B46" s="12"/>
      <c r="C46" s="181"/>
      <c r="D46" s="181"/>
      <c r="E46" s="181"/>
      <c r="F46" s="11"/>
      <c r="G46" s="11"/>
      <c r="H46" s="13"/>
      <c r="I46" s="13"/>
      <c r="J46" s="13"/>
      <c r="K46" s="14"/>
      <c r="L46" s="15"/>
      <c r="M46" s="15"/>
      <c r="N46" s="15"/>
      <c r="O46" s="15"/>
      <c r="P46" s="15"/>
    </row>
    <row r="47" spans="2:16" ht="26.25" x14ac:dyDescent="0.25">
      <c r="B47" s="12"/>
      <c r="C47" s="181"/>
      <c r="D47" s="181"/>
      <c r="E47" s="181"/>
      <c r="F47" s="11"/>
      <c r="G47" s="11"/>
      <c r="H47" s="13"/>
      <c r="I47" s="13"/>
      <c r="J47" s="13"/>
      <c r="K47" s="14"/>
      <c r="L47" s="15"/>
      <c r="M47" s="15"/>
      <c r="N47" s="15"/>
      <c r="O47" s="15"/>
      <c r="P47" s="15"/>
    </row>
    <row r="48" spans="2:16" ht="26.25" x14ac:dyDescent="0.25">
      <c r="B48" s="12"/>
      <c r="C48" s="181"/>
      <c r="D48" s="181"/>
      <c r="E48" s="181"/>
      <c r="F48" s="11"/>
      <c r="G48" s="11"/>
      <c r="H48" s="13"/>
      <c r="I48" s="13"/>
      <c r="J48" s="13"/>
      <c r="K48" s="14"/>
      <c r="L48" s="15"/>
      <c r="M48" s="15"/>
      <c r="N48" s="15"/>
      <c r="O48" s="15"/>
      <c r="P48" s="15"/>
    </row>
    <row r="49" spans="2:16" ht="26.25" x14ac:dyDescent="0.25">
      <c r="B49" s="12"/>
      <c r="C49" s="181"/>
      <c r="D49" s="181"/>
      <c r="E49" s="181"/>
      <c r="F49" s="11"/>
      <c r="G49" s="11"/>
      <c r="H49" s="13"/>
      <c r="I49" s="13"/>
      <c r="J49" s="13"/>
      <c r="K49" s="14"/>
      <c r="L49" s="15"/>
      <c r="M49" s="15"/>
      <c r="N49" s="15"/>
      <c r="O49" s="15"/>
      <c r="P49" s="15"/>
    </row>
    <row r="50" spans="2:16" ht="26.25" x14ac:dyDescent="0.25">
      <c r="B50" s="12"/>
      <c r="C50" s="181"/>
      <c r="D50" s="181"/>
      <c r="E50" s="181"/>
      <c r="F50" s="11"/>
      <c r="G50" s="11"/>
      <c r="H50" s="13"/>
      <c r="I50" s="13"/>
      <c r="J50" s="13"/>
      <c r="K50" s="14"/>
      <c r="L50" s="15"/>
      <c r="M50" s="15"/>
      <c r="N50" s="15"/>
      <c r="O50" s="15"/>
      <c r="P50" s="15"/>
    </row>
    <row r="51" spans="2:16" ht="26.25" x14ac:dyDescent="0.25">
      <c r="B51" s="12"/>
      <c r="C51" s="181"/>
      <c r="D51" s="181"/>
      <c r="E51" s="181"/>
      <c r="F51" s="11"/>
      <c r="G51" s="11"/>
      <c r="H51" s="13"/>
      <c r="I51" s="13"/>
      <c r="J51" s="13"/>
      <c r="K51" s="14"/>
      <c r="L51" s="15"/>
      <c r="M51" s="15"/>
      <c r="N51" s="15"/>
      <c r="O51" s="15"/>
      <c r="P51" s="15"/>
    </row>
    <row r="52" spans="2:16" ht="26.25" x14ac:dyDescent="0.25">
      <c r="B52" s="12"/>
      <c r="C52" s="181"/>
      <c r="D52" s="181"/>
      <c r="E52" s="181"/>
      <c r="F52" s="11"/>
      <c r="G52" s="11"/>
      <c r="H52" s="13"/>
      <c r="I52" s="13"/>
      <c r="J52" s="13"/>
      <c r="K52" s="14"/>
      <c r="L52" s="15"/>
      <c r="M52" s="15"/>
      <c r="N52" s="15"/>
      <c r="O52" s="15"/>
      <c r="P52" s="15"/>
    </row>
    <row r="53" spans="2:16" ht="26.25" x14ac:dyDescent="0.25">
      <c r="B53" s="12"/>
      <c r="C53" s="181"/>
      <c r="D53" s="181"/>
      <c r="E53" s="181"/>
      <c r="F53" s="11"/>
      <c r="G53" s="11"/>
      <c r="H53" s="13"/>
      <c r="I53" s="13"/>
      <c r="J53" s="13"/>
      <c r="K53" s="14"/>
      <c r="L53" s="15"/>
      <c r="M53" s="15"/>
      <c r="N53" s="15"/>
      <c r="O53" s="15"/>
      <c r="P53" s="15"/>
    </row>
    <row r="54" spans="2:16" ht="26.25" x14ac:dyDescent="0.25">
      <c r="B54" s="12"/>
      <c r="C54" s="181"/>
      <c r="D54" s="181"/>
      <c r="E54" s="181"/>
      <c r="F54" s="11"/>
      <c r="G54" s="11"/>
      <c r="H54" s="13"/>
      <c r="I54" s="13"/>
      <c r="J54" s="13"/>
      <c r="K54" s="14"/>
      <c r="L54" s="15"/>
      <c r="M54" s="15"/>
      <c r="N54" s="15"/>
      <c r="O54" s="15"/>
      <c r="P54" s="15"/>
    </row>
    <row r="55" spans="2:16" ht="26.25" x14ac:dyDescent="0.25">
      <c r="B55" s="12"/>
      <c r="C55" s="181"/>
      <c r="D55" s="181"/>
      <c r="E55" s="181"/>
      <c r="F55" s="11"/>
      <c r="G55" s="11"/>
      <c r="H55" s="13"/>
      <c r="I55" s="13"/>
      <c r="J55" s="13"/>
      <c r="K55" s="14"/>
      <c r="L55" s="15"/>
      <c r="M55" s="15"/>
      <c r="N55" s="15"/>
      <c r="O55" s="15"/>
      <c r="P55" s="15"/>
    </row>
    <row r="56" spans="2:16" ht="26.25" x14ac:dyDescent="0.25">
      <c r="B56" s="12"/>
      <c r="C56" s="181"/>
      <c r="D56" s="181"/>
      <c r="E56" s="181"/>
      <c r="F56" s="11"/>
      <c r="G56" s="11"/>
      <c r="H56" s="13"/>
      <c r="I56" s="13"/>
      <c r="J56" s="13"/>
      <c r="K56" s="14"/>
      <c r="L56" s="15"/>
      <c r="M56" s="15"/>
      <c r="N56" s="15"/>
      <c r="O56" s="15"/>
      <c r="P56" s="15"/>
    </row>
    <row r="57" spans="2:16" ht="26.25" x14ac:dyDescent="0.25">
      <c r="B57" s="12"/>
      <c r="C57" s="181"/>
      <c r="D57" s="181"/>
      <c r="E57" s="181"/>
      <c r="F57" s="11"/>
      <c r="G57" s="11"/>
      <c r="H57" s="13"/>
      <c r="I57" s="13"/>
      <c r="J57" s="13"/>
      <c r="K57" s="14"/>
      <c r="L57" s="15"/>
      <c r="M57" s="15"/>
      <c r="N57" s="15"/>
      <c r="O57" s="15"/>
      <c r="P57" s="15"/>
    </row>
    <row r="58" spans="2:16" ht="26.25" x14ac:dyDescent="0.25">
      <c r="B58" s="12"/>
      <c r="C58" s="181"/>
      <c r="D58" s="181"/>
      <c r="E58" s="181"/>
      <c r="F58" s="11"/>
      <c r="G58" s="11"/>
      <c r="H58" s="13"/>
      <c r="I58" s="13"/>
      <c r="J58" s="13"/>
      <c r="K58" s="14"/>
      <c r="L58" s="15"/>
      <c r="M58" s="15"/>
      <c r="N58" s="15"/>
      <c r="O58" s="15"/>
      <c r="P58" s="15"/>
    </row>
    <row r="59" spans="2:16" ht="26.25" x14ac:dyDescent="0.25">
      <c r="B59" s="12"/>
      <c r="C59" s="181"/>
      <c r="D59" s="181"/>
      <c r="E59" s="181"/>
      <c r="F59" s="11"/>
      <c r="G59" s="11"/>
      <c r="H59" s="13"/>
      <c r="I59" s="13"/>
      <c r="J59" s="13"/>
      <c r="K59" s="14"/>
      <c r="L59" s="15"/>
      <c r="M59" s="15"/>
      <c r="N59" s="15"/>
      <c r="O59" s="15"/>
      <c r="P59" s="15"/>
    </row>
    <row r="60" spans="2:16" ht="26.25" x14ac:dyDescent="0.25">
      <c r="B60" s="12"/>
      <c r="C60" s="181"/>
      <c r="D60" s="181"/>
      <c r="E60" s="181"/>
      <c r="F60" s="11"/>
      <c r="G60" s="11"/>
      <c r="H60" s="13"/>
      <c r="I60" s="13"/>
      <c r="J60" s="13"/>
      <c r="K60" s="14"/>
      <c r="L60" s="15"/>
      <c r="M60" s="15"/>
      <c r="N60" s="15"/>
      <c r="O60" s="15"/>
      <c r="P60" s="15"/>
    </row>
    <row r="61" spans="2:16" ht="26.25" x14ac:dyDescent="0.25">
      <c r="B61" s="12"/>
      <c r="C61" s="181"/>
      <c r="D61" s="181"/>
      <c r="E61" s="181"/>
      <c r="F61" s="11"/>
      <c r="G61" s="11"/>
      <c r="H61" s="13"/>
      <c r="I61" s="13"/>
      <c r="J61" s="13"/>
      <c r="K61" s="14"/>
      <c r="L61" s="15"/>
      <c r="M61" s="15"/>
      <c r="N61" s="15"/>
      <c r="O61" s="15"/>
      <c r="P61" s="15"/>
    </row>
    <row r="62" spans="2:16" ht="26.25" x14ac:dyDescent="0.25">
      <c r="B62" s="12"/>
      <c r="C62" s="181"/>
      <c r="D62" s="181"/>
      <c r="E62" s="181"/>
      <c r="F62" s="11"/>
      <c r="G62" s="11"/>
      <c r="H62" s="13"/>
      <c r="I62" s="13"/>
      <c r="J62" s="13"/>
      <c r="K62" s="14"/>
      <c r="L62" s="15"/>
      <c r="M62" s="15"/>
      <c r="N62" s="15"/>
      <c r="O62" s="15"/>
      <c r="P62" s="15"/>
    </row>
    <row r="63" spans="2:16" ht="26.25" x14ac:dyDescent="0.25">
      <c r="B63" s="12"/>
      <c r="C63" s="181"/>
      <c r="D63" s="181"/>
      <c r="E63" s="181"/>
      <c r="F63" s="11"/>
      <c r="G63" s="11"/>
      <c r="H63" s="13"/>
      <c r="I63" s="13"/>
      <c r="J63" s="13"/>
      <c r="K63" s="14"/>
      <c r="L63" s="15"/>
      <c r="M63" s="15"/>
      <c r="N63" s="15"/>
      <c r="O63" s="15"/>
      <c r="P63" s="15"/>
    </row>
    <row r="64" spans="2:16" ht="26.25" x14ac:dyDescent="0.25">
      <c r="B64" s="12"/>
      <c r="C64" s="181"/>
      <c r="D64" s="181"/>
      <c r="E64" s="181"/>
      <c r="F64" s="11"/>
      <c r="G64" s="11"/>
      <c r="H64" s="13"/>
      <c r="I64" s="13"/>
      <c r="J64" s="13"/>
      <c r="K64" s="14"/>
      <c r="L64" s="15"/>
      <c r="M64" s="15"/>
      <c r="N64" s="15"/>
      <c r="O64" s="15"/>
      <c r="P64" s="15"/>
    </row>
    <row r="65" spans="2:16" ht="26.25" x14ac:dyDescent="0.25">
      <c r="B65" s="12"/>
      <c r="C65" s="181"/>
      <c r="D65" s="181"/>
      <c r="E65" s="181"/>
      <c r="F65" s="11"/>
      <c r="G65" s="11"/>
      <c r="H65" s="13"/>
      <c r="I65" s="13"/>
      <c r="J65" s="13"/>
      <c r="K65" s="14"/>
      <c r="L65" s="15"/>
      <c r="M65" s="15"/>
      <c r="N65" s="15"/>
      <c r="O65" s="15"/>
      <c r="P65" s="15"/>
    </row>
    <row r="66" spans="2:16" ht="26.25" x14ac:dyDescent="0.25">
      <c r="B66" s="12"/>
      <c r="C66" s="181"/>
      <c r="D66" s="181"/>
      <c r="E66" s="181"/>
      <c r="F66" s="11"/>
      <c r="G66" s="11"/>
      <c r="H66" s="13"/>
      <c r="I66" s="13"/>
      <c r="J66" s="13"/>
      <c r="K66" s="14"/>
      <c r="L66" s="15"/>
      <c r="M66" s="15"/>
      <c r="N66" s="15"/>
      <c r="O66" s="15"/>
      <c r="P66" s="15"/>
    </row>
    <row r="67" spans="2:16" ht="26.25" x14ac:dyDescent="0.25">
      <c r="B67" s="12"/>
      <c r="C67" s="181"/>
      <c r="D67" s="181"/>
      <c r="E67" s="181"/>
      <c r="F67" s="11"/>
      <c r="G67" s="11"/>
      <c r="H67" s="13"/>
      <c r="I67" s="13"/>
      <c r="J67" s="13"/>
      <c r="K67" s="14"/>
      <c r="L67" s="15"/>
      <c r="M67" s="15"/>
      <c r="N67" s="15"/>
      <c r="O67" s="15"/>
      <c r="P67" s="15"/>
    </row>
    <row r="68" spans="2:16" ht="26.25" x14ac:dyDescent="0.25">
      <c r="B68" s="12"/>
      <c r="C68" s="181"/>
      <c r="D68" s="181"/>
      <c r="E68" s="181"/>
      <c r="F68" s="11"/>
      <c r="G68" s="11"/>
      <c r="H68" s="13"/>
      <c r="I68" s="13"/>
      <c r="J68" s="13"/>
      <c r="K68" s="14"/>
      <c r="L68" s="15"/>
      <c r="M68" s="15"/>
      <c r="N68" s="15"/>
      <c r="O68" s="15"/>
      <c r="P68" s="15"/>
    </row>
    <row r="69" spans="2:16" ht="26.25" x14ac:dyDescent="0.25">
      <c r="B69" s="12"/>
      <c r="C69" s="181"/>
      <c r="D69" s="181"/>
      <c r="E69" s="181"/>
      <c r="F69" s="11"/>
      <c r="G69" s="11"/>
      <c r="H69" s="13"/>
      <c r="I69" s="13"/>
      <c r="J69" s="13"/>
      <c r="K69" s="14"/>
      <c r="L69" s="15"/>
      <c r="M69" s="15"/>
      <c r="N69" s="15"/>
      <c r="O69" s="15"/>
      <c r="P69" s="15"/>
    </row>
    <row r="70" spans="2:16" ht="26.25" x14ac:dyDescent="0.25">
      <c r="B70" s="12"/>
      <c r="C70" s="181"/>
      <c r="D70" s="181"/>
      <c r="E70" s="181"/>
      <c r="F70" s="11"/>
      <c r="G70" s="11"/>
      <c r="H70" s="13"/>
      <c r="I70" s="13"/>
      <c r="J70" s="13"/>
      <c r="K70" s="14"/>
      <c r="L70" s="15"/>
      <c r="M70" s="15"/>
      <c r="N70" s="15"/>
      <c r="O70" s="15"/>
      <c r="P70" s="15"/>
    </row>
    <row r="71" spans="2:16" ht="26.25" x14ac:dyDescent="0.25">
      <c r="B71" s="12"/>
      <c r="C71" s="181"/>
      <c r="D71" s="181"/>
      <c r="E71" s="181"/>
      <c r="F71" s="11"/>
      <c r="G71" s="11"/>
      <c r="H71" s="13"/>
      <c r="I71" s="13"/>
      <c r="J71" s="13"/>
      <c r="K71" s="14"/>
      <c r="L71" s="15"/>
      <c r="M71" s="15"/>
      <c r="N71" s="15"/>
      <c r="O71" s="15"/>
      <c r="P71" s="15"/>
    </row>
    <row r="72" spans="2:16" ht="26.25" x14ac:dyDescent="0.25">
      <c r="B72" s="12"/>
      <c r="C72" s="181"/>
      <c r="D72" s="181"/>
      <c r="E72" s="181"/>
      <c r="F72" s="11"/>
      <c r="G72" s="11"/>
      <c r="H72" s="13"/>
      <c r="I72" s="13"/>
      <c r="J72" s="13"/>
      <c r="K72" s="14"/>
      <c r="L72" s="15"/>
      <c r="M72" s="15"/>
      <c r="N72" s="15"/>
      <c r="O72" s="15"/>
      <c r="P72" s="15"/>
    </row>
    <row r="73" spans="2:16" ht="26.25" x14ac:dyDescent="0.25">
      <c r="B73" s="12"/>
      <c r="C73" s="181"/>
      <c r="D73" s="181"/>
      <c r="E73" s="181"/>
      <c r="F73" s="11"/>
      <c r="G73" s="11"/>
      <c r="H73" s="13"/>
      <c r="I73" s="13"/>
      <c r="J73" s="13"/>
      <c r="K73" s="14"/>
      <c r="L73" s="15"/>
      <c r="M73" s="15"/>
      <c r="N73" s="15"/>
      <c r="O73" s="15"/>
      <c r="P73" s="15"/>
    </row>
    <row r="74" spans="2:16" ht="26.25" x14ac:dyDescent="0.25">
      <c r="B74" s="12"/>
      <c r="C74" s="181"/>
      <c r="D74" s="181"/>
      <c r="E74" s="181"/>
      <c r="F74" s="11"/>
      <c r="G74" s="11"/>
      <c r="H74" s="13"/>
      <c r="I74" s="13"/>
      <c r="J74" s="13"/>
      <c r="K74" s="14"/>
      <c r="L74" s="15"/>
      <c r="M74" s="15"/>
      <c r="N74" s="15"/>
      <c r="O74" s="15"/>
      <c r="P74" s="15"/>
    </row>
    <row r="75" spans="2:16" ht="26.25" x14ac:dyDescent="0.25">
      <c r="B75" s="12"/>
      <c r="C75" s="181"/>
      <c r="D75" s="181"/>
      <c r="E75" s="181"/>
      <c r="F75" s="11"/>
      <c r="G75" s="11"/>
      <c r="H75" s="13"/>
      <c r="I75" s="13"/>
      <c r="J75" s="13"/>
      <c r="K75" s="14"/>
      <c r="L75" s="15"/>
      <c r="M75" s="15"/>
      <c r="N75" s="15"/>
      <c r="O75" s="15"/>
      <c r="P75" s="15"/>
    </row>
    <row r="76" spans="2:16" ht="26.25" x14ac:dyDescent="0.25">
      <c r="B76" s="12"/>
      <c r="C76" s="181"/>
      <c r="D76" s="181"/>
      <c r="E76" s="181"/>
      <c r="F76" s="11"/>
      <c r="G76" s="11"/>
      <c r="H76" s="13"/>
      <c r="I76" s="13"/>
      <c r="J76" s="13"/>
      <c r="K76" s="14"/>
      <c r="L76" s="15"/>
      <c r="M76" s="15"/>
      <c r="N76" s="15"/>
      <c r="O76" s="15"/>
      <c r="P76" s="15"/>
    </row>
    <row r="77" spans="2:16" ht="26.25" x14ac:dyDescent="0.25">
      <c r="B77" s="12"/>
      <c r="C77" s="181"/>
      <c r="D77" s="181"/>
      <c r="E77" s="181"/>
      <c r="F77" s="11"/>
      <c r="G77" s="11"/>
      <c r="H77" s="13"/>
      <c r="I77" s="13"/>
      <c r="J77" s="13"/>
      <c r="K77" s="14"/>
      <c r="L77" s="15"/>
      <c r="M77" s="15"/>
      <c r="N77" s="15"/>
      <c r="O77" s="15"/>
      <c r="P77" s="15"/>
    </row>
    <row r="78" spans="2:16" ht="26.25" x14ac:dyDescent="0.25">
      <c r="B78" s="12"/>
      <c r="C78" s="181"/>
      <c r="D78" s="181"/>
      <c r="E78" s="181"/>
      <c r="F78" s="11"/>
      <c r="G78" s="11"/>
      <c r="H78" s="13"/>
      <c r="I78" s="13"/>
      <c r="J78" s="13"/>
      <c r="K78" s="14"/>
      <c r="L78" s="15"/>
      <c r="M78" s="15"/>
      <c r="N78" s="15"/>
      <c r="O78" s="15"/>
      <c r="P78" s="15"/>
    </row>
    <row r="79" spans="2:16" ht="26.25" x14ac:dyDescent="0.25">
      <c r="B79" s="12"/>
      <c r="C79" s="181"/>
      <c r="D79" s="181"/>
      <c r="E79" s="181"/>
      <c r="F79" s="11"/>
      <c r="G79" s="11"/>
      <c r="H79" s="13"/>
      <c r="I79" s="13"/>
      <c r="J79" s="13"/>
      <c r="K79" s="14"/>
      <c r="L79" s="15"/>
      <c r="M79" s="15"/>
      <c r="N79" s="15"/>
      <c r="O79" s="15"/>
      <c r="P79" s="15"/>
    </row>
    <row r="80" spans="2:16" ht="26.25" x14ac:dyDescent="0.25">
      <c r="B80" s="12"/>
      <c r="C80" s="181"/>
      <c r="D80" s="181"/>
      <c r="E80" s="181"/>
      <c r="F80" s="11"/>
      <c r="G80" s="11"/>
      <c r="H80" s="13"/>
      <c r="I80" s="13"/>
      <c r="J80" s="13"/>
      <c r="K80" s="14"/>
      <c r="L80" s="15"/>
      <c r="M80" s="15"/>
      <c r="N80" s="15"/>
      <c r="O80" s="15"/>
      <c r="P80" s="15"/>
    </row>
    <row r="81" spans="2:16" ht="26.25" x14ac:dyDescent="0.25">
      <c r="B81" s="12"/>
      <c r="C81" s="181"/>
      <c r="D81" s="181"/>
      <c r="E81" s="181"/>
      <c r="F81" s="11"/>
      <c r="G81" s="11"/>
      <c r="H81" s="13"/>
      <c r="I81" s="13"/>
      <c r="J81" s="13"/>
      <c r="K81" s="14"/>
      <c r="L81" s="15"/>
      <c r="M81" s="15"/>
      <c r="N81" s="15"/>
      <c r="O81" s="15"/>
      <c r="P81" s="15"/>
    </row>
    <row r="82" spans="2:16" ht="26.25" x14ac:dyDescent="0.25">
      <c r="B82" s="12"/>
      <c r="C82" s="181"/>
      <c r="D82" s="181"/>
      <c r="E82" s="181"/>
      <c r="F82" s="11"/>
      <c r="G82" s="11"/>
      <c r="H82" s="13"/>
      <c r="I82" s="13"/>
      <c r="J82" s="13"/>
      <c r="K82" s="14"/>
      <c r="L82" s="15"/>
      <c r="M82" s="15"/>
      <c r="N82" s="15"/>
      <c r="O82" s="15"/>
      <c r="P82" s="15"/>
    </row>
    <row r="83" spans="2:16" ht="26.25" x14ac:dyDescent="0.25">
      <c r="B83" s="12"/>
      <c r="C83" s="181"/>
      <c r="D83" s="181"/>
      <c r="E83" s="181"/>
      <c r="F83" s="11"/>
      <c r="G83" s="11"/>
      <c r="H83" s="13"/>
      <c r="I83" s="13"/>
      <c r="J83" s="13"/>
      <c r="K83" s="14"/>
      <c r="L83" s="15"/>
      <c r="M83" s="15"/>
      <c r="N83" s="15"/>
      <c r="O83" s="15"/>
      <c r="P83" s="15"/>
    </row>
    <row r="84" spans="2:16" ht="26.25" x14ac:dyDescent="0.25">
      <c r="B84" s="12"/>
      <c r="C84" s="181"/>
      <c r="D84" s="181"/>
      <c r="E84" s="181"/>
      <c r="F84" s="11"/>
      <c r="G84" s="11"/>
      <c r="H84" s="13"/>
      <c r="I84" s="13"/>
      <c r="J84" s="13"/>
      <c r="K84" s="14"/>
      <c r="L84" s="15"/>
      <c r="M84" s="15"/>
      <c r="N84" s="15"/>
      <c r="O84" s="15"/>
      <c r="P84" s="15"/>
    </row>
    <row r="85" spans="2:16" ht="26.25" x14ac:dyDescent="0.25">
      <c r="B85" s="12"/>
      <c r="C85" s="181"/>
      <c r="D85" s="181"/>
      <c r="E85" s="181"/>
      <c r="F85" s="11"/>
      <c r="G85" s="11"/>
      <c r="H85" s="13"/>
      <c r="I85" s="13"/>
      <c r="J85" s="13"/>
      <c r="K85" s="14"/>
      <c r="L85" s="15"/>
      <c r="M85" s="15"/>
      <c r="N85" s="15"/>
      <c r="O85" s="15"/>
      <c r="P85" s="15"/>
    </row>
    <row r="86" spans="2:16" ht="26.25" x14ac:dyDescent="0.25">
      <c r="B86" s="12"/>
      <c r="C86" s="181"/>
      <c r="D86" s="181"/>
      <c r="E86" s="181"/>
      <c r="F86" s="11"/>
      <c r="G86" s="11"/>
      <c r="H86" s="13"/>
      <c r="I86" s="13"/>
      <c r="J86" s="13"/>
      <c r="K86" s="14"/>
      <c r="L86" s="15"/>
      <c r="M86" s="15"/>
      <c r="N86" s="15"/>
      <c r="O86" s="15"/>
      <c r="P86" s="15"/>
    </row>
    <row r="87" spans="2:16" ht="26.25" x14ac:dyDescent="0.25">
      <c r="B87" s="12"/>
      <c r="C87" s="181"/>
      <c r="D87" s="181"/>
      <c r="E87" s="181"/>
      <c r="F87" s="11"/>
      <c r="G87" s="11"/>
      <c r="H87" s="13"/>
      <c r="I87" s="13"/>
      <c r="J87" s="13"/>
      <c r="K87" s="14"/>
      <c r="L87" s="15"/>
      <c r="M87" s="15"/>
      <c r="N87" s="15"/>
      <c r="O87" s="15"/>
      <c r="P87" s="15"/>
    </row>
    <row r="88" spans="2:16" ht="26.25" x14ac:dyDescent="0.25">
      <c r="B88" s="12"/>
      <c r="C88" s="181"/>
      <c r="D88" s="181"/>
      <c r="E88" s="181"/>
      <c r="F88" s="11"/>
      <c r="G88" s="11"/>
      <c r="H88" s="13"/>
      <c r="I88" s="13"/>
      <c r="J88" s="13"/>
      <c r="K88" s="14"/>
      <c r="L88" s="15"/>
      <c r="M88" s="15"/>
      <c r="N88" s="15"/>
      <c r="O88" s="15"/>
      <c r="P88" s="15"/>
    </row>
    <row r="89" spans="2:16" ht="26.25" x14ac:dyDescent="0.25">
      <c r="B89" s="12"/>
      <c r="C89" s="181"/>
      <c r="D89" s="181"/>
      <c r="E89" s="181"/>
      <c r="F89" s="11"/>
      <c r="G89" s="11"/>
      <c r="H89" s="13"/>
      <c r="I89" s="13"/>
      <c r="J89" s="13"/>
      <c r="K89" s="14"/>
      <c r="L89" s="15"/>
      <c r="M89" s="15"/>
      <c r="N89" s="15"/>
      <c r="O89" s="15"/>
      <c r="P89" s="15"/>
    </row>
    <row r="90" spans="2:16" ht="26.25" x14ac:dyDescent="0.25">
      <c r="B90" s="12"/>
      <c r="C90" s="181"/>
      <c r="D90" s="181"/>
      <c r="E90" s="181"/>
      <c r="F90" s="11"/>
      <c r="G90" s="11"/>
      <c r="H90" s="13"/>
      <c r="I90" s="13"/>
      <c r="J90" s="13"/>
      <c r="K90" s="14"/>
      <c r="L90" s="15"/>
      <c r="M90" s="15"/>
      <c r="N90" s="15"/>
      <c r="O90" s="15"/>
      <c r="P90" s="15"/>
    </row>
    <row r="91" spans="2:16" ht="26.25" x14ac:dyDescent="0.25">
      <c r="B91" s="12"/>
      <c r="C91" s="181"/>
      <c r="D91" s="181"/>
      <c r="E91" s="181"/>
      <c r="F91" s="11"/>
      <c r="G91" s="11"/>
      <c r="H91" s="13"/>
      <c r="I91" s="13"/>
      <c r="J91" s="13"/>
      <c r="K91" s="14"/>
      <c r="L91" s="15"/>
      <c r="M91" s="15"/>
      <c r="N91" s="15"/>
      <c r="O91" s="15"/>
      <c r="P91" s="15"/>
    </row>
    <row r="92" spans="2:16" ht="26.25" x14ac:dyDescent="0.25">
      <c r="B92" s="12"/>
      <c r="C92" s="181"/>
      <c r="D92" s="181"/>
      <c r="E92" s="181"/>
      <c r="F92" s="11"/>
      <c r="G92" s="11"/>
      <c r="H92" s="13"/>
      <c r="I92" s="13"/>
      <c r="J92" s="13"/>
      <c r="K92" s="14"/>
      <c r="L92" s="15"/>
      <c r="M92" s="15"/>
      <c r="N92" s="15"/>
      <c r="O92" s="15"/>
      <c r="P92" s="15"/>
    </row>
    <row r="93" spans="2:16" ht="26.25" x14ac:dyDescent="0.25">
      <c r="B93" s="12"/>
      <c r="C93" s="181"/>
      <c r="D93" s="181"/>
      <c r="E93" s="181"/>
      <c r="F93" s="11"/>
      <c r="G93" s="11"/>
      <c r="H93" s="13"/>
      <c r="I93" s="13"/>
      <c r="J93" s="13"/>
      <c r="K93" s="14"/>
      <c r="L93" s="15"/>
      <c r="M93" s="15"/>
      <c r="N93" s="15"/>
      <c r="O93" s="15"/>
      <c r="P93" s="15"/>
    </row>
    <row r="94" spans="2:16" ht="26.25" x14ac:dyDescent="0.25">
      <c r="B94" s="12"/>
      <c r="C94" s="181"/>
      <c r="D94" s="181"/>
      <c r="E94" s="181"/>
      <c r="F94" s="11"/>
      <c r="G94" s="11"/>
      <c r="H94" s="13"/>
      <c r="I94" s="13"/>
      <c r="J94" s="13"/>
      <c r="K94" s="14"/>
      <c r="L94" s="15"/>
      <c r="M94" s="15"/>
      <c r="N94" s="15"/>
      <c r="O94" s="15"/>
      <c r="P94" s="15"/>
    </row>
    <row r="95" spans="2:16" ht="26.25" x14ac:dyDescent="0.25">
      <c r="B95" s="12"/>
      <c r="C95" s="181"/>
      <c r="D95" s="181"/>
      <c r="E95" s="181"/>
      <c r="F95" s="11"/>
      <c r="G95" s="11"/>
      <c r="H95" s="13"/>
      <c r="I95" s="13"/>
      <c r="J95" s="13"/>
      <c r="K95" s="14"/>
      <c r="L95" s="15"/>
      <c r="M95" s="15"/>
      <c r="N95" s="15"/>
      <c r="O95" s="15"/>
      <c r="P95" s="15"/>
    </row>
    <row r="96" spans="2:16" ht="26.25" x14ac:dyDescent="0.25">
      <c r="B96" s="12"/>
      <c r="C96" s="181"/>
      <c r="D96" s="181"/>
      <c r="E96" s="181"/>
      <c r="F96" s="11"/>
      <c r="G96" s="11"/>
      <c r="H96" s="13"/>
      <c r="I96" s="13"/>
      <c r="J96" s="13"/>
      <c r="K96" s="14"/>
      <c r="L96" s="15"/>
      <c r="M96" s="15"/>
      <c r="N96" s="15"/>
      <c r="O96" s="15"/>
      <c r="P96" s="15"/>
    </row>
    <row r="97" spans="2:16" ht="26.25" x14ac:dyDescent="0.25">
      <c r="B97" s="12"/>
      <c r="C97" s="181"/>
      <c r="D97" s="181"/>
      <c r="E97" s="181"/>
      <c r="F97" s="11"/>
      <c r="G97" s="11"/>
      <c r="H97" s="13"/>
      <c r="I97" s="13"/>
      <c r="J97" s="13"/>
      <c r="K97" s="14"/>
      <c r="L97" s="15"/>
      <c r="M97" s="15"/>
      <c r="N97" s="15"/>
      <c r="O97" s="15"/>
      <c r="P97" s="15"/>
    </row>
    <row r="98" spans="2:16" ht="26.25" x14ac:dyDescent="0.25">
      <c r="B98" s="12"/>
      <c r="C98" s="181"/>
      <c r="D98" s="181"/>
      <c r="E98" s="181"/>
      <c r="F98" s="11"/>
      <c r="G98" s="11"/>
      <c r="H98" s="13"/>
      <c r="I98" s="13"/>
      <c r="J98" s="13"/>
      <c r="K98" s="14"/>
      <c r="L98" s="15"/>
      <c r="M98" s="15"/>
      <c r="N98" s="15"/>
      <c r="O98" s="15"/>
      <c r="P98" s="15"/>
    </row>
  </sheetData>
  <autoFilter ref="F15:F20"/>
  <mergeCells count="104">
    <mergeCell ref="C2:F2"/>
    <mergeCell ref="H2:I2"/>
    <mergeCell ref="D3:F3"/>
    <mergeCell ref="D4:F4"/>
    <mergeCell ref="D5:F5"/>
    <mergeCell ref="D6:F6"/>
    <mergeCell ref="B13:E14"/>
    <mergeCell ref="G13:G14"/>
    <mergeCell ref="I13:I14"/>
    <mergeCell ref="L13:P13"/>
    <mergeCell ref="L14:P14"/>
    <mergeCell ref="C15:E15"/>
    <mergeCell ref="B9:C12"/>
    <mergeCell ref="D9:J9"/>
    <mergeCell ref="L9:P9"/>
    <mergeCell ref="E10:J10"/>
    <mergeCell ref="K10:K12"/>
    <mergeCell ref="L10:P12"/>
    <mergeCell ref="E11:J11"/>
    <mergeCell ref="E12:J12"/>
    <mergeCell ref="C21:E21"/>
    <mergeCell ref="B22:P22"/>
    <mergeCell ref="B23:P23"/>
    <mergeCell ref="B24:P24"/>
    <mergeCell ref="B25:P25"/>
    <mergeCell ref="B26:P26"/>
    <mergeCell ref="C16:E16"/>
    <mergeCell ref="L16:P16"/>
    <mergeCell ref="B17:P17"/>
    <mergeCell ref="C18:E18"/>
    <mergeCell ref="C19:E19"/>
    <mergeCell ref="C20:E20"/>
    <mergeCell ref="C33:E33"/>
    <mergeCell ref="C34:E34"/>
    <mergeCell ref="C35:E35"/>
    <mergeCell ref="C36:E36"/>
    <mergeCell ref="C37:E37"/>
    <mergeCell ref="C38:E38"/>
    <mergeCell ref="B27:P27"/>
    <mergeCell ref="B28:P28"/>
    <mergeCell ref="B29:P29"/>
    <mergeCell ref="C30:E30"/>
    <mergeCell ref="C31:E31"/>
    <mergeCell ref="C32:E32"/>
    <mergeCell ref="C45:E45"/>
    <mergeCell ref="C46:E46"/>
    <mergeCell ref="C47:E47"/>
    <mergeCell ref="C48:E48"/>
    <mergeCell ref="C49:E49"/>
    <mergeCell ref="C50:E50"/>
    <mergeCell ref="C39:E39"/>
    <mergeCell ref="C40:E40"/>
    <mergeCell ref="C41:E41"/>
    <mergeCell ref="C42:E42"/>
    <mergeCell ref="C43:E43"/>
    <mergeCell ref="C44:E44"/>
    <mergeCell ref="C57:E57"/>
    <mergeCell ref="C58:E58"/>
    <mergeCell ref="C59:E59"/>
    <mergeCell ref="C60:E60"/>
    <mergeCell ref="C61:E61"/>
    <mergeCell ref="C62:E62"/>
    <mergeCell ref="C51:E51"/>
    <mergeCell ref="C52:E52"/>
    <mergeCell ref="C53:E53"/>
    <mergeCell ref="C54:E54"/>
    <mergeCell ref="C55:E55"/>
    <mergeCell ref="C56:E56"/>
    <mergeCell ref="C69:E69"/>
    <mergeCell ref="C70:E70"/>
    <mergeCell ref="C71:E71"/>
    <mergeCell ref="C72:E72"/>
    <mergeCell ref="C73:E73"/>
    <mergeCell ref="C74:E74"/>
    <mergeCell ref="C63:E63"/>
    <mergeCell ref="C64:E64"/>
    <mergeCell ref="C65:E65"/>
    <mergeCell ref="C66:E66"/>
    <mergeCell ref="C67:E67"/>
    <mergeCell ref="C68:E68"/>
    <mergeCell ref="C81:E81"/>
    <mergeCell ref="C82:E82"/>
    <mergeCell ref="C83:E83"/>
    <mergeCell ref="C84:E84"/>
    <mergeCell ref="C85:E85"/>
    <mergeCell ref="C86:E86"/>
    <mergeCell ref="C75:E75"/>
    <mergeCell ref="C76:E76"/>
    <mergeCell ref="C77:E77"/>
    <mergeCell ref="C78:E78"/>
    <mergeCell ref="C79:E79"/>
    <mergeCell ref="C80:E80"/>
    <mergeCell ref="C93:E93"/>
    <mergeCell ref="C94:E94"/>
    <mergeCell ref="C95:E95"/>
    <mergeCell ref="C96:E96"/>
    <mergeCell ref="C97:E97"/>
    <mergeCell ref="C98:E98"/>
    <mergeCell ref="C87:E87"/>
    <mergeCell ref="C88:E88"/>
    <mergeCell ref="C89:E89"/>
    <mergeCell ref="C90:E90"/>
    <mergeCell ref="C91:E91"/>
    <mergeCell ref="C92:E92"/>
  </mergeCells>
  <conditionalFormatting sqref="G30:G98 G21">
    <cfRule type="cellIs" dxfId="167" priority="59" operator="equal">
      <formula>$I$4</formula>
    </cfRule>
    <cfRule type="cellIs" dxfId="166" priority="60" operator="equal">
      <formula>$I$3</formula>
    </cfRule>
    <cfRule type="cellIs" dxfId="165" priority="68" operator="equal">
      <formula>#REF!</formula>
    </cfRule>
  </conditionalFormatting>
  <conditionalFormatting sqref="G19">
    <cfRule type="cellIs" dxfId="164" priority="51" operator="equal">
      <formula>$I$4</formula>
    </cfRule>
    <cfRule type="cellIs" dxfId="163" priority="52" operator="equal">
      <formula>$I$3</formula>
    </cfRule>
    <cfRule type="cellIs" dxfId="162" priority="53" operator="equal">
      <formula>#REF!</formula>
    </cfRule>
  </conditionalFormatting>
  <conditionalFormatting sqref="G16">
    <cfRule type="cellIs" dxfId="161" priority="40" operator="equal">
      <formula>$I$4</formula>
    </cfRule>
    <cfRule type="cellIs" dxfId="160" priority="41" operator="equal">
      <formula>$I$3</formula>
    </cfRule>
    <cfRule type="cellIs" dxfId="159" priority="49" operator="equal">
      <formula>#REF!</formula>
    </cfRule>
  </conditionalFormatting>
  <conditionalFormatting sqref="G18">
    <cfRule type="cellIs" dxfId="158" priority="21" operator="equal">
      <formula>$I$4</formula>
    </cfRule>
    <cfRule type="cellIs" dxfId="157" priority="22" operator="equal">
      <formula>$I$3</formula>
    </cfRule>
    <cfRule type="cellIs" dxfId="156" priority="23" operator="equal">
      <formula>#REF!</formula>
    </cfRule>
  </conditionalFormatting>
  <conditionalFormatting sqref="G20">
    <cfRule type="cellIs" dxfId="155" priority="6" operator="equal">
      <formula>$I$4</formula>
    </cfRule>
    <cfRule type="cellIs" dxfId="154" priority="7" operator="equal">
      <formula>$I$3</formula>
    </cfRule>
    <cfRule type="cellIs" dxfId="153" priority="8" operator="equal">
      <formula>#REF!</formula>
    </cfRule>
  </conditionalFormatting>
  <dataValidations count="14">
    <dataValidation allowBlank="1" showInputMessage="1" showErrorMessage="1" errorTitle="Error" error="Ingrese fechas comprendidas entre el 01/03/2016 y el 31/03/2016_x000a_" prompt="Fecha Real de Culminacion_x000a_DD/MM/AAAA" sqref="J18:J20"/>
    <dataValidation allowBlank="1" showInputMessage="1" showErrorMessage="1" errorTitle="Error" error="Ingrese fechas comprendidas entre el 01/03/2016 y el 31/03/2016_x000a_" prompt="Ingrese Fecha Final_x000a_DD/MM/AAAA" sqref="I18:I20"/>
    <dataValidation allowBlank="1" showInputMessage="1" showErrorMessage="1" errorTitle="Error" error="Ingrese fechas comprendidas entre el 01/03/2016 y el 31/03/2016_x000a_" prompt="Ingrese Fecha Inicial_x000a_DD/MM/AAAA" sqref="H18:H20"/>
    <dataValidation type="date" allowBlank="1" showInputMessage="1" showErrorMessage="1" errorTitle="Error" error="Ingrese fechas comprendidas entre el 01/03/2016 y el 31/03/2016_x000a_" prompt="Ingrese Fecha Final_x000a_DD/MM/AAAA" sqref="I21 I85:I98">
      <formula1>42430</formula1>
      <formula2>42460</formula2>
    </dataValidation>
    <dataValidation type="date" allowBlank="1" showInputMessage="1" showErrorMessage="1" errorTitle="Error" error="Ingrese fechas comprendidas entre el 01/03/2016 y el 31/03/2016_x000a_" prompt="Ingrese Fecha Inicial_x000a_DD/MM/AAAA" sqref="H21 H85:H98">
      <formula1>42430</formula1>
      <formula2>42460</formula2>
    </dataValidation>
    <dataValidation type="date" allowBlank="1" showInputMessage="1" showErrorMessage="1" errorTitle="Error" error="Ingrese fechas comprendidas entre el 01/03/2016 y el 31/03/2016_x000a_" prompt="Fecha Real de Culminacion_x000a_DD/MM/AAAA" sqref="J85:J98 J21">
      <formula1>42430</formula1>
      <formula2>42460</formula2>
    </dataValidation>
    <dataValidation type="list" allowBlank="1" showInputMessage="1" showErrorMessage="1" prompt="Nivel de Inportancia." sqref="G18:G20">
      <formula1>#REF!</formula1>
    </dataValidation>
    <dataValidation type="list" allowBlank="1" showInputMessage="1" showErrorMessage="1" prompt="Persona a realizar la Actividad." sqref="F18:F20">
      <formula1>#REF!</formula1>
    </dataValidation>
    <dataValidation type="list" allowBlank="1" showInputMessage="1" showErrorMessage="1" sqref="G85:G98 G21 L85:P98 L21:P21">
      <formula1>#REF!</formula1>
    </dataValidation>
    <dataValidation type="list" allowBlank="1" showInputMessage="1" showErrorMessage="1" prompt="Persona a realizar la Actividad._x000a_" sqref="F21 F85:F98">
      <formula1>#REF!</formula1>
    </dataValidation>
    <dataValidation allowBlank="1" showInputMessage="1" showErrorMessage="1" prompt="Limitantes, Barreras, Reprogramaciones, entre otras" sqref="K85:K98 K18:K21"/>
    <dataValidation allowBlank="1" showInputMessage="1" showErrorMessage="1" prompt="Describir Actividad a Realizar en el Mes." sqref="C85:E97 B17 C16:E16 C18:E21"/>
    <dataValidation allowBlank="1" showInputMessage="1" showErrorMessage="1" prompt="N° De Act." sqref="B85:B97 B16 B18:B21"/>
    <dataValidation type="list" allowBlank="1" showInputMessage="1" showErrorMessage="1" sqref="L18:P20">
      <formula1>$C$3:$C$6</formula1>
    </dataValidation>
  </dataValidations>
  <printOptions horizontalCentered="1" verticalCentered="1"/>
  <pageMargins left="0.39370078740157483" right="0.39370078740157483" top="0.39370078740157483" bottom="0.39370078740157483" header="0" footer="0"/>
  <pageSetup scale="53"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U46"/>
  <sheetViews>
    <sheetView showGridLines="0" tabSelected="1" view="pageLayout" topLeftCell="B1" zoomScale="70" zoomScaleNormal="70" zoomScaleSheetLayoutView="40" zoomScalePageLayoutView="70" workbookViewId="0">
      <selection activeCell="J17" sqref="J17"/>
    </sheetView>
  </sheetViews>
  <sheetFormatPr baseColWidth="10" defaultColWidth="11.5703125" defaultRowHeight="15.75" outlineLevelRow="1" x14ac:dyDescent="0.25"/>
  <cols>
    <col min="1" max="1" width="2.5703125" style="1" customWidth="1"/>
    <col min="2" max="2" width="9.28515625" style="1" bestFit="1" customWidth="1"/>
    <col min="3" max="3" width="10.7109375" style="1" customWidth="1"/>
    <col min="4" max="4" width="38.85546875" style="1" customWidth="1"/>
    <col min="5" max="5" width="30.140625" style="1" customWidth="1"/>
    <col min="6" max="6" width="29.85546875" style="1" customWidth="1"/>
    <col min="7" max="8" width="16.28515625" style="1" customWidth="1"/>
    <col min="9" max="9" width="14.7109375" style="1" customWidth="1"/>
    <col min="10" max="10" width="16.85546875" style="1" customWidth="1"/>
    <col min="11" max="11" width="5.7109375" style="1" hidden="1" customWidth="1"/>
    <col min="12" max="12" width="6" style="1" hidden="1" customWidth="1"/>
    <col min="13" max="13" width="24.28515625" style="1" customWidth="1"/>
    <col min="14" max="18" width="4.7109375" style="1" customWidth="1"/>
    <col min="19" max="19" width="2" style="1" customWidth="1"/>
    <col min="20" max="16384" width="11.5703125" style="1"/>
  </cols>
  <sheetData>
    <row r="1" spans="1:21" s="30" customFormat="1" ht="21.75" thickBot="1" x14ac:dyDescent="0.3">
      <c r="A1" s="60"/>
      <c r="B1" s="61"/>
      <c r="C1" s="61"/>
      <c r="D1" s="61"/>
      <c r="E1" s="61"/>
      <c r="F1" s="61"/>
      <c r="G1" s="61"/>
      <c r="H1" s="61"/>
      <c r="I1" s="61"/>
      <c r="J1" s="61"/>
      <c r="K1" s="61"/>
      <c r="L1" s="61"/>
      <c r="M1" s="61"/>
      <c r="N1" s="61"/>
      <c r="O1" s="61"/>
      <c r="P1" s="61"/>
      <c r="Q1" s="61"/>
      <c r="R1" s="61"/>
      <c r="S1" s="62"/>
    </row>
    <row r="2" spans="1:21" s="30" customFormat="1" ht="21" hidden="1" outlineLevel="1" x14ac:dyDescent="0.25">
      <c r="A2" s="63"/>
      <c r="B2" s="64"/>
      <c r="C2" s="227" t="s">
        <v>39</v>
      </c>
      <c r="D2" s="227"/>
      <c r="E2" s="227"/>
      <c r="F2" s="227"/>
      <c r="G2" s="64"/>
      <c r="H2" s="228" t="s">
        <v>13</v>
      </c>
      <c r="I2" s="229"/>
      <c r="J2" s="64"/>
      <c r="K2" s="64"/>
      <c r="L2" s="64"/>
      <c r="M2" s="64"/>
      <c r="N2" s="64"/>
      <c r="O2" s="64"/>
      <c r="P2" s="64"/>
      <c r="Q2" s="64"/>
      <c r="R2" s="64"/>
      <c r="S2" s="65"/>
    </row>
    <row r="3" spans="1:21" s="30" customFormat="1" ht="21" hidden="1" outlineLevel="1" x14ac:dyDescent="0.25">
      <c r="A3" s="63"/>
      <c r="B3" s="64"/>
      <c r="C3" s="52" t="s">
        <v>24</v>
      </c>
      <c r="D3" s="230" t="s">
        <v>35</v>
      </c>
      <c r="E3" s="230"/>
      <c r="F3" s="230"/>
      <c r="G3" s="64"/>
      <c r="H3" s="31" t="s">
        <v>14</v>
      </c>
      <c r="I3" s="31" t="s">
        <v>36</v>
      </c>
      <c r="J3" s="64"/>
      <c r="K3" s="64"/>
      <c r="L3" s="64"/>
      <c r="M3" s="64"/>
      <c r="N3" s="64"/>
      <c r="O3" s="64"/>
      <c r="P3" s="64"/>
      <c r="Q3" s="64"/>
      <c r="R3" s="64"/>
      <c r="S3" s="65"/>
    </row>
    <row r="4" spans="1:21" s="30" customFormat="1" ht="21" hidden="1" outlineLevel="1" x14ac:dyDescent="0.25">
      <c r="A4" s="63"/>
      <c r="B4" s="64"/>
      <c r="C4" s="51" t="s">
        <v>32</v>
      </c>
      <c r="D4" s="230" t="s">
        <v>29</v>
      </c>
      <c r="E4" s="230"/>
      <c r="F4" s="230"/>
      <c r="G4" s="64"/>
      <c r="H4" s="32" t="s">
        <v>15</v>
      </c>
      <c r="I4" s="32" t="s">
        <v>37</v>
      </c>
      <c r="J4" s="64"/>
      <c r="K4" s="64"/>
      <c r="L4" s="64"/>
      <c r="M4" s="64"/>
      <c r="N4" s="64"/>
      <c r="O4" s="64"/>
      <c r="P4" s="64"/>
      <c r="Q4" s="64"/>
      <c r="R4" s="64"/>
      <c r="S4" s="65"/>
    </row>
    <row r="5" spans="1:21" s="30" customFormat="1" ht="21" hidden="1" outlineLevel="1" x14ac:dyDescent="0.25">
      <c r="A5" s="63"/>
      <c r="B5" s="64"/>
      <c r="C5" s="34" t="s">
        <v>33</v>
      </c>
      <c r="D5" s="230" t="s">
        <v>30</v>
      </c>
      <c r="E5" s="230"/>
      <c r="F5" s="230"/>
      <c r="G5" s="64"/>
      <c r="H5" s="33" t="s">
        <v>16</v>
      </c>
      <c r="I5" s="33" t="s">
        <v>38</v>
      </c>
      <c r="J5" s="64"/>
      <c r="K5" s="64"/>
      <c r="L5" s="64"/>
      <c r="M5" s="64"/>
      <c r="N5" s="64"/>
      <c r="O5" s="64"/>
      <c r="P5" s="64"/>
      <c r="Q5" s="64"/>
      <c r="R5" s="64"/>
      <c r="S5" s="65"/>
    </row>
    <row r="6" spans="1:21" s="30" customFormat="1" ht="21" hidden="1" outlineLevel="1" x14ac:dyDescent="0.25">
      <c r="A6" s="63"/>
      <c r="B6" s="64"/>
      <c r="C6" s="96" t="s">
        <v>34</v>
      </c>
      <c r="D6" s="230" t="s">
        <v>31</v>
      </c>
      <c r="E6" s="230"/>
      <c r="F6" s="230"/>
      <c r="G6" s="64"/>
      <c r="H6" s="64"/>
      <c r="I6" s="64"/>
      <c r="J6" s="64"/>
      <c r="K6" s="64"/>
      <c r="L6" s="64"/>
      <c r="M6" s="64"/>
      <c r="N6" s="64"/>
      <c r="O6" s="64"/>
      <c r="P6" s="64"/>
      <c r="Q6" s="64"/>
      <c r="R6" s="64"/>
      <c r="S6" s="65"/>
    </row>
    <row r="7" spans="1:21" s="30" customFormat="1" ht="21.75" hidden="1" outlineLevel="1" thickBot="1" x14ac:dyDescent="0.3">
      <c r="A7" s="64"/>
      <c r="B7" s="64"/>
      <c r="C7" s="64"/>
      <c r="D7" s="97"/>
      <c r="E7" s="97"/>
      <c r="F7" s="97"/>
      <c r="G7" s="64"/>
      <c r="H7" s="64"/>
      <c r="I7" s="64"/>
      <c r="J7" s="64"/>
      <c r="K7" s="64"/>
      <c r="L7" s="64"/>
      <c r="M7" s="64"/>
      <c r="N7" s="64"/>
      <c r="O7" s="64"/>
      <c r="P7" s="64"/>
      <c r="Q7" s="64"/>
      <c r="R7" s="64"/>
      <c r="S7" s="64"/>
    </row>
    <row r="8" spans="1:21" ht="16.5" collapsed="1" thickBot="1" x14ac:dyDescent="0.3">
      <c r="A8" s="16"/>
      <c r="B8" s="17"/>
      <c r="C8" s="17"/>
      <c r="D8" s="17"/>
      <c r="E8" s="17"/>
      <c r="F8" s="17"/>
      <c r="G8" s="17"/>
      <c r="H8" s="17"/>
      <c r="I8" s="17"/>
      <c r="J8" s="17"/>
      <c r="K8" s="17"/>
      <c r="L8" s="17"/>
      <c r="M8" s="17"/>
      <c r="N8" s="17"/>
      <c r="O8" s="17"/>
      <c r="P8" s="17"/>
      <c r="Q8" s="17"/>
      <c r="R8" s="17"/>
      <c r="S8" s="56"/>
    </row>
    <row r="9" spans="1:21" ht="32.25" thickBot="1" x14ac:dyDescent="0.3">
      <c r="A9" s="18"/>
      <c r="B9" s="205"/>
      <c r="C9" s="206"/>
      <c r="D9" s="209" t="s">
        <v>8</v>
      </c>
      <c r="E9" s="210"/>
      <c r="F9" s="210"/>
      <c r="G9" s="210"/>
      <c r="H9" s="210"/>
      <c r="I9" s="210"/>
      <c r="J9" s="210"/>
      <c r="K9" s="138"/>
      <c r="L9" s="138"/>
      <c r="M9" s="123" t="s">
        <v>76</v>
      </c>
      <c r="N9" s="241">
        <f ca="1">TODAY()</f>
        <v>42948</v>
      </c>
      <c r="O9" s="242"/>
      <c r="P9" s="242"/>
      <c r="Q9" s="242"/>
      <c r="R9" s="243"/>
      <c r="S9" s="5"/>
    </row>
    <row r="10" spans="1:21" ht="25.15" customHeight="1" thickBot="1" x14ac:dyDescent="0.3">
      <c r="A10" s="18"/>
      <c r="B10" s="207"/>
      <c r="C10" s="208"/>
      <c r="D10" s="54" t="s">
        <v>42</v>
      </c>
      <c r="E10" s="264"/>
      <c r="F10" s="264"/>
      <c r="G10" s="264"/>
      <c r="H10" s="264"/>
      <c r="I10" s="264"/>
      <c r="J10" s="264"/>
      <c r="K10" s="244"/>
      <c r="L10" s="261"/>
      <c r="M10" s="216" t="s">
        <v>40</v>
      </c>
      <c r="N10" s="257"/>
      <c r="O10" s="257"/>
      <c r="P10" s="257"/>
      <c r="Q10" s="257"/>
      <c r="R10" s="258"/>
      <c r="S10" s="5"/>
      <c r="U10" s="2"/>
    </row>
    <row r="11" spans="1:21" ht="25.15" customHeight="1" thickBot="1" x14ac:dyDescent="0.3">
      <c r="A11" s="18"/>
      <c r="B11" s="207"/>
      <c r="C11" s="208"/>
      <c r="D11" s="54" t="s">
        <v>26</v>
      </c>
      <c r="E11" s="264"/>
      <c r="F11" s="264"/>
      <c r="G11" s="264"/>
      <c r="H11" s="264"/>
      <c r="I11" s="264"/>
      <c r="J11" s="264"/>
      <c r="K11" s="245"/>
      <c r="L11" s="262"/>
      <c r="M11" s="216"/>
      <c r="N11" s="246"/>
      <c r="O11" s="246"/>
      <c r="P11" s="246"/>
      <c r="Q11" s="246"/>
      <c r="R11" s="247"/>
      <c r="S11" s="5"/>
    </row>
    <row r="12" spans="1:21" ht="25.15" customHeight="1" thickBot="1" x14ac:dyDescent="0.3">
      <c r="A12" s="18"/>
      <c r="B12" s="207"/>
      <c r="C12" s="208"/>
      <c r="D12" s="55" t="s">
        <v>9</v>
      </c>
      <c r="E12" s="265"/>
      <c r="F12" s="266"/>
      <c r="G12" s="266"/>
      <c r="H12" s="266"/>
      <c r="I12" s="266"/>
      <c r="J12" s="267"/>
      <c r="K12" s="245"/>
      <c r="L12" s="262"/>
      <c r="M12" s="216"/>
      <c r="N12" s="259"/>
      <c r="O12" s="259"/>
      <c r="P12" s="259"/>
      <c r="Q12" s="259"/>
      <c r="R12" s="260"/>
      <c r="S12" s="5"/>
    </row>
    <row r="13" spans="1:21" ht="27.6" customHeight="1" x14ac:dyDescent="0.25">
      <c r="A13" s="18"/>
      <c r="B13" s="268" t="s">
        <v>41</v>
      </c>
      <c r="C13" s="227"/>
      <c r="D13" s="227"/>
      <c r="E13" s="269"/>
      <c r="F13" s="160" t="s">
        <v>63</v>
      </c>
      <c r="G13" s="271" t="s">
        <v>64</v>
      </c>
      <c r="H13" s="161">
        <f>COUNTA(C16:E46)</f>
        <v>0</v>
      </c>
      <c r="I13" s="271" t="s">
        <v>65</v>
      </c>
      <c r="J13" s="161">
        <f>COUNTIF(K16:K46,"SI")</f>
        <v>0</v>
      </c>
      <c r="K13" s="248" t="s">
        <v>77</v>
      </c>
      <c r="L13" s="248" t="s">
        <v>78</v>
      </c>
      <c r="M13" s="168" t="str">
        <f>IF($H$13=0,"",+$J$13/$H$13)</f>
        <v/>
      </c>
      <c r="N13" s="251" t="s">
        <v>1</v>
      </c>
      <c r="O13" s="252"/>
      <c r="P13" s="252"/>
      <c r="Q13" s="252"/>
      <c r="R13" s="253"/>
      <c r="S13" s="5"/>
    </row>
    <row r="14" spans="1:21" ht="25.9" customHeight="1" thickBot="1" x14ac:dyDescent="0.3">
      <c r="A14" s="57"/>
      <c r="B14" s="268"/>
      <c r="C14" s="227"/>
      <c r="D14" s="227"/>
      <c r="E14" s="270"/>
      <c r="F14" s="124" t="s">
        <v>66</v>
      </c>
      <c r="G14" s="236"/>
      <c r="H14" s="109">
        <f>COUNTA(C16:E46)</f>
        <v>0</v>
      </c>
      <c r="I14" s="236"/>
      <c r="J14" s="109">
        <f>COUNTIF(L16:L46,"SI")</f>
        <v>0</v>
      </c>
      <c r="K14" s="249"/>
      <c r="L14" s="249"/>
      <c r="M14" s="169" t="str">
        <f>IF($H$14=0,"",+$J$14/$H$14)</f>
        <v/>
      </c>
      <c r="N14" s="254" t="s">
        <v>4</v>
      </c>
      <c r="O14" s="255"/>
      <c r="P14" s="255"/>
      <c r="Q14" s="255"/>
      <c r="R14" s="256"/>
      <c r="S14" s="5"/>
    </row>
    <row r="15" spans="1:21" ht="49.9" customHeight="1" x14ac:dyDescent="0.25">
      <c r="A15" s="58"/>
      <c r="B15" s="125" t="s">
        <v>2</v>
      </c>
      <c r="C15" s="263" t="s">
        <v>23</v>
      </c>
      <c r="D15" s="263"/>
      <c r="E15" s="263"/>
      <c r="F15" s="126" t="s">
        <v>27</v>
      </c>
      <c r="G15" s="127" t="s">
        <v>43</v>
      </c>
      <c r="H15" s="127" t="s">
        <v>25</v>
      </c>
      <c r="I15" s="127" t="s">
        <v>11</v>
      </c>
      <c r="J15" s="127" t="s">
        <v>12</v>
      </c>
      <c r="K15" s="250"/>
      <c r="L15" s="250"/>
      <c r="M15" s="170" t="s">
        <v>3</v>
      </c>
      <c r="N15" s="172">
        <v>27</v>
      </c>
      <c r="O15" s="128">
        <v>28</v>
      </c>
      <c r="P15" s="128">
        <v>29</v>
      </c>
      <c r="Q15" s="128">
        <v>30</v>
      </c>
      <c r="R15" s="129">
        <v>31</v>
      </c>
      <c r="S15" s="5"/>
    </row>
    <row r="16" spans="1:21" ht="57.75" customHeight="1" x14ac:dyDescent="0.25">
      <c r="A16" s="18"/>
      <c r="B16" s="68">
        <v>1</v>
      </c>
      <c r="C16" s="237"/>
      <c r="D16" s="238"/>
      <c r="E16" s="239"/>
      <c r="F16" s="176"/>
      <c r="G16" s="176"/>
      <c r="H16" s="53"/>
      <c r="I16" s="53"/>
      <c r="J16" s="131"/>
      <c r="K16" s="53" t="str">
        <f t="shared" ref="K16" si="0">IF(J16="","",IF(J16&lt;=I16,"SI","NO"))</f>
        <v/>
      </c>
      <c r="L16" s="53" t="str">
        <f t="shared" ref="L16" si="1">IF(OR(I16="",J16=""),"","SI")</f>
        <v/>
      </c>
      <c r="M16" s="175"/>
      <c r="N16" s="173"/>
      <c r="O16" s="72"/>
      <c r="P16" s="72"/>
      <c r="Q16" s="72"/>
      <c r="R16" s="130"/>
      <c r="S16" s="5"/>
    </row>
    <row r="17" spans="1:19" ht="57.75" customHeight="1" x14ac:dyDescent="0.25">
      <c r="A17" s="18"/>
      <c r="B17" s="68">
        <f>B16+1</f>
        <v>2</v>
      </c>
      <c r="C17" s="237"/>
      <c r="D17" s="238"/>
      <c r="E17" s="239"/>
      <c r="F17" s="177"/>
      <c r="G17" s="177"/>
      <c r="H17" s="53"/>
      <c r="I17" s="53"/>
      <c r="J17" s="178"/>
      <c r="K17" s="53"/>
      <c r="L17" s="53"/>
      <c r="M17" s="175"/>
      <c r="N17" s="173"/>
      <c r="O17" s="72"/>
      <c r="P17" s="72"/>
      <c r="Q17" s="72"/>
      <c r="R17" s="130"/>
      <c r="S17" s="5"/>
    </row>
    <row r="18" spans="1:19" ht="57.75" customHeight="1" x14ac:dyDescent="0.25">
      <c r="A18" s="18"/>
      <c r="B18" s="68">
        <f t="shared" ref="B18:B45" si="2">B17+1</f>
        <v>3</v>
      </c>
      <c r="C18" s="237"/>
      <c r="D18" s="238"/>
      <c r="E18" s="239"/>
      <c r="F18" s="177"/>
      <c r="G18" s="177"/>
      <c r="H18" s="53"/>
      <c r="I18" s="53"/>
      <c r="J18" s="131"/>
      <c r="K18" s="53"/>
      <c r="L18" s="53"/>
      <c r="M18" s="175"/>
      <c r="N18" s="173"/>
      <c r="O18" s="72"/>
      <c r="P18" s="72"/>
      <c r="Q18" s="72"/>
      <c r="R18" s="130"/>
      <c r="S18" s="5"/>
    </row>
    <row r="19" spans="1:19" ht="54" customHeight="1" x14ac:dyDescent="0.25">
      <c r="A19" s="18"/>
      <c r="B19" s="68">
        <f t="shared" si="2"/>
        <v>4</v>
      </c>
      <c r="C19" s="237"/>
      <c r="D19" s="238"/>
      <c r="E19" s="239"/>
      <c r="F19" s="176"/>
      <c r="G19" s="176"/>
      <c r="H19" s="53"/>
      <c r="I19" s="53"/>
      <c r="J19" s="178"/>
      <c r="K19" s="53" t="str">
        <f>IF(J19="","",IF(J19&lt;=I19,"SI","NO"))</f>
        <v/>
      </c>
      <c r="L19" s="53" t="str">
        <f>IF(OR(I19="",J19=""),"","SI")</f>
        <v/>
      </c>
      <c r="M19" s="171"/>
      <c r="N19" s="173"/>
      <c r="O19" s="72"/>
      <c r="P19" s="72"/>
      <c r="Q19" s="72"/>
      <c r="R19" s="130"/>
      <c r="S19" s="5"/>
    </row>
    <row r="20" spans="1:19" ht="66.599999999999994" customHeight="1" x14ac:dyDescent="0.25">
      <c r="A20" s="18"/>
      <c r="B20" s="68">
        <f t="shared" si="2"/>
        <v>5</v>
      </c>
      <c r="C20" s="237"/>
      <c r="D20" s="238"/>
      <c r="E20" s="239"/>
      <c r="F20" s="174"/>
      <c r="G20" s="174"/>
      <c r="H20" s="53"/>
      <c r="I20" s="53"/>
      <c r="J20" s="53"/>
      <c r="K20" s="53"/>
      <c r="L20" s="53"/>
      <c r="M20" s="175"/>
      <c r="N20" s="173"/>
      <c r="O20" s="72"/>
      <c r="P20" s="72"/>
      <c r="Q20" s="72"/>
      <c r="R20" s="130"/>
      <c r="S20" s="5"/>
    </row>
    <row r="21" spans="1:19" ht="46.5" customHeight="1" x14ac:dyDescent="0.25">
      <c r="A21" s="18"/>
      <c r="B21" s="68">
        <f t="shared" si="2"/>
        <v>6</v>
      </c>
      <c r="C21" s="237"/>
      <c r="D21" s="238"/>
      <c r="E21" s="239"/>
      <c r="F21" s="176"/>
      <c r="G21" s="176"/>
      <c r="H21" s="53"/>
      <c r="I21" s="53"/>
      <c r="J21" s="166"/>
      <c r="K21" s="53" t="str">
        <f t="shared" ref="K21" si="3">IF(J21="","",IF(J21&lt;=I21,"SI","NO"))</f>
        <v/>
      </c>
      <c r="L21" s="53" t="str">
        <f t="shared" ref="L21" si="4">IF(OR(I21="",J21=""),"","SI")</f>
        <v/>
      </c>
      <c r="M21" s="166"/>
      <c r="N21" s="173"/>
      <c r="O21" s="72"/>
      <c r="P21" s="72"/>
      <c r="Q21" s="72"/>
      <c r="R21" s="130"/>
      <c r="S21" s="5"/>
    </row>
    <row r="22" spans="1:19" ht="57.75" customHeight="1" x14ac:dyDescent="0.25">
      <c r="A22" s="18"/>
      <c r="B22" s="68">
        <f t="shared" si="2"/>
        <v>7</v>
      </c>
      <c r="C22" s="237"/>
      <c r="D22" s="238"/>
      <c r="E22" s="239"/>
      <c r="F22" s="177"/>
      <c r="G22" s="177"/>
      <c r="H22" s="53"/>
      <c r="I22" s="53"/>
      <c r="J22" s="178"/>
      <c r="K22" s="53"/>
      <c r="L22" s="53"/>
      <c r="M22" s="175"/>
      <c r="N22" s="173"/>
      <c r="O22" s="72"/>
      <c r="P22" s="72"/>
      <c r="Q22" s="72"/>
      <c r="R22" s="130"/>
      <c r="S22" s="5"/>
    </row>
    <row r="23" spans="1:19" ht="64.900000000000006" customHeight="1" x14ac:dyDescent="0.25">
      <c r="A23" s="18"/>
      <c r="B23" s="68">
        <f t="shared" si="2"/>
        <v>8</v>
      </c>
      <c r="C23" s="237"/>
      <c r="D23" s="238"/>
      <c r="E23" s="239"/>
      <c r="F23" s="176"/>
      <c r="G23" s="176"/>
      <c r="H23" s="53"/>
      <c r="I23" s="53"/>
      <c r="J23" s="166"/>
      <c r="K23" s="53" t="str">
        <f>IF(J23="","",IF(J23&lt;=I23,"SI","NO"))</f>
        <v/>
      </c>
      <c r="L23" s="53" t="str">
        <f>IF(OR(I23="",J23=""),"","SI")</f>
        <v/>
      </c>
      <c r="M23" s="166"/>
      <c r="N23" s="173"/>
      <c r="O23" s="72"/>
      <c r="P23" s="72"/>
      <c r="Q23" s="72"/>
      <c r="R23" s="130"/>
      <c r="S23" s="5"/>
    </row>
    <row r="24" spans="1:19" ht="46.5" customHeight="1" x14ac:dyDescent="0.25">
      <c r="A24" s="18"/>
      <c r="B24" s="68">
        <f t="shared" si="2"/>
        <v>9</v>
      </c>
      <c r="C24" s="237"/>
      <c r="D24" s="238"/>
      <c r="E24" s="239"/>
      <c r="F24" s="176"/>
      <c r="G24" s="176"/>
      <c r="H24" s="53"/>
      <c r="I24" s="53"/>
      <c r="J24" s="166"/>
      <c r="K24" s="53" t="str">
        <f t="shared" ref="K24" si="5">IF(J24="","",IF(J24&lt;=I24,"SI","NO"))</f>
        <v/>
      </c>
      <c r="L24" s="53" t="str">
        <f t="shared" ref="L24" si="6">IF(OR(I24="",J24=""),"","SI")</f>
        <v/>
      </c>
      <c r="M24" s="166"/>
      <c r="N24" s="173"/>
      <c r="O24" s="72"/>
      <c r="P24" s="72"/>
      <c r="Q24" s="72"/>
      <c r="R24" s="130"/>
      <c r="S24" s="5"/>
    </row>
    <row r="25" spans="1:19" ht="57.75" customHeight="1" x14ac:dyDescent="0.25">
      <c r="A25" s="18"/>
      <c r="B25" s="68">
        <f t="shared" si="2"/>
        <v>10</v>
      </c>
      <c r="C25" s="237"/>
      <c r="D25" s="238"/>
      <c r="E25" s="239"/>
      <c r="F25" s="177"/>
      <c r="G25" s="177"/>
      <c r="H25" s="53"/>
      <c r="I25" s="53"/>
      <c r="J25" s="131"/>
      <c r="K25" s="53"/>
      <c r="L25" s="53"/>
      <c r="M25" s="166"/>
      <c r="N25" s="173"/>
      <c r="O25" s="72"/>
      <c r="P25" s="72"/>
      <c r="Q25" s="72"/>
      <c r="R25" s="130"/>
      <c r="S25" s="5"/>
    </row>
    <row r="26" spans="1:19" ht="67.150000000000006" customHeight="1" x14ac:dyDescent="0.25">
      <c r="A26" s="18"/>
      <c r="B26" s="68">
        <f t="shared" si="2"/>
        <v>11</v>
      </c>
      <c r="C26" s="237"/>
      <c r="D26" s="238"/>
      <c r="E26" s="239"/>
      <c r="F26" s="176"/>
      <c r="G26" s="176"/>
      <c r="H26" s="53"/>
      <c r="I26" s="53"/>
      <c r="J26" s="166"/>
      <c r="K26" s="53" t="str">
        <f>IF(J26="","",IF(J26&lt;=I26,"SI","NO"))</f>
        <v/>
      </c>
      <c r="L26" s="53" t="str">
        <f>IF(OR(I26="",J26=""),"","SI")</f>
        <v/>
      </c>
      <c r="M26" s="166"/>
      <c r="N26" s="173"/>
      <c r="O26" s="72"/>
      <c r="P26" s="72"/>
      <c r="Q26" s="72"/>
      <c r="R26" s="130"/>
      <c r="S26" s="5"/>
    </row>
    <row r="27" spans="1:19" ht="49.9" customHeight="1" x14ac:dyDescent="0.25">
      <c r="A27" s="18"/>
      <c r="B27" s="68">
        <f t="shared" si="2"/>
        <v>12</v>
      </c>
      <c r="C27" s="237"/>
      <c r="D27" s="238"/>
      <c r="E27" s="239"/>
      <c r="F27" s="176"/>
      <c r="G27" s="176"/>
      <c r="H27" s="53"/>
      <c r="I27" s="53"/>
      <c r="J27" s="166"/>
      <c r="K27" s="53" t="str">
        <f>IF(J27="","",IF(J27&lt;=I27,"SI","NO"))</f>
        <v/>
      </c>
      <c r="L27" s="53" t="str">
        <f>IF(OR(I27="",J27=""),"","SI")</f>
        <v/>
      </c>
      <c r="M27" s="166"/>
      <c r="N27" s="173"/>
      <c r="O27" s="72"/>
      <c r="P27" s="72"/>
      <c r="Q27" s="72"/>
      <c r="R27" s="130"/>
      <c r="S27" s="5"/>
    </row>
    <row r="28" spans="1:19" ht="49.9" customHeight="1" x14ac:dyDescent="0.25">
      <c r="A28" s="18"/>
      <c r="B28" s="68">
        <f t="shared" si="2"/>
        <v>13</v>
      </c>
      <c r="C28" s="237"/>
      <c r="D28" s="238"/>
      <c r="E28" s="239"/>
      <c r="F28" s="176"/>
      <c r="G28" s="176"/>
      <c r="H28" s="53"/>
      <c r="I28" s="53"/>
      <c r="J28" s="166"/>
      <c r="K28" s="53" t="str">
        <f>IF(J28="","",IF(J28&lt;=I28,"SI","NO"))</f>
        <v/>
      </c>
      <c r="L28" s="53" t="str">
        <f>IF(OR(I28="",J28=""),"","SI")</f>
        <v/>
      </c>
      <c r="M28" s="166"/>
      <c r="N28" s="173"/>
      <c r="O28" s="72"/>
      <c r="P28" s="72"/>
      <c r="Q28" s="72"/>
      <c r="R28" s="130"/>
      <c r="S28" s="5"/>
    </row>
    <row r="29" spans="1:19" ht="53.25" customHeight="1" x14ac:dyDescent="0.25">
      <c r="A29" s="18"/>
      <c r="B29" s="68">
        <f t="shared" si="2"/>
        <v>14</v>
      </c>
      <c r="C29" s="237"/>
      <c r="D29" s="238"/>
      <c r="E29" s="239"/>
      <c r="F29" s="176"/>
      <c r="G29" s="176"/>
      <c r="H29" s="53"/>
      <c r="I29" s="53"/>
      <c r="J29" s="131"/>
      <c r="K29" s="53" t="str">
        <f>IF(J29="","",IF(J29&lt;=I29,"SI","NO"))</f>
        <v/>
      </c>
      <c r="L29" s="53" t="str">
        <f>IF(OR(I29="",J29=""),"","SI")</f>
        <v/>
      </c>
      <c r="M29" s="166"/>
      <c r="N29" s="173"/>
      <c r="O29" s="72"/>
      <c r="P29" s="72"/>
      <c r="Q29" s="72"/>
      <c r="R29" s="130"/>
      <c r="S29" s="5"/>
    </row>
    <row r="30" spans="1:19" ht="57.75" customHeight="1" x14ac:dyDescent="0.25">
      <c r="A30" s="18"/>
      <c r="B30" s="68">
        <f t="shared" si="2"/>
        <v>15</v>
      </c>
      <c r="C30" s="237"/>
      <c r="D30" s="238"/>
      <c r="E30" s="239"/>
      <c r="F30" s="177"/>
      <c r="G30" s="177"/>
      <c r="H30" s="53"/>
      <c r="I30" s="53"/>
      <c r="J30" s="131"/>
      <c r="K30" s="53"/>
      <c r="L30" s="53"/>
      <c r="M30" s="175"/>
      <c r="N30" s="173"/>
      <c r="O30" s="72"/>
      <c r="P30" s="72"/>
      <c r="Q30" s="72"/>
      <c r="R30" s="130"/>
      <c r="S30" s="5"/>
    </row>
    <row r="31" spans="1:19" ht="67.150000000000006" customHeight="1" x14ac:dyDescent="0.25">
      <c r="A31" s="18"/>
      <c r="B31" s="68">
        <f t="shared" si="2"/>
        <v>16</v>
      </c>
      <c r="C31" s="237"/>
      <c r="D31" s="238"/>
      <c r="E31" s="239"/>
      <c r="F31" s="176"/>
      <c r="G31" s="176"/>
      <c r="H31" s="53"/>
      <c r="I31" s="53"/>
      <c r="J31" s="179"/>
      <c r="K31" s="53" t="str">
        <f t="shared" ref="K31" si="7">IF(J31="","",IF(J31&lt;=I31,"SI","NO"))</f>
        <v/>
      </c>
      <c r="L31" s="53" t="str">
        <f t="shared" ref="L31" si="8">IF(OR(I31="",J31=""),"","SI")</f>
        <v/>
      </c>
      <c r="M31" s="166"/>
      <c r="N31" s="173"/>
      <c r="O31" s="72"/>
      <c r="P31" s="72"/>
      <c r="Q31" s="72"/>
      <c r="R31" s="130"/>
      <c r="S31" s="5"/>
    </row>
    <row r="32" spans="1:19" ht="64.900000000000006" customHeight="1" x14ac:dyDescent="0.25">
      <c r="A32" s="18"/>
      <c r="B32" s="68">
        <f t="shared" si="2"/>
        <v>17</v>
      </c>
      <c r="C32" s="237"/>
      <c r="D32" s="238"/>
      <c r="E32" s="239"/>
      <c r="F32" s="176"/>
      <c r="G32" s="176"/>
      <c r="H32" s="53"/>
      <c r="I32" s="53"/>
      <c r="J32" s="179"/>
      <c r="K32" s="53" t="str">
        <f t="shared" ref="K32:K33" si="9">IF(J32="","",IF(J32&lt;=I32,"SI","NO"))</f>
        <v/>
      </c>
      <c r="L32" s="53" t="str">
        <f t="shared" ref="L32:L33" si="10">IF(OR(I32="",J32=""),"","SI")</f>
        <v/>
      </c>
      <c r="M32" s="171"/>
      <c r="N32" s="173"/>
      <c r="O32" s="72"/>
      <c r="P32" s="72"/>
      <c r="Q32" s="72"/>
      <c r="R32" s="130"/>
      <c r="S32" s="5"/>
    </row>
    <row r="33" spans="1:19" ht="55.15" customHeight="1" x14ac:dyDescent="0.25">
      <c r="A33" s="18"/>
      <c r="B33" s="68">
        <f t="shared" si="2"/>
        <v>18</v>
      </c>
      <c r="C33" s="237"/>
      <c r="D33" s="238"/>
      <c r="E33" s="239"/>
      <c r="F33" s="140"/>
      <c r="G33" s="140"/>
      <c r="H33" s="53"/>
      <c r="I33" s="53"/>
      <c r="J33" s="179"/>
      <c r="K33" s="53" t="str">
        <f t="shared" si="9"/>
        <v/>
      </c>
      <c r="L33" s="53" t="str">
        <f t="shared" si="10"/>
        <v/>
      </c>
      <c r="M33" s="171"/>
      <c r="N33" s="173"/>
      <c r="O33" s="72"/>
      <c r="P33" s="72"/>
      <c r="Q33" s="72"/>
      <c r="R33" s="130"/>
      <c r="S33" s="5"/>
    </row>
    <row r="34" spans="1:19" ht="64.900000000000006" customHeight="1" x14ac:dyDescent="0.25">
      <c r="A34" s="18"/>
      <c r="B34" s="68">
        <f t="shared" si="2"/>
        <v>19</v>
      </c>
      <c r="C34" s="237"/>
      <c r="D34" s="238"/>
      <c r="E34" s="239"/>
      <c r="F34" s="176"/>
      <c r="G34" s="176"/>
      <c r="H34" s="53"/>
      <c r="I34" s="53"/>
      <c r="J34" s="180"/>
      <c r="K34" s="53" t="str">
        <f>IF(J34="","",IF(J34&lt;=I34,"SI","NO"))</f>
        <v/>
      </c>
      <c r="L34" s="53" t="str">
        <f>IF(OR(I34="",J34=""),"","SI")</f>
        <v/>
      </c>
      <c r="M34" s="166"/>
      <c r="N34" s="173"/>
      <c r="O34" s="72"/>
      <c r="P34" s="72"/>
      <c r="Q34" s="72"/>
      <c r="R34" s="130"/>
      <c r="S34" s="5"/>
    </row>
    <row r="35" spans="1:19" ht="64.900000000000006" customHeight="1" x14ac:dyDescent="0.25">
      <c r="A35" s="18"/>
      <c r="B35" s="68">
        <f t="shared" si="2"/>
        <v>20</v>
      </c>
      <c r="C35" s="237"/>
      <c r="D35" s="238"/>
      <c r="E35" s="239"/>
      <c r="F35" s="165"/>
      <c r="G35" s="164"/>
      <c r="H35" s="53"/>
      <c r="I35" s="53"/>
      <c r="J35" s="167"/>
      <c r="K35" s="53" t="str">
        <f t="shared" ref="K35" si="11">IF(J35="","",IF(J35&lt;=I35,"SI","NO"))</f>
        <v/>
      </c>
      <c r="L35" s="53" t="str">
        <f t="shared" ref="L35" si="12">IF(OR(I35="",J35=""),"","SI")</f>
        <v/>
      </c>
      <c r="M35" s="166"/>
      <c r="N35" s="173"/>
      <c r="O35" s="72"/>
      <c r="P35" s="72"/>
      <c r="Q35" s="72"/>
      <c r="R35" s="130"/>
      <c r="S35" s="5"/>
    </row>
    <row r="36" spans="1:19" ht="55.15" customHeight="1" x14ac:dyDescent="0.25">
      <c r="A36" s="18"/>
      <c r="B36" s="68">
        <f t="shared" si="2"/>
        <v>21</v>
      </c>
      <c r="C36" s="237"/>
      <c r="D36" s="238"/>
      <c r="E36" s="239"/>
      <c r="F36" s="176"/>
      <c r="G36" s="176"/>
      <c r="H36" s="53"/>
      <c r="I36" s="53"/>
      <c r="J36" s="131"/>
      <c r="K36" s="53" t="str">
        <f>IF(J36="","",IF(J36&lt;=I36,"SI","NO"))</f>
        <v/>
      </c>
      <c r="L36" s="53" t="str">
        <f>IF(OR(I36="",J36=""),"","SI")</f>
        <v/>
      </c>
      <c r="M36" s="171"/>
      <c r="N36" s="173"/>
      <c r="O36" s="72"/>
      <c r="P36" s="72"/>
      <c r="Q36" s="72"/>
      <c r="R36" s="130"/>
      <c r="S36" s="5"/>
    </row>
    <row r="37" spans="1:19" ht="49.5" customHeight="1" x14ac:dyDescent="0.25">
      <c r="A37" s="18"/>
      <c r="B37" s="68">
        <f t="shared" si="2"/>
        <v>22</v>
      </c>
      <c r="C37" s="237"/>
      <c r="D37" s="238"/>
      <c r="E37" s="239"/>
      <c r="F37" s="176"/>
      <c r="G37" s="176"/>
      <c r="H37" s="53"/>
      <c r="I37" s="53"/>
      <c r="J37" s="53"/>
      <c r="K37" s="53" t="str">
        <f>IF(J37="","",IF(J37&lt;=I37,"SI","NO"))</f>
        <v/>
      </c>
      <c r="L37" s="53" t="str">
        <f>IF(OR(I37="",J37=""),"","SI")</f>
        <v/>
      </c>
      <c r="M37" s="166"/>
      <c r="N37" s="173"/>
      <c r="O37" s="72"/>
      <c r="P37" s="72"/>
      <c r="Q37" s="72"/>
      <c r="R37" s="130"/>
      <c r="S37" s="5"/>
    </row>
    <row r="38" spans="1:19" ht="57.75" customHeight="1" x14ac:dyDescent="0.25">
      <c r="A38" s="18"/>
      <c r="B38" s="68">
        <f t="shared" si="2"/>
        <v>23</v>
      </c>
      <c r="C38" s="237"/>
      <c r="D38" s="238"/>
      <c r="E38" s="239"/>
      <c r="F38" s="177"/>
      <c r="G38" s="177"/>
      <c r="H38" s="53"/>
      <c r="I38" s="53"/>
      <c r="J38" s="131"/>
      <c r="K38" s="53" t="str">
        <f>IF(J38="","",IF(J38&lt;=I38,"SI","NO"))</f>
        <v/>
      </c>
      <c r="L38" s="53" t="str">
        <f>IF(OR(I38="",J38=""),"","SI")</f>
        <v/>
      </c>
      <c r="M38" s="175"/>
      <c r="N38" s="173"/>
      <c r="O38" s="72"/>
      <c r="P38" s="72"/>
      <c r="Q38" s="72"/>
      <c r="R38" s="130"/>
      <c r="S38" s="5"/>
    </row>
    <row r="39" spans="1:19" ht="66.599999999999994" customHeight="1" x14ac:dyDescent="0.25">
      <c r="A39" s="18"/>
      <c r="B39" s="68">
        <f t="shared" si="2"/>
        <v>24</v>
      </c>
      <c r="C39" s="237"/>
      <c r="D39" s="238"/>
      <c r="E39" s="239"/>
      <c r="F39" s="177"/>
      <c r="G39" s="177"/>
      <c r="H39" s="53"/>
      <c r="I39" s="53"/>
      <c r="J39" s="53"/>
      <c r="K39" s="53"/>
      <c r="L39" s="53"/>
      <c r="M39" s="175"/>
      <c r="N39" s="173"/>
      <c r="O39" s="72"/>
      <c r="P39" s="72"/>
      <c r="Q39" s="72"/>
      <c r="R39" s="130"/>
      <c r="S39" s="5"/>
    </row>
    <row r="40" spans="1:19" ht="66.599999999999994" customHeight="1" x14ac:dyDescent="0.25">
      <c r="A40" s="18"/>
      <c r="B40" s="68">
        <f t="shared" si="2"/>
        <v>25</v>
      </c>
      <c r="C40" s="237"/>
      <c r="D40" s="238"/>
      <c r="E40" s="239"/>
      <c r="F40" s="177"/>
      <c r="G40" s="177"/>
      <c r="H40" s="53"/>
      <c r="I40" s="53"/>
      <c r="J40" s="53"/>
      <c r="K40" s="53"/>
      <c r="L40" s="53"/>
      <c r="M40" s="175"/>
      <c r="N40" s="173"/>
      <c r="O40" s="72"/>
      <c r="P40" s="72"/>
      <c r="Q40" s="72"/>
      <c r="R40" s="130"/>
      <c r="S40" s="5"/>
    </row>
    <row r="41" spans="1:19" ht="66.599999999999994" customHeight="1" x14ac:dyDescent="0.25">
      <c r="A41" s="18"/>
      <c r="B41" s="68">
        <f t="shared" si="2"/>
        <v>26</v>
      </c>
      <c r="C41" s="237"/>
      <c r="D41" s="238"/>
      <c r="E41" s="239"/>
      <c r="F41" s="177"/>
      <c r="G41" s="177"/>
      <c r="H41" s="53"/>
      <c r="I41" s="53"/>
      <c r="J41" s="53"/>
      <c r="K41" s="53"/>
      <c r="L41" s="53"/>
      <c r="M41" s="175"/>
      <c r="N41" s="173"/>
      <c r="O41" s="72"/>
      <c r="P41" s="72"/>
      <c r="Q41" s="72"/>
      <c r="R41" s="130"/>
      <c r="S41" s="5"/>
    </row>
    <row r="42" spans="1:19" ht="66.599999999999994" customHeight="1" x14ac:dyDescent="0.25">
      <c r="A42" s="18"/>
      <c r="B42" s="68">
        <f t="shared" si="2"/>
        <v>27</v>
      </c>
      <c r="C42" s="237"/>
      <c r="D42" s="238"/>
      <c r="E42" s="239"/>
      <c r="F42" s="140"/>
      <c r="G42" s="140"/>
      <c r="H42" s="53"/>
      <c r="I42" s="53"/>
      <c r="J42" s="53"/>
      <c r="K42" s="53" t="str">
        <f>IF(J42="","",IF(J42&lt;=I42,"SI","NO"))</f>
        <v/>
      </c>
      <c r="L42" s="53" t="str">
        <f>IF(OR(I42="",J42=""),"","SI")</f>
        <v/>
      </c>
      <c r="M42" s="166"/>
      <c r="N42" s="173"/>
      <c r="O42" s="72"/>
      <c r="P42" s="72"/>
      <c r="Q42" s="72"/>
      <c r="R42" s="130"/>
      <c r="S42" s="5"/>
    </row>
    <row r="43" spans="1:19" ht="57.75" customHeight="1" x14ac:dyDescent="0.25">
      <c r="A43" s="18"/>
      <c r="B43" s="68">
        <f t="shared" si="2"/>
        <v>28</v>
      </c>
      <c r="C43" s="237"/>
      <c r="D43" s="238"/>
      <c r="E43" s="239"/>
      <c r="F43" s="177"/>
      <c r="G43" s="177"/>
      <c r="H43" s="53"/>
      <c r="I43" s="53"/>
      <c r="J43" s="131"/>
      <c r="K43" s="53"/>
      <c r="L43" s="53"/>
      <c r="M43" s="175"/>
      <c r="N43" s="173"/>
      <c r="O43" s="72"/>
      <c r="P43" s="72"/>
      <c r="Q43" s="72"/>
      <c r="R43" s="130"/>
      <c r="S43" s="5"/>
    </row>
    <row r="44" spans="1:19" ht="49.9" customHeight="1" x14ac:dyDescent="0.25">
      <c r="A44" s="18"/>
      <c r="B44" s="68">
        <f t="shared" si="2"/>
        <v>29</v>
      </c>
      <c r="C44" s="237"/>
      <c r="D44" s="238"/>
      <c r="E44" s="239"/>
      <c r="F44" s="176"/>
      <c r="G44" s="176"/>
      <c r="H44" s="53"/>
      <c r="I44" s="53"/>
      <c r="J44" s="131"/>
      <c r="K44" s="53" t="str">
        <f t="shared" ref="K44:K46" si="13">IF(J44="","",IF(J44&lt;=I44,"SI","NO"))</f>
        <v/>
      </c>
      <c r="L44" s="53" t="str">
        <f>IF(OR(I44="",J44=""),"","SI")</f>
        <v/>
      </c>
      <c r="M44" s="166"/>
      <c r="N44" s="173"/>
      <c r="O44" s="72"/>
      <c r="P44" s="72"/>
      <c r="Q44" s="72"/>
      <c r="R44" s="130"/>
      <c r="S44" s="5"/>
    </row>
    <row r="45" spans="1:19" ht="49.9" customHeight="1" x14ac:dyDescent="0.25">
      <c r="A45" s="18"/>
      <c r="B45" s="68">
        <f t="shared" si="2"/>
        <v>30</v>
      </c>
      <c r="C45" s="237"/>
      <c r="D45" s="238"/>
      <c r="E45" s="239"/>
      <c r="F45" s="177"/>
      <c r="G45" s="177"/>
      <c r="H45" s="53"/>
      <c r="I45" s="53"/>
      <c r="J45" s="53"/>
      <c r="K45" s="53" t="str">
        <f t="shared" si="13"/>
        <v/>
      </c>
      <c r="L45" s="53" t="str">
        <f>IF(OR(I45="",J45=""),"","SI")</f>
        <v/>
      </c>
      <c r="M45" s="166"/>
      <c r="N45" s="173"/>
      <c r="O45" s="72"/>
      <c r="P45" s="72"/>
      <c r="Q45" s="72"/>
      <c r="R45" s="130"/>
      <c r="S45" s="5"/>
    </row>
    <row r="46" spans="1:19" ht="27" thickBot="1" x14ac:dyDescent="0.3">
      <c r="A46" s="20"/>
      <c r="B46" s="133"/>
      <c r="C46" s="240"/>
      <c r="D46" s="240"/>
      <c r="E46" s="240"/>
      <c r="F46" s="134"/>
      <c r="G46" s="134"/>
      <c r="H46" s="135"/>
      <c r="I46" s="135"/>
      <c r="J46" s="135"/>
      <c r="K46" s="135" t="str">
        <f t="shared" si="13"/>
        <v/>
      </c>
      <c r="L46" s="135"/>
      <c r="M46" s="136"/>
      <c r="N46" s="137"/>
      <c r="O46" s="137"/>
      <c r="P46" s="137"/>
      <c r="Q46" s="137"/>
      <c r="R46" s="137"/>
      <c r="S46" s="6"/>
    </row>
  </sheetData>
  <autoFilter ref="B15:J46">
    <filterColumn colId="1" showButton="0"/>
    <filterColumn colId="2" showButton="0"/>
  </autoFilter>
  <mergeCells count="57">
    <mergeCell ref="C18:E18"/>
    <mergeCell ref="D6:F6"/>
    <mergeCell ref="C37:E37"/>
    <mergeCell ref="B9:C12"/>
    <mergeCell ref="D9:J9"/>
    <mergeCell ref="C15:E15"/>
    <mergeCell ref="E10:J10"/>
    <mergeCell ref="E11:J11"/>
    <mergeCell ref="E12:J12"/>
    <mergeCell ref="C16:E16"/>
    <mergeCell ref="C29:E29"/>
    <mergeCell ref="B13:E14"/>
    <mergeCell ref="C24:E24"/>
    <mergeCell ref="G13:G14"/>
    <mergeCell ref="I13:I14"/>
    <mergeCell ref="C19:E19"/>
    <mergeCell ref="N9:R9"/>
    <mergeCell ref="K10:K12"/>
    <mergeCell ref="N11:R11"/>
    <mergeCell ref="M10:M12"/>
    <mergeCell ref="K13:K15"/>
    <mergeCell ref="L13:L15"/>
    <mergeCell ref="N13:R13"/>
    <mergeCell ref="N14:R14"/>
    <mergeCell ref="N10:R10"/>
    <mergeCell ref="N12:R12"/>
    <mergeCell ref="L10:L12"/>
    <mergeCell ref="C2:F2"/>
    <mergeCell ref="H2:I2"/>
    <mergeCell ref="D3:F3"/>
    <mergeCell ref="D4:F4"/>
    <mergeCell ref="D5:F5"/>
    <mergeCell ref="C17:E17"/>
    <mergeCell ref="C36:E36"/>
    <mergeCell ref="C33:E33"/>
    <mergeCell ref="C46:E46"/>
    <mergeCell ref="C23:E23"/>
    <mergeCell ref="C34:E34"/>
    <mergeCell ref="C28:E28"/>
    <mergeCell ref="C42:E42"/>
    <mergeCell ref="C32:E32"/>
    <mergeCell ref="C45:E45"/>
    <mergeCell ref="C44:E44"/>
    <mergeCell ref="C35:E35"/>
    <mergeCell ref="C20:E20"/>
    <mergeCell ref="C27:E27"/>
    <mergeCell ref="C21:E21"/>
    <mergeCell ref="C31:E31"/>
    <mergeCell ref="C22:E22"/>
    <mergeCell ref="C43:E43"/>
    <mergeCell ref="C40:E40"/>
    <mergeCell ref="C39:E39"/>
    <mergeCell ref="C41:E41"/>
    <mergeCell ref="C26:E26"/>
    <mergeCell ref="C25:E25"/>
    <mergeCell ref="C30:E30"/>
    <mergeCell ref="C38:E38"/>
  </mergeCells>
  <conditionalFormatting sqref="G33 G45:G46 G17 G20 G42 G35 G22 G39:G40">
    <cfRule type="cellIs" dxfId="152" priority="452" operator="equal">
      <formula>$I$4</formula>
    </cfRule>
    <cfRule type="cellIs" dxfId="151" priority="453" operator="equal">
      <formula>$I$3</formula>
    </cfRule>
    <cfRule type="cellIs" dxfId="150" priority="461" operator="equal">
      <formula>#REF!</formula>
    </cfRule>
  </conditionalFormatting>
  <conditionalFormatting sqref="G24">
    <cfRule type="cellIs" dxfId="149" priority="338" operator="equal">
      <formula>$I$4</formula>
    </cfRule>
    <cfRule type="cellIs" dxfId="148" priority="339" operator="equal">
      <formula>$I$3</formula>
    </cfRule>
    <cfRule type="cellIs" dxfId="147" priority="340" operator="equal">
      <formula>#REF!</formula>
    </cfRule>
  </conditionalFormatting>
  <conditionalFormatting sqref="G33">
    <cfRule type="cellIs" dxfId="146" priority="330" operator="equal">
      <formula>$I$4</formula>
    </cfRule>
    <cfRule type="cellIs" dxfId="145" priority="331" operator="equal">
      <formula>$I$3</formula>
    </cfRule>
    <cfRule type="cellIs" dxfId="144" priority="332" operator="equal">
      <formula>#REF!</formula>
    </cfRule>
  </conditionalFormatting>
  <conditionalFormatting sqref="G33">
    <cfRule type="cellIs" dxfId="143" priority="325" operator="equal">
      <formula>$I$4</formula>
    </cfRule>
    <cfRule type="cellIs" dxfId="142" priority="326" operator="equal">
      <formula>$I$3</formula>
    </cfRule>
    <cfRule type="cellIs" dxfId="141" priority="327" operator="equal">
      <formula>#REF!</formula>
    </cfRule>
  </conditionalFormatting>
  <conditionalFormatting sqref="G24">
    <cfRule type="cellIs" dxfId="140" priority="302" operator="equal">
      <formula>$I$4</formula>
    </cfRule>
    <cfRule type="cellIs" dxfId="139" priority="303" operator="equal">
      <formula>$I$3</formula>
    </cfRule>
    <cfRule type="cellIs" dxfId="138" priority="304" operator="equal">
      <formula>#REF!</formula>
    </cfRule>
  </conditionalFormatting>
  <conditionalFormatting sqref="G33">
    <cfRule type="cellIs" dxfId="137" priority="286" operator="equal">
      <formula>$I$4</formula>
    </cfRule>
    <cfRule type="cellIs" dxfId="136" priority="287" operator="equal">
      <formula>$I$3</formula>
    </cfRule>
    <cfRule type="cellIs" dxfId="135" priority="288" operator="equal">
      <formula>#REF!</formula>
    </cfRule>
  </conditionalFormatting>
  <conditionalFormatting sqref="G24">
    <cfRule type="cellIs" dxfId="134" priority="266" operator="equal">
      <formula>$I$4</formula>
    </cfRule>
    <cfRule type="cellIs" dxfId="133" priority="267" operator="equal">
      <formula>$I$3</formula>
    </cfRule>
    <cfRule type="cellIs" dxfId="132" priority="268" operator="equal">
      <formula>#REF!</formula>
    </cfRule>
  </conditionalFormatting>
  <conditionalFormatting sqref="G24">
    <cfRule type="cellIs" dxfId="131" priority="238" operator="equal">
      <formula>$I$4</formula>
    </cfRule>
    <cfRule type="cellIs" dxfId="130" priority="239" operator="equal">
      <formula>$I$3</formula>
    </cfRule>
    <cfRule type="cellIs" dxfId="129" priority="240" operator="equal">
      <formula>#REF!</formula>
    </cfRule>
  </conditionalFormatting>
  <conditionalFormatting sqref="E11:E12">
    <cfRule type="containsErrors" dxfId="128" priority="215">
      <formula>ISERROR(E11)</formula>
    </cfRule>
  </conditionalFormatting>
  <conditionalFormatting sqref="G16 G18">
    <cfRule type="cellIs" dxfId="127" priority="205" operator="equal">
      <formula>$I$4</formula>
    </cfRule>
    <cfRule type="cellIs" dxfId="126" priority="206" operator="equal">
      <formula>$I$3</formula>
    </cfRule>
    <cfRule type="cellIs" dxfId="125" priority="207" operator="equal">
      <formula>#REF!</formula>
    </cfRule>
  </conditionalFormatting>
  <conditionalFormatting sqref="G19">
    <cfRule type="cellIs" dxfId="124" priority="202" operator="equal">
      <formula>$I$4</formula>
    </cfRule>
    <cfRule type="cellIs" dxfId="123" priority="203" operator="equal">
      <formula>$I$3</formula>
    </cfRule>
    <cfRule type="cellIs" dxfId="122" priority="204" operator="equal">
      <formula>#REF!</formula>
    </cfRule>
  </conditionalFormatting>
  <conditionalFormatting sqref="G29">
    <cfRule type="cellIs" dxfId="121" priority="199" operator="equal">
      <formula>$I$4</formula>
    </cfRule>
    <cfRule type="cellIs" dxfId="120" priority="200" operator="equal">
      <formula>$I$3</formula>
    </cfRule>
    <cfRule type="cellIs" dxfId="119" priority="201" operator="equal">
      <formula>#REF!</formula>
    </cfRule>
  </conditionalFormatting>
  <conditionalFormatting sqref="G26">
    <cfRule type="cellIs" dxfId="118" priority="190" operator="equal">
      <formula>$I$4</formula>
    </cfRule>
    <cfRule type="cellIs" dxfId="117" priority="191" operator="equal">
      <formula>$I$3</formula>
    </cfRule>
    <cfRule type="cellIs" dxfId="116" priority="192" operator="equal">
      <formula>#REF!</formula>
    </cfRule>
  </conditionalFormatting>
  <conditionalFormatting sqref="G23">
    <cfRule type="cellIs" dxfId="115" priority="163" operator="equal">
      <formula>$I$4</formula>
    </cfRule>
    <cfRule type="cellIs" dxfId="114" priority="164" operator="equal">
      <formula>$I$3</formula>
    </cfRule>
    <cfRule type="cellIs" dxfId="113" priority="165" operator="equal">
      <formula>#REF!</formula>
    </cfRule>
  </conditionalFormatting>
  <conditionalFormatting sqref="G23">
    <cfRule type="cellIs" dxfId="112" priority="160" operator="equal">
      <formula>$I$4</formula>
    </cfRule>
    <cfRule type="cellIs" dxfId="111" priority="161" operator="equal">
      <formula>$I$3</formula>
    </cfRule>
    <cfRule type="cellIs" dxfId="110" priority="162" operator="equal">
      <formula>#REF!</formula>
    </cfRule>
  </conditionalFormatting>
  <conditionalFormatting sqref="G23">
    <cfRule type="cellIs" dxfId="109" priority="157" operator="equal">
      <formula>$I$4</formula>
    </cfRule>
    <cfRule type="cellIs" dxfId="108" priority="158" operator="equal">
      <formula>$I$3</formula>
    </cfRule>
    <cfRule type="cellIs" dxfId="107" priority="159" operator="equal">
      <formula>#REF!</formula>
    </cfRule>
  </conditionalFormatting>
  <conditionalFormatting sqref="G23">
    <cfRule type="cellIs" dxfId="106" priority="154" operator="equal">
      <formula>$I$4</formula>
    </cfRule>
    <cfRule type="cellIs" dxfId="105" priority="155" operator="equal">
      <formula>$I$3</formula>
    </cfRule>
    <cfRule type="cellIs" dxfId="104" priority="156" operator="equal">
      <formula>#REF!</formula>
    </cfRule>
  </conditionalFormatting>
  <conditionalFormatting sqref="G21">
    <cfRule type="cellIs" dxfId="103" priority="151" operator="equal">
      <formula>$I$4</formula>
    </cfRule>
    <cfRule type="cellIs" dxfId="102" priority="152" operator="equal">
      <formula>$I$3</formula>
    </cfRule>
    <cfRule type="cellIs" dxfId="101" priority="153" operator="equal">
      <formula>#REF!</formula>
    </cfRule>
  </conditionalFormatting>
  <conditionalFormatting sqref="G21">
    <cfRule type="cellIs" dxfId="100" priority="148" operator="equal">
      <formula>$I$4</formula>
    </cfRule>
    <cfRule type="cellIs" dxfId="99" priority="149" operator="equal">
      <formula>$I$3</formula>
    </cfRule>
    <cfRule type="cellIs" dxfId="98" priority="150" operator="equal">
      <formula>#REF!</formula>
    </cfRule>
  </conditionalFormatting>
  <conditionalFormatting sqref="G21">
    <cfRule type="cellIs" dxfId="97" priority="145" operator="equal">
      <formula>$I$4</formula>
    </cfRule>
    <cfRule type="cellIs" dxfId="96" priority="146" operator="equal">
      <formula>$I$3</formula>
    </cfRule>
    <cfRule type="cellIs" dxfId="95" priority="147" operator="equal">
      <formula>#REF!</formula>
    </cfRule>
  </conditionalFormatting>
  <conditionalFormatting sqref="G21">
    <cfRule type="cellIs" dxfId="94" priority="142" operator="equal">
      <formula>$I$4</formula>
    </cfRule>
    <cfRule type="cellIs" dxfId="93" priority="143" operator="equal">
      <formula>$I$3</formula>
    </cfRule>
    <cfRule type="cellIs" dxfId="92" priority="144" operator="equal">
      <formula>#REF!</formula>
    </cfRule>
  </conditionalFormatting>
  <conditionalFormatting sqref="G21">
    <cfRule type="cellIs" dxfId="91" priority="139" operator="equal">
      <formula>$I$4</formula>
    </cfRule>
    <cfRule type="cellIs" dxfId="90" priority="140" operator="equal">
      <formula>$I$3</formula>
    </cfRule>
    <cfRule type="cellIs" dxfId="89" priority="141" operator="equal">
      <formula>#REF!</formula>
    </cfRule>
  </conditionalFormatting>
  <conditionalFormatting sqref="G21">
    <cfRule type="cellIs" dxfId="88" priority="136" operator="equal">
      <formula>$I$4</formula>
    </cfRule>
    <cfRule type="cellIs" dxfId="87" priority="137" operator="equal">
      <formula>$I$3</formula>
    </cfRule>
    <cfRule type="cellIs" dxfId="86" priority="138" operator="equal">
      <formula>#REF!</formula>
    </cfRule>
  </conditionalFormatting>
  <conditionalFormatting sqref="G28">
    <cfRule type="cellIs" dxfId="85" priority="124" operator="equal">
      <formula>$I$4</formula>
    </cfRule>
    <cfRule type="cellIs" dxfId="84" priority="125" operator="equal">
      <formula>$I$3</formula>
    </cfRule>
    <cfRule type="cellIs" dxfId="83" priority="126" operator="equal">
      <formula>#REF!</formula>
    </cfRule>
  </conditionalFormatting>
  <conditionalFormatting sqref="G27">
    <cfRule type="cellIs" dxfId="82" priority="121" operator="equal">
      <formula>$I$4</formula>
    </cfRule>
    <cfRule type="cellIs" dxfId="81" priority="122" operator="equal">
      <formula>$I$3</formula>
    </cfRule>
    <cfRule type="cellIs" dxfId="80" priority="123" operator="equal">
      <formula>#REF!</formula>
    </cfRule>
  </conditionalFormatting>
  <conditionalFormatting sqref="G31">
    <cfRule type="cellIs" dxfId="79" priority="118" operator="equal">
      <formula>$I$4</formula>
    </cfRule>
    <cfRule type="cellIs" dxfId="78" priority="119" operator="equal">
      <formula>$I$3</formula>
    </cfRule>
    <cfRule type="cellIs" dxfId="77" priority="120" operator="equal">
      <formula>#REF!</formula>
    </cfRule>
  </conditionalFormatting>
  <conditionalFormatting sqref="G31">
    <cfRule type="cellIs" dxfId="76" priority="115" operator="equal">
      <formula>$I$4</formula>
    </cfRule>
    <cfRule type="cellIs" dxfId="75" priority="116" operator="equal">
      <formula>$I$3</formula>
    </cfRule>
    <cfRule type="cellIs" dxfId="74" priority="117" operator="equal">
      <formula>#REF!</formula>
    </cfRule>
  </conditionalFormatting>
  <conditionalFormatting sqref="G31">
    <cfRule type="cellIs" dxfId="73" priority="112" operator="equal">
      <formula>$I$4</formula>
    </cfRule>
    <cfRule type="cellIs" dxfId="72" priority="113" operator="equal">
      <formula>$I$3</formula>
    </cfRule>
    <cfRule type="cellIs" dxfId="71" priority="114" operator="equal">
      <formula>#REF!</formula>
    </cfRule>
  </conditionalFormatting>
  <conditionalFormatting sqref="G31">
    <cfRule type="cellIs" dxfId="70" priority="109" operator="equal">
      <formula>$I$4</formula>
    </cfRule>
    <cfRule type="cellIs" dxfId="69" priority="110" operator="equal">
      <formula>$I$3</formula>
    </cfRule>
    <cfRule type="cellIs" dxfId="68" priority="111" operator="equal">
      <formula>#REF!</formula>
    </cfRule>
  </conditionalFormatting>
  <conditionalFormatting sqref="G31">
    <cfRule type="cellIs" dxfId="67" priority="106" operator="equal">
      <formula>$I$4</formula>
    </cfRule>
    <cfRule type="cellIs" dxfId="66" priority="107" operator="equal">
      <formula>$I$3</formula>
    </cfRule>
    <cfRule type="cellIs" dxfId="65" priority="108" operator="equal">
      <formula>#REF!</formula>
    </cfRule>
  </conditionalFormatting>
  <conditionalFormatting sqref="G31">
    <cfRule type="cellIs" dxfId="64" priority="103" operator="equal">
      <formula>$I$4</formula>
    </cfRule>
    <cfRule type="cellIs" dxfId="63" priority="104" operator="equal">
      <formula>$I$3</formula>
    </cfRule>
    <cfRule type="cellIs" dxfId="62" priority="105" operator="equal">
      <formula>#REF!</formula>
    </cfRule>
  </conditionalFormatting>
  <conditionalFormatting sqref="G32">
    <cfRule type="cellIs" dxfId="61" priority="88" operator="equal">
      <formula>$I$4</formula>
    </cfRule>
    <cfRule type="cellIs" dxfId="60" priority="89" operator="equal">
      <formula>$I$3</formula>
    </cfRule>
    <cfRule type="cellIs" dxfId="59" priority="90" operator="equal">
      <formula>#REF!</formula>
    </cfRule>
  </conditionalFormatting>
  <conditionalFormatting sqref="G34">
    <cfRule type="cellIs" dxfId="58" priority="85" operator="equal">
      <formula>$I$4</formula>
    </cfRule>
    <cfRule type="cellIs" dxfId="57" priority="86" operator="equal">
      <formula>$I$3</formula>
    </cfRule>
    <cfRule type="cellIs" dxfId="56" priority="87" operator="equal">
      <formula>#REF!</formula>
    </cfRule>
  </conditionalFormatting>
  <conditionalFormatting sqref="G34">
    <cfRule type="cellIs" dxfId="55" priority="82" operator="equal">
      <formula>$I$4</formula>
    </cfRule>
    <cfRule type="cellIs" dxfId="54" priority="83" operator="equal">
      <formula>$I$3</formula>
    </cfRule>
    <cfRule type="cellIs" dxfId="53" priority="84" operator="equal">
      <formula>#REF!</formula>
    </cfRule>
  </conditionalFormatting>
  <conditionalFormatting sqref="G34">
    <cfRule type="cellIs" dxfId="52" priority="79" operator="equal">
      <formula>$I$4</formula>
    </cfRule>
    <cfRule type="cellIs" dxfId="51" priority="80" operator="equal">
      <formula>$I$3</formula>
    </cfRule>
    <cfRule type="cellIs" dxfId="50" priority="81" operator="equal">
      <formula>#REF!</formula>
    </cfRule>
  </conditionalFormatting>
  <conditionalFormatting sqref="G34">
    <cfRule type="cellIs" dxfId="49" priority="76" operator="equal">
      <formula>$I$4</formula>
    </cfRule>
    <cfRule type="cellIs" dxfId="48" priority="77" operator="equal">
      <formula>$I$3</formula>
    </cfRule>
    <cfRule type="cellIs" dxfId="47" priority="78" operator="equal">
      <formula>#REF!</formula>
    </cfRule>
  </conditionalFormatting>
  <conditionalFormatting sqref="G36">
    <cfRule type="cellIs" dxfId="46" priority="73" operator="equal">
      <formula>$I$4</formula>
    </cfRule>
    <cfRule type="cellIs" dxfId="45" priority="74" operator="equal">
      <formula>$I$3</formula>
    </cfRule>
    <cfRule type="cellIs" dxfId="44" priority="75" operator="equal">
      <formula>#REF!</formula>
    </cfRule>
  </conditionalFormatting>
  <conditionalFormatting sqref="G36">
    <cfRule type="cellIs" dxfId="43" priority="70" operator="equal">
      <formula>$I$4</formula>
    </cfRule>
    <cfRule type="cellIs" dxfId="42" priority="71" operator="equal">
      <formula>$I$3</formula>
    </cfRule>
    <cfRule type="cellIs" dxfId="41" priority="72" operator="equal">
      <formula>#REF!</formula>
    </cfRule>
  </conditionalFormatting>
  <conditionalFormatting sqref="G37">
    <cfRule type="cellIs" dxfId="40" priority="67" operator="equal">
      <formula>$I$4</formula>
    </cfRule>
    <cfRule type="cellIs" dxfId="39" priority="68" operator="equal">
      <formula>$I$3</formula>
    </cfRule>
    <cfRule type="cellIs" dxfId="38" priority="69" operator="equal">
      <formula>#REF!</formula>
    </cfRule>
  </conditionalFormatting>
  <conditionalFormatting sqref="G44">
    <cfRule type="cellIs" dxfId="37" priority="64" operator="equal">
      <formula>$I$4</formula>
    </cfRule>
    <cfRule type="cellIs" dxfId="36" priority="65" operator="equal">
      <formula>$I$3</formula>
    </cfRule>
    <cfRule type="cellIs" dxfId="35" priority="66" operator="equal">
      <formula>#REF!</formula>
    </cfRule>
  </conditionalFormatting>
  <conditionalFormatting sqref="G44">
    <cfRule type="cellIs" dxfId="34" priority="61" operator="equal">
      <formula>$I$4</formula>
    </cfRule>
    <cfRule type="cellIs" dxfId="33" priority="62" operator="equal">
      <formula>$I$3</formula>
    </cfRule>
    <cfRule type="cellIs" dxfId="32" priority="63" operator="equal">
      <formula>#REF!</formula>
    </cfRule>
  </conditionalFormatting>
  <conditionalFormatting sqref="G44">
    <cfRule type="cellIs" dxfId="31" priority="58" operator="equal">
      <formula>$I$4</formula>
    </cfRule>
    <cfRule type="cellIs" dxfId="30" priority="59" operator="equal">
      <formula>$I$3</formula>
    </cfRule>
    <cfRule type="cellIs" dxfId="29" priority="60" operator="equal">
      <formula>#REF!</formula>
    </cfRule>
  </conditionalFormatting>
  <conditionalFormatting sqref="G44">
    <cfRule type="cellIs" dxfId="28" priority="55" operator="equal">
      <formula>$I$4</formula>
    </cfRule>
    <cfRule type="cellIs" dxfId="27" priority="56" operator="equal">
      <formula>$I$3</formula>
    </cfRule>
    <cfRule type="cellIs" dxfId="26" priority="57" operator="equal">
      <formula>#REF!</formula>
    </cfRule>
  </conditionalFormatting>
  <conditionalFormatting sqref="G41">
    <cfRule type="cellIs" dxfId="25" priority="40" operator="equal">
      <formula>$I$4</formula>
    </cfRule>
    <cfRule type="cellIs" dxfId="24" priority="41" operator="equal">
      <formula>$I$3</formula>
    </cfRule>
    <cfRule type="cellIs" dxfId="23" priority="42" operator="equal">
      <formula>#REF!</formula>
    </cfRule>
  </conditionalFormatting>
  <conditionalFormatting sqref="G41">
    <cfRule type="cellIs" dxfId="22" priority="49" operator="equal">
      <formula>$I$4</formula>
    </cfRule>
    <cfRule type="cellIs" dxfId="21" priority="50" operator="equal">
      <formula>$I$3</formula>
    </cfRule>
    <cfRule type="cellIs" dxfId="20" priority="51" operator="equal">
      <formula>#REF!</formula>
    </cfRule>
  </conditionalFormatting>
  <conditionalFormatting sqref="G41">
    <cfRule type="cellIs" dxfId="19" priority="46" operator="equal">
      <formula>$I$4</formula>
    </cfRule>
    <cfRule type="cellIs" dxfId="18" priority="47" operator="equal">
      <formula>$I$3</formula>
    </cfRule>
    <cfRule type="cellIs" dxfId="17" priority="48" operator="equal">
      <formula>#REF!</formula>
    </cfRule>
  </conditionalFormatting>
  <conditionalFormatting sqref="G41">
    <cfRule type="cellIs" dxfId="16" priority="43" operator="equal">
      <formula>$I$4</formula>
    </cfRule>
    <cfRule type="cellIs" dxfId="15" priority="44" operator="equal">
      <formula>$I$3</formula>
    </cfRule>
    <cfRule type="cellIs" dxfId="14" priority="45" operator="equal">
      <formula>#REF!</formula>
    </cfRule>
  </conditionalFormatting>
  <conditionalFormatting sqref="G25">
    <cfRule type="cellIs" dxfId="13" priority="34" operator="equal">
      <formula>$I$4</formula>
    </cfRule>
    <cfRule type="cellIs" dxfId="12" priority="35" operator="equal">
      <formula>$I$3</formula>
    </cfRule>
    <cfRule type="cellIs" dxfId="11" priority="36" operator="equal">
      <formula>#REF!</formula>
    </cfRule>
  </conditionalFormatting>
  <conditionalFormatting sqref="G30">
    <cfRule type="cellIs" dxfId="10" priority="31" operator="equal">
      <formula>$I$4</formula>
    </cfRule>
    <cfRule type="cellIs" dxfId="9" priority="32" operator="equal">
      <formula>$I$3</formula>
    </cfRule>
    <cfRule type="cellIs" dxfId="8" priority="33" operator="equal">
      <formula>#REF!</formula>
    </cfRule>
  </conditionalFormatting>
  <conditionalFormatting sqref="G38">
    <cfRule type="cellIs" dxfId="7" priority="28" operator="equal">
      <formula>$I$4</formula>
    </cfRule>
    <cfRule type="cellIs" dxfId="6" priority="29" operator="equal">
      <formula>$I$3</formula>
    </cfRule>
    <cfRule type="cellIs" dxfId="5" priority="30" operator="equal">
      <formula>#REF!</formula>
    </cfRule>
  </conditionalFormatting>
  <conditionalFormatting sqref="G43">
    <cfRule type="cellIs" dxfId="4" priority="19" operator="equal">
      <formula>$I$4</formula>
    </cfRule>
    <cfRule type="cellIs" dxfId="3" priority="20" operator="equal">
      <formula>$I$3</formula>
    </cfRule>
    <cfRule type="cellIs" dxfId="2" priority="21" operator="equal">
      <formula>#REF!</formula>
    </cfRule>
  </conditionalFormatting>
  <dataValidations xWindow="47" yWindow="494" count="12">
    <dataValidation type="date" allowBlank="1" showInputMessage="1" showErrorMessage="1" errorTitle="Error" error="Ingrese fechas comprendidas entre el 01/03/2016 y el 31/03/2016_x000a_" prompt="Fecha Real de Culminacion_x000a_DD/MM/AAAA" sqref="L46 J46">
      <formula1>42430</formula1>
      <formula2>42460</formula2>
    </dataValidation>
    <dataValidation type="date" allowBlank="1" showInputMessage="1" showErrorMessage="1" errorTitle="Error" error="Ingrese fechas comprendidas entre el 01/03/2016 y el 31/03/2016_x000a_" prompt="Ingrese Fecha Inicial_x000a_DD/MM/AAAA" sqref="H46">
      <formula1>42430</formula1>
      <formula2>42460</formula2>
    </dataValidation>
    <dataValidation type="date" allowBlank="1" showInputMessage="1" showErrorMessage="1" errorTitle="Error" error="Ingrese fechas comprendidas entre el 01/03/2016 y el 31/03/2016_x000a_" prompt="Ingrese Fecha Final_x000a_DD/MM/AAAA" sqref="I46">
      <formula1>42430</formula1>
      <formula2>42460</formula2>
    </dataValidation>
    <dataValidation allowBlank="1" showInputMessage="1" showErrorMessage="1" errorTitle="Error" error="Ingrese fechas comprendidas entre el 01/03/2016 y el 31/03/2016_x000a_" prompt="Fecha Real de Culminacion_x000a_DD/MM/AAAA" sqref="K46 J16:L45"/>
    <dataValidation allowBlank="1" showInputMessage="1" showErrorMessage="1" errorTitle="Error" error="Ingrese fechas comprendidas entre el 01/03/2016 y el 31/03/2016_x000a_" prompt="Ingrese Fecha Inicial_x000a_DD/MM/AAAA" sqref="I32:I33 H39:I40 H16:H19 I19 H22 H26:I26 H20:I21 I23:I24 H24:H25 H27:H38 H41:H45"/>
    <dataValidation allowBlank="1" showInputMessage="1" showErrorMessage="1" errorTitle="Error" error="Ingrese fechas comprendidas entre el 01/03/2016 y el 31/03/2016_x000a_" prompt="Ingrese Fecha Final_x000a_DD/MM/AAAA" sqref="I16:I18 I22 I25 I27:I31 I34:I38 I41:I45"/>
    <dataValidation allowBlank="1" showInputMessage="1" showErrorMessage="1" prompt="Limitantes, Barreras, Reprogramaciones, entre otras" sqref="M16:M25 M27:M46"/>
    <dataValidation type="list" allowBlank="1" showInputMessage="1" showErrorMessage="1" sqref="F16:F45">
      <formula1>INDIRECT($E$10)</formula1>
    </dataValidation>
    <dataValidation allowBlank="1" showInputMessage="1" showErrorMessage="1" prompt="N° De Act." sqref="B16:B45"/>
    <dataValidation allowBlank="1" showInputMessage="1" showErrorMessage="1" prompt="Describir Actividad a Realizar en el Mes." sqref="C16:C45"/>
    <dataValidation type="list" allowBlank="1" showInputMessage="1" showErrorMessage="1" sqref="N16:R46">
      <formula1>$C$3:$C$6</formula1>
    </dataValidation>
    <dataValidation type="list" allowBlank="1" showInputMessage="1" showErrorMessage="1" prompt="Nivel de Importancia." sqref="G16:G46">
      <formula1>$I$3:$I$5</formula1>
    </dataValidation>
  </dataValidations>
  <printOptions horizontalCentered="1" verticalCentered="1"/>
  <pageMargins left="0.23622047244094491" right="0.23622047244094491" top="0.39370078740157483" bottom="0.74803149606299213" header="0.31496062992125984" footer="0.31496062992125984"/>
  <pageSetup paperSize="5" scale="39" orientation="portrait" r:id="rId1"/>
  <drawing r:id="rId2"/>
  <legacyDrawing r:id="rId3"/>
  <extLst>
    <ext xmlns:x14="http://schemas.microsoft.com/office/spreadsheetml/2009/9/main" uri="{CCE6A557-97BC-4b89-ADB6-D9C93CAAB3DF}">
      <x14:dataValidations xmlns:xm="http://schemas.microsoft.com/office/excel/2006/main" xWindow="47" yWindow="494" count="2">
        <x14:dataValidation type="list" allowBlank="1" showInputMessage="1" showErrorMessage="1" prompt="Persona a realizar la Actividad.">
          <x14:formula1>
            <xm:f>'C:\Users\ITASCMOBILE09PC\Dropbox\LICONS C.A\Gestion Empresarial\Indicadores de evaluacion de desempeño\Medicion de desempeño\Planificacion\Junio\Administracion\[Formato de Planificacion Gerencia General.xlsx]Data'!#REF!</xm:f>
          </x14:formula1>
          <xm:sqref>F46</xm:sqref>
        </x14:dataValidation>
        <x14:dataValidation type="list" allowBlank="1" showInputMessage="1" showErrorMessage="1">
          <x14:formula1>
            <xm:f>Data!$G$25:$G$33</xm:f>
          </x14:formula1>
          <xm:sqref>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showGridLines="0" view="pageLayout" zoomScale="55" zoomScaleNormal="85" zoomScaleSheetLayoutView="55" zoomScalePageLayoutView="55" workbookViewId="0">
      <selection activeCell="H14" sqref="H14:L14"/>
    </sheetView>
  </sheetViews>
  <sheetFormatPr baseColWidth="10" defaultColWidth="11.5703125" defaultRowHeight="15.75" outlineLevelRow="1" x14ac:dyDescent="0.25"/>
  <cols>
    <col min="1" max="1" width="3.7109375" style="1" customWidth="1"/>
    <col min="2" max="2" width="9.28515625" style="1" bestFit="1" customWidth="1"/>
    <col min="3" max="3" width="10.7109375" style="1" customWidth="1"/>
    <col min="4" max="4" width="31.28515625" style="1" bestFit="1" customWidth="1"/>
    <col min="5" max="5" width="10.7109375" style="1" customWidth="1"/>
    <col min="6" max="6" width="21.5703125" style="1" bestFit="1" customWidth="1"/>
    <col min="7" max="7" width="28.140625" style="1" customWidth="1"/>
    <col min="8" max="12" width="4.7109375" style="1" customWidth="1"/>
    <col min="13" max="13" width="3.7109375" style="1" customWidth="1"/>
    <col min="14" max="16384" width="11.5703125" style="1"/>
  </cols>
  <sheetData>
    <row r="1" spans="1:16" s="30" customFormat="1" ht="21.6" thickBot="1" x14ac:dyDescent="0.35">
      <c r="A1" s="60"/>
      <c r="B1" s="61"/>
      <c r="C1" s="61"/>
      <c r="D1" s="61"/>
      <c r="E1" s="61"/>
      <c r="F1" s="61"/>
      <c r="G1" s="61"/>
      <c r="H1" s="61"/>
      <c r="I1" s="61"/>
      <c r="J1" s="61"/>
      <c r="K1" s="61"/>
      <c r="L1" s="61"/>
      <c r="M1" s="62"/>
    </row>
    <row r="2" spans="1:16" s="30" customFormat="1" ht="21" hidden="1" outlineLevel="1" x14ac:dyDescent="0.3">
      <c r="A2" s="63"/>
      <c r="B2" s="64"/>
      <c r="C2" s="227" t="s">
        <v>39</v>
      </c>
      <c r="D2" s="227"/>
      <c r="E2" s="227"/>
      <c r="F2" s="227"/>
      <c r="G2" s="64"/>
      <c r="H2" s="64"/>
      <c r="I2" s="64"/>
      <c r="J2" s="64"/>
      <c r="K2" s="64"/>
      <c r="L2" s="64"/>
      <c r="M2" s="65"/>
    </row>
    <row r="3" spans="1:16" s="30" customFormat="1" ht="21" hidden="1" outlineLevel="1" x14ac:dyDescent="0.3">
      <c r="A3" s="63"/>
      <c r="B3" s="64"/>
      <c r="C3" s="52" t="s">
        <v>80</v>
      </c>
      <c r="D3" s="230" t="s">
        <v>81</v>
      </c>
      <c r="E3" s="230"/>
      <c r="F3" s="230"/>
      <c r="G3" s="64"/>
      <c r="H3" s="64"/>
      <c r="I3" s="64"/>
      <c r="J3" s="64"/>
      <c r="K3" s="64"/>
      <c r="L3" s="64"/>
      <c r="M3" s="65"/>
    </row>
    <row r="4" spans="1:16" s="30" customFormat="1" ht="21" hidden="1" outlineLevel="1" x14ac:dyDescent="0.3">
      <c r="A4" s="63"/>
      <c r="B4" s="64"/>
      <c r="C4" s="51" t="s">
        <v>82</v>
      </c>
      <c r="D4" s="230" t="s">
        <v>83</v>
      </c>
      <c r="E4" s="230"/>
      <c r="F4" s="230"/>
      <c r="G4" s="64"/>
      <c r="H4" s="64"/>
      <c r="I4" s="64"/>
      <c r="J4" s="64"/>
      <c r="K4" s="64"/>
      <c r="L4" s="64"/>
      <c r="M4" s="65"/>
    </row>
    <row r="5" spans="1:16" s="30" customFormat="1" ht="21" hidden="1" outlineLevel="1" x14ac:dyDescent="0.3">
      <c r="A5" s="63"/>
      <c r="B5" s="64"/>
      <c r="C5" s="141" t="s">
        <v>84</v>
      </c>
      <c r="D5" s="230" t="s">
        <v>85</v>
      </c>
      <c r="E5" s="230"/>
      <c r="F5" s="230"/>
      <c r="G5" s="64"/>
      <c r="H5" s="64"/>
      <c r="I5" s="64"/>
      <c r="J5" s="64"/>
      <c r="K5" s="64"/>
      <c r="L5" s="64"/>
      <c r="M5" s="65"/>
    </row>
    <row r="6" spans="1:16" s="30" customFormat="1" ht="21" hidden="1" outlineLevel="1" x14ac:dyDescent="0.3">
      <c r="A6" s="63"/>
      <c r="B6" s="64"/>
      <c r="C6" s="142" t="s">
        <v>86</v>
      </c>
      <c r="D6" s="272" t="s">
        <v>87</v>
      </c>
      <c r="E6" s="273"/>
      <c r="F6" s="274"/>
      <c r="G6" s="64"/>
      <c r="H6" s="64"/>
      <c r="I6" s="64"/>
      <c r="J6" s="64"/>
      <c r="K6" s="64"/>
      <c r="L6" s="64"/>
      <c r="M6" s="65"/>
    </row>
    <row r="7" spans="1:16" s="30" customFormat="1" ht="21" hidden="1" outlineLevel="1" x14ac:dyDescent="0.3">
      <c r="A7" s="63"/>
      <c r="B7" s="64"/>
      <c r="C7" s="143" t="s">
        <v>88</v>
      </c>
      <c r="D7" s="230" t="s">
        <v>31</v>
      </c>
      <c r="E7" s="230"/>
      <c r="F7" s="230"/>
      <c r="G7" s="64"/>
      <c r="H7" s="64"/>
      <c r="I7" s="64"/>
      <c r="J7" s="64"/>
      <c r="K7" s="64"/>
      <c r="L7" s="64"/>
      <c r="M7" s="65"/>
    </row>
    <row r="8" spans="1:16" s="30" customFormat="1" ht="21.6" hidden="1" outlineLevel="1" thickBot="1" x14ac:dyDescent="0.35">
      <c r="A8" s="144"/>
      <c r="B8" s="145"/>
      <c r="C8" s="145"/>
      <c r="D8" s="146"/>
      <c r="E8" s="146"/>
      <c r="F8" s="146"/>
      <c r="G8" s="145"/>
      <c r="H8" s="145"/>
      <c r="I8" s="145"/>
      <c r="J8" s="145"/>
      <c r="K8" s="145"/>
      <c r="L8" s="145"/>
      <c r="M8" s="147"/>
    </row>
    <row r="9" spans="1:16" ht="16.149999999999999" collapsed="1" thickBot="1" x14ac:dyDescent="0.35">
      <c r="A9" s="16"/>
      <c r="B9" s="17"/>
      <c r="C9" s="17"/>
      <c r="D9" s="17"/>
      <c r="E9" s="17"/>
      <c r="F9" s="17"/>
      <c r="G9" s="17"/>
      <c r="H9" s="17"/>
      <c r="I9" s="17"/>
      <c r="J9" s="17"/>
      <c r="K9" s="17"/>
      <c r="L9" s="17"/>
      <c r="M9" s="56"/>
    </row>
    <row r="10" spans="1:16" ht="31.5" x14ac:dyDescent="0.25">
      <c r="A10" s="18"/>
      <c r="B10" s="280"/>
      <c r="C10" s="281"/>
      <c r="D10" s="284" t="s">
        <v>89</v>
      </c>
      <c r="E10" s="284"/>
      <c r="F10" s="284"/>
      <c r="G10" s="284"/>
      <c r="H10" s="285" t="s">
        <v>76</v>
      </c>
      <c r="I10" s="286"/>
      <c r="J10" s="286"/>
      <c r="K10" s="286"/>
      <c r="L10" s="287"/>
      <c r="M10" s="5"/>
    </row>
    <row r="11" spans="1:16" ht="25.15" customHeight="1" x14ac:dyDescent="0.25">
      <c r="A11" s="18"/>
      <c r="B11" s="282"/>
      <c r="C11" s="283"/>
      <c r="D11" s="148" t="s">
        <v>42</v>
      </c>
      <c r="E11" s="214"/>
      <c r="F11" s="214"/>
      <c r="G11" s="214"/>
      <c r="H11" s="246" t="s">
        <v>90</v>
      </c>
      <c r="I11" s="246"/>
      <c r="J11" s="246"/>
      <c r="K11" s="246"/>
      <c r="L11" s="247"/>
      <c r="M11" s="5"/>
      <c r="O11" s="2"/>
    </row>
    <row r="12" spans="1:16" ht="25.15" customHeight="1" x14ac:dyDescent="0.25">
      <c r="A12" s="18"/>
      <c r="B12" s="282"/>
      <c r="C12" s="283"/>
      <c r="D12" s="148" t="s">
        <v>26</v>
      </c>
      <c r="E12" s="214" t="e">
        <f>VLOOKUP($E$11,Data!$G$25:$I$33,2,FALSE)</f>
        <v>#N/A</v>
      </c>
      <c r="F12" s="214"/>
      <c r="G12" s="214"/>
      <c r="H12" s="246"/>
      <c r="I12" s="246"/>
      <c r="J12" s="246"/>
      <c r="K12" s="246"/>
      <c r="L12" s="247"/>
      <c r="M12" s="5"/>
    </row>
    <row r="13" spans="1:16" ht="25.15" customHeight="1" x14ac:dyDescent="0.25">
      <c r="A13" s="18"/>
      <c r="B13" s="282"/>
      <c r="C13" s="283"/>
      <c r="D13" s="148" t="s">
        <v>9</v>
      </c>
      <c r="E13" s="214" t="e">
        <f>VLOOKUP($E$11,Data!$G$25:$I$33,3,FALSE)</f>
        <v>#N/A</v>
      </c>
      <c r="F13" s="214"/>
      <c r="G13" s="214"/>
      <c r="H13" s="246"/>
      <c r="I13" s="246"/>
      <c r="J13" s="246"/>
      <c r="K13" s="246"/>
      <c r="L13" s="247"/>
      <c r="M13" s="5"/>
    </row>
    <row r="14" spans="1:16" ht="49.9" customHeight="1" thickBot="1" x14ac:dyDescent="0.3">
      <c r="A14" s="58"/>
      <c r="B14" s="149" t="s">
        <v>2</v>
      </c>
      <c r="C14" s="275" t="s">
        <v>91</v>
      </c>
      <c r="D14" s="275"/>
      <c r="E14" s="275"/>
      <c r="F14" s="150" t="s">
        <v>27</v>
      </c>
      <c r="G14" s="151" t="s">
        <v>3</v>
      </c>
      <c r="H14" s="151"/>
      <c r="I14" s="151"/>
      <c r="J14" s="151"/>
      <c r="K14" s="151"/>
      <c r="L14" s="152"/>
      <c r="M14" s="5"/>
    </row>
    <row r="15" spans="1:16" ht="73.900000000000006" customHeight="1" x14ac:dyDescent="0.25">
      <c r="A15" s="18"/>
      <c r="B15" s="153">
        <v>1</v>
      </c>
      <c r="C15" s="237"/>
      <c r="D15" s="238"/>
      <c r="E15" s="239"/>
      <c r="F15" s="139"/>
      <c r="G15" s="163"/>
      <c r="H15" s="154"/>
      <c r="I15" s="154"/>
      <c r="J15" s="154"/>
      <c r="K15" s="154"/>
      <c r="L15" s="155"/>
      <c r="M15" s="5"/>
      <c r="P15" s="19"/>
    </row>
    <row r="16" spans="1:16" ht="76.900000000000006" customHeight="1" x14ac:dyDescent="0.25">
      <c r="A16" s="18"/>
      <c r="B16" s="68">
        <v>2</v>
      </c>
      <c r="C16" s="276"/>
      <c r="D16" s="276"/>
      <c r="E16" s="276"/>
      <c r="F16" s="139"/>
      <c r="G16" s="162"/>
      <c r="H16" s="72"/>
      <c r="I16" s="72"/>
      <c r="J16" s="72"/>
      <c r="K16" s="72"/>
      <c r="L16" s="130"/>
      <c r="M16" s="5"/>
    </row>
    <row r="17" spans="1:13" ht="49.9" customHeight="1" x14ac:dyDescent="0.3">
      <c r="A17" s="18"/>
      <c r="B17" s="68">
        <v>3</v>
      </c>
      <c r="C17" s="276"/>
      <c r="D17" s="276"/>
      <c r="E17" s="276"/>
      <c r="F17" s="139"/>
      <c r="G17" s="156"/>
      <c r="H17" s="72"/>
      <c r="I17" s="72"/>
      <c r="J17" s="72"/>
      <c r="K17" s="72"/>
      <c r="L17" s="130"/>
      <c r="M17" s="5"/>
    </row>
    <row r="18" spans="1:13" ht="49.9" customHeight="1" x14ac:dyDescent="0.25">
      <c r="A18" s="18"/>
      <c r="B18" s="68">
        <v>4</v>
      </c>
      <c r="C18" s="277"/>
      <c r="D18" s="278"/>
      <c r="E18" s="279"/>
      <c r="F18" s="139"/>
      <c r="G18" s="156"/>
      <c r="H18" s="72"/>
      <c r="I18" s="72"/>
      <c r="J18" s="72"/>
      <c r="K18" s="72"/>
      <c r="L18" s="130"/>
      <c r="M18" s="5"/>
    </row>
    <row r="19" spans="1:13" ht="49.9" customHeight="1" x14ac:dyDescent="0.25">
      <c r="A19" s="18"/>
      <c r="B19" s="68">
        <v>5</v>
      </c>
      <c r="C19" s="237"/>
      <c r="D19" s="238"/>
      <c r="E19" s="239"/>
      <c r="F19" s="139"/>
      <c r="G19" s="156"/>
      <c r="H19" s="72"/>
      <c r="I19" s="72"/>
      <c r="J19" s="72"/>
      <c r="K19" s="72"/>
      <c r="L19" s="130"/>
      <c r="M19" s="5"/>
    </row>
    <row r="20" spans="1:13" ht="49.9" customHeight="1" x14ac:dyDescent="0.25">
      <c r="A20" s="18"/>
      <c r="B20" s="68">
        <v>6</v>
      </c>
      <c r="C20" s="237"/>
      <c r="D20" s="238"/>
      <c r="E20" s="239"/>
      <c r="F20" s="139"/>
      <c r="G20" s="156"/>
      <c r="H20" s="72"/>
      <c r="I20" s="72"/>
      <c r="J20" s="72"/>
      <c r="K20" s="72"/>
      <c r="L20" s="130"/>
      <c r="M20" s="5"/>
    </row>
    <row r="21" spans="1:13" ht="49.9" customHeight="1" x14ac:dyDescent="0.25">
      <c r="A21" s="18"/>
      <c r="B21" s="68">
        <v>7</v>
      </c>
      <c r="C21" s="288"/>
      <c r="D21" s="288"/>
      <c r="E21" s="288"/>
      <c r="F21" s="139"/>
      <c r="G21" s="156"/>
      <c r="H21" s="72"/>
      <c r="I21" s="72"/>
      <c r="J21" s="72"/>
      <c r="K21" s="72"/>
      <c r="L21" s="130"/>
      <c r="M21" s="5"/>
    </row>
    <row r="22" spans="1:13" ht="49.9" customHeight="1" x14ac:dyDescent="0.25">
      <c r="A22" s="18"/>
      <c r="B22" s="68">
        <v>8</v>
      </c>
      <c r="C22" s="288"/>
      <c r="D22" s="288"/>
      <c r="E22" s="288"/>
      <c r="F22" s="139"/>
      <c r="G22" s="156"/>
      <c r="H22" s="72"/>
      <c r="I22" s="72"/>
      <c r="J22" s="72"/>
      <c r="K22" s="72"/>
      <c r="L22" s="130"/>
      <c r="M22" s="5"/>
    </row>
    <row r="23" spans="1:13" ht="49.9" customHeight="1" x14ac:dyDescent="0.25">
      <c r="A23" s="18"/>
      <c r="B23" s="68"/>
      <c r="C23" s="288"/>
      <c r="D23" s="288"/>
      <c r="E23" s="288"/>
      <c r="F23" s="139"/>
      <c r="G23" s="156"/>
      <c r="H23" s="72"/>
      <c r="I23" s="72"/>
      <c r="J23" s="72"/>
      <c r="K23" s="72"/>
      <c r="L23" s="130"/>
      <c r="M23" s="5"/>
    </row>
    <row r="24" spans="1:13" ht="49.9" customHeight="1" x14ac:dyDescent="0.25">
      <c r="A24" s="18"/>
      <c r="B24" s="68"/>
      <c r="C24" s="288"/>
      <c r="D24" s="288"/>
      <c r="E24" s="288"/>
      <c r="F24" s="139"/>
      <c r="G24" s="156"/>
      <c r="H24" s="72"/>
      <c r="I24" s="72"/>
      <c r="J24" s="72"/>
      <c r="K24" s="72"/>
      <c r="L24" s="130"/>
      <c r="M24" s="5"/>
    </row>
    <row r="25" spans="1:13" ht="49.9" customHeight="1" x14ac:dyDescent="0.25">
      <c r="A25" s="18"/>
      <c r="B25" s="68"/>
      <c r="C25" s="288"/>
      <c r="D25" s="288"/>
      <c r="E25" s="288"/>
      <c r="F25" s="139"/>
      <c r="G25" s="156"/>
      <c r="H25" s="72"/>
      <c r="I25" s="72"/>
      <c r="J25" s="72"/>
      <c r="K25" s="72"/>
      <c r="L25" s="130"/>
      <c r="M25" s="5"/>
    </row>
    <row r="26" spans="1:13" ht="49.9" customHeight="1" x14ac:dyDescent="0.25">
      <c r="A26" s="18"/>
      <c r="B26" s="68"/>
      <c r="C26" s="288"/>
      <c r="D26" s="288"/>
      <c r="E26" s="288"/>
      <c r="F26" s="139"/>
      <c r="G26" s="156"/>
      <c r="H26" s="72"/>
      <c r="I26" s="72"/>
      <c r="J26" s="72"/>
      <c r="K26" s="72"/>
      <c r="L26" s="130"/>
      <c r="M26" s="5"/>
    </row>
    <row r="27" spans="1:13" ht="49.9" customHeight="1" x14ac:dyDescent="0.25">
      <c r="A27" s="18"/>
      <c r="B27" s="68"/>
      <c r="C27" s="288"/>
      <c r="D27" s="288"/>
      <c r="E27" s="288"/>
      <c r="F27" s="139"/>
      <c r="G27" s="156"/>
      <c r="H27" s="72"/>
      <c r="I27" s="72"/>
      <c r="J27" s="72"/>
      <c r="K27" s="72"/>
      <c r="L27" s="130"/>
      <c r="M27" s="5"/>
    </row>
    <row r="28" spans="1:13" ht="49.9" customHeight="1" x14ac:dyDescent="0.25">
      <c r="A28" s="18"/>
      <c r="B28" s="68"/>
      <c r="C28" s="288"/>
      <c r="D28" s="288"/>
      <c r="E28" s="288"/>
      <c r="F28" s="139"/>
      <c r="G28" s="156"/>
      <c r="H28" s="72"/>
      <c r="I28" s="72"/>
      <c r="J28" s="72"/>
      <c r="K28" s="72"/>
      <c r="L28" s="130"/>
      <c r="M28" s="5"/>
    </row>
    <row r="29" spans="1:13" ht="49.9" customHeight="1" x14ac:dyDescent="0.25">
      <c r="A29" s="18"/>
      <c r="B29" s="68"/>
      <c r="C29" s="288"/>
      <c r="D29" s="288"/>
      <c r="E29" s="288"/>
      <c r="F29" s="139"/>
      <c r="G29" s="156"/>
      <c r="H29" s="72"/>
      <c r="I29" s="72"/>
      <c r="J29" s="72"/>
      <c r="K29" s="72"/>
      <c r="L29" s="130"/>
      <c r="M29" s="5"/>
    </row>
    <row r="30" spans="1:13" ht="49.9" customHeight="1" x14ac:dyDescent="0.25">
      <c r="A30" s="18"/>
      <c r="B30" s="68"/>
      <c r="C30" s="288"/>
      <c r="D30" s="288"/>
      <c r="E30" s="288"/>
      <c r="F30" s="139"/>
      <c r="G30" s="156"/>
      <c r="H30" s="72"/>
      <c r="I30" s="72"/>
      <c r="J30" s="72"/>
      <c r="K30" s="72"/>
      <c r="L30" s="130"/>
      <c r="M30" s="5"/>
    </row>
    <row r="31" spans="1:13" ht="49.9" customHeight="1" x14ac:dyDescent="0.25">
      <c r="A31" s="18"/>
      <c r="B31" s="68"/>
      <c r="C31" s="288"/>
      <c r="D31" s="288"/>
      <c r="E31" s="288"/>
      <c r="F31" s="139"/>
      <c r="G31" s="156"/>
      <c r="H31" s="72"/>
      <c r="I31" s="72"/>
      <c r="J31" s="72"/>
      <c r="K31" s="72"/>
      <c r="L31" s="130"/>
      <c r="M31" s="5"/>
    </row>
    <row r="32" spans="1:13" ht="49.9" customHeight="1" x14ac:dyDescent="0.25">
      <c r="A32" s="18"/>
      <c r="B32" s="68"/>
      <c r="C32" s="288"/>
      <c r="D32" s="288"/>
      <c r="E32" s="288"/>
      <c r="F32" s="139"/>
      <c r="G32" s="156"/>
      <c r="H32" s="72"/>
      <c r="I32" s="72"/>
      <c r="J32" s="72"/>
      <c r="K32" s="72"/>
      <c r="L32" s="130"/>
      <c r="M32" s="5"/>
    </row>
    <row r="33" spans="1:13" ht="49.9" customHeight="1" thickBot="1" x14ac:dyDescent="0.3">
      <c r="A33" s="18"/>
      <c r="B33" s="69"/>
      <c r="C33" s="289"/>
      <c r="D33" s="289"/>
      <c r="E33" s="289"/>
      <c r="F33" s="59"/>
      <c r="G33" s="157"/>
      <c r="H33" s="73"/>
      <c r="I33" s="73"/>
      <c r="J33" s="73"/>
      <c r="K33" s="73"/>
      <c r="L33" s="132"/>
      <c r="M33" s="5"/>
    </row>
    <row r="34" spans="1:13" ht="27" thickBot="1" x14ac:dyDescent="0.3">
      <c r="A34" s="20"/>
      <c r="B34" s="133"/>
      <c r="C34" s="240"/>
      <c r="D34" s="240"/>
      <c r="E34" s="240"/>
      <c r="F34" s="134"/>
      <c r="G34" s="136"/>
      <c r="H34" s="137"/>
      <c r="I34" s="137"/>
      <c r="J34" s="137"/>
      <c r="K34" s="137"/>
      <c r="L34" s="137"/>
      <c r="M34" s="6"/>
    </row>
  </sheetData>
  <autoFilter ref="F14:F24"/>
  <mergeCells count="34">
    <mergeCell ref="C30:E30"/>
    <mergeCell ref="C31:E31"/>
    <mergeCell ref="C32:E32"/>
    <mergeCell ref="C33:E33"/>
    <mergeCell ref="C34:E34"/>
    <mergeCell ref="C20:E20"/>
    <mergeCell ref="C21:E21"/>
    <mergeCell ref="C22:E22"/>
    <mergeCell ref="C23:E23"/>
    <mergeCell ref="C24:E24"/>
    <mergeCell ref="C25:E25"/>
    <mergeCell ref="C26:E26"/>
    <mergeCell ref="C27:E27"/>
    <mergeCell ref="C28:E28"/>
    <mergeCell ref="C29:E29"/>
    <mergeCell ref="C18:E18"/>
    <mergeCell ref="C19:E19"/>
    <mergeCell ref="B10:C13"/>
    <mergeCell ref="D10:G10"/>
    <mergeCell ref="H10:L10"/>
    <mergeCell ref="E11:G11"/>
    <mergeCell ref="H11:L13"/>
    <mergeCell ref="E12:G12"/>
    <mergeCell ref="E13:G13"/>
    <mergeCell ref="D7:F7"/>
    <mergeCell ref="C14:E14"/>
    <mergeCell ref="C15:E15"/>
    <mergeCell ref="C16:E16"/>
    <mergeCell ref="C17:E17"/>
    <mergeCell ref="C2:F2"/>
    <mergeCell ref="D3:F3"/>
    <mergeCell ref="D4:F4"/>
    <mergeCell ref="D5:F5"/>
    <mergeCell ref="D6:F6"/>
  </mergeCells>
  <conditionalFormatting sqref="E12:G12">
    <cfRule type="containsErrors" dxfId="1" priority="2">
      <formula>ISERROR(E12)</formula>
    </cfRule>
  </conditionalFormatting>
  <conditionalFormatting sqref="E13:G13">
    <cfRule type="containsErrors" dxfId="0" priority="1">
      <formula>ISERROR(E13)</formula>
    </cfRule>
  </conditionalFormatting>
  <dataValidations xWindow="59" yWindow="123" count="5">
    <dataValidation type="list" allowBlank="1" showInputMessage="1" showErrorMessage="1" sqref="H15:L34">
      <formula1>$C$3:$C$7</formula1>
    </dataValidation>
    <dataValidation allowBlank="1" showInputMessage="1" showErrorMessage="1" prompt="Limitantes, Barreras, Reprogramaciones, entre otras" sqref="G15:G34"/>
    <dataValidation allowBlank="1" showInputMessage="1" showErrorMessage="1" prompt="Describir Actividad a Realizar en el Mes." sqref="C15:C33"/>
    <dataValidation allowBlank="1" showInputMessage="1" showErrorMessage="1" prompt="N° De Act." sqref="B15:B33"/>
    <dataValidation type="list" allowBlank="1" showInputMessage="1" showErrorMessage="1" prompt="Persona a realizar la Actividad." sqref="F15:F33">
      <formula1>INDIRECT($E$11)</formula1>
    </dataValidation>
  </dataValidations>
  <printOptions horizontalCentered="1" verticalCentered="1"/>
  <pageMargins left="0.39370078740157483" right="0.39370078740157483" top="0.39370078740157483" bottom="0.39370078740157483" header="0" footer="0"/>
  <pageSetup scale="60" orientation="portrait" r:id="rId1"/>
  <ignoredErrors>
    <ignoredError sqref="E12:E13" evalError="1"/>
  </ignoredErrors>
  <drawing r:id="rId2"/>
  <extLst>
    <ext xmlns:x14="http://schemas.microsoft.com/office/spreadsheetml/2009/9/main" uri="{CCE6A557-97BC-4b89-ADB6-D9C93CAAB3DF}">
      <x14:dataValidations xmlns:xm="http://schemas.microsoft.com/office/excel/2006/main" xWindow="59" yWindow="123" count="2">
        <x14:dataValidation type="list" allowBlank="1" showInputMessage="1" showErrorMessage="1" prompt="Persona a realizar la Actividad.">
          <x14:formula1>
            <xm:f>'C:\Users\ITASCMOBILE09PC\Dropbox\LICONS C.A\Gestion Empresarial\Indicadores de evaluacion de desempeño\Medicion de desempeño\Modelos\Formato de Planificacion\[Formato de Planificacion Gerencia General.xlsx]Data'!#REF!</xm:f>
          </x14:formula1>
          <xm:sqref>F34</xm:sqref>
        </x14:dataValidation>
        <x14:dataValidation type="list" allowBlank="1" showInputMessage="1" showErrorMessage="1">
          <x14:formula1>
            <xm:f>Data!$G$25:$G$33</xm:f>
          </x14:formula1>
          <xm:sqref>E11:G11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I92"/>
  <sheetViews>
    <sheetView topLeftCell="A73" zoomScale="85" zoomScaleNormal="85" workbookViewId="0">
      <selection activeCell="B86" sqref="B86:B92"/>
    </sheetView>
  </sheetViews>
  <sheetFormatPr baseColWidth="10" defaultColWidth="11.42578125" defaultRowHeight="15.75" x14ac:dyDescent="0.25"/>
  <cols>
    <col min="1" max="1" width="4.7109375" style="3" customWidth="1"/>
    <col min="2" max="2" width="39.42578125" style="3" bestFit="1" customWidth="1"/>
    <col min="3" max="3" width="13.28515625" style="3" bestFit="1" customWidth="1"/>
    <col min="4" max="4" width="47.42578125" style="3" bestFit="1" customWidth="1"/>
    <col min="5" max="5" width="4.7109375" style="3" customWidth="1"/>
    <col min="6" max="6" width="6" style="1" customWidth="1"/>
    <col min="7" max="7" width="41.140625" style="3" bestFit="1" customWidth="1"/>
    <col min="8" max="8" width="18.42578125" style="3" bestFit="1" customWidth="1"/>
    <col min="9" max="9" width="46" style="3" bestFit="1" customWidth="1"/>
    <col min="10" max="16384" width="11.42578125" style="3"/>
  </cols>
  <sheetData>
    <row r="1" spans="2:7" ht="21" x14ac:dyDescent="0.3">
      <c r="B1" s="290" t="s">
        <v>149</v>
      </c>
      <c r="C1" s="290"/>
      <c r="D1" s="290"/>
    </row>
    <row r="2" spans="2:7" ht="21" x14ac:dyDescent="0.3">
      <c r="B2" s="66" t="s">
        <v>5</v>
      </c>
      <c r="C2" s="66" t="s">
        <v>6</v>
      </c>
      <c r="D2" s="66" t="s">
        <v>7</v>
      </c>
      <c r="F2" s="291" t="s">
        <v>0</v>
      </c>
      <c r="G2" s="292"/>
    </row>
    <row r="3" spans="2:7" ht="15.6" x14ac:dyDescent="0.3">
      <c r="B3" s="75" t="s">
        <v>95</v>
      </c>
      <c r="C3" s="76"/>
      <c r="D3" s="77" t="s">
        <v>96</v>
      </c>
      <c r="F3" s="4" t="s">
        <v>24</v>
      </c>
      <c r="G3" s="37" t="s">
        <v>28</v>
      </c>
    </row>
    <row r="4" spans="2:7" ht="15.6" x14ac:dyDescent="0.3">
      <c r="B4" s="80" t="s">
        <v>117</v>
      </c>
      <c r="C4" s="76"/>
      <c r="D4" s="79" t="s">
        <v>116</v>
      </c>
      <c r="F4" s="28" t="s">
        <v>32</v>
      </c>
      <c r="G4" s="37" t="s">
        <v>29</v>
      </c>
    </row>
    <row r="5" spans="2:7" x14ac:dyDescent="0.25">
      <c r="B5" s="76" t="s">
        <v>118</v>
      </c>
      <c r="C5" s="76"/>
      <c r="D5" s="77" t="s">
        <v>119</v>
      </c>
      <c r="F5" s="27" t="s">
        <v>33</v>
      </c>
      <c r="G5" s="37" t="s">
        <v>30</v>
      </c>
    </row>
    <row r="6" spans="2:7" x14ac:dyDescent="0.25">
      <c r="B6" s="78" t="s">
        <v>97</v>
      </c>
      <c r="C6" s="76"/>
      <c r="D6" s="79" t="s">
        <v>111</v>
      </c>
      <c r="F6" s="29" t="s">
        <v>34</v>
      </c>
      <c r="G6" s="37" t="s">
        <v>31</v>
      </c>
    </row>
    <row r="7" spans="2:7" x14ac:dyDescent="0.25">
      <c r="B7" s="83" t="s">
        <v>98</v>
      </c>
      <c r="C7" s="76"/>
      <c r="D7" s="79" t="s">
        <v>113</v>
      </c>
      <c r="F7" s="158"/>
      <c r="G7" s="159"/>
    </row>
    <row r="8" spans="2:7" x14ac:dyDescent="0.25">
      <c r="B8" s="76" t="s">
        <v>120</v>
      </c>
      <c r="C8" s="76"/>
      <c r="D8" s="77" t="s">
        <v>121</v>
      </c>
      <c r="F8" s="158"/>
      <c r="G8" s="159"/>
    </row>
    <row r="9" spans="2:7" x14ac:dyDescent="0.25">
      <c r="B9" s="81" t="s">
        <v>100</v>
      </c>
      <c r="C9" s="76"/>
      <c r="D9" s="82" t="s">
        <v>101</v>
      </c>
    </row>
    <row r="10" spans="2:7" x14ac:dyDescent="0.25">
      <c r="B10" s="83" t="s">
        <v>122</v>
      </c>
      <c r="C10" s="76"/>
      <c r="D10" s="77" t="s">
        <v>123</v>
      </c>
    </row>
    <row r="11" spans="2:7" x14ac:dyDescent="0.25">
      <c r="B11" s="83" t="s">
        <v>128</v>
      </c>
      <c r="C11" s="76"/>
      <c r="D11" s="77" t="s">
        <v>129</v>
      </c>
    </row>
    <row r="12" spans="2:7" x14ac:dyDescent="0.25">
      <c r="B12" s="84" t="s">
        <v>102</v>
      </c>
      <c r="C12" s="85"/>
      <c r="D12" s="86" t="s">
        <v>124</v>
      </c>
    </row>
    <row r="13" spans="2:7" x14ac:dyDescent="0.25">
      <c r="B13" s="76" t="s">
        <v>103</v>
      </c>
      <c r="C13" s="76"/>
      <c r="D13" s="86" t="s">
        <v>125</v>
      </c>
    </row>
    <row r="14" spans="2:7" x14ac:dyDescent="0.25">
      <c r="B14" s="76" t="s">
        <v>126</v>
      </c>
      <c r="C14" s="76"/>
      <c r="D14" s="86" t="s">
        <v>127</v>
      </c>
    </row>
    <row r="15" spans="2:7" x14ac:dyDescent="0.25">
      <c r="B15" s="76" t="s">
        <v>92</v>
      </c>
      <c r="C15" s="76"/>
      <c r="D15" s="86"/>
    </row>
    <row r="18" spans="2:9" ht="21" x14ac:dyDescent="0.25">
      <c r="B18" s="290" t="s">
        <v>150</v>
      </c>
      <c r="C18" s="290"/>
      <c r="D18" s="290"/>
      <c r="F18" s="293" t="s">
        <v>13</v>
      </c>
      <c r="G18" s="294"/>
    </row>
    <row r="19" spans="2:9" ht="21" x14ac:dyDescent="0.25">
      <c r="B19" s="66" t="s">
        <v>5</v>
      </c>
      <c r="C19" s="66" t="s">
        <v>6</v>
      </c>
      <c r="D19" s="66" t="s">
        <v>7</v>
      </c>
      <c r="F19" s="21" t="s">
        <v>14</v>
      </c>
      <c r="G19" s="22" t="s">
        <v>36</v>
      </c>
    </row>
    <row r="20" spans="2:9" x14ac:dyDescent="0.25">
      <c r="B20" s="40" t="s">
        <v>117</v>
      </c>
      <c r="C20" s="35"/>
      <c r="D20" s="39" t="s">
        <v>116</v>
      </c>
      <c r="F20" s="23" t="s">
        <v>15</v>
      </c>
      <c r="G20" s="24" t="s">
        <v>37</v>
      </c>
    </row>
    <row r="21" spans="2:9" x14ac:dyDescent="0.25">
      <c r="B21" s="45" t="s">
        <v>106</v>
      </c>
      <c r="C21" s="35"/>
      <c r="D21" s="39" t="s">
        <v>17</v>
      </c>
      <c r="F21" s="25" t="s">
        <v>16</v>
      </c>
      <c r="G21" s="26" t="s">
        <v>38</v>
      </c>
    </row>
    <row r="22" spans="2:9" x14ac:dyDescent="0.25">
      <c r="B22" s="46" t="s">
        <v>131</v>
      </c>
      <c r="C22" s="35"/>
      <c r="D22" s="39" t="s">
        <v>17</v>
      </c>
      <c r="F22" s="296"/>
      <c r="G22" s="297"/>
    </row>
    <row r="23" spans="2:9" x14ac:dyDescent="0.25">
      <c r="B23" s="46" t="s">
        <v>159</v>
      </c>
      <c r="C23" s="35"/>
      <c r="D23" s="39" t="s">
        <v>104</v>
      </c>
    </row>
    <row r="24" spans="2:9" x14ac:dyDescent="0.25">
      <c r="B24" s="46" t="s">
        <v>160</v>
      </c>
      <c r="C24" s="35"/>
      <c r="D24" s="39" t="s">
        <v>158</v>
      </c>
    </row>
    <row r="25" spans="2:9" x14ac:dyDescent="0.25">
      <c r="B25" s="46" t="s">
        <v>161</v>
      </c>
      <c r="C25" s="35"/>
      <c r="D25" s="39" t="s">
        <v>79</v>
      </c>
      <c r="F25" s="3"/>
      <c r="G25" s="35" t="s">
        <v>44</v>
      </c>
      <c r="H25" s="35" t="s">
        <v>95</v>
      </c>
      <c r="I25" s="35" t="s">
        <v>96</v>
      </c>
    </row>
    <row r="26" spans="2:9" x14ac:dyDescent="0.25">
      <c r="B26" s="46" t="s">
        <v>162</v>
      </c>
      <c r="C26" s="35"/>
      <c r="D26" s="39" t="s">
        <v>79</v>
      </c>
      <c r="F26" s="3"/>
      <c r="G26" s="35" t="s">
        <v>94</v>
      </c>
      <c r="H26" s="35" t="s">
        <v>117</v>
      </c>
      <c r="I26" s="35" t="s">
        <v>116</v>
      </c>
    </row>
    <row r="27" spans="2:9" x14ac:dyDescent="0.25">
      <c r="B27" s="44" t="s">
        <v>92</v>
      </c>
      <c r="C27" s="35"/>
      <c r="D27" s="35"/>
      <c r="F27" s="3"/>
      <c r="G27" s="35" t="s">
        <v>151</v>
      </c>
      <c r="H27" s="35" t="s">
        <v>118</v>
      </c>
      <c r="I27" s="35" t="s">
        <v>119</v>
      </c>
    </row>
    <row r="28" spans="2:9" x14ac:dyDescent="0.25">
      <c r="F28" s="3"/>
      <c r="G28" s="35" t="s">
        <v>93</v>
      </c>
      <c r="H28" s="35" t="s">
        <v>97</v>
      </c>
      <c r="I28" s="35" t="s">
        <v>111</v>
      </c>
    </row>
    <row r="29" spans="2:9" x14ac:dyDescent="0.25">
      <c r="F29" s="3"/>
      <c r="G29" s="35" t="s">
        <v>112</v>
      </c>
      <c r="H29" s="35" t="s">
        <v>98</v>
      </c>
      <c r="I29" s="35" t="s">
        <v>113</v>
      </c>
    </row>
    <row r="30" spans="2:9" ht="21" x14ac:dyDescent="0.25">
      <c r="B30" s="290" t="s">
        <v>151</v>
      </c>
      <c r="C30" s="295"/>
      <c r="D30" s="295"/>
      <c r="F30" s="3"/>
      <c r="G30" s="35" t="s">
        <v>134</v>
      </c>
      <c r="H30" s="35" t="s">
        <v>100</v>
      </c>
      <c r="I30" s="35" t="s">
        <v>101</v>
      </c>
    </row>
    <row r="31" spans="2:9" ht="21" x14ac:dyDescent="0.25">
      <c r="B31" s="66" t="s">
        <v>5</v>
      </c>
      <c r="C31" s="66" t="s">
        <v>6</v>
      </c>
      <c r="D31" s="66" t="s">
        <v>7</v>
      </c>
      <c r="F31" s="3"/>
      <c r="G31" s="35" t="s">
        <v>163</v>
      </c>
      <c r="H31" s="35" t="s">
        <v>120</v>
      </c>
      <c r="I31" s="35" t="s">
        <v>121</v>
      </c>
    </row>
    <row r="32" spans="2:9" x14ac:dyDescent="0.25">
      <c r="B32" s="8" t="s">
        <v>118</v>
      </c>
      <c r="D32" s="36" t="s">
        <v>119</v>
      </c>
      <c r="G32" s="35" t="s">
        <v>152</v>
      </c>
      <c r="H32" s="35" t="s">
        <v>122</v>
      </c>
      <c r="I32" s="35" t="s">
        <v>123</v>
      </c>
    </row>
    <row r="33" spans="2:9" x14ac:dyDescent="0.25">
      <c r="B33" s="9" t="s">
        <v>107</v>
      </c>
      <c r="C33" s="7"/>
      <c r="D33" s="36" t="s">
        <v>19</v>
      </c>
      <c r="G33" s="35" t="s">
        <v>147</v>
      </c>
      <c r="H33" s="35" t="s">
        <v>128</v>
      </c>
      <c r="I33" s="35" t="s">
        <v>141</v>
      </c>
    </row>
    <row r="34" spans="2:9" x14ac:dyDescent="0.25">
      <c r="B34" s="10" t="s">
        <v>108</v>
      </c>
      <c r="C34" s="7"/>
      <c r="D34" s="36" t="s">
        <v>19</v>
      </c>
      <c r="F34" s="3"/>
    </row>
    <row r="35" spans="2:9" x14ac:dyDescent="0.25">
      <c r="B35" s="8" t="s">
        <v>132</v>
      </c>
      <c r="C35" s="7"/>
      <c r="D35" s="36" t="s">
        <v>19</v>
      </c>
      <c r="F35" s="3"/>
    </row>
    <row r="36" spans="2:9" x14ac:dyDescent="0.25">
      <c r="B36" s="35" t="s">
        <v>133</v>
      </c>
      <c r="C36" s="7"/>
      <c r="D36" s="36" t="s">
        <v>109</v>
      </c>
      <c r="F36" s="3"/>
    </row>
    <row r="37" spans="2:9" x14ac:dyDescent="0.25">
      <c r="B37" s="44" t="s">
        <v>92</v>
      </c>
      <c r="C37" s="35"/>
      <c r="D37" s="36"/>
      <c r="F37" s="3"/>
    </row>
    <row r="38" spans="2:9" x14ac:dyDescent="0.25">
      <c r="B38" s="298"/>
      <c r="C38" s="299"/>
      <c r="D38" s="300"/>
      <c r="F38" s="3"/>
    </row>
    <row r="39" spans="2:9" x14ac:dyDescent="0.25">
      <c r="F39" s="3"/>
    </row>
    <row r="40" spans="2:9" ht="21" x14ac:dyDescent="0.25">
      <c r="B40" s="290" t="s">
        <v>148</v>
      </c>
      <c r="C40" s="290"/>
      <c r="D40" s="290"/>
      <c r="F40" s="3"/>
    </row>
    <row r="41" spans="2:9" ht="21" x14ac:dyDescent="0.25">
      <c r="B41" s="66" t="s">
        <v>5</v>
      </c>
      <c r="C41" s="66" t="s">
        <v>6</v>
      </c>
      <c r="D41" s="66" t="s">
        <v>7</v>
      </c>
      <c r="F41" s="3"/>
    </row>
    <row r="42" spans="2:9" x14ac:dyDescent="0.25">
      <c r="B42" s="38" t="s">
        <v>97</v>
      </c>
      <c r="C42" s="35"/>
      <c r="D42" s="39" t="s">
        <v>110</v>
      </c>
      <c r="F42" s="3"/>
    </row>
    <row r="43" spans="2:9" x14ac:dyDescent="0.25">
      <c r="B43" s="43" t="s">
        <v>105</v>
      </c>
      <c r="C43" s="35"/>
      <c r="D43" s="39" t="s">
        <v>21</v>
      </c>
      <c r="F43" s="3"/>
    </row>
    <row r="44" spans="2:9" x14ac:dyDescent="0.25">
      <c r="B44" s="43" t="s">
        <v>130</v>
      </c>
      <c r="C44" s="35"/>
      <c r="D44" s="39" t="s">
        <v>21</v>
      </c>
      <c r="F44" s="3"/>
    </row>
    <row r="45" spans="2:9" x14ac:dyDescent="0.25">
      <c r="B45" s="44" t="s">
        <v>92</v>
      </c>
      <c r="C45" s="35"/>
      <c r="D45" s="42"/>
      <c r="F45" s="3"/>
    </row>
    <row r="46" spans="2:9" x14ac:dyDescent="0.25">
      <c r="B46" s="298"/>
      <c r="C46" s="299"/>
      <c r="D46" s="303"/>
      <c r="F46" s="3"/>
    </row>
    <row r="48" spans="2:9" ht="21" x14ac:dyDescent="0.25">
      <c r="B48" s="290" t="s">
        <v>112</v>
      </c>
      <c r="C48" s="290"/>
      <c r="D48" s="290"/>
    </row>
    <row r="49" spans="2:6" ht="21" x14ac:dyDescent="0.25">
      <c r="B49" s="66" t="s">
        <v>5</v>
      </c>
      <c r="C49" s="66" t="s">
        <v>6</v>
      </c>
      <c r="D49" s="66" t="s">
        <v>7</v>
      </c>
      <c r="F49" s="3"/>
    </row>
    <row r="50" spans="2:6" x14ac:dyDescent="0.25">
      <c r="B50" s="83" t="s">
        <v>98</v>
      </c>
      <c r="C50" s="76"/>
      <c r="D50" s="77" t="s">
        <v>113</v>
      </c>
      <c r="F50" s="3"/>
    </row>
    <row r="51" spans="2:6" x14ac:dyDescent="0.25">
      <c r="B51" s="43" t="s">
        <v>114</v>
      </c>
      <c r="C51" s="35"/>
      <c r="D51" s="39" t="s">
        <v>115</v>
      </c>
      <c r="F51" s="3"/>
    </row>
    <row r="52" spans="2:6" x14ac:dyDescent="0.25">
      <c r="B52" s="44" t="s">
        <v>92</v>
      </c>
      <c r="C52" s="35"/>
      <c r="D52" s="42"/>
      <c r="F52" s="3"/>
    </row>
    <row r="53" spans="2:6" x14ac:dyDescent="0.25">
      <c r="B53" s="298"/>
      <c r="C53" s="299"/>
      <c r="D53" s="303"/>
      <c r="F53" s="3"/>
    </row>
    <row r="54" spans="2:6" x14ac:dyDescent="0.25">
      <c r="F54" s="3"/>
    </row>
    <row r="55" spans="2:6" ht="21" x14ac:dyDescent="0.25">
      <c r="B55" s="290" t="s">
        <v>134</v>
      </c>
      <c r="C55" s="290"/>
      <c r="D55" s="290"/>
      <c r="F55" s="3"/>
    </row>
    <row r="56" spans="2:6" ht="21" x14ac:dyDescent="0.25">
      <c r="B56" s="66" t="s">
        <v>5</v>
      </c>
      <c r="C56" s="66" t="s">
        <v>6</v>
      </c>
      <c r="D56" s="66" t="s">
        <v>7</v>
      </c>
      <c r="F56" s="3"/>
    </row>
    <row r="57" spans="2:6" x14ac:dyDescent="0.25">
      <c r="B57" s="41" t="s">
        <v>100</v>
      </c>
      <c r="C57" s="35"/>
      <c r="D57" s="42" t="s">
        <v>101</v>
      </c>
    </row>
    <row r="58" spans="2:6" x14ac:dyDescent="0.25">
      <c r="B58" s="9" t="s">
        <v>135</v>
      </c>
      <c r="C58" s="35"/>
      <c r="D58" s="42" t="s">
        <v>20</v>
      </c>
    </row>
    <row r="59" spans="2:6" x14ac:dyDescent="0.25">
      <c r="B59" s="43" t="s">
        <v>92</v>
      </c>
      <c r="C59" s="35"/>
      <c r="D59" s="39"/>
    </row>
    <row r="60" spans="2:6" x14ac:dyDescent="0.25">
      <c r="B60" s="301"/>
      <c r="C60" s="299"/>
      <c r="D60" s="302"/>
      <c r="F60" s="3"/>
    </row>
    <row r="61" spans="2:6" x14ac:dyDescent="0.25">
      <c r="F61" s="3"/>
    </row>
    <row r="62" spans="2:6" ht="21" x14ac:dyDescent="0.25">
      <c r="B62" s="290" t="s">
        <v>163</v>
      </c>
      <c r="C62" s="290"/>
      <c r="D62" s="290"/>
      <c r="F62" s="3"/>
    </row>
    <row r="63" spans="2:6" ht="21" x14ac:dyDescent="0.25">
      <c r="B63" s="66" t="s">
        <v>5</v>
      </c>
      <c r="C63" s="66" t="s">
        <v>6</v>
      </c>
      <c r="D63" s="66" t="s">
        <v>7</v>
      </c>
      <c r="F63" s="3"/>
    </row>
    <row r="64" spans="2:6" x14ac:dyDescent="0.25">
      <c r="B64" s="41" t="s">
        <v>120</v>
      </c>
      <c r="C64" s="35"/>
      <c r="D64" s="42" t="s">
        <v>121</v>
      </c>
      <c r="F64" s="3"/>
    </row>
    <row r="65" spans="2:6" x14ac:dyDescent="0.25">
      <c r="B65" s="41" t="s">
        <v>18</v>
      </c>
      <c r="C65" s="35"/>
      <c r="D65" s="42" t="s">
        <v>136</v>
      </c>
      <c r="F65" s="3"/>
    </row>
    <row r="66" spans="2:6" x14ac:dyDescent="0.25">
      <c r="B66" s="9" t="s">
        <v>144</v>
      </c>
      <c r="C66" s="35"/>
      <c r="D66" s="42" t="s">
        <v>137</v>
      </c>
    </row>
    <row r="67" spans="2:6" x14ac:dyDescent="0.25">
      <c r="B67" s="9" t="s">
        <v>18</v>
      </c>
      <c r="C67" s="35"/>
      <c r="D67" s="42" t="s">
        <v>140</v>
      </c>
    </row>
    <row r="68" spans="2:6" x14ac:dyDescent="0.25">
      <c r="B68" s="9" t="s">
        <v>138</v>
      </c>
      <c r="C68" s="35"/>
      <c r="D68" s="42" t="s">
        <v>139</v>
      </c>
    </row>
    <row r="69" spans="2:6" x14ac:dyDescent="0.25">
      <c r="B69" s="43" t="s">
        <v>92</v>
      </c>
      <c r="C69" s="35"/>
      <c r="D69" s="39"/>
      <c r="F69" s="3"/>
    </row>
    <row r="70" spans="2:6" x14ac:dyDescent="0.25">
      <c r="F70" s="3"/>
    </row>
    <row r="71" spans="2:6" x14ac:dyDescent="0.25">
      <c r="F71" s="3"/>
    </row>
    <row r="72" spans="2:6" ht="21" x14ac:dyDescent="0.25">
      <c r="B72" s="290" t="s">
        <v>152</v>
      </c>
      <c r="C72" s="290"/>
      <c r="D72" s="290"/>
      <c r="F72" s="3"/>
    </row>
    <row r="73" spans="2:6" ht="21" x14ac:dyDescent="0.25">
      <c r="B73" s="66" t="s">
        <v>5</v>
      </c>
      <c r="C73" s="66" t="s">
        <v>6</v>
      </c>
      <c r="D73" s="66" t="s">
        <v>7</v>
      </c>
      <c r="F73" s="3"/>
    </row>
    <row r="74" spans="2:6" x14ac:dyDescent="0.25">
      <c r="B74" s="89" t="s">
        <v>18</v>
      </c>
      <c r="C74" s="35"/>
      <c r="D74" s="74" t="s">
        <v>153</v>
      </c>
      <c r="F74" s="3"/>
    </row>
    <row r="75" spans="2:6" x14ac:dyDescent="0.25">
      <c r="B75" s="90" t="s">
        <v>122</v>
      </c>
      <c r="C75" s="35"/>
      <c r="D75" s="74" t="s">
        <v>123</v>
      </c>
      <c r="F75" s="3"/>
    </row>
    <row r="76" spans="2:6" x14ac:dyDescent="0.25">
      <c r="B76" s="91" t="s">
        <v>155</v>
      </c>
      <c r="C76" s="35"/>
      <c r="D76" s="74" t="s">
        <v>154</v>
      </c>
      <c r="F76" s="3"/>
    </row>
    <row r="77" spans="2:6" x14ac:dyDescent="0.25">
      <c r="B77" s="92" t="s">
        <v>18</v>
      </c>
      <c r="C77" s="35"/>
      <c r="D77" s="74" t="s">
        <v>99</v>
      </c>
      <c r="F77" s="3"/>
    </row>
    <row r="78" spans="2:6" x14ac:dyDescent="0.25">
      <c r="B78" s="93" t="s">
        <v>156</v>
      </c>
      <c r="C78" s="35"/>
      <c r="D78" s="74" t="s">
        <v>157</v>
      </c>
    </row>
    <row r="79" spans="2:6" x14ac:dyDescent="0.25">
      <c r="B79" s="94" t="s">
        <v>18</v>
      </c>
      <c r="C79" s="35"/>
      <c r="D79" s="74" t="s">
        <v>157</v>
      </c>
    </row>
    <row r="80" spans="2:6" x14ac:dyDescent="0.25">
      <c r="B80" s="90" t="s">
        <v>18</v>
      </c>
      <c r="C80" s="35"/>
      <c r="D80" s="74" t="s">
        <v>157</v>
      </c>
    </row>
    <row r="81" spans="2:4" x14ac:dyDescent="0.25">
      <c r="B81" s="95" t="s">
        <v>92</v>
      </c>
      <c r="C81" s="35"/>
      <c r="D81" s="74"/>
    </row>
    <row r="82" spans="2:4" x14ac:dyDescent="0.25">
      <c r="B82" s="304"/>
      <c r="C82" s="299"/>
      <c r="D82" s="305"/>
    </row>
    <row r="84" spans="2:4" ht="21" x14ac:dyDescent="0.25">
      <c r="B84" s="290" t="s">
        <v>147</v>
      </c>
      <c r="C84" s="290"/>
      <c r="D84" s="290"/>
    </row>
    <row r="85" spans="2:4" ht="21" x14ac:dyDescent="0.25">
      <c r="B85" s="66" t="s">
        <v>5</v>
      </c>
      <c r="C85" s="66" t="s">
        <v>6</v>
      </c>
      <c r="D85" s="66" t="s">
        <v>7</v>
      </c>
    </row>
    <row r="86" spans="2:4" x14ac:dyDescent="0.25">
      <c r="B86" s="8" t="s">
        <v>128</v>
      </c>
      <c r="C86" s="47"/>
      <c r="D86" s="36" t="s">
        <v>141</v>
      </c>
    </row>
    <row r="87" spans="2:4" x14ac:dyDescent="0.25">
      <c r="B87" s="48" t="s">
        <v>142</v>
      </c>
      <c r="C87" s="35"/>
      <c r="D87" s="36" t="s">
        <v>143</v>
      </c>
    </row>
    <row r="88" spans="2:4" x14ac:dyDescent="0.25">
      <c r="B88" s="50" t="s">
        <v>145</v>
      </c>
      <c r="C88" s="35"/>
      <c r="D88" s="36" t="s">
        <v>22</v>
      </c>
    </row>
    <row r="89" spans="2:4" x14ac:dyDescent="0.25">
      <c r="B89" s="49" t="s">
        <v>146</v>
      </c>
      <c r="C89" s="35"/>
      <c r="D89" s="36" t="s">
        <v>22</v>
      </c>
    </row>
    <row r="90" spans="2:4" x14ac:dyDescent="0.25">
      <c r="B90" s="40" t="s">
        <v>18</v>
      </c>
      <c r="C90" s="35"/>
      <c r="D90" s="36" t="s">
        <v>22</v>
      </c>
    </row>
    <row r="91" spans="2:4" x14ac:dyDescent="0.25">
      <c r="B91" s="50" t="s">
        <v>18</v>
      </c>
      <c r="C91" s="35"/>
      <c r="D91" s="36" t="s">
        <v>22</v>
      </c>
    </row>
    <row r="92" spans="2:4" x14ac:dyDescent="0.25">
      <c r="B92" s="35" t="s">
        <v>92</v>
      </c>
      <c r="C92" s="35"/>
      <c r="D92" s="35"/>
    </row>
  </sheetData>
  <customSheetViews>
    <customSheetView guid="{144C7934-126F-4211-AAB3-30D69573D48C}" topLeftCell="A48">
      <selection activeCell="B61" sqref="B59:B69"/>
      <pageMargins left="0.7" right="0.7" top="0.75" bottom="0.75" header="0.3" footer="0.3"/>
      <pageSetup orientation="portrait" r:id="rId1"/>
    </customSheetView>
  </customSheetViews>
  <mergeCells count="11">
    <mergeCell ref="B62:D62"/>
    <mergeCell ref="B84:D84"/>
    <mergeCell ref="B72:D72"/>
    <mergeCell ref="B1:D1"/>
    <mergeCell ref="F2:G2"/>
    <mergeCell ref="B40:D40"/>
    <mergeCell ref="F18:G18"/>
    <mergeCell ref="B18:D18"/>
    <mergeCell ref="B30:D30"/>
    <mergeCell ref="B48:D48"/>
    <mergeCell ref="B55:D55"/>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Indicaciones</vt:lpstr>
      <vt:lpstr>Planificacion</vt:lpstr>
      <vt:lpstr>Funciones</vt:lpstr>
      <vt:lpstr>Data</vt:lpstr>
      <vt:lpstr>Almacén</vt:lpstr>
      <vt:lpstr>Funciones!Área_de_impresión</vt:lpstr>
      <vt:lpstr>Indicaciones!Área_de_impresión</vt:lpstr>
      <vt:lpstr>Planificacion!Área_de_impresión</vt:lpstr>
      <vt:lpstr>Compras</vt:lpstr>
      <vt:lpstr>Contabilidad_y_Finanzas</vt:lpstr>
      <vt:lpstr>Gerencia_General.</vt:lpstr>
      <vt:lpstr>Gestion_Empresarial.</vt:lpstr>
      <vt:lpstr>Logistica_y_Transporte</vt:lpstr>
      <vt:lpstr>Talento_Humano.</vt:lpstr>
      <vt:lpstr>Taller_Metalmecanico</vt:lpstr>
      <vt:lpstr>Tecnologia_y_Marketing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Principal</dc:creator>
  <cp:lastModifiedBy>Yorman Nieto</cp:lastModifiedBy>
  <cp:lastPrinted>2016-10-31T20:35:25Z</cp:lastPrinted>
  <dcterms:created xsi:type="dcterms:W3CDTF">2016-02-15T14:11:37Z</dcterms:created>
  <dcterms:modified xsi:type="dcterms:W3CDTF">2017-08-01T16:01:40Z</dcterms:modified>
</cp:coreProperties>
</file>