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ragon/Documents/_Proyectos/Corporativo GAOLA/"/>
    </mc:Choice>
  </mc:AlternateContent>
  <xr:revisionPtr revIDLastSave="0" documentId="13_ncr:1_{2BAFEFB6-46F3-A04A-9B8A-45C91DC1C824}" xr6:coauthVersionLast="47" xr6:coauthVersionMax="47" xr10:uidLastSave="{00000000-0000-0000-0000-000000000000}"/>
  <bookViews>
    <workbookView xWindow="17080" yWindow="0" windowWidth="51720" windowHeight="28800" xr2:uid="{6313E827-43E2-B646-93C7-DDE90C560932}"/>
  </bookViews>
  <sheets>
    <sheet name="MOLONCO" sheetId="1" r:id="rId1"/>
    <sheet name="Creando y desarrollan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4" i="1" s="1"/>
  <c r="D4" i="1" s="1"/>
  <c r="D10" i="3"/>
  <c r="C3" i="3"/>
  <c r="B4" i="3" s="1"/>
  <c r="C4" i="3" s="1"/>
  <c r="B5" i="3" s="1"/>
  <c r="C5" i="3" s="1"/>
  <c r="C5" i="1" l="1"/>
  <c r="D5" i="1" s="1"/>
  <c r="C6" i="1" s="1"/>
  <c r="D6" i="1" s="1"/>
  <c r="C7" i="1" s="1"/>
  <c r="D7" i="1" s="1"/>
  <c r="C8" i="1" s="1"/>
  <c r="D8" i="1" s="1"/>
  <c r="C9" i="1" s="1"/>
  <c r="D9" i="1" s="1"/>
  <c r="C10" i="1" s="1"/>
  <c r="D10" i="1" s="1"/>
  <c r="C11" i="1" s="1"/>
  <c r="D11" i="1" s="1"/>
  <c r="C12" i="1" s="1"/>
  <c r="D12" i="1" s="1"/>
  <c r="C13" i="1" s="1"/>
  <c r="D13" i="1" s="1"/>
  <c r="C14" i="1" s="1"/>
  <c r="D14" i="1" s="1"/>
  <c r="C15" i="1" s="1"/>
  <c r="D15" i="1" s="1"/>
  <c r="C16" i="1" s="1"/>
  <c r="D16" i="1" s="1"/>
  <c r="C17" i="1" s="1"/>
  <c r="D17" i="1" s="1"/>
  <c r="C18" i="1" s="1"/>
  <c r="D18" i="1" s="1"/>
  <c r="C19" i="1" s="1"/>
  <c r="D19" i="1" s="1"/>
  <c r="B6" i="3"/>
  <c r="C6" i="3" s="1"/>
  <c r="C20" i="1" l="1"/>
  <c r="D20" i="1" s="1"/>
  <c r="C21" i="1" s="1"/>
  <c r="D21" i="1" s="1"/>
  <c r="C22" i="1" s="1"/>
  <c r="D22" i="1" s="1"/>
  <c r="C23" i="1" s="1"/>
  <c r="D23" i="1" s="1"/>
  <c r="C24" i="1" s="1"/>
  <c r="D24" i="1" s="1"/>
  <c r="C25" i="1" s="1"/>
  <c r="D25" i="1" s="1"/>
  <c r="C26" i="1" s="1"/>
  <c r="D26" i="1" s="1"/>
  <c r="B7" i="3"/>
  <c r="C7" i="3" s="1"/>
  <c r="B8" i="3" l="1"/>
  <c r="C8" i="3" s="1"/>
  <c r="B9" i="3" l="1"/>
  <c r="C9" i="3" s="1"/>
  <c r="B10" i="3" l="1"/>
  <c r="C10" i="3" s="1"/>
  <c r="B11" i="3" l="1"/>
  <c r="C11" i="3" s="1"/>
  <c r="B12" i="3" l="1"/>
  <c r="C12" i="3" s="1"/>
  <c r="B13" i="3" l="1"/>
  <c r="C13" i="3" s="1"/>
  <c r="B14" i="3" l="1"/>
  <c r="C14" i="3" s="1"/>
  <c r="B15" i="3" l="1"/>
  <c r="C15" i="3" s="1"/>
  <c r="B16" i="3" l="1"/>
  <c r="C16" i="3" s="1"/>
  <c r="B17" i="3" l="1"/>
  <c r="C17" i="3" s="1"/>
  <c r="B18" i="3" l="1"/>
  <c r="C18" i="3" s="1"/>
  <c r="B19" i="3" l="1"/>
  <c r="C19" i="3" s="1"/>
  <c r="B20" i="3" l="1"/>
  <c r="C20" i="3" s="1"/>
  <c r="B21" i="3" l="1"/>
  <c r="C21" i="3" s="1"/>
  <c r="B22" i="3" l="1"/>
  <c r="C22" i="3" s="1"/>
  <c r="B23" i="3" l="1"/>
  <c r="C23" i="3" s="1"/>
  <c r="B24" i="3" l="1"/>
  <c r="C24" i="3" s="1"/>
  <c r="B25" i="3" l="1"/>
  <c r="C25" i="3" s="1"/>
  <c r="B26" i="3" l="1"/>
  <c r="C26" i="3" s="1"/>
</calcChain>
</file>

<file path=xl/sharedStrings.xml><?xml version="1.0" encoding="utf-8"?>
<sst xmlns="http://schemas.openxmlformats.org/spreadsheetml/2006/main" count="162" uniqueCount="66">
  <si>
    <t>Actividad</t>
  </si>
  <si>
    <t>Diseño de base de datos</t>
  </si>
  <si>
    <t>MOLONCO</t>
  </si>
  <si>
    <t>Modulo de autenticacion y autorizacion</t>
  </si>
  <si>
    <t>Catalogos</t>
  </si>
  <si>
    <t>Modulo de punto de venta</t>
  </si>
  <si>
    <t>Modulo de inventarios</t>
  </si>
  <si>
    <t>Modulo cotizador</t>
  </si>
  <si>
    <t>E-commerce</t>
  </si>
  <si>
    <t>Gestion de usuarios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</si>
  <si>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</si>
  <si>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</si>
  <si>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</si>
  <si>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</si>
  <si>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</si>
  <si>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</si>
  <si>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</si>
  <si>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</si>
  <si>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</si>
  <si>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</si>
  <si>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</si>
  <si>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</si>
  <si>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</si>
  <si>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</si>
  <si>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</si>
  <si>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</si>
  <si>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</si>
  <si>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</si>
  <si>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</si>
  <si>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</si>
  <si>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</si>
  <si>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</si>
  <si>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</si>
  <si>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</si>
  <si>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</si>
  <si>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</si>
  <si>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</si>
  <si>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</si>
  <si>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Pruebas unitarias (desarrollo)</t>
  </si>
  <si>
    <t>Pruebas cliente / Retroalimentacion</t>
  </si>
  <si>
    <t>29</t>
  </si>
  <si>
    <t>30</t>
  </si>
  <si>
    <t>31</t>
  </si>
  <si>
    <t>32</t>
  </si>
  <si>
    <t>33</t>
  </si>
  <si>
    <t>34</t>
  </si>
  <si>
    <t>35</t>
  </si>
  <si>
    <t>36</t>
  </si>
  <si>
    <t>Migracion a produccion</t>
  </si>
  <si>
    <t>Pruebas cliente / Retroalimentacion / Llenado de informacion</t>
  </si>
  <si>
    <t>Modulo gestor de pagos</t>
  </si>
  <si>
    <t>Modulo de cotizador de ventas</t>
  </si>
  <si>
    <t>Creacion de formatos</t>
  </si>
  <si>
    <t>Modulos de reportes</t>
  </si>
  <si>
    <t>37</t>
  </si>
  <si>
    <t>38</t>
  </si>
  <si>
    <t>39</t>
  </si>
  <si>
    <t>40</t>
  </si>
  <si>
    <t>Pruebas UAT y acompañamiento de usuario</t>
  </si>
  <si>
    <t>Fecha Inicio</t>
  </si>
  <si>
    <t>Fecha Entrega</t>
  </si>
  <si>
    <t>Duracion dias</t>
  </si>
  <si>
    <t>STATUS</t>
  </si>
  <si>
    <t>FINALIZADO</t>
  </si>
  <si>
    <t>EN PROCESO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</si>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</sst>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2" borderId="2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4" fontId="2" fillId="2" borderId="1" xfId="1" applyFont="1" applyFill="1" applyBorder="1"/>
    <xf numFmtId="0" fontId="0" fillId="10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11" borderId="0" xfId="0" applyFill="1"/>
    <xf numFmtId="14" fontId="0" fillId="11" borderId="0" xfId="0" applyNumberFormat="1" applyFill="1"/>
    <xf numFmtId="14" fontId="0" fillId="12" borderId="0" xfId="0" applyNumberFormat="1" applyFill="1"/>
    <xf numFmtId="0" fontId="4" fillId="0" borderId="0" xfId="0" applyFont="1"/>
    <xf numFmtId="14" fontId="0" fillId="13" borderId="0" xfId="0" applyNumberFormat="1" applyFill="1"/>
    <xf numFmtId="0" fontId="0" fillId="12" borderId="0" xfId="0" applyFill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9" formatCode="dd/mm/yy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7B9CF-6DCC-5540-9EFF-02F770B6BB32}" name="Table1" displayName="Table1" ref="A2:AS26" totalsRowShown="0">
  <autoFilter ref="A2:AS26" xr:uid="{6467B9CF-6DCC-5540-9EFF-02F770B6BB32}"/>
  <tableColumns count="45">
    <tableColumn id="1" xr3:uid="{0738C39A-1EF7-0E40-AFB8-286B674BB6F2}" name="Actividad"/>
    <tableColumn id="43" xr3:uid="{2F790E47-AEEA-E74C-A517-5BBE78D5264C}" name="STATUS" dataDxfId="0"/>
    <tableColumn id="44" xr3:uid="{73D70696-D77C-5949-995A-771DF6F0802B}" name="Fecha Inicio"/>
    <tableColumn id="42" xr3:uid="{1F39A2A7-599E-C444-84E3-3D69D190B126}" name="Fecha Entrega">
      <calculatedColumnFormula>Table1[[#This Row],[Fecha Inicio]]+Table1[[#This Row],[Duracion dias]]</calculatedColumnFormula>
    </tableColumn>
    <tableColumn id="45" xr3:uid="{5327BFCA-6AAC-1F40-B988-2E0E4E7B9F0D}" name="Duracion dias"/>
    <tableColumn id="2" xr3:uid="{0B66DBDC-B416-8644-B4F3-DBB4B8F1C508}" name="1"/>
    <tableColumn id="3" xr3:uid="{51643B18-8CB3-9045-BC72-7306F64505A7}" name="2"/>
    <tableColumn id="4" xr3:uid="{8337D5DD-B139-FE46-A5EF-7DB194AD9A58}" name="3"/>
    <tableColumn id="5" xr3:uid="{260E23CE-6DF5-674B-B0AD-8C36A8C4FE93}" name="4"/>
    <tableColumn id="6" xr3:uid="{93A51C27-1485-AE41-8F69-5851B20F19EA}" name="5"/>
    <tableColumn id="7" xr3:uid="{1EC88FDC-A836-DB43-84FF-6D65C3AED5D9}" name="6"/>
    <tableColumn id="8" xr3:uid="{3AD9E14A-13A0-3341-A027-02DABF92C7F7}" name="7"/>
    <tableColumn id="9" xr3:uid="{74704CE1-FB52-E246-B58B-303A011C8F07}" name="8" dataDxfId="24"/>
    <tableColumn id="10" xr3:uid="{F3530B9C-9314-474C-9585-75C4505132F7}" name="9"/>
    <tableColumn id="11" xr3:uid="{556316FF-575E-0647-9CB0-1CE9237F306A}" name="10"/>
    <tableColumn id="12" xr3:uid="{2B9E1E4F-FAAF-3E41-9951-2737ED44AC5B}" name="11"/>
    <tableColumn id="13" xr3:uid="{24807EDB-23BE-D74E-B18E-D515EC34C7A7}" name="12"/>
    <tableColumn id="14" xr3:uid="{4E64AC7D-B709-D047-A05B-5E41C4010679}" name="13"/>
    <tableColumn id="15" xr3:uid="{CAACC21A-4EAC-1F4F-A99B-2DDD434C6060}" name="14"/>
    <tableColumn id="16" xr3:uid="{BB79984E-8519-A44F-8512-61CE327A7EC2}" name="15" dataDxfId="23"/>
    <tableColumn id="17" xr3:uid="{ED40A209-5DF6-1645-9792-DA581F4A4CF6}" name="16"/>
    <tableColumn id="18" xr3:uid="{5EA4B188-AED8-AA46-A097-BFADE35C463C}" name="17"/>
    <tableColumn id="19" xr3:uid="{FF40C80D-93B6-9344-8376-01CF1CF60F44}" name="18"/>
    <tableColumn id="20" xr3:uid="{7543E5D4-F537-184B-A6EC-CC754408598B}" name="19"/>
    <tableColumn id="21" xr3:uid="{4C8684DC-CFC8-A641-8A80-CC4A68C69D76}" name="20"/>
    <tableColumn id="22" xr3:uid="{988E84AA-C8B9-F149-8F63-593D38CEFBB6}" name="21"/>
    <tableColumn id="23" xr3:uid="{929299CA-B5E0-C443-929E-12AF70E16C4D}" name="22"/>
    <tableColumn id="24" xr3:uid="{CCADBFF5-5F8B-0A4E-BDA7-3BAF49B071FD}" name="23"/>
    <tableColumn id="25" xr3:uid="{5F75C231-97D2-B345-A72C-DCE3F33EEC29}" name="24"/>
    <tableColumn id="26" xr3:uid="{6194F451-67E1-9F43-A3E8-7CAB26833CD5}" name="25"/>
    <tableColumn id="27" xr3:uid="{A891A1FD-F46A-7F4F-AE43-27A254BCE62C}" name="26"/>
    <tableColumn id="28" xr3:uid="{EFC5DDA1-5653-E344-96A3-7F4CF071B74C}" name="27"/>
    <tableColumn id="29" xr3:uid="{482B5965-C548-9C4E-B8B4-44C91F876560}" name="28" dataDxfId="22"/>
    <tableColumn id="30" xr3:uid="{DAB50BCC-2BA3-2C4F-9D34-29754D1945E4}" name="29"/>
    <tableColumn id="31" xr3:uid="{82FAD9C2-F676-504E-A99C-BEE945C9C72B}" name="30"/>
    <tableColumn id="32" xr3:uid="{511A3E1B-961D-1344-B884-D3E2BE4043BF}" name="31"/>
    <tableColumn id="33" xr3:uid="{61F7C3AE-D869-434B-A2DA-F5DC09C429B3}" name="32"/>
    <tableColumn id="34" xr3:uid="{AE807C8F-2E60-4941-BE25-0E7D7EDDA005}" name="33"/>
    <tableColumn id="35" xr3:uid="{6A1CC4F3-7980-4546-973B-275740041E44}" name="34"/>
    <tableColumn id="36" xr3:uid="{6C7ED0A6-D317-B343-8729-7CDEF5700FCD}" name="35" dataDxfId="21"/>
    <tableColumn id="37" xr3:uid="{1B0DAC74-B219-A74D-9684-3B00C310E717}" name="36"/>
    <tableColumn id="38" xr3:uid="{2D8AFE75-79BD-224E-A665-DC445794BA06}" name="37"/>
    <tableColumn id="39" xr3:uid="{96FDF848-A351-D141-9C6F-C82B5D49A125}" name="38"/>
    <tableColumn id="40" xr3:uid="{38BA3CFF-A7E1-684D-A770-2F8D6EEDC812}" name="39"/>
    <tableColumn id="41" xr3:uid="{EDA814CC-25BB-224F-B1D6-62CF60421D23}" name="4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C16E4-7221-A84A-9BAA-D0FC4F8A6BBA}" name="Table4" displayName="Table4" ref="A2:AR26" totalsRowShown="0" headerRowDxfId="20" headerRowBorderDxfId="19">
  <autoFilter ref="A2:AR26" xr:uid="{0CEC16E4-7221-A84A-9BAA-D0FC4F8A6BBA}"/>
  <tableColumns count="44">
    <tableColumn id="1" xr3:uid="{06504E03-D884-C44E-9373-887080E697E9}" name="Actividad"/>
    <tableColumn id="44" xr3:uid="{2FFB2D1B-FF72-FC43-818E-EEC44D53ED69}" name="Fecha Inicio"/>
    <tableColumn id="43" xr3:uid="{895D66C0-AF9E-DD4C-9EED-30E77B8DB122}" name="Fecha Entrega" dataDxfId="18">
      <calculatedColumnFormula>Table4[[#This Row],[Fecha Inicio]]+Table4[[#This Row],[Duracion dias]]</calculatedColumnFormula>
    </tableColumn>
    <tableColumn id="42" xr3:uid="{E99B83AD-7ABA-8246-AAC8-ADE0C613DD2E}" name="Duracion dias"/>
    <tableColumn id="2" xr3:uid="{F6F3776C-712A-5E45-A683-9515EF678AA4}" name="1" dataDxfId="17"/>
    <tableColumn id="3" xr3:uid="{7C0EA53A-1871-BA43-B7D3-15A13F398147}" name="2"/>
    <tableColumn id="4" xr3:uid="{B5F0E982-29C5-B244-8E4E-ED9DBF870A52}" name="3"/>
    <tableColumn id="5" xr3:uid="{39CE6225-51DF-D141-8CA5-0C801D8E7FD5}" name="4"/>
    <tableColumn id="7" xr3:uid="{25A525DF-E6FF-EB48-A811-6370CF1109CD}" name="5"/>
    <tableColumn id="9" xr3:uid="{7E4B3979-3C40-5D4B-A19A-999E74137048}" name="6"/>
    <tableColumn id="10" xr3:uid="{EBE7A8EE-45AE-BF43-8283-7AE2BEABF490}" name="7"/>
    <tableColumn id="11" xr3:uid="{5FCAED9D-4BAE-4946-B97C-2BF2CF3654BC}" name="8" dataDxfId="16"/>
    <tableColumn id="12" xr3:uid="{960BDDD2-2323-154F-9DEE-42A6543464DC}" name="9"/>
    <tableColumn id="13" xr3:uid="{28D348B9-003F-C84D-A43F-62DA38DA3C9A}" name="10"/>
    <tableColumn id="14" xr3:uid="{FB5BD3D9-74BD-1A4E-A51D-E791EAACED1D}" name="11"/>
    <tableColumn id="15" xr3:uid="{300B040E-E637-134D-9538-9D012417D225}" name="12"/>
    <tableColumn id="16" xr3:uid="{368DADD5-BF6B-384B-A708-06A6F189A624}" name="13"/>
    <tableColumn id="17" xr3:uid="{78137950-CA0B-9947-A727-0900160C4D38}" name="14"/>
    <tableColumn id="18" xr3:uid="{ECAC800B-D6B8-A243-9B28-85C18DD0B405}" name="15"/>
    <tableColumn id="19" xr3:uid="{84DE69E0-9B5F-1A44-B7D5-94F4485D6BD7}" name="16" dataDxfId="15"/>
    <tableColumn id="20" xr3:uid="{D508EB5E-F3A1-4B45-846B-572F35C64728}" name="17"/>
    <tableColumn id="21" xr3:uid="{4BA04ECB-93B6-2E4F-9D1C-EB077CC448BC}" name="18"/>
    <tableColumn id="22" xr3:uid="{F4B0410E-F4C7-E44E-BF7B-DDF0564BDFD4}" name="19"/>
    <tableColumn id="23" xr3:uid="{1094C1E8-C318-7D4D-9D96-4E5EBAE8931D}" name="20"/>
    <tableColumn id="24" xr3:uid="{C23E3E07-C832-DC49-9C3D-0A7ED665B64D}" name="21"/>
    <tableColumn id="25" xr3:uid="{C0E3423D-150A-344A-93E0-21BCE9907DC4}" name="22" dataDxfId="14"/>
    <tableColumn id="26" xr3:uid="{5D4C39F4-42D4-134A-9166-6F6972C2BDDD}" name="23" dataDxfId="13"/>
    <tableColumn id="27" xr3:uid="{A35CE03F-4850-3749-900C-C778EAAD6D97}" name="24"/>
    <tableColumn id="28" xr3:uid="{4D70F0FA-828E-1A4F-A0CD-CABD7EF0CC7A}" name="25"/>
    <tableColumn id="29" xr3:uid="{22F4C79F-4883-8F4C-A5F8-9D704BDC1983}" name="26"/>
    <tableColumn id="30" xr3:uid="{D508265A-5373-9849-A064-8D210C2D33F8}" name="27"/>
    <tableColumn id="31" xr3:uid="{A39CF07D-AD99-3F40-82B7-722E58EC32E0}" name="28"/>
    <tableColumn id="32" xr3:uid="{9000EA9D-D0E3-3C40-A914-A9195F77CCEA}" name="29" dataDxfId="12"/>
    <tableColumn id="33" xr3:uid="{4E0CE0A6-CBC8-0047-B4BE-D8AE34D81A89}" name="30" dataDxfId="11"/>
    <tableColumn id="34" xr3:uid="{DE8B807F-E498-5B4F-B6E7-01C8551FAAB4}" name="31" dataDxfId="10"/>
    <tableColumn id="35" xr3:uid="{DD108235-D4D3-2D4D-A076-9E0FE89D3874}" name="32" dataDxfId="9"/>
    <tableColumn id="36" xr3:uid="{6A6841C7-FF5B-0646-8E68-241E7D47EC9F}" name="33" dataDxfId="8"/>
    <tableColumn id="37" xr3:uid="{34DF8FBA-B333-8744-B4E1-12F56E93D3DE}" name="34" dataDxfId="7"/>
    <tableColumn id="6" xr3:uid="{E7550968-77F1-354B-91F9-2E63F3CDB607}" name="35" dataDxfId="6"/>
    <tableColumn id="8" xr3:uid="{6A432146-F543-C144-94F6-4729876FCAE7}" name="36" dataDxfId="5"/>
    <tableColumn id="38" xr3:uid="{5CD9BD42-98EC-094D-8DC8-DC07C74DDC54}" name="37" dataDxfId="4"/>
    <tableColumn id="39" xr3:uid="{5E56EE1A-9F94-EA4D-904F-C6FE00F3B439}" name="38" dataDxfId="3"/>
    <tableColumn id="40" xr3:uid="{E1130C10-712F-DB4E-8EA8-4AD300669FDC}" name="39" dataDxfId="2"/>
    <tableColumn id="41" xr3:uid="{628A4C56-E122-1044-B943-5B9C7C73B9EC}" name="4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547A-3CD9-A448-98BB-A19A02E393E3}">
  <dimension ref="A1:AS26"/>
  <sheetViews>
    <sheetView tabSelected="1" zoomScale="130" zoomScaleNormal="130" workbookViewId="0">
      <selection activeCell="C33" sqref="C33"/>
    </sheetView>
  </sheetViews>
  <sheetFormatPr baseColWidth="10" defaultRowHeight="16" x14ac:dyDescent="0.2"/>
  <cols>
    <col min="1" max="1" width="53.6640625" bestFit="1" customWidth="1"/>
    <col min="2" max="2" width="13.1640625" bestFit="1" customWidth="1"/>
    <col min="3" max="3" width="14.6640625" bestFit="1" customWidth="1"/>
    <col min="4" max="4" width="19.33203125" bestFit="1" customWidth="1"/>
    <col min="5" max="5" width="16.1640625" bestFit="1" customWidth="1"/>
    <col min="6" max="14" width="5.1640625" customWidth="1"/>
    <col min="15" max="15" width="6.1640625" customWidth="1"/>
    <col min="16" max="45" width="5.6640625" bestFit="1" customWidth="1"/>
  </cols>
  <sheetData>
    <row r="1" spans="1:45" x14ac:dyDescent="0.2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5" x14ac:dyDescent="0.2">
      <c r="A2" s="1" t="s">
        <v>0</v>
      </c>
      <c r="B2" s="1" t="s">
        <v>62</v>
      </c>
      <c r="C2" s="1" t="s">
        <v>59</v>
      </c>
      <c r="D2" s="1" t="s">
        <v>60</v>
      </c>
      <c r="E2" s="1" t="s">
        <v>61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54</v>
      </c>
      <c r="AQ2" t="s">
        <v>55</v>
      </c>
      <c r="AR2" t="s">
        <v>56</v>
      </c>
      <c r="AS2" t="s">
        <v>57</v>
      </c>
    </row>
    <row r="3" spans="1:45" x14ac:dyDescent="0.2">
      <c r="A3" t="s">
        <v>1</v>
      </c>
      <c r="B3" s="13" t="s">
        <v>63</v>
      </c>
      <c r="C3" s="20">
        <v>45698</v>
      </c>
      <c r="D3" s="14">
        <f>Table1[[#This Row],[Fecha Inicio]]+Table1[[#This Row],[Duracion dias]]</f>
        <v>45705</v>
      </c>
      <c r="E3" s="15">
        <v>7</v>
      </c>
      <c r="F3" s="5"/>
    </row>
    <row r="4" spans="1:45" x14ac:dyDescent="0.2">
      <c r="A4" s="2" t="s">
        <v>3</v>
      </c>
      <c r="B4" s="23" t="s">
        <v>64</v>
      </c>
      <c r="C4" s="14">
        <f>D3</f>
        <v>45705</v>
      </c>
      <c r="D4" s="14">
        <f>Table1[[#This Row],[Fecha Inicio]]+Table1[[#This Row],[Duracion dias]]</f>
        <v>45719</v>
      </c>
      <c r="E4" s="15">
        <v>14</v>
      </c>
      <c r="G4" s="5"/>
      <c r="H4" s="5"/>
    </row>
    <row r="5" spans="1:45" x14ac:dyDescent="0.2">
      <c r="A5" t="s">
        <v>9</v>
      </c>
      <c r="B5" s="13" t="s">
        <v>65</v>
      </c>
      <c r="C5" s="14">
        <f>D4</f>
        <v>45719</v>
      </c>
      <c r="D5" s="14">
        <f>Table1[[#This Row],[Fecha Inicio]]+Table1[[#This Row],[Duracion dias]]</f>
        <v>45733</v>
      </c>
      <c r="E5" s="15">
        <v>14</v>
      </c>
      <c r="I5" s="6"/>
      <c r="J5" s="6"/>
    </row>
    <row r="6" spans="1:45" x14ac:dyDescent="0.2">
      <c r="A6" t="s">
        <v>4</v>
      </c>
      <c r="B6" s="13" t="s">
        <v>65</v>
      </c>
      <c r="C6" s="14">
        <f t="shared" ref="C6:C26" si="0">D5</f>
        <v>45733</v>
      </c>
      <c r="D6" s="14">
        <f>Table1[[#This Row],[Fecha Inicio]]+Table1[[#This Row],[Duracion dias]]</f>
        <v>45747</v>
      </c>
      <c r="E6" s="15">
        <v>14</v>
      </c>
      <c r="K6" s="6"/>
      <c r="L6" s="6"/>
    </row>
    <row r="7" spans="1:45" x14ac:dyDescent="0.2">
      <c r="A7" t="s">
        <v>38</v>
      </c>
      <c r="B7" s="13" t="s">
        <v>65</v>
      </c>
      <c r="C7" s="14">
        <f t="shared" si="0"/>
        <v>45747</v>
      </c>
      <c r="D7" s="14">
        <f>Table1[[#This Row],[Fecha Inicio]]+Table1[[#This Row],[Duracion dias]]</f>
        <v>45747</v>
      </c>
      <c r="E7" s="15"/>
      <c r="L7" s="6"/>
    </row>
    <row r="8" spans="1:45" x14ac:dyDescent="0.2">
      <c r="A8" s="16" t="s">
        <v>49</v>
      </c>
      <c r="B8" s="13" t="s">
        <v>65</v>
      </c>
      <c r="C8" s="17">
        <f t="shared" si="0"/>
        <v>45747</v>
      </c>
      <c r="D8" s="17">
        <f>Table1[[#This Row],[Fecha Inicio]]+Table1[[#This Row],[Duracion dias]]</f>
        <v>45761</v>
      </c>
      <c r="E8" s="15">
        <v>14</v>
      </c>
      <c r="M8" s="6"/>
      <c r="N8" s="6"/>
    </row>
    <row r="9" spans="1:45" x14ac:dyDescent="0.2">
      <c r="A9" t="s">
        <v>48</v>
      </c>
      <c r="B9" s="13" t="s">
        <v>65</v>
      </c>
      <c r="C9" s="14">
        <f t="shared" si="0"/>
        <v>45761</v>
      </c>
      <c r="D9" s="17">
        <f>Table1[[#This Row],[Fecha Inicio]]+Table1[[#This Row],[Duracion dias]]</f>
        <v>45761</v>
      </c>
      <c r="E9" s="15"/>
      <c r="N9" s="6"/>
    </row>
    <row r="10" spans="1:45" x14ac:dyDescent="0.2">
      <c r="A10" t="s">
        <v>5</v>
      </c>
      <c r="B10" s="13" t="s">
        <v>65</v>
      </c>
      <c r="C10" s="14">
        <f t="shared" si="0"/>
        <v>45761</v>
      </c>
      <c r="D10" s="14">
        <f>Table1[[#This Row],[Fecha Inicio]]+Table1[[#This Row],[Duracion dias]]</f>
        <v>45789</v>
      </c>
      <c r="E10" s="15">
        <v>28</v>
      </c>
      <c r="O10" s="7"/>
      <c r="P10" s="7"/>
      <c r="Q10" s="7"/>
      <c r="R10" s="7"/>
    </row>
    <row r="11" spans="1:45" x14ac:dyDescent="0.2">
      <c r="A11" t="s">
        <v>38</v>
      </c>
      <c r="B11" s="13" t="s">
        <v>65</v>
      </c>
      <c r="C11" s="14">
        <f t="shared" si="0"/>
        <v>45789</v>
      </c>
      <c r="D11" s="14">
        <f>Table1[[#This Row],[Fecha Inicio]]+Table1[[#This Row],[Duracion dias]]</f>
        <v>45803</v>
      </c>
      <c r="E11" s="15">
        <v>14</v>
      </c>
      <c r="S11" s="7"/>
      <c r="T11" s="7"/>
    </row>
    <row r="12" spans="1:45" x14ac:dyDescent="0.2">
      <c r="A12" s="16" t="s">
        <v>39</v>
      </c>
      <c r="B12" s="13" t="s">
        <v>65</v>
      </c>
      <c r="C12" s="17">
        <f t="shared" si="0"/>
        <v>45803</v>
      </c>
      <c r="D12" s="17">
        <f>Table1[[#This Row],[Fecha Inicio]]+Table1[[#This Row],[Duracion dias]]</f>
        <v>45817</v>
      </c>
      <c r="E12" s="15">
        <v>14</v>
      </c>
      <c r="T12" s="7"/>
      <c r="U12" s="7"/>
    </row>
    <row r="13" spans="1:45" x14ac:dyDescent="0.2">
      <c r="A13" t="s">
        <v>48</v>
      </c>
      <c r="B13" s="13" t="s">
        <v>65</v>
      </c>
      <c r="C13" s="14">
        <f t="shared" si="0"/>
        <v>45817</v>
      </c>
      <c r="D13" s="17">
        <f>Table1[[#This Row],[Fecha Inicio]]+Table1[[#This Row],[Duracion dias]]</f>
        <v>45817</v>
      </c>
      <c r="E13" s="15"/>
      <c r="U13" s="7"/>
    </row>
    <row r="14" spans="1:45" x14ac:dyDescent="0.2">
      <c r="A14" t="s">
        <v>6</v>
      </c>
      <c r="B14" s="13" t="s">
        <v>65</v>
      </c>
      <c r="C14" s="14">
        <f t="shared" si="0"/>
        <v>45817</v>
      </c>
      <c r="D14" s="14">
        <f>Table1[[#This Row],[Fecha Inicio]]+Table1[[#This Row],[Duracion dias]]</f>
        <v>45845</v>
      </c>
      <c r="E14" s="15">
        <v>28</v>
      </c>
      <c r="V14" s="8"/>
      <c r="W14" s="8"/>
      <c r="X14" s="8"/>
      <c r="Y14" s="8"/>
    </row>
    <row r="15" spans="1:45" x14ac:dyDescent="0.2">
      <c r="A15" t="s">
        <v>38</v>
      </c>
      <c r="B15" s="13" t="s">
        <v>65</v>
      </c>
      <c r="C15" s="14">
        <f t="shared" si="0"/>
        <v>45845</v>
      </c>
      <c r="D15" s="14">
        <f>Table1[[#This Row],[Fecha Inicio]]+Table1[[#This Row],[Duracion dias]]</f>
        <v>45852</v>
      </c>
      <c r="E15" s="15">
        <v>7</v>
      </c>
      <c r="Z15" s="8"/>
    </row>
    <row r="16" spans="1:45" x14ac:dyDescent="0.2">
      <c r="A16" s="16" t="s">
        <v>39</v>
      </c>
      <c r="B16" s="13" t="s">
        <v>65</v>
      </c>
      <c r="C16" s="17">
        <f t="shared" si="0"/>
        <v>45852</v>
      </c>
      <c r="D16" s="17">
        <f>Table1[[#This Row],[Fecha Inicio]]+Table1[[#This Row],[Duracion dias]]</f>
        <v>45859</v>
      </c>
      <c r="E16" s="15">
        <v>7</v>
      </c>
      <c r="AA16" s="8"/>
    </row>
    <row r="17" spans="1:45" x14ac:dyDescent="0.2">
      <c r="A17" t="s">
        <v>48</v>
      </c>
      <c r="B17" s="13" t="s">
        <v>65</v>
      </c>
      <c r="C17" s="14">
        <f t="shared" si="0"/>
        <v>45859</v>
      </c>
      <c r="D17" s="17">
        <f>Table1[[#This Row],[Fecha Inicio]]+Table1[[#This Row],[Duracion dias]]</f>
        <v>45859</v>
      </c>
      <c r="E17" s="15"/>
      <c r="AA17" s="8"/>
    </row>
    <row r="18" spans="1:45" ht="15" customHeight="1" x14ac:dyDescent="0.2">
      <c r="A18" t="s">
        <v>7</v>
      </c>
      <c r="B18" s="13" t="s">
        <v>65</v>
      </c>
      <c r="C18" s="14">
        <f t="shared" si="0"/>
        <v>45859</v>
      </c>
      <c r="D18" s="14">
        <f>Table1[[#This Row],[Fecha Inicio]]+Table1[[#This Row],[Duracion dias]]</f>
        <v>45887</v>
      </c>
      <c r="E18" s="15">
        <v>28</v>
      </c>
      <c r="AB18" s="9"/>
      <c r="AC18" s="9"/>
      <c r="AD18" s="9"/>
      <c r="AE18" s="9"/>
    </row>
    <row r="19" spans="1:45" ht="15" customHeight="1" x14ac:dyDescent="0.2">
      <c r="A19" t="s">
        <v>38</v>
      </c>
      <c r="B19" s="13" t="s">
        <v>65</v>
      </c>
      <c r="C19" s="14">
        <f t="shared" si="0"/>
        <v>45887</v>
      </c>
      <c r="D19" s="14">
        <f>Table1[[#This Row],[Fecha Inicio]]+Table1[[#This Row],[Duracion dias]]</f>
        <v>45901</v>
      </c>
      <c r="E19" s="15">
        <v>14</v>
      </c>
      <c r="AF19" s="9"/>
      <c r="AG19" s="9"/>
    </row>
    <row r="20" spans="1:45" ht="15" customHeight="1" x14ac:dyDescent="0.2">
      <c r="A20" s="16" t="s">
        <v>39</v>
      </c>
      <c r="B20" s="13" t="s">
        <v>65</v>
      </c>
      <c r="C20" s="17">
        <f t="shared" si="0"/>
        <v>45901</v>
      </c>
      <c r="D20" s="17">
        <f>Table1[[#This Row],[Fecha Inicio]]+Table1[[#This Row],[Duracion dias]]</f>
        <v>45908</v>
      </c>
      <c r="E20" s="15">
        <v>7</v>
      </c>
      <c r="AG20" s="9"/>
      <c r="AH20" s="9"/>
    </row>
    <row r="21" spans="1:45" ht="15" customHeight="1" x14ac:dyDescent="0.2">
      <c r="A21" t="s">
        <v>48</v>
      </c>
      <c r="B21" s="13" t="s">
        <v>65</v>
      </c>
      <c r="C21" s="14">
        <f t="shared" si="0"/>
        <v>45908</v>
      </c>
      <c r="D21" s="17">
        <f>Table1[[#This Row],[Fecha Inicio]]+Table1[[#This Row],[Duracion dias]]</f>
        <v>45908</v>
      </c>
      <c r="E21" s="15"/>
      <c r="AH21" s="9"/>
    </row>
    <row r="22" spans="1:45" x14ac:dyDescent="0.2">
      <c r="A22" t="s">
        <v>8</v>
      </c>
      <c r="B22" s="13" t="s">
        <v>65</v>
      </c>
      <c r="C22" s="14">
        <f t="shared" si="0"/>
        <v>45908</v>
      </c>
      <c r="D22" s="14">
        <f>Table1[[#This Row],[Fecha Inicio]]+Table1[[#This Row],[Duracion dias]]</f>
        <v>45936</v>
      </c>
      <c r="E22" s="15">
        <v>28</v>
      </c>
      <c r="AI22" s="10"/>
      <c r="AJ22" s="10"/>
      <c r="AK22" s="10"/>
      <c r="AL22" s="10"/>
    </row>
    <row r="23" spans="1:45" x14ac:dyDescent="0.2">
      <c r="A23" t="s">
        <v>38</v>
      </c>
      <c r="B23" s="13" t="s">
        <v>65</v>
      </c>
      <c r="C23" s="14">
        <f t="shared" si="0"/>
        <v>45936</v>
      </c>
      <c r="D23" s="14">
        <f>Table1[[#This Row],[Fecha Inicio]]+Table1[[#This Row],[Duracion dias]]</f>
        <v>45950</v>
      </c>
      <c r="E23" s="15">
        <v>14</v>
      </c>
      <c r="AM23" s="10"/>
      <c r="AN23" s="10"/>
    </row>
    <row r="24" spans="1:45" x14ac:dyDescent="0.2">
      <c r="A24" t="s">
        <v>39</v>
      </c>
      <c r="B24" s="13" t="s">
        <v>65</v>
      </c>
      <c r="C24" s="17">
        <f t="shared" si="0"/>
        <v>45950</v>
      </c>
      <c r="D24" s="17">
        <f>Table1[[#This Row],[Fecha Inicio]]+Table1[[#This Row],[Duracion dias]]</f>
        <v>45957</v>
      </c>
      <c r="E24" s="15">
        <v>7</v>
      </c>
      <c r="AO24" s="10"/>
    </row>
    <row r="25" spans="1:45" x14ac:dyDescent="0.2">
      <c r="A25" t="s">
        <v>48</v>
      </c>
      <c r="B25" s="13" t="s">
        <v>65</v>
      </c>
      <c r="C25" s="14">
        <f t="shared" si="0"/>
        <v>45957</v>
      </c>
      <c r="D25" s="17">
        <f>Table1[[#This Row],[Fecha Inicio]]+Table1[[#This Row],[Duracion dias]]</f>
        <v>45957</v>
      </c>
      <c r="E25" s="15"/>
      <c r="AO25" s="10"/>
    </row>
    <row r="26" spans="1:45" x14ac:dyDescent="0.2">
      <c r="A26" s="21" t="s">
        <v>58</v>
      </c>
      <c r="B26" s="13" t="s">
        <v>65</v>
      </c>
      <c r="C26" s="18">
        <f t="shared" si="0"/>
        <v>45957</v>
      </c>
      <c r="D26" s="18">
        <f>Table1[[#This Row],[Fecha Inicio]]+Table1[[#This Row],[Duracion dias]]</f>
        <v>45985</v>
      </c>
      <c r="E26" s="15">
        <v>28</v>
      </c>
      <c r="AP26" s="4"/>
      <c r="AQ26" s="4"/>
      <c r="AR26" s="4"/>
      <c r="AS26" s="4"/>
    </row>
  </sheetData>
  <mergeCells count="1">
    <mergeCell ref="A1:AO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83EF-454A-F047-821B-7317DE5DD1FD}">
  <dimension ref="A2:AS26"/>
  <sheetViews>
    <sheetView zoomScale="130" zoomScaleNormal="130" workbookViewId="0">
      <selection activeCell="C9" sqref="C9"/>
    </sheetView>
  </sheetViews>
  <sheetFormatPr baseColWidth="10" defaultRowHeight="16" x14ac:dyDescent="0.2"/>
  <cols>
    <col min="1" max="1" width="53.6640625" bestFit="1" customWidth="1"/>
    <col min="2" max="2" width="14.6640625" bestFit="1" customWidth="1"/>
    <col min="3" max="3" width="16.6640625" bestFit="1" customWidth="1"/>
    <col min="4" max="4" width="16.1640625" bestFit="1" customWidth="1"/>
    <col min="5" max="11" width="4.5" customWidth="1"/>
    <col min="12" max="32" width="5.5" customWidth="1"/>
    <col min="33" max="44" width="5.6640625" bestFit="1" customWidth="1"/>
  </cols>
  <sheetData>
    <row r="2" spans="1:45" ht="17" thickBot="1" x14ac:dyDescent="0.25">
      <c r="A2" s="11" t="s">
        <v>0</v>
      </c>
      <c r="B2" s="1" t="s">
        <v>59</v>
      </c>
      <c r="C2" s="1" t="s">
        <v>60</v>
      </c>
      <c r="D2" s="1" t="s">
        <v>61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3" t="s">
        <v>47</v>
      </c>
      <c r="AO2" s="3" t="s">
        <v>54</v>
      </c>
      <c r="AP2" s="3" t="s">
        <v>55</v>
      </c>
      <c r="AQ2" s="3" t="s">
        <v>56</v>
      </c>
      <c r="AR2" s="3" t="s">
        <v>57</v>
      </c>
    </row>
    <row r="3" spans="1:45" ht="17" thickTop="1" x14ac:dyDescent="0.2">
      <c r="A3" t="s">
        <v>1</v>
      </c>
      <c r="B3" s="20">
        <v>45628</v>
      </c>
      <c r="C3" s="14">
        <f>Table4[[#This Row],[Fecha Inicio]]+Table4[[#This Row],[Duracion dias]]</f>
        <v>45635</v>
      </c>
      <c r="D3">
        <v>7</v>
      </c>
      <c r="E3" s="5"/>
    </row>
    <row r="4" spans="1:45" x14ac:dyDescent="0.2">
      <c r="A4" s="2" t="s">
        <v>3</v>
      </c>
      <c r="B4" s="14">
        <f>C3</f>
        <v>45635</v>
      </c>
      <c r="C4" s="14">
        <f>Table4[[#This Row],[Fecha Inicio]]+Table4[[#This Row],[Duracion dias]]</f>
        <v>45649</v>
      </c>
      <c r="D4">
        <v>14</v>
      </c>
      <c r="F4" s="5"/>
      <c r="G4" s="5"/>
    </row>
    <row r="5" spans="1:45" x14ac:dyDescent="0.2">
      <c r="A5" t="s">
        <v>9</v>
      </c>
      <c r="B5" s="14">
        <f t="shared" ref="B5:B26" si="0">C4</f>
        <v>45649</v>
      </c>
      <c r="C5" s="14">
        <f>Table4[[#This Row],[Fecha Inicio]]+Table4[[#This Row],[Duracion dias]]</f>
        <v>45656</v>
      </c>
      <c r="D5">
        <v>7</v>
      </c>
      <c r="H5" s="6"/>
    </row>
    <row r="6" spans="1:45" x14ac:dyDescent="0.2">
      <c r="A6" t="s">
        <v>4</v>
      </c>
      <c r="B6" s="14">
        <f t="shared" si="0"/>
        <v>45656</v>
      </c>
      <c r="C6" s="14">
        <f>Table4[[#This Row],[Fecha Inicio]]+Table4[[#This Row],[Duracion dias]]</f>
        <v>45670</v>
      </c>
      <c r="D6">
        <v>14</v>
      </c>
      <c r="I6" s="6"/>
      <c r="J6" s="6"/>
    </row>
    <row r="7" spans="1:45" x14ac:dyDescent="0.2">
      <c r="A7" t="s">
        <v>38</v>
      </c>
      <c r="B7" s="14">
        <f t="shared" si="0"/>
        <v>45670</v>
      </c>
      <c r="C7" s="14">
        <f>Table4[[#This Row],[Fecha Inicio]]+Table4[[#This Row],[Duracion dias]]</f>
        <v>45677</v>
      </c>
      <c r="D7">
        <v>7</v>
      </c>
      <c r="K7" s="6"/>
      <c r="AS7" s="22"/>
    </row>
    <row r="8" spans="1:45" x14ac:dyDescent="0.2">
      <c r="A8" s="16" t="s">
        <v>49</v>
      </c>
      <c r="B8" s="17">
        <f t="shared" si="0"/>
        <v>45677</v>
      </c>
      <c r="C8" s="17">
        <f>Table4[[#This Row],[Fecha Inicio]]+Table4[[#This Row],[Duracion dias]]</f>
        <v>45691</v>
      </c>
      <c r="D8">
        <v>14</v>
      </c>
      <c r="L8" s="6"/>
      <c r="M8" s="6"/>
      <c r="AS8" s="22"/>
    </row>
    <row r="9" spans="1:45" x14ac:dyDescent="0.2">
      <c r="A9" t="s">
        <v>48</v>
      </c>
      <c r="B9" s="14">
        <f t="shared" si="0"/>
        <v>45691</v>
      </c>
      <c r="C9" s="17">
        <f>Table4[[#This Row],[Fecha Inicio]]+Table4[[#This Row],[Duracion dias]]</f>
        <v>45691</v>
      </c>
      <c r="M9" s="6"/>
    </row>
    <row r="10" spans="1:45" x14ac:dyDescent="0.2">
      <c r="A10" t="s">
        <v>51</v>
      </c>
      <c r="B10" s="14">
        <f t="shared" si="0"/>
        <v>45691</v>
      </c>
      <c r="C10" s="14">
        <f>Table4[[#This Row],[Fecha Inicio]]+Table4[[#This Row],[Duracion dias]]</f>
        <v>45719</v>
      </c>
      <c r="D10">
        <f>7*4</f>
        <v>28</v>
      </c>
      <c r="N10" s="8"/>
      <c r="O10" s="8"/>
      <c r="P10" s="8"/>
      <c r="Q10" s="8"/>
    </row>
    <row r="11" spans="1:45" x14ac:dyDescent="0.2">
      <c r="A11" t="s">
        <v>38</v>
      </c>
      <c r="B11" s="14">
        <f t="shared" si="0"/>
        <v>45719</v>
      </c>
      <c r="C11" s="14">
        <f>Table4[[#This Row],[Fecha Inicio]]+Table4[[#This Row],[Duracion dias]]</f>
        <v>45733</v>
      </c>
      <c r="D11">
        <v>14</v>
      </c>
      <c r="R11" s="8"/>
      <c r="S11" s="8"/>
    </row>
    <row r="12" spans="1:45" x14ac:dyDescent="0.2">
      <c r="A12" s="16" t="s">
        <v>49</v>
      </c>
      <c r="B12" s="17">
        <f t="shared" si="0"/>
        <v>45733</v>
      </c>
      <c r="C12" s="17">
        <f>Table4[[#This Row],[Fecha Inicio]]+Table4[[#This Row],[Duracion dias]]</f>
        <v>45747</v>
      </c>
      <c r="D12">
        <v>14</v>
      </c>
      <c r="T12" s="8"/>
      <c r="U12" s="8"/>
    </row>
    <row r="13" spans="1:45" x14ac:dyDescent="0.2">
      <c r="A13" t="s">
        <v>48</v>
      </c>
      <c r="B13" s="14">
        <f t="shared" si="0"/>
        <v>45747</v>
      </c>
      <c r="C13" s="17">
        <f>Table4[[#This Row],[Fecha Inicio]]+Table4[[#This Row],[Duracion dias]]</f>
        <v>45747</v>
      </c>
      <c r="U13" s="8"/>
    </row>
    <row r="14" spans="1:45" x14ac:dyDescent="0.2">
      <c r="A14" t="s">
        <v>50</v>
      </c>
      <c r="B14" s="14">
        <f t="shared" si="0"/>
        <v>45747</v>
      </c>
      <c r="C14" s="14">
        <f>Table4[[#This Row],[Fecha Inicio]]+Table4[[#This Row],[Duracion dias]]</f>
        <v>45782</v>
      </c>
      <c r="D14">
        <v>35</v>
      </c>
      <c r="V14" s="4"/>
      <c r="W14" s="4"/>
      <c r="X14" s="4"/>
      <c r="Y14" s="4"/>
      <c r="Z14" s="4"/>
    </row>
    <row r="15" spans="1:45" x14ac:dyDescent="0.2">
      <c r="A15" t="s">
        <v>38</v>
      </c>
      <c r="B15" s="14">
        <f t="shared" si="0"/>
        <v>45782</v>
      </c>
      <c r="C15" s="14">
        <f>Table4[[#This Row],[Fecha Inicio]]+Table4[[#This Row],[Duracion dias]]</f>
        <v>45796</v>
      </c>
      <c r="D15">
        <v>14</v>
      </c>
      <c r="AA15" s="4"/>
      <c r="AB15" s="4"/>
    </row>
    <row r="16" spans="1:45" x14ac:dyDescent="0.2">
      <c r="A16" s="16" t="s">
        <v>39</v>
      </c>
      <c r="B16" s="17">
        <f t="shared" si="0"/>
        <v>45796</v>
      </c>
      <c r="C16" s="17">
        <f>Table4[[#This Row],[Fecha Inicio]]+Table4[[#This Row],[Duracion dias]]</f>
        <v>45803</v>
      </c>
      <c r="D16">
        <v>7</v>
      </c>
      <c r="AB16" s="4"/>
      <c r="AC16" s="4"/>
    </row>
    <row r="17" spans="1:44" x14ac:dyDescent="0.2">
      <c r="A17" t="s">
        <v>48</v>
      </c>
      <c r="B17" s="14">
        <f t="shared" si="0"/>
        <v>45803</v>
      </c>
      <c r="C17" s="17">
        <f>Table4[[#This Row],[Fecha Inicio]]+Table4[[#This Row],[Duracion dias]]</f>
        <v>45803</v>
      </c>
      <c r="AC17" s="4"/>
    </row>
    <row r="18" spans="1:44" x14ac:dyDescent="0.2">
      <c r="A18" t="s">
        <v>53</v>
      </c>
      <c r="B18" s="14">
        <f t="shared" si="0"/>
        <v>45803</v>
      </c>
      <c r="C18" s="14">
        <f>Table4[[#This Row],[Fecha Inicio]]+Table4[[#This Row],[Duracion dias]]</f>
        <v>45831</v>
      </c>
      <c r="D18" s="19">
        <v>28</v>
      </c>
      <c r="AD18" s="12"/>
      <c r="AE18" s="12"/>
      <c r="AF18" s="12"/>
      <c r="AG18" s="12"/>
    </row>
    <row r="19" spans="1:44" x14ac:dyDescent="0.2">
      <c r="A19" t="s">
        <v>38</v>
      </c>
      <c r="B19" s="14">
        <f t="shared" si="0"/>
        <v>45831</v>
      </c>
      <c r="C19" s="14">
        <f>Table4[[#This Row],[Fecha Inicio]]+Table4[[#This Row],[Duracion dias]]</f>
        <v>45838</v>
      </c>
      <c r="D19">
        <v>7</v>
      </c>
      <c r="AH19" s="12"/>
    </row>
    <row r="20" spans="1:44" x14ac:dyDescent="0.2">
      <c r="A20" s="16" t="s">
        <v>39</v>
      </c>
      <c r="B20" s="17">
        <f t="shared" si="0"/>
        <v>45838</v>
      </c>
      <c r="C20" s="17">
        <f>Table4[[#This Row],[Fecha Inicio]]+Table4[[#This Row],[Duracion dias]]</f>
        <v>45852</v>
      </c>
      <c r="D20">
        <v>14</v>
      </c>
      <c r="AI20" s="12"/>
      <c r="AJ20" s="12"/>
    </row>
    <row r="21" spans="1:44" x14ac:dyDescent="0.2">
      <c r="A21" t="s">
        <v>48</v>
      </c>
      <c r="B21" s="14">
        <f t="shared" si="0"/>
        <v>45852</v>
      </c>
      <c r="C21" s="17">
        <f>Table4[[#This Row],[Fecha Inicio]]+Table4[[#This Row],[Duracion dias]]</f>
        <v>45852</v>
      </c>
      <c r="AJ21" s="12"/>
    </row>
    <row r="22" spans="1:44" x14ac:dyDescent="0.2">
      <c r="A22" t="s">
        <v>52</v>
      </c>
      <c r="B22" s="14">
        <f t="shared" si="0"/>
        <v>45852</v>
      </c>
      <c r="C22" s="14">
        <f>Table4[[#This Row],[Fecha Inicio]]+Table4[[#This Row],[Duracion dias]]</f>
        <v>45866</v>
      </c>
      <c r="D22">
        <v>14</v>
      </c>
      <c r="AK22" s="4"/>
      <c r="AL22" s="4"/>
    </row>
    <row r="23" spans="1:44" x14ac:dyDescent="0.2">
      <c r="A23" t="s">
        <v>38</v>
      </c>
      <c r="B23" s="14">
        <f t="shared" si="0"/>
        <v>45866</v>
      </c>
      <c r="C23" s="14">
        <f>Table4[[#This Row],[Fecha Inicio]]+Table4[[#This Row],[Duracion dias]]</f>
        <v>45873</v>
      </c>
      <c r="D23">
        <v>7</v>
      </c>
      <c r="AM23" s="4"/>
    </row>
    <row r="24" spans="1:44" x14ac:dyDescent="0.2">
      <c r="A24" s="16" t="s">
        <v>39</v>
      </c>
      <c r="B24" s="17">
        <f t="shared" si="0"/>
        <v>45873</v>
      </c>
      <c r="C24" s="17">
        <f>Table4[[#This Row],[Fecha Inicio]]+Table4[[#This Row],[Duracion dias]]</f>
        <v>45880</v>
      </c>
      <c r="D24">
        <v>7</v>
      </c>
      <c r="AN24" s="4"/>
    </row>
    <row r="25" spans="1:44" x14ac:dyDescent="0.2">
      <c r="A25" t="s">
        <v>48</v>
      </c>
      <c r="B25" s="14">
        <f t="shared" si="0"/>
        <v>45880</v>
      </c>
      <c r="C25" s="17">
        <f>Table4[[#This Row],[Fecha Inicio]]+Table4[[#This Row],[Duracion dias]]</f>
        <v>45880</v>
      </c>
      <c r="AN25" s="4"/>
    </row>
    <row r="26" spans="1:44" x14ac:dyDescent="0.2">
      <c r="A26" s="21" t="s">
        <v>58</v>
      </c>
      <c r="B26" s="18">
        <f t="shared" si="0"/>
        <v>45880</v>
      </c>
      <c r="C26" s="18">
        <f>Table4[[#This Row],[Fecha Inicio]]+Table4[[#This Row],[Duracion dias]]</f>
        <v>45908</v>
      </c>
      <c r="D26" s="19">
        <v>28</v>
      </c>
      <c r="AO26" s="4"/>
      <c r="AP26" s="4"/>
      <c r="AQ26" s="4"/>
      <c r="AR26" s="4"/>
    </row>
  </sheetData>
  <mergeCells count="1">
    <mergeCell ref="AS7:AS8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MOLONCO</vt:lpstr>
      <vt:lpstr>Creando y desarrollando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Aragon</dc:creator>
  <cp:lastModifiedBy>Jorge Aragon</cp:lastModifiedBy>
  <dcterms:created xsi:type="dcterms:W3CDTF">2024-06-28T20:30:52Z</dcterms:created>
  <dcterms:modified xsi:type="dcterms:W3CDTF">2025-02-16T16:47:14Z</dcterms:modified>
</cp:coreProperties>
</file>