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rozhkova/Desktop/GitHub/final-project-homicide-cr-and-cpd-complaints/inputs/"/>
    </mc:Choice>
  </mc:AlternateContent>
  <xr:revisionPtr revIDLastSave="0" documentId="13_ncr:1_{181DCB3F-4C98-B04D-BCE7-74055D4C58D0}" xr6:coauthVersionLast="47" xr6:coauthVersionMax="47" xr10:uidLastSave="{00000000-0000-0000-0000-000000000000}"/>
  <bookViews>
    <workbookView xWindow="740" yWindow="500" windowWidth="27240" windowHeight="15940" xr2:uid="{39592381-49C9-7848-A88D-8C6161C07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6" i="1"/>
  <c r="E17" i="1"/>
  <c r="E20" i="1"/>
  <c r="E21" i="1"/>
  <c r="E22" i="1"/>
  <c r="E23" i="1"/>
  <c r="E4" i="1"/>
  <c r="E3" i="1"/>
  <c r="E2" i="1"/>
  <c r="D19" i="1"/>
  <c r="E19" i="1" s="1"/>
  <c r="D18" i="1"/>
  <c r="E18" i="1" s="1"/>
  <c r="D13" i="1"/>
  <c r="E1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<sst xmlns="http://schemas.openxmlformats.org/spreadsheetml/2006/main" count="28" uniqueCount="24">
  <si>
    <t>2019 Perf Report</t>
  </si>
  <si>
    <t>CPD Annual Report for 2017</t>
  </si>
  <si>
    <t>CPD Murder Report for 2011</t>
  </si>
  <si>
    <t xml:space="preserve">UCR FBI Crime Data Explorer </t>
  </si>
  <si>
    <t>CPD Annual Report for 2001</t>
  </si>
  <si>
    <t>CPD Annual Report for 2002</t>
  </si>
  <si>
    <t>CPD Annual Report for 2003</t>
  </si>
  <si>
    <t>CPD Annual Report for 2004</t>
  </si>
  <si>
    <t>CPD Annual Report for 2005</t>
  </si>
  <si>
    <t>CPD Annual Report for 2006</t>
  </si>
  <si>
    <t>CPD Annual Report for 2007</t>
  </si>
  <si>
    <t>CPD Annual Report for 2008</t>
  </si>
  <si>
    <t>CPD Annual Report for 2009</t>
  </si>
  <si>
    <t>CPD Annual Report for 2010</t>
  </si>
  <si>
    <t>CPD Annual Report for 2018</t>
  </si>
  <si>
    <t>CPD Annual Report for 2019</t>
  </si>
  <si>
    <t>CPD Annual Report for 2020</t>
  </si>
  <si>
    <t>CPD Annual Report for 2021</t>
  </si>
  <si>
    <t>clearance_rate</t>
  </si>
  <si>
    <t>homicide_count</t>
  </si>
  <si>
    <t>total_cleared</t>
  </si>
  <si>
    <t>firearm</t>
  </si>
  <si>
    <t>year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</si>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</sst>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3" xfId="0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0" borderId="4" xfId="0" applyBorder="1"/>
    <xf numFmtId="0" fontId="0" fillId="0" borderId="7" xfId="0" applyBorder="1"/>
    <xf numFmtId="0" fontId="0" fillId="2" borderId="8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8806-CCAC-074C-A6E8-29188CC17C9B}">
  <dimension ref="A1:G27"/>
  <sheetViews>
    <sheetView tabSelected="1" workbookViewId="0">
      <selection activeCell="L12" sqref="L12"/>
    </sheetView>
  </sheetViews>
  <sheetFormatPr baseColWidth="10" defaultRowHeight="16" x14ac:dyDescent="0.2"/>
  <cols>
    <col min="1" max="1" width="26.83203125" customWidth="1"/>
    <col min="3" max="3" width="21.83203125" customWidth="1"/>
    <col min="4" max="4" width="11.1640625" customWidth="1"/>
    <col min="5" max="5" width="14" customWidth="1"/>
  </cols>
  <sheetData>
    <row r="1" spans="1:7" x14ac:dyDescent="0.2">
      <c r="A1" t="s">
        <v>23</v>
      </c>
      <c r="B1" t="s">
        <v>22</v>
      </c>
      <c r="C1" t="s">
        <v>19</v>
      </c>
      <c r="D1" t="s">
        <v>20</v>
      </c>
      <c r="E1" t="s">
        <v>18</v>
      </c>
      <c r="F1" t="s">
        <v>21</v>
      </c>
    </row>
    <row r="2" spans="1:7" x14ac:dyDescent="0.2">
      <c r="A2" t="s">
        <v>4</v>
      </c>
      <c r="B2">
        <v>2000</v>
      </c>
      <c r="C2">
        <v>631</v>
      </c>
      <c r="D2">
        <v>335</v>
      </c>
      <c r="E2" s="14">
        <f>D2/C2</f>
        <v>0.53090332805071316</v>
      </c>
      <c r="F2">
        <v>471</v>
      </c>
    </row>
    <row r="3" spans="1:7" x14ac:dyDescent="0.2">
      <c r="A3" t="s">
        <v>4</v>
      </c>
      <c r="B3">
        <f>B2+1</f>
        <v>2001</v>
      </c>
      <c r="C3">
        <v>666</v>
      </c>
      <c r="D3">
        <v>361</v>
      </c>
      <c r="E3" s="14">
        <f>D3/C3</f>
        <v>0.54204204204204209</v>
      </c>
      <c r="F3">
        <v>514</v>
      </c>
    </row>
    <row r="4" spans="1:7" x14ac:dyDescent="0.2">
      <c r="A4" t="s">
        <v>5</v>
      </c>
      <c r="B4">
        <f t="shared" ref="B4:B23" si="0">B3+1</f>
        <v>2002</v>
      </c>
      <c r="C4">
        <v>648</v>
      </c>
      <c r="D4">
        <v>301</v>
      </c>
      <c r="E4" s="14">
        <f>D4/C4</f>
        <v>0.46450617283950618</v>
      </c>
      <c r="F4">
        <v>513</v>
      </c>
    </row>
    <row r="5" spans="1:7" x14ac:dyDescent="0.2">
      <c r="A5" t="s">
        <v>6</v>
      </c>
      <c r="B5">
        <f t="shared" si="0"/>
        <v>2003</v>
      </c>
      <c r="C5">
        <v>600</v>
      </c>
      <c r="D5">
        <v>304</v>
      </c>
      <c r="E5" s="14">
        <f t="shared" ref="E5:E23" si="1">D5/C5</f>
        <v>0.50666666666666671</v>
      </c>
      <c r="F5">
        <v>485</v>
      </c>
    </row>
    <row r="6" spans="1:7" x14ac:dyDescent="0.2">
      <c r="A6" t="s">
        <v>7</v>
      </c>
      <c r="B6">
        <f t="shared" si="0"/>
        <v>2004</v>
      </c>
      <c r="C6">
        <v>448</v>
      </c>
      <c r="D6">
        <v>234</v>
      </c>
      <c r="E6" s="14">
        <f t="shared" si="1"/>
        <v>0.5223214285714286</v>
      </c>
      <c r="F6">
        <v>337</v>
      </c>
    </row>
    <row r="7" spans="1:7" x14ac:dyDescent="0.2">
      <c r="A7" t="s">
        <v>8</v>
      </c>
      <c r="B7">
        <f t="shared" si="0"/>
        <v>2005</v>
      </c>
      <c r="C7">
        <v>448</v>
      </c>
      <c r="D7">
        <v>195</v>
      </c>
      <c r="E7" s="14">
        <f t="shared" si="1"/>
        <v>0.43526785714285715</v>
      </c>
      <c r="F7">
        <v>339</v>
      </c>
    </row>
    <row r="8" spans="1:7" x14ac:dyDescent="0.2">
      <c r="A8" t="s">
        <v>9</v>
      </c>
      <c r="B8">
        <f t="shared" si="0"/>
        <v>2006</v>
      </c>
      <c r="C8">
        <v>467</v>
      </c>
      <c r="D8">
        <v>181</v>
      </c>
      <c r="E8" s="14">
        <f t="shared" si="1"/>
        <v>0.38758029978586722</v>
      </c>
      <c r="F8">
        <v>385</v>
      </c>
    </row>
    <row r="9" spans="1:7" x14ac:dyDescent="0.2">
      <c r="A9" t="s">
        <v>10</v>
      </c>
      <c r="B9">
        <f t="shared" si="0"/>
        <v>2007</v>
      </c>
      <c r="C9">
        <v>442</v>
      </c>
      <c r="D9">
        <v>175</v>
      </c>
      <c r="E9" s="14">
        <f t="shared" si="1"/>
        <v>0.39592760180995473</v>
      </c>
      <c r="F9">
        <v>325</v>
      </c>
    </row>
    <row r="10" spans="1:7" x14ac:dyDescent="0.2">
      <c r="A10" t="s">
        <v>11</v>
      </c>
      <c r="B10">
        <f t="shared" si="0"/>
        <v>2008</v>
      </c>
      <c r="C10">
        <v>510</v>
      </c>
      <c r="D10">
        <v>181</v>
      </c>
      <c r="E10" s="14">
        <f t="shared" si="1"/>
        <v>0.35490196078431374</v>
      </c>
      <c r="F10">
        <v>412</v>
      </c>
    </row>
    <row r="11" spans="1:7" x14ac:dyDescent="0.2">
      <c r="A11" t="s">
        <v>12</v>
      </c>
      <c r="B11">
        <f t="shared" si="0"/>
        <v>2009</v>
      </c>
      <c r="C11">
        <v>461</v>
      </c>
      <c r="D11">
        <v>160</v>
      </c>
      <c r="E11" s="14">
        <f t="shared" si="1"/>
        <v>0.34707158351409978</v>
      </c>
      <c r="F11">
        <v>376</v>
      </c>
    </row>
    <row r="12" spans="1:7" x14ac:dyDescent="0.2">
      <c r="A12" t="s">
        <v>13</v>
      </c>
      <c r="B12">
        <f t="shared" si="0"/>
        <v>2010</v>
      </c>
      <c r="C12">
        <v>437</v>
      </c>
      <c r="D12">
        <v>148</v>
      </c>
      <c r="E12" s="14">
        <f t="shared" si="1"/>
        <v>0.33867276887871856</v>
      </c>
      <c r="F12">
        <v>354</v>
      </c>
    </row>
    <row r="13" spans="1:7" x14ac:dyDescent="0.2">
      <c r="A13" s="7" t="s">
        <v>2</v>
      </c>
      <c r="B13" s="7">
        <f t="shared" si="0"/>
        <v>2011</v>
      </c>
      <c r="C13" s="7">
        <v>433</v>
      </c>
      <c r="D13" s="7">
        <f>128+86</f>
        <v>214</v>
      </c>
      <c r="E13" s="14">
        <f t="shared" si="1"/>
        <v>0.49422632794457277</v>
      </c>
      <c r="F13">
        <v>361</v>
      </c>
    </row>
    <row r="14" spans="1:7" x14ac:dyDescent="0.2">
      <c r="A14" s="7" t="s">
        <v>3</v>
      </c>
      <c r="B14" s="10">
        <f t="shared" si="0"/>
        <v>2012</v>
      </c>
      <c r="C14" s="6">
        <v>500</v>
      </c>
      <c r="D14" s="7"/>
      <c r="E14" s="14"/>
      <c r="F14">
        <v>405</v>
      </c>
    </row>
    <row r="15" spans="1:7" x14ac:dyDescent="0.2">
      <c r="A15" s="7" t="s">
        <v>3</v>
      </c>
      <c r="B15" s="2">
        <f t="shared" si="0"/>
        <v>2013</v>
      </c>
      <c r="C15" s="3">
        <v>414</v>
      </c>
      <c r="D15" s="5"/>
      <c r="E15" s="14"/>
      <c r="F15" s="8">
        <v>337</v>
      </c>
    </row>
    <row r="16" spans="1:7" x14ac:dyDescent="0.2">
      <c r="A16" s="7" t="s">
        <v>0</v>
      </c>
      <c r="B16" s="2">
        <f t="shared" si="0"/>
        <v>2014</v>
      </c>
      <c r="C16" s="3">
        <v>420</v>
      </c>
      <c r="D16" s="5">
        <v>211</v>
      </c>
      <c r="E16" s="14">
        <f t="shared" si="1"/>
        <v>0.50238095238095237</v>
      </c>
      <c r="F16" s="8">
        <v>353</v>
      </c>
      <c r="G16" s="8"/>
    </row>
    <row r="17" spans="1:6" x14ac:dyDescent="0.2">
      <c r="A17" s="7" t="s">
        <v>0</v>
      </c>
      <c r="B17" s="1">
        <f t="shared" si="0"/>
        <v>2015</v>
      </c>
      <c r="C17" s="7">
        <v>491</v>
      </c>
      <c r="D17" s="7">
        <v>227</v>
      </c>
      <c r="E17" s="14">
        <f t="shared" si="1"/>
        <v>0.46232179226069248</v>
      </c>
      <c r="F17" s="9">
        <v>404</v>
      </c>
    </row>
    <row r="18" spans="1:6" x14ac:dyDescent="0.2">
      <c r="A18" s="7" t="s">
        <v>1</v>
      </c>
      <c r="B18" s="2">
        <f t="shared" si="0"/>
        <v>2016</v>
      </c>
      <c r="C18" s="3">
        <v>769</v>
      </c>
      <c r="D18" s="5">
        <f>147+72</f>
        <v>219</v>
      </c>
      <c r="E18" s="14">
        <f t="shared" si="1"/>
        <v>0.2847854356306892</v>
      </c>
      <c r="F18" s="12">
        <v>691</v>
      </c>
    </row>
    <row r="19" spans="1:6" x14ac:dyDescent="0.2">
      <c r="A19" t="s">
        <v>1</v>
      </c>
      <c r="B19">
        <f t="shared" si="0"/>
        <v>2017</v>
      </c>
      <c r="C19" s="4">
        <v>653</v>
      </c>
      <c r="D19">
        <f>112+115</f>
        <v>227</v>
      </c>
      <c r="E19" s="14">
        <f t="shared" si="1"/>
        <v>0.34762633996937214</v>
      </c>
      <c r="F19" s="12">
        <v>603</v>
      </c>
    </row>
    <row r="20" spans="1:6" x14ac:dyDescent="0.2">
      <c r="A20" t="s">
        <v>14</v>
      </c>
      <c r="B20">
        <f t="shared" si="0"/>
        <v>2018</v>
      </c>
      <c r="C20" s="4">
        <v>565</v>
      </c>
      <c r="D20">
        <v>251</v>
      </c>
      <c r="E20" s="14">
        <f t="shared" si="1"/>
        <v>0.44424778761061945</v>
      </c>
      <c r="F20" s="12">
        <v>475</v>
      </c>
    </row>
    <row r="21" spans="1:6" x14ac:dyDescent="0.2">
      <c r="A21" t="s">
        <v>15</v>
      </c>
      <c r="B21">
        <f t="shared" si="0"/>
        <v>2019</v>
      </c>
      <c r="C21" s="11">
        <v>492</v>
      </c>
      <c r="D21" s="13">
        <v>265</v>
      </c>
      <c r="E21" s="14">
        <f t="shared" si="1"/>
        <v>0.53861788617886175</v>
      </c>
      <c r="F21" s="12">
        <v>442</v>
      </c>
    </row>
    <row r="22" spans="1:6" x14ac:dyDescent="0.2">
      <c r="A22" t="s">
        <v>16</v>
      </c>
      <c r="B22">
        <f t="shared" si="0"/>
        <v>2020</v>
      </c>
      <c r="C22" s="11">
        <v>770</v>
      </c>
      <c r="D22" s="13">
        <v>354</v>
      </c>
      <c r="E22" s="14">
        <f t="shared" si="1"/>
        <v>0.45974025974025973</v>
      </c>
      <c r="F22" s="12">
        <v>692</v>
      </c>
    </row>
    <row r="23" spans="1:6" x14ac:dyDescent="0.2">
      <c r="A23" t="s">
        <v>17</v>
      </c>
      <c r="B23">
        <f t="shared" si="0"/>
        <v>2021</v>
      </c>
      <c r="C23" s="11">
        <v>800</v>
      </c>
      <c r="D23" s="13">
        <v>400</v>
      </c>
      <c r="E23" s="14">
        <f t="shared" si="1"/>
        <v>0.5</v>
      </c>
      <c r="F23" s="12">
        <v>745</v>
      </c>
    </row>
    <row r="27" spans="1:6" x14ac:dyDescent="0.2">
      <c r="F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2022-11-26T22:09:39Z</dcterms:created>
  <dcterms:modified xsi:type="dcterms:W3CDTF">2022-11-28T03:45:13Z</dcterms:modified>
</cp:coreProperties>
</file>