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8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_______LyndaCom\Excel 2016\Excel 2016 Macros\Chapter 01\"/>
    </mc:Choice>
  </mc:AlternateContent>
  <bookViews>
    <workbookView xWindow="-15" yWindow="-15" windowWidth="9720" windowHeight="7395"/>
  </bookViews>
  <sheets>
    <sheet name="Profits" sheetId="4" r:id="rId1"/>
    <sheet name="Sheet1" sheetId="1" r:id="rId2"/>
    <sheet name="Sheet2" sheetId="2" r:id="rId3"/>
    <sheet name="Sheet3" sheetId="3" r:id="rId4"/>
  </sheets>
  <externalReferences>
    <externalReference r:id="rId5"/>
    <externalReference r:id="rId6"/>
  </externalReferences>
  <definedNames>
    <definedName name="BigTaxTable">[1]FifthLineFormatting!$F$3:$M$23</definedName>
    <definedName name="Dates">OFFSET([2]Dynamic!$A$2,0,0,COUNTA([2]Dynamic!$A$1:$A$65536)-1,1)</definedName>
    <definedName name="ee" localSheetId="0" hidden="1">{"FirstQ",#N/A,FALSE,"Budget2000";"SecondQ",#N/A,FALSE,"Budget2000";"Summary",#N/A,FALSE,"Budget2000"}</definedName>
    <definedName name="ee" hidden="1">{"FirstQ",#N/A,FALSE,"Budget2000";"SecondQ",#N/A,FALSE,"Budget2000";"Summary",#N/A,FALSE,"Budget2000"}</definedName>
    <definedName name="Income">#REF!</definedName>
    <definedName name="k" localSheetId="0" hidden="1">{"FirstQ",#N/A,FALSE,"Budget2000";"SecondQ",#N/A,FALSE,"Budget2000";"Summary",#N/A,FALSE,"Budget2000"}</definedName>
    <definedName name="k" hidden="1">{"FirstQ",#N/A,FALSE,"Budget2000";"SecondQ",#N/A,FALSE,"Budget2000";"Summary",#N/A,FALSE,"Budget2000"}</definedName>
    <definedName name="q" localSheetId="0" hidden="1">{"FirstQ",#N/A,FALSE,"Budget2000";"SecondQ",#N/A,FALSE,"Budget2000";"Summary",#N/A,FALSE,"Budget2000"}</definedName>
    <definedName name="q" hidden="1">{"FirstQ",#N/A,FALSE,"Budget2000";"SecondQ",#N/A,FALSE,"Budget2000";"Summary",#N/A,FALSE,"Budget2000"}</definedName>
    <definedName name="RateTable">[1]Lookups!$A$2:$B$8</definedName>
    <definedName name="rr" localSheetId="0" hidden="1">{"FirstQ",#N/A,FALSE,"Budget2000";"SecondQ",#N/A,FALSE,"Budget2000"}</definedName>
    <definedName name="rr" hidden="1">{"FirstQ",#N/A,FALSE,"Budget2000";"SecondQ",#N/A,FALSE,"Budget2000"}</definedName>
    <definedName name="rrr" localSheetId="0" hidden="1">{"AllDetail",#N/A,FALSE,"Research Budget";"1stQuarter",#N/A,FALSE,"Research Budget";"2nd Quarter",#N/A,FALSE,"Research Budget";"Summary",#N/A,FALSE,"Research Budget"}</definedName>
    <definedName name="rrr" hidden="1">{"AllDetail",#N/A,FALSE,"Research Budget";"1stQuarter",#N/A,FALSE,"Research Budget";"2nd Quarter",#N/A,FALSE,"Research Budget";"Summary",#N/A,FALSE,"Research Budget"}</definedName>
    <definedName name="Sales">OFFSET([2]Dynamic!$B$2,0,0,COUNTA([2]Dynamic!$B$1:$B$65536)-1,1)</definedName>
    <definedName name="solver_adj" localSheetId="0" hidden="1">Profits!$B$4:$G$4,Profits!$B$5:$G$5</definedName>
    <definedName name="solver_cvg" localSheetId="0" hidden="1">0.0001</definedName>
    <definedName name="solver_drv" localSheetId="0" hidden="1">1</definedName>
    <definedName name="solver_est" localSheetId="0" hidden="1">1</definedName>
    <definedName name="solver_itr" localSheetId="0" hidden="1">100</definedName>
    <definedName name="solver_lhs1" localSheetId="0" hidden="1">Profits!$B$4:$G$4</definedName>
    <definedName name="solver_lhs2" localSheetId="0" hidden="1">Profits!$B$5:$G$5</definedName>
    <definedName name="solver_lin" localSheetId="0" hidden="1">2</definedName>
    <definedName name="solver_neg" localSheetId="0" hidden="1">2</definedName>
    <definedName name="solver_num" localSheetId="0" hidden="1">2</definedName>
    <definedName name="solver_nwt" localSheetId="0" hidden="1">1</definedName>
    <definedName name="solver_opt" localSheetId="0" hidden="1">Profits!$H$6</definedName>
    <definedName name="solver_pre" localSheetId="0" hidden="1">0.000001</definedName>
    <definedName name="solver_rel1" localSheetId="0" hidden="1">1</definedName>
    <definedName name="solver_rel2" localSheetId="0" hidden="1">1</definedName>
    <definedName name="solver_rhs1" localSheetId="0" hidden="1">500</definedName>
    <definedName name="solver_rhs2" localSheetId="0" hidden="1">350</definedName>
    <definedName name="solver_scl" localSheetId="0" hidden="1">2</definedName>
    <definedName name="solver_sho" localSheetId="0" hidden="1">1</definedName>
    <definedName name="solver_tim" localSheetId="0" hidden="1">100</definedName>
    <definedName name="solver_tol" localSheetId="0" hidden="1">0.05</definedName>
    <definedName name="solver_typ" localSheetId="0" hidden="1">3</definedName>
    <definedName name="solver_val" localSheetId="0" hidden="1">500</definedName>
    <definedName name="wrn.AllData." localSheetId="0" hidden="1">{"FirstQ",#N/A,FALSE,"Budget2000";"SecondQ",#N/A,FALSE,"Budget2000";"Summary",#N/A,FALSE,"Budget2000"}</definedName>
    <definedName name="wrn.AllData." hidden="1">{"FirstQ",#N/A,FALSE,"Budget2000";"SecondQ",#N/A,FALSE,"Budget2000";"Summary",#N/A,FALSE,"Budget2000"}</definedName>
    <definedName name="wrn.FirstHalf." localSheetId="0" hidden="1">{"FirstQ",#N/A,FALSE,"Budget2000";"SecondQ",#N/A,FALSE,"Budget2000"}</definedName>
    <definedName name="wrn.FirstHalf." hidden="1">{"FirstQ",#N/A,FALSE,"Budget2000";"SecondQ",#N/A,FALSE,"Budget2000"}</definedName>
    <definedName name="x" localSheetId="0" hidden="1">{"FirstQ",#N/A,FALSE,"Budget2000";"SecondQ",#N/A,FALSE,"Budget2000";"Summary",#N/A,FALSE,"Budget2000"}</definedName>
    <definedName name="x" hidden="1">{"FirstQ",#N/A,FALSE,"Budget2000";"SecondQ",#N/A,FALSE,"Budget2000";"Summary",#N/A,FALSE,"Budget2000"}</definedName>
    <definedName name="xxxxxxxxxxxxxxxxxxx" localSheetId="0" hidden="1">{"AllDetail",#N/A,FALSE,"Research Budget";"1stQuarter",#N/A,FALSE,"Research Budget";"2nd Quarter",#N/A,FALSE,"Research Budget";"Summary",#N/A,FALSE,"Research Budget"}</definedName>
    <definedName name="xxxxxxxxxxxxxxxxxxx" hidden="1">{"AllDetail",#N/A,FALSE,"Research Budget";"1stQuarter",#N/A,FALSE,"Research Budget";"2nd Quarter",#N/A,FALSE,"Research Budget";"Summary",#N/A,FALSE,"Research Budget"}</definedName>
  </definedNames>
  <calcPr calcId="171027"/>
</workbook>
</file>

<file path=xl/calcChain.xml><?xml version="1.0" encoding="utf-8"?>
<calcChain xmlns="http://schemas.openxmlformats.org/spreadsheetml/2006/main">
  <c r="G13" i="4" l="1"/>
  <c r="F13" i="4"/>
  <c r="E13" i="4"/>
  <c r="D13" i="4"/>
  <c r="C13" i="4"/>
  <c r="B13" i="4"/>
  <c r="I10" i="4"/>
  <c r="H10" i="4"/>
  <c r="G10" i="4"/>
  <c r="F10" i="4"/>
  <c r="E10" i="4"/>
  <c r="D10" i="4"/>
  <c r="C10" i="4"/>
  <c r="I9" i="4"/>
  <c r="H9" i="4"/>
  <c r="G9" i="4"/>
  <c r="F9" i="4"/>
  <c r="E9" i="4"/>
  <c r="D9" i="4"/>
  <c r="C9" i="4"/>
  <c r="G6" i="4"/>
  <c r="F6" i="4"/>
  <c r="E6" i="4"/>
  <c r="E15" i="4" s="1"/>
  <c r="D6" i="4"/>
  <c r="D14" i="4" s="1"/>
  <c r="C6" i="4"/>
  <c r="B6" i="4"/>
  <c r="B7" i="4" s="1"/>
  <c r="I5" i="4"/>
  <c r="H5" i="4"/>
  <c r="I4" i="4"/>
  <c r="H4" i="4"/>
  <c r="C11" i="4" l="1"/>
  <c r="G11" i="4"/>
  <c r="B15" i="4"/>
  <c r="I6" i="4"/>
  <c r="F11" i="4"/>
  <c r="C14" i="4"/>
  <c r="G14" i="4"/>
  <c r="D15" i="4"/>
  <c r="H6" i="4"/>
  <c r="H14" i="4" s="1"/>
  <c r="E11" i="4"/>
  <c r="I11" i="4"/>
  <c r="B14" i="4"/>
  <c r="F14" i="4"/>
  <c r="C15" i="4"/>
  <c r="G15" i="4"/>
  <c r="C7" i="4"/>
  <c r="D7" i="4" s="1"/>
  <c r="E7" i="4" s="1"/>
  <c r="F7" i="4" s="1"/>
  <c r="G7" i="4" s="1"/>
  <c r="D11" i="4"/>
  <c r="H11" i="4"/>
  <c r="H13" i="4"/>
  <c r="E14" i="4"/>
  <c r="F15" i="4"/>
  <c r="H15" i="4" l="1"/>
</calcChain>
</file>

<file path=xl/sharedStrings.xml><?xml version="1.0" encoding="utf-8"?>
<sst xmlns="http://schemas.openxmlformats.org/spreadsheetml/2006/main" count="21" uniqueCount="21">
  <si>
    <t>Jan</t>
  </si>
  <si>
    <t>Feb</t>
  </si>
  <si>
    <t>Mar</t>
  </si>
  <si>
    <t>Apr</t>
  </si>
  <si>
    <t>May</t>
  </si>
  <si>
    <t>Jun</t>
  </si>
  <si>
    <t>Total</t>
  </si>
  <si>
    <t>Average</t>
  </si>
  <si>
    <t>Sales</t>
  </si>
  <si>
    <t>Expenses</t>
  </si>
  <si>
    <t>Profits</t>
  </si>
  <si>
    <t>YTD Profits</t>
  </si>
  <si>
    <t>YTD Average</t>
  </si>
  <si>
    <t>% Sales Change</t>
  </si>
  <si>
    <t>% Expenses Change</t>
  </si>
  <si>
    <t>% Profits Change</t>
  </si>
  <si>
    <t>Sales:Expenses</t>
  </si>
  <si>
    <t>Sales:Profits</t>
  </si>
  <si>
    <t>Expenses:Profits</t>
  </si>
  <si>
    <t>Excellerated Learning</t>
  </si>
  <si>
    <t>(2016 - Thousands of Dollars)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</si>
</sst>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65" formatCode="0.0%;[Red]\-0.0%"/>
    <numFmt numFmtId="166" formatCode="_(* #,##0.0_);_(* \(#,##0.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b/>
      <sz val="10"/>
      <name val="Calibri"/>
      <family val="2"/>
    </font>
    <font>
      <b/>
      <sz val="14"/>
      <name val="Arial"/>
      <family val="2"/>
    </font>
    <font>
      <b/>
      <sz val="14"/>
      <name val="Calibri"/>
      <family val="2"/>
    </font>
    <font>
      <b/>
      <i/>
      <sz val="10"/>
      <name val="Arial"/>
      <family val="2"/>
    </font>
    <font>
      <b/>
      <i/>
      <sz val="24"/>
      <color rgb="FFFFFF00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" fillId="2" borderId="1"/>
  </cellStyleXfs>
  <cellXfs count="22">
    <xf numFmtId="0" fontId="0" fillId="0" borderId="0" xfId="0"/>
    <xf numFmtId="0" fontId="2" fillId="0" borderId="0" xfId="1" applyFont="1" applyFill="1"/>
    <xf numFmtId="43" fontId="2" fillId="0" borderId="0" xfId="2" applyFont="1" applyFill="1"/>
    <xf numFmtId="0" fontId="2" fillId="0" borderId="0" xfId="1" applyFont="1"/>
    <xf numFmtId="0" fontId="2" fillId="0" borderId="0" xfId="1" applyFont="1" applyFill="1" applyBorder="1" applyAlignment="1">
      <alignment horizontal="right"/>
    </xf>
    <xf numFmtId="0" fontId="2" fillId="0" borderId="0" xfId="1" applyFont="1" applyBorder="1"/>
    <xf numFmtId="0" fontId="3" fillId="0" borderId="0" xfId="1" applyFont="1" applyFill="1" applyBorder="1" applyAlignment="1">
      <alignment horizontal="center"/>
    </xf>
    <xf numFmtId="0" fontId="3" fillId="0" borderId="0" xfId="1" applyFont="1" applyBorder="1"/>
    <xf numFmtId="44" fontId="2" fillId="0" borderId="0" xfId="3" applyFont="1" applyFill="1" applyBorder="1"/>
    <xf numFmtId="43" fontId="2" fillId="0" borderId="0" xfId="2" applyFont="1" applyFill="1" applyBorder="1"/>
    <xf numFmtId="14" fontId="2" fillId="0" borderId="0" xfId="1" applyNumberFormat="1" applyFont="1" applyFill="1"/>
    <xf numFmtId="0" fontId="2" fillId="0" borderId="0" xfId="1" applyFont="1" applyFill="1" applyBorder="1"/>
    <xf numFmtId="18" fontId="2" fillId="0" borderId="0" xfId="1" applyNumberFormat="1" applyFont="1" applyFill="1"/>
    <xf numFmtId="40" fontId="2" fillId="0" borderId="0" xfId="1" applyNumberFormat="1" applyFont="1" applyFill="1" applyBorder="1"/>
    <xf numFmtId="0" fontId="3" fillId="0" borderId="0" xfId="1" applyFont="1"/>
    <xf numFmtId="164" fontId="2" fillId="0" borderId="0" xfId="4" applyNumberFormat="1" applyFont="1" applyFill="1"/>
    <xf numFmtId="165" fontId="2" fillId="0" borderId="0" xfId="1" applyNumberFormat="1" applyFont="1" applyFill="1"/>
    <xf numFmtId="166" fontId="2" fillId="0" borderId="0" xfId="2" applyNumberFormat="1" applyFont="1" applyFill="1"/>
    <xf numFmtId="0" fontId="4" fillId="0" borderId="0" xfId="1" applyFont="1"/>
    <xf numFmtId="0" fontId="5" fillId="0" borderId="0" xfId="1" applyFont="1"/>
    <xf numFmtId="0" fontId="7" fillId="3" borderId="0" xfId="1" applyFont="1" applyFill="1" applyAlignment="1">
      <alignment horizontal="center"/>
    </xf>
    <xf numFmtId="0" fontId="8" fillId="0" borderId="0" xfId="1" applyFont="1" applyAlignment="1">
      <alignment horizontal="center"/>
    </xf>
  </cellXfs>
  <cellStyles count="6">
    <cellStyle name="Comma 2" xfId="2"/>
    <cellStyle name="Currency 2" xfId="3"/>
    <cellStyle name="MyBlue" xfId="5"/>
    <cellStyle name="Normal" xfId="0" builtinId="0"/>
    <cellStyle name="Normal 2" xfId="1"/>
    <cellStyle name="Percent 2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Profits!$A$4</c:f>
              <c:strCache>
                <c:ptCount val="1"/>
                <c:pt idx="0">
                  <c:v>Sales</c:v>
                </c:pt>
              </c:strCache>
            </c:strRef>
          </c:tx>
          <c:invertIfNegative val="0"/>
          <c:cat>
            <c:strRef>
              <c:f>Profits!$B$3:$G$3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Profits!$B$4:$G$4</c:f>
              <c:numCache>
                <c:formatCode>_("$"* #,##0.00_);_("$"* \(#,##0.00\);_("$"* "-"??_);_(@_)</c:formatCode>
                <c:ptCount val="6"/>
                <c:pt idx="0">
                  <c:v>120</c:v>
                </c:pt>
                <c:pt idx="1">
                  <c:v>180</c:v>
                </c:pt>
                <c:pt idx="2">
                  <c:v>250</c:v>
                </c:pt>
                <c:pt idx="3">
                  <c:v>240</c:v>
                </c:pt>
                <c:pt idx="4">
                  <c:v>300</c:v>
                </c:pt>
                <c:pt idx="5">
                  <c:v>450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DD-4704-8DA3-A3FAE390F8E8}"/>
            </c:ext>
          </c:extLst>
        </c:ser>
        <c:ser>
          <c:idx val="1"/>
          <c:order val="1"/>
          <c:tx>
            <c:strRef>
              <c:f>Profits!$A$5</c:f>
              <c:strCache>
                <c:ptCount val="1"/>
                <c:pt idx="0">
                  <c:v>Expenses</c:v>
                </c:pt>
              </c:strCache>
            </c:strRef>
          </c:tx>
          <c:invertIfNegative val="0"/>
          <c:cat>
            <c:strRef>
              <c:f>Profits!$B$3:$G$3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Profits!$B$5:$G$5</c:f>
              <c:numCache>
                <c:formatCode>_(* #,##0.00_);_(* \(#,##0.00\);_(* "-"??_);_(@_)</c:formatCode>
                <c:ptCount val="6"/>
                <c:pt idx="0">
                  <c:v>100</c:v>
                </c:pt>
                <c:pt idx="1">
                  <c:v>130</c:v>
                </c:pt>
                <c:pt idx="2">
                  <c:v>120</c:v>
                </c:pt>
                <c:pt idx="3">
                  <c:v>220</c:v>
                </c:pt>
                <c:pt idx="4">
                  <c:v>260</c:v>
                </c:pt>
                <c:pt idx="5">
                  <c:v>350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6DD-4704-8DA3-A3FAE390F8E8}"/>
            </c:ext>
          </c:extLst>
        </c:ser>
        <c:ser>
          <c:idx val="2"/>
          <c:order val="2"/>
          <c:tx>
            <c:strRef>
              <c:f>Profits!$A$6</c:f>
              <c:strCache>
                <c:ptCount val="1"/>
                <c:pt idx="0">
                  <c:v>Profits</c:v>
                </c:pt>
              </c:strCache>
            </c:strRef>
          </c:tx>
          <c:invertIfNegative val="0"/>
          <c:cat>
            <c:strRef>
              <c:f>Profits!$B$3:$G$3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Profits!$B$6:$G$6</c:f>
              <c:numCache>
                <c:formatCode>_(* #,##0.00_);_(* \(#,##0.00\);_(* "-"??_);_(@_)</c:formatCode>
                <c:ptCount val="6"/>
                <c:pt idx="0">
                  <c:v>20</c:v>
                </c:pt>
                <c:pt idx="1">
                  <c:v>50</c:v>
                </c:pt>
                <c:pt idx="2">
                  <c:v>130</c:v>
                </c:pt>
                <c:pt idx="3">
                  <c:v>20</c:v>
                </c:pt>
                <c:pt idx="4">
                  <c:v>40</c:v>
                </c:pt>
                <c:pt idx="5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6DD-4704-8DA3-A3FAE390F8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71703608"/>
        <c:axId val="371709488"/>
      </c:barChart>
      <c:catAx>
        <c:axId val="3717036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71709488"/>
        <c:crosses val="autoZero"/>
        <c:auto val="1"/>
        <c:lblAlgn val="ctr"/>
        <c:lblOffset val="100"/>
        <c:noMultiLvlLbl val="0"/>
      </c:catAx>
      <c:valAx>
        <c:axId val="371709488"/>
        <c:scaling>
          <c:orientation val="minMax"/>
        </c:scaling>
        <c:delete val="0"/>
        <c:axPos val="l"/>
        <c:majorGridlines/>
        <c:numFmt formatCode="_(&quot;$&quot;* #,##0.00_);_(&quot;$&quot;* \(#,##0.00\);_(&quot;$&quot;* &quot;-&quot;??_);_(@_)" sourceLinked="1"/>
        <c:majorTickMark val="out"/>
        <c:minorTickMark val="none"/>
        <c:tickLblPos val="nextTo"/>
        <c:crossAx val="3717036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96988</xdr:colOff>
      <xdr:row>16</xdr:row>
      <xdr:rowOff>144130</xdr:rowOff>
    </xdr:from>
    <xdr:to>
      <xdr:col>8</xdr:col>
      <xdr:colOff>515471</xdr:colOff>
      <xdr:row>28</xdr:row>
      <xdr:rowOff>67236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Business21Publishing\TipsTrick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____Excel%20Class%20Files\Chartdat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ff"/>
      <sheetName val="MultiFieldData"/>
      <sheetName val="HR List with Duplicates"/>
      <sheetName val="CitySales"/>
      <sheetName val="Budget2011"/>
      <sheetName val="MixedReferences"/>
      <sheetName val="AutoFill"/>
      <sheetName val="Profits"/>
      <sheetName val="AutoSum"/>
      <sheetName val="ChartData"/>
      <sheetName val="Lookups"/>
      <sheetName val="CopyNonBlanks"/>
      <sheetName val="MixedNames"/>
      <sheetName val="Formulas"/>
      <sheetName val="DataValidation"/>
      <sheetName val="Rounding"/>
      <sheetName val="GoalSeek"/>
      <sheetName val="MostCommonNamesInUS"/>
      <sheetName val="TaxDep"/>
      <sheetName val="FifthLineFormattin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2">
          <cell r="A2" t="str">
            <v>Excellent</v>
          </cell>
          <cell r="B2">
            <v>99</v>
          </cell>
        </row>
        <row r="3">
          <cell r="A3" t="str">
            <v>Very Good</v>
          </cell>
          <cell r="B3">
            <v>92</v>
          </cell>
        </row>
        <row r="4">
          <cell r="A4" t="str">
            <v>Good</v>
          </cell>
          <cell r="B4">
            <v>85</v>
          </cell>
        </row>
        <row r="5">
          <cell r="A5" t="str">
            <v>Satisfactory</v>
          </cell>
          <cell r="B5">
            <v>78</v>
          </cell>
        </row>
        <row r="6">
          <cell r="A6" t="str">
            <v>Fair</v>
          </cell>
          <cell r="B6">
            <v>71</v>
          </cell>
        </row>
        <row r="7">
          <cell r="A7" t="str">
            <v>Poor</v>
          </cell>
          <cell r="B7">
            <v>65</v>
          </cell>
        </row>
        <row r="8">
          <cell r="A8" t="str">
            <v>Fail</v>
          </cell>
          <cell r="B8">
            <v>50</v>
          </cell>
        </row>
      </sheetData>
      <sheetData sheetId="11"/>
      <sheetData sheetId="12"/>
      <sheetData sheetId="13">
        <row r="5">
          <cell r="G5">
            <v>14805.000000000002</v>
          </cell>
        </row>
      </sheetData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rtData"/>
      <sheetName val="Line Chart"/>
      <sheetName val="Scatter Chart"/>
      <sheetName val="Combination"/>
      <sheetName val="Trendlines"/>
      <sheetName val="SmoothingAverage"/>
      <sheetName val="Gantt Chart"/>
      <sheetName val="BlankCellsCharts"/>
      <sheetName val="BlankOrNA"/>
      <sheetName val="XAxisLabels"/>
      <sheetName val="ChartFilter"/>
      <sheetName val="GrowingChart"/>
      <sheetName val="CalculatorChart"/>
      <sheetName val="LinkedFrozen"/>
      <sheetName val="Dynamic"/>
      <sheetName val="TransparentColumns"/>
      <sheetName val="Form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1">
          <cell r="A1" t="str">
            <v>Dates</v>
          </cell>
          <cell r="B1" t="str">
            <v>Sales</v>
          </cell>
        </row>
        <row r="2">
          <cell r="A2">
            <v>39448</v>
          </cell>
          <cell r="B2">
            <v>1592398</v>
          </cell>
        </row>
        <row r="3">
          <cell r="A3">
            <v>39479</v>
          </cell>
          <cell r="B3">
            <v>1597197</v>
          </cell>
        </row>
        <row r="4">
          <cell r="A4">
            <v>39508</v>
          </cell>
          <cell r="B4">
            <v>1666080</v>
          </cell>
        </row>
        <row r="5">
          <cell r="A5">
            <v>39539</v>
          </cell>
          <cell r="B5">
            <v>2484340</v>
          </cell>
        </row>
      </sheetData>
      <sheetData sheetId="15"/>
      <sheetData sheetId="1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indexed="11"/>
  </sheetPr>
  <dimension ref="A1:L34"/>
  <sheetViews>
    <sheetView tabSelected="1" zoomScale="130" zoomScaleNormal="130" workbookViewId="0">
      <selection activeCell="F13" sqref="F13"/>
    </sheetView>
  </sheetViews>
  <sheetFormatPr defaultColWidth="9.140625" defaultRowHeight="12.75" x14ac:dyDescent="0.2"/>
  <cols>
    <col min="1" max="1" width="19.5703125" style="3" bestFit="1" customWidth="1"/>
    <col min="2" max="2" width="8.85546875" style="3" customWidth="1"/>
    <col min="3" max="5" width="9" style="3" bestFit="1" customWidth="1"/>
    <col min="6" max="6" width="9.140625" style="3"/>
    <col min="7" max="7" width="9.28515625" style="3" customWidth="1"/>
    <col min="8" max="8" width="10.42578125" style="3" bestFit="1" customWidth="1"/>
    <col min="9" max="9" width="8.85546875" style="3" bestFit="1" customWidth="1"/>
    <col min="10" max="10" width="9.140625" style="3"/>
    <col min="11" max="11" width="12.7109375" style="3" bestFit="1" customWidth="1"/>
    <col min="12" max="16384" width="9.140625" style="3"/>
  </cols>
  <sheetData>
    <row r="1" spans="1:12" ht="31.5" x14ac:dyDescent="0.5">
      <c r="A1" s="20" t="s">
        <v>19</v>
      </c>
      <c r="B1" s="20"/>
      <c r="C1" s="20"/>
      <c r="D1" s="20"/>
      <c r="E1" s="20"/>
      <c r="F1" s="20"/>
      <c r="G1" s="20"/>
      <c r="H1" s="20"/>
      <c r="I1" s="20"/>
      <c r="J1" s="1"/>
      <c r="K1" s="2"/>
      <c r="L1" s="1"/>
    </row>
    <row r="2" spans="1:12" ht="15" x14ac:dyDescent="0.25">
      <c r="A2" s="21" t="s">
        <v>20</v>
      </c>
      <c r="B2" s="21"/>
      <c r="C2" s="21"/>
      <c r="D2" s="21"/>
      <c r="E2" s="21"/>
      <c r="F2" s="21"/>
      <c r="G2" s="21"/>
      <c r="H2" s="21"/>
      <c r="I2" s="21"/>
      <c r="J2" s="1"/>
      <c r="K2" s="4"/>
      <c r="L2" s="1"/>
    </row>
    <row r="3" spans="1:12" x14ac:dyDescent="0.2">
      <c r="A3" s="5"/>
      <c r="B3" s="6" t="s">
        <v>0</v>
      </c>
      <c r="C3" s="6" t="s">
        <v>1</v>
      </c>
      <c r="D3" s="6" t="s">
        <v>2</v>
      </c>
      <c r="E3" s="6" t="s">
        <v>3</v>
      </c>
      <c r="F3" s="6" t="s">
        <v>4</v>
      </c>
      <c r="G3" s="6" t="s">
        <v>5</v>
      </c>
      <c r="H3" s="6" t="s">
        <v>6</v>
      </c>
      <c r="I3" s="6" t="s">
        <v>7</v>
      </c>
      <c r="J3" s="1"/>
      <c r="K3" s="2"/>
      <c r="L3" s="1"/>
    </row>
    <row r="4" spans="1:12" x14ac:dyDescent="0.2">
      <c r="A4" s="7" t="s">
        <v>8</v>
      </c>
      <c r="B4" s="8">
        <v>120</v>
      </c>
      <c r="C4" s="8">
        <v>180</v>
      </c>
      <c r="D4" s="8">
        <v>250</v>
      </c>
      <c r="E4" s="8">
        <v>240</v>
      </c>
      <c r="F4" s="8">
        <v>300</v>
      </c>
      <c r="G4" s="8">
        <v>450</v>
      </c>
      <c r="H4" s="8">
        <f>SUM(B4:G4)</f>
        <v>1540</v>
      </c>
      <c r="I4" s="8">
        <f>AVERAGE(B4:G4)</f>
        <v>256.66666666666669</v>
      </c>
      <c r="J4" s="1"/>
      <c r="K4" s="1"/>
      <c r="L4" s="1"/>
    </row>
    <row r="5" spans="1:12" x14ac:dyDescent="0.2">
      <c r="A5" s="7" t="s">
        <v>9</v>
      </c>
      <c r="B5" s="9">
        <v>100</v>
      </c>
      <c r="C5" s="9">
        <v>130</v>
      </c>
      <c r="D5" s="9">
        <v>120</v>
      </c>
      <c r="E5" s="9">
        <v>220</v>
      </c>
      <c r="F5" s="9">
        <v>260</v>
      </c>
      <c r="G5" s="9">
        <v>350</v>
      </c>
      <c r="H5" s="9">
        <f>SUM(B5:G5)</f>
        <v>1180</v>
      </c>
      <c r="I5" s="9">
        <f>AVERAGE(B5:G5)</f>
        <v>196.66666666666666</v>
      </c>
      <c r="J5" s="1"/>
      <c r="K5" s="10"/>
      <c r="L5" s="1"/>
    </row>
    <row r="6" spans="1:12" x14ac:dyDescent="0.2">
      <c r="A6" s="7" t="s">
        <v>10</v>
      </c>
      <c r="B6" s="9">
        <f t="shared" ref="B6:G6" si="0">B4-B5</f>
        <v>20</v>
      </c>
      <c r="C6" s="9">
        <f t="shared" si="0"/>
        <v>50</v>
      </c>
      <c r="D6" s="9">
        <f t="shared" si="0"/>
        <v>130</v>
      </c>
      <c r="E6" s="9">
        <f t="shared" si="0"/>
        <v>20</v>
      </c>
      <c r="F6" s="9">
        <f t="shared" si="0"/>
        <v>40</v>
      </c>
      <c r="G6" s="9">
        <f t="shared" si="0"/>
        <v>100</v>
      </c>
      <c r="H6" s="9">
        <f>SUM(B6:G6)</f>
        <v>360</v>
      </c>
      <c r="I6" s="9">
        <f>AVERAGE(B6:G6)</f>
        <v>60</v>
      </c>
      <c r="J6" s="1"/>
      <c r="K6" s="12"/>
      <c r="L6" s="1"/>
    </row>
    <row r="7" spans="1:12" x14ac:dyDescent="0.2">
      <c r="A7" s="7" t="s">
        <v>11</v>
      </c>
      <c r="B7" s="9">
        <f>B6</f>
        <v>20</v>
      </c>
      <c r="C7" s="9">
        <f>C6+B7</f>
        <v>70</v>
      </c>
      <c r="D7" s="9">
        <f>D6+C7</f>
        <v>200</v>
      </c>
      <c r="E7" s="9">
        <f>E6+D7</f>
        <v>220</v>
      </c>
      <c r="F7" s="9">
        <f>F6+E7</f>
        <v>260</v>
      </c>
      <c r="G7" s="9">
        <f>G6+F7</f>
        <v>360</v>
      </c>
      <c r="H7" s="9"/>
      <c r="I7" s="9"/>
      <c r="J7" s="1"/>
      <c r="K7" s="1"/>
      <c r="L7" s="1"/>
    </row>
    <row r="8" spans="1:12" ht="20.25" customHeight="1" x14ac:dyDescent="0.2">
      <c r="A8" s="7" t="s">
        <v>12</v>
      </c>
      <c r="B8" s="13"/>
      <c r="C8" s="13"/>
      <c r="D8" s="13"/>
      <c r="E8" s="13"/>
      <c r="F8" s="13"/>
      <c r="G8" s="13"/>
      <c r="H8" s="11"/>
      <c r="I8" s="11"/>
      <c r="J8" s="1"/>
      <c r="K8" s="1"/>
      <c r="L8" s="1"/>
    </row>
    <row r="9" spans="1:12" x14ac:dyDescent="0.2">
      <c r="A9" s="14" t="s">
        <v>13</v>
      </c>
      <c r="B9" s="1"/>
      <c r="C9" s="15">
        <f t="shared" ref="C9:G11" si="1">(C4-B4)/B4</f>
        <v>0.5</v>
      </c>
      <c r="D9" s="15">
        <f t="shared" si="1"/>
        <v>0.3888888888888889</v>
      </c>
      <c r="E9" s="15">
        <f t="shared" si="1"/>
        <v>-0.04</v>
      </c>
      <c r="F9" s="15">
        <f t="shared" si="1"/>
        <v>0.25</v>
      </c>
      <c r="G9" s="15">
        <f t="shared" si="1"/>
        <v>0.5</v>
      </c>
      <c r="H9" s="15">
        <f>(G4-B4)/B4</f>
        <v>2.75</v>
      </c>
      <c r="I9" s="16">
        <f>(G4/B4)^(1/5)-1</f>
        <v>0.30258554234867607</v>
      </c>
      <c r="J9" s="1"/>
      <c r="K9" s="1"/>
      <c r="L9" s="1"/>
    </row>
    <row r="10" spans="1:12" x14ac:dyDescent="0.2">
      <c r="A10" s="14" t="s">
        <v>14</v>
      </c>
      <c r="B10" s="1"/>
      <c r="C10" s="15">
        <f t="shared" si="1"/>
        <v>0.3</v>
      </c>
      <c r="D10" s="15">
        <f t="shared" si="1"/>
        <v>-7.6923076923076927E-2</v>
      </c>
      <c r="E10" s="15">
        <f t="shared" si="1"/>
        <v>0.83333333333333337</v>
      </c>
      <c r="F10" s="15">
        <f t="shared" si="1"/>
        <v>0.18181818181818182</v>
      </c>
      <c r="G10" s="15">
        <f t="shared" si="1"/>
        <v>0.34615384615384615</v>
      </c>
      <c r="H10" s="15">
        <f>(G5-B5)/B5</f>
        <v>2.5</v>
      </c>
      <c r="I10" s="16">
        <f>(G5/B5)^(1/5)-1</f>
        <v>0.28473515712343933</v>
      </c>
      <c r="J10" s="1"/>
      <c r="K10" s="1"/>
      <c r="L10" s="1"/>
    </row>
    <row r="11" spans="1:12" x14ac:dyDescent="0.2">
      <c r="A11" s="14" t="s">
        <v>15</v>
      </c>
      <c r="B11" s="1"/>
      <c r="C11" s="15">
        <f t="shared" si="1"/>
        <v>1.5</v>
      </c>
      <c r="D11" s="15">
        <f t="shared" si="1"/>
        <v>1.6</v>
      </c>
      <c r="E11" s="15">
        <f t="shared" si="1"/>
        <v>-0.84615384615384615</v>
      </c>
      <c r="F11" s="15">
        <f t="shared" si="1"/>
        <v>1</v>
      </c>
      <c r="G11" s="15">
        <f t="shared" si="1"/>
        <v>1.5</v>
      </c>
      <c r="H11" s="15">
        <f>(G6-B6)/B6</f>
        <v>4</v>
      </c>
      <c r="I11" s="16">
        <f>(G6/B6)^(1/5)-1</f>
        <v>0.3797296614612149</v>
      </c>
      <c r="J11" s="1"/>
      <c r="K11" s="1"/>
      <c r="L11" s="1"/>
    </row>
    <row r="12" spans="1:12" x14ac:dyDescent="0.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">
      <c r="A13" s="14" t="s">
        <v>16</v>
      </c>
      <c r="B13" s="17">
        <f t="shared" ref="B13:H13" si="2">B4/B5</f>
        <v>1.2</v>
      </c>
      <c r="C13" s="17">
        <f t="shared" si="2"/>
        <v>1.3846153846153846</v>
      </c>
      <c r="D13" s="17">
        <f t="shared" si="2"/>
        <v>2.0833333333333335</v>
      </c>
      <c r="E13" s="17">
        <f t="shared" si="2"/>
        <v>1.0909090909090908</v>
      </c>
      <c r="F13" s="17">
        <f t="shared" si="2"/>
        <v>1.1538461538461537</v>
      </c>
      <c r="G13" s="17">
        <f t="shared" si="2"/>
        <v>1.2857142857142858</v>
      </c>
      <c r="H13" s="17">
        <f t="shared" si="2"/>
        <v>1.3050847457627119</v>
      </c>
      <c r="I13" s="1"/>
      <c r="J13" s="1"/>
      <c r="K13" s="1"/>
      <c r="L13" s="1"/>
    </row>
    <row r="14" spans="1:12" x14ac:dyDescent="0.2">
      <c r="A14" s="14" t="s">
        <v>17</v>
      </c>
      <c r="B14" s="17">
        <f t="shared" ref="B14:H14" si="3">B4/B6</f>
        <v>6</v>
      </c>
      <c r="C14" s="17">
        <f t="shared" si="3"/>
        <v>3.6</v>
      </c>
      <c r="D14" s="17">
        <f t="shared" si="3"/>
        <v>1.9230769230769231</v>
      </c>
      <c r="E14" s="17">
        <f t="shared" si="3"/>
        <v>12</v>
      </c>
      <c r="F14" s="17">
        <f t="shared" si="3"/>
        <v>7.5</v>
      </c>
      <c r="G14" s="17">
        <f t="shared" si="3"/>
        <v>4.5</v>
      </c>
      <c r="H14" s="17">
        <f t="shared" si="3"/>
        <v>4.2777777777777777</v>
      </c>
      <c r="I14" s="1"/>
      <c r="J14" s="1"/>
      <c r="K14" s="1"/>
      <c r="L14" s="1"/>
    </row>
    <row r="15" spans="1:12" x14ac:dyDescent="0.2">
      <c r="A15" s="14" t="s">
        <v>18</v>
      </c>
      <c r="B15" s="17">
        <f t="shared" ref="B15:H15" si="4">B5/B6</f>
        <v>5</v>
      </c>
      <c r="C15" s="17">
        <f t="shared" si="4"/>
        <v>2.6</v>
      </c>
      <c r="D15" s="17">
        <f t="shared" si="4"/>
        <v>0.92307692307692313</v>
      </c>
      <c r="E15" s="17">
        <f t="shared" si="4"/>
        <v>11</v>
      </c>
      <c r="F15" s="17">
        <f t="shared" si="4"/>
        <v>6.5</v>
      </c>
      <c r="G15" s="17">
        <f t="shared" si="4"/>
        <v>3.5</v>
      </c>
      <c r="H15" s="17">
        <f t="shared" si="4"/>
        <v>3.2777777777777777</v>
      </c>
      <c r="I15" s="1"/>
      <c r="J15" s="1"/>
      <c r="K15" s="1"/>
      <c r="L15" s="1"/>
    </row>
    <row r="16" spans="1:12" x14ac:dyDescent="0.2">
      <c r="A16" s="14"/>
      <c r="B16" s="17"/>
      <c r="C16" s="17"/>
      <c r="D16" s="17"/>
      <c r="E16" s="17"/>
      <c r="F16" s="17"/>
      <c r="G16" s="17"/>
      <c r="H16" s="17"/>
      <c r="I16" s="1"/>
      <c r="J16" s="1"/>
      <c r="K16" s="1"/>
      <c r="L16" s="1"/>
    </row>
    <row r="17" spans="1:12" x14ac:dyDescent="0.2">
      <c r="A17" s="14"/>
      <c r="B17" s="17"/>
      <c r="C17" s="17"/>
      <c r="D17" s="17"/>
      <c r="E17" s="17"/>
      <c r="F17" s="17"/>
      <c r="G17" s="17"/>
      <c r="H17" s="17"/>
      <c r="I17" s="1"/>
      <c r="J17" s="1"/>
      <c r="K17" s="1"/>
      <c r="L17" s="1"/>
    </row>
    <row r="18" spans="1:12" x14ac:dyDescent="0.2">
      <c r="B18" s="17"/>
      <c r="C18" s="17"/>
      <c r="D18" s="17"/>
      <c r="E18" s="17"/>
      <c r="F18" s="17"/>
      <c r="G18" s="17"/>
      <c r="H18" s="17"/>
      <c r="I18" s="1"/>
      <c r="J18" s="1"/>
      <c r="K18" s="1"/>
      <c r="L18" s="1"/>
    </row>
    <row r="19" spans="1:12" x14ac:dyDescent="0.2">
      <c r="B19" s="17"/>
      <c r="C19" s="17"/>
      <c r="D19" s="17"/>
      <c r="E19" s="17"/>
      <c r="F19" s="17"/>
      <c r="G19" s="17"/>
      <c r="H19" s="17"/>
      <c r="I19" s="1"/>
      <c r="J19" s="1"/>
      <c r="K19" s="1"/>
      <c r="L19" s="1"/>
    </row>
    <row r="20" spans="1:12" x14ac:dyDescent="0.2">
      <c r="A20" s="14"/>
      <c r="B20" s="17"/>
      <c r="C20" s="17"/>
      <c r="D20" s="17"/>
      <c r="E20" s="17"/>
      <c r="F20" s="17"/>
      <c r="G20" s="17"/>
      <c r="H20" s="17"/>
      <c r="I20" s="1"/>
      <c r="J20" s="1"/>
      <c r="K20" s="1"/>
      <c r="L20" s="1"/>
    </row>
    <row r="21" spans="1:12" x14ac:dyDescent="0.2">
      <c r="A21" s="14"/>
      <c r="B21" s="17"/>
      <c r="C21" s="17"/>
      <c r="D21" s="17"/>
      <c r="E21" s="17"/>
      <c r="F21" s="17"/>
      <c r="G21" s="17"/>
      <c r="H21" s="17"/>
      <c r="I21" s="1"/>
      <c r="J21" s="1"/>
      <c r="K21" s="1"/>
      <c r="L21" s="1"/>
    </row>
    <row r="22" spans="1:12" ht="18" x14ac:dyDescent="0.25">
      <c r="A22" s="18"/>
      <c r="B22" s="17"/>
      <c r="C22" s="17"/>
      <c r="D22" s="17"/>
      <c r="E22" s="17"/>
      <c r="F22" s="17"/>
      <c r="G22" s="17"/>
      <c r="H22" s="17"/>
      <c r="I22" s="1"/>
      <c r="J22" s="1"/>
      <c r="K22" s="1"/>
      <c r="L22" s="1"/>
    </row>
    <row r="23" spans="1:12" ht="18.75" x14ac:dyDescent="0.3">
      <c r="A23" s="19"/>
      <c r="B23" s="17"/>
      <c r="C23" s="17"/>
      <c r="D23" s="17"/>
      <c r="E23" s="17"/>
      <c r="F23" s="17"/>
      <c r="G23" s="17"/>
      <c r="H23" s="17"/>
      <c r="I23" s="1"/>
      <c r="J23" s="1"/>
      <c r="K23" s="1"/>
      <c r="L23" s="1"/>
    </row>
    <row r="24" spans="1:12" x14ac:dyDescent="0.2">
      <c r="A24" s="14"/>
      <c r="B24" s="17"/>
      <c r="C24" s="17"/>
      <c r="D24" s="17"/>
      <c r="E24" s="17"/>
      <c r="F24" s="17"/>
      <c r="G24" s="17"/>
      <c r="H24" s="17"/>
      <c r="I24" s="1"/>
      <c r="J24" s="1"/>
      <c r="K24" s="1"/>
      <c r="L24" s="1"/>
    </row>
    <row r="25" spans="1:12" x14ac:dyDescent="0.2">
      <c r="A25" s="14"/>
      <c r="B25" s="17"/>
      <c r="C25" s="17"/>
      <c r="D25" s="17"/>
      <c r="E25" s="17"/>
      <c r="F25" s="17"/>
      <c r="G25" s="17"/>
      <c r="H25" s="17"/>
      <c r="I25" s="1"/>
      <c r="J25" s="1"/>
      <c r="K25" s="1"/>
      <c r="L25" s="1"/>
    </row>
    <row r="26" spans="1:12" x14ac:dyDescent="0.2">
      <c r="A26" s="14"/>
      <c r="B26" s="17"/>
      <c r="C26" s="17"/>
      <c r="D26" s="17"/>
      <c r="E26" s="17"/>
      <c r="F26" s="17"/>
      <c r="G26" s="17"/>
      <c r="H26" s="17"/>
      <c r="I26" s="1"/>
      <c r="J26" s="1"/>
      <c r="K26" s="1"/>
      <c r="L26" s="1"/>
    </row>
    <row r="27" spans="1:12" x14ac:dyDescent="0.2">
      <c r="A27" s="14"/>
      <c r="B27" s="17"/>
      <c r="C27" s="17"/>
      <c r="D27" s="17"/>
      <c r="E27" s="17"/>
      <c r="F27" s="17"/>
      <c r="G27" s="17"/>
      <c r="H27" s="17"/>
      <c r="I27" s="1"/>
      <c r="J27" s="1"/>
      <c r="K27" s="1"/>
      <c r="L27" s="1"/>
    </row>
    <row r="28" spans="1:12" x14ac:dyDescent="0.2">
      <c r="A28" s="14"/>
      <c r="B28" s="17"/>
      <c r="C28" s="17"/>
      <c r="D28" s="17"/>
      <c r="E28" s="17"/>
      <c r="F28" s="17"/>
      <c r="G28" s="17"/>
      <c r="H28" s="17"/>
      <c r="I28" s="1"/>
      <c r="J28" s="1"/>
      <c r="K28" s="1"/>
      <c r="L28" s="1"/>
    </row>
    <row r="29" spans="1:12" x14ac:dyDescent="0.2">
      <c r="A29" s="14"/>
      <c r="B29" s="17"/>
      <c r="C29" s="17"/>
      <c r="D29" s="17"/>
      <c r="E29" s="17"/>
      <c r="F29" s="17"/>
      <c r="G29" s="17"/>
      <c r="H29" s="17"/>
      <c r="I29" s="1"/>
      <c r="J29" s="1"/>
      <c r="K29" s="1"/>
      <c r="L29" s="1"/>
    </row>
    <row r="30" spans="1:12" x14ac:dyDescent="0.2">
      <c r="A30" s="14"/>
      <c r="B30" s="17"/>
      <c r="C30" s="17"/>
      <c r="D30" s="17"/>
      <c r="E30" s="17"/>
      <c r="F30" s="17"/>
      <c r="G30" s="17"/>
      <c r="H30" s="17"/>
      <c r="I30" s="1"/>
      <c r="J30" s="1"/>
      <c r="K30" s="1"/>
      <c r="L30" s="1"/>
    </row>
    <row r="31" spans="1:12" x14ac:dyDescent="0.2">
      <c r="A31" s="14"/>
      <c r="B31" s="17"/>
      <c r="C31" s="17"/>
      <c r="D31" s="17"/>
      <c r="E31" s="17"/>
      <c r="F31" s="17"/>
      <c r="G31" s="17"/>
      <c r="H31" s="17"/>
      <c r="I31" s="1"/>
      <c r="J31" s="1"/>
      <c r="K31" s="1"/>
      <c r="L31" s="1"/>
    </row>
    <row r="32" spans="1:12" x14ac:dyDescent="0.2">
      <c r="A32" s="14"/>
      <c r="B32" s="17"/>
      <c r="C32" s="17"/>
      <c r="D32" s="17"/>
      <c r="E32" s="17"/>
      <c r="F32" s="17"/>
      <c r="G32" s="17"/>
      <c r="H32" s="17"/>
      <c r="I32" s="1"/>
      <c r="J32" s="1"/>
      <c r="K32" s="1"/>
      <c r="L32" s="1"/>
    </row>
    <row r="33" spans="1:12" x14ac:dyDescent="0.2">
      <c r="A33" s="14"/>
      <c r="B33" s="17"/>
      <c r="C33" s="17"/>
      <c r="D33" s="17"/>
      <c r="E33" s="17"/>
      <c r="F33" s="17"/>
      <c r="G33" s="17"/>
      <c r="H33" s="17"/>
      <c r="I33" s="1"/>
      <c r="J33" s="1"/>
      <c r="K33" s="1"/>
      <c r="L33" s="1"/>
    </row>
    <row r="34" spans="1:12" x14ac:dyDescent="0.2">
      <c r="A34" s="14"/>
      <c r="B34" s="17"/>
      <c r="C34" s="17"/>
      <c r="D34" s="17"/>
      <c r="E34" s="17"/>
      <c r="F34" s="17"/>
      <c r="G34" s="17"/>
      <c r="H34" s="17"/>
      <c r="I34" s="1"/>
      <c r="J34" s="1"/>
      <c r="K34" s="1"/>
      <c r="L34" s="1"/>
    </row>
  </sheetData>
  <mergeCells count="2">
    <mergeCell ref="A1:I1"/>
    <mergeCell ref="A2:I2"/>
  </mergeCells>
  <printOptions gridLines="1" gridLinesSet="0"/>
  <pageMargins left="0.75" right="0.75" top="1" bottom="1" header="0.5" footer="0.5"/>
  <pageSetup orientation="portrait" horizontalDpi="4294967292" verticalDpi="4294967292" r:id="rId1"/>
  <headerFooter alignWithMargins="0">
    <oddHeader>&amp;F</oddHeader>
    <oddFooter>Page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Profits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Taylor</dc:creator>
  <cp:lastModifiedBy>dennis taylor</cp:lastModifiedBy>
  <dcterms:created xsi:type="dcterms:W3CDTF">2010-04-19T19:07:04Z</dcterms:created>
  <dcterms:modified xsi:type="dcterms:W3CDTF">2016-05-25T02:37:19Z</dcterms:modified>
</cp:coreProperties>
</file>