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itasJ3\Desktop\"/>
    </mc:Choice>
  </mc:AlternateContent>
  <bookViews>
    <workbookView xWindow="0" yWindow="465" windowWidth="25605" windowHeight="15540" tabRatio="579"/>
  </bookViews>
  <sheets>
    <sheet name="Change-Log" sheetId="20" r:id="rId1"/>
    <sheet name="Objects" sheetId="14" r:id="rId2"/>
    <sheet name="_Procedures Description Map" sheetId="15" state="hidden" r:id="rId3"/>
    <sheet name="Fields" sheetId="24" r:id="rId4"/>
    <sheet name="_Resource Map" sheetId="28" state="hidden" r:id="rId5"/>
    <sheet name="_Fields Description Map" sheetId="25" state="hidden" r:id="rId6"/>
    <sheet name="Response Codes" sheetId="19" r:id="rId7"/>
    <sheet name="Events" sheetId="26" r:id="rId8"/>
    <sheet name="ToC" sheetId="32" r:id="rId9"/>
    <sheet name="_Events Description Map" sheetId="30" state="hidden" r:id="rId10"/>
  </sheets>
  <definedNames>
    <definedName name="_EVENTS_DESCRIPTION_MAP_TABLE" comment="Used for auto-generating event descriptions.">'_Events Description Map'!$A$1:$C$143</definedName>
    <definedName name="_FIELDS_DESCRIPTION_MAPPING_TABLE" comment="Used for auto-generating object parameters descriptions.">'_Fields Description Map'!$A$1:$B$384</definedName>
    <definedName name="_xlnm._FilterDatabase" localSheetId="5" hidden="1">'_Fields Description Map'!$A$1:$B$384</definedName>
    <definedName name="_xlnm._FilterDatabase" localSheetId="4" hidden="1">'_Resource Map'!$A$1:$C$168</definedName>
    <definedName name="_xlnm._FilterDatabase" localSheetId="7" hidden="1">Events!$A$1:$J$6</definedName>
    <definedName name="_xlnm._FilterDatabase" localSheetId="3" hidden="1">Fields!$A$1:$M$45</definedName>
    <definedName name="_xlnm._FilterDatabase" localSheetId="1" hidden="1">Objects!$A$1:$H$10</definedName>
    <definedName name="_xlnm._FilterDatabase" localSheetId="6" hidden="1">'Response Codes'!$A$1:$D$11</definedName>
    <definedName name="_xlnm._FilterDatabase" localSheetId="8" hidden="1">ToC!$A$1:$D$3</definedName>
    <definedName name="_PRIORITIES">#REF!</definedName>
    <definedName name="_PROCEDURES_DESCRIPTION_MAPPING_TABLE" comment="Used for auto-generating object procedures descriptions.">'_Procedures Description Map'!$A$1:$C$19</definedName>
    <definedName name="_RESOURCE_MAP_TABLE" comment="Used for auto-generating descriptions and sorting by object layer.">'_Resource Map'!$A$1:$C$168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6" l="1"/>
  <c r="D4" i="26"/>
  <c r="D5" i="26"/>
  <c r="D6" i="26"/>
  <c r="A7" i="14"/>
  <c r="F7" i="14"/>
  <c r="G7" i="14"/>
  <c r="H7" i="14"/>
  <c r="A8" i="14"/>
  <c r="F8" i="14"/>
  <c r="G8" i="14"/>
  <c r="H8" i="14"/>
  <c r="A9" i="14"/>
  <c r="F9" i="14"/>
  <c r="G9" i="14"/>
  <c r="H9" i="14"/>
  <c r="A10" i="14"/>
  <c r="F10" i="14"/>
  <c r="G10" i="14"/>
  <c r="H10" i="14"/>
  <c r="A2" i="32" l="1"/>
  <c r="A3" i="32"/>
  <c r="A23" i="24" l="1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 s="1"/>
  <c r="E29" i="24"/>
  <c r="F29" i="24" s="1"/>
  <c r="E30" i="24"/>
  <c r="F30" i="24" s="1"/>
  <c r="E31" i="24"/>
  <c r="F31" i="24" s="1"/>
  <c r="E32" i="24"/>
  <c r="F32" i="24" s="1"/>
  <c r="E33" i="24"/>
  <c r="F33" i="24" s="1"/>
  <c r="E34" i="24"/>
  <c r="F34" i="24" s="1"/>
  <c r="E35" i="24"/>
  <c r="F35" i="24" s="1"/>
  <c r="E36" i="24"/>
  <c r="F36" i="24" s="1"/>
  <c r="E37" i="24"/>
  <c r="F37" i="24" s="1"/>
  <c r="E38" i="24"/>
  <c r="F38" i="24" s="1"/>
  <c r="E39" i="24"/>
  <c r="F39" i="24" s="1"/>
  <c r="E40" i="24"/>
  <c r="F40" i="24" s="1"/>
  <c r="E41" i="24"/>
  <c r="F41" i="24" s="1"/>
  <c r="E42" i="24"/>
  <c r="F42" i="24" s="1"/>
  <c r="E43" i="24"/>
  <c r="F43" i="24" s="1"/>
  <c r="E44" i="24"/>
  <c r="F44" i="24" s="1"/>
  <c r="E45" i="24"/>
  <c r="F45" i="24" s="1"/>
  <c r="E3" i="26" l="1"/>
  <c r="G3" i="26" s="1"/>
  <c r="E4" i="26"/>
  <c r="G4" i="26" s="1"/>
  <c r="E5" i="26"/>
  <c r="G5" i="26" s="1"/>
  <c r="I5" i="26" s="1"/>
  <c r="E6" i="26"/>
  <c r="G6" i="26" s="1"/>
  <c r="I6" i="26" s="1"/>
  <c r="C3" i="26"/>
  <c r="J3" i="26" s="1"/>
  <c r="C4" i="26"/>
  <c r="J4" i="26" s="1"/>
  <c r="C5" i="26"/>
  <c r="J5" i="26" s="1"/>
  <c r="C6" i="26"/>
  <c r="J6" i="26" s="1"/>
  <c r="A3" i="26"/>
  <c r="A4" i="26"/>
  <c r="A5" i="26"/>
  <c r="A6" i="26"/>
  <c r="M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E3" i="24"/>
  <c r="F3" i="24" s="1"/>
  <c r="E4" i="24"/>
  <c r="F4" i="24" s="1"/>
  <c r="E5" i="24"/>
  <c r="F5" i="24" s="1"/>
  <c r="E6" i="24"/>
  <c r="F6" i="24" s="1"/>
  <c r="E7" i="24"/>
  <c r="F7" i="24" s="1"/>
  <c r="E8" i="24"/>
  <c r="F8" i="24" s="1"/>
  <c r="E9" i="24"/>
  <c r="F9" i="24" s="1"/>
  <c r="E10" i="24"/>
  <c r="F10" i="24" s="1"/>
  <c r="E11" i="24"/>
  <c r="F11" i="24" s="1"/>
  <c r="E12" i="24"/>
  <c r="F12" i="24" s="1"/>
  <c r="E13" i="24"/>
  <c r="F13" i="24" s="1"/>
  <c r="E14" i="24"/>
  <c r="F14" i="24" s="1"/>
  <c r="E15" i="24"/>
  <c r="F15" i="24" s="1"/>
  <c r="E16" i="24"/>
  <c r="F16" i="24" s="1"/>
  <c r="E17" i="24"/>
  <c r="F17" i="24" s="1"/>
  <c r="E18" i="24"/>
  <c r="F18" i="24" s="1"/>
  <c r="E19" i="24"/>
  <c r="F19" i="24" s="1"/>
  <c r="E20" i="24"/>
  <c r="F20" i="24" s="1"/>
  <c r="E21" i="24"/>
  <c r="F21" i="24" s="1"/>
  <c r="E22" i="24"/>
  <c r="F22" i="24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3" i="14"/>
  <c r="A4" i="14"/>
  <c r="A5" i="14"/>
  <c r="A6" i="14"/>
  <c r="F3" i="14"/>
  <c r="F4" i="14"/>
  <c r="F5" i="14"/>
  <c r="G3" i="14"/>
  <c r="H3" i="14" s="1"/>
  <c r="G4" i="14"/>
  <c r="H4" i="14" s="1"/>
  <c r="G5" i="14"/>
  <c r="H5" i="14" s="1"/>
  <c r="G6" i="14"/>
  <c r="H6" i="14" s="1"/>
  <c r="C2" i="26"/>
  <c r="J2" i="26" s="1"/>
  <c r="A2" i="26"/>
  <c r="E2" i="24"/>
  <c r="F2" i="24" s="1"/>
  <c r="A2" i="24"/>
  <c r="G2" i="14"/>
  <c r="H2" i="14" s="1"/>
  <c r="A2" i="14"/>
  <c r="E2" i="26"/>
  <c r="G2" i="26" s="1"/>
  <c r="D2" i="26"/>
  <c r="M2" i="24"/>
  <c r="A3" i="19"/>
  <c r="A4" i="19" s="1"/>
  <c r="C2" i="19"/>
  <c r="C3" i="19" l="1"/>
  <c r="C4" i="19"/>
  <c r="A5" i="19"/>
  <c r="F2" i="14"/>
  <c r="F6" i="14"/>
  <c r="I2" i="26"/>
  <c r="A6" i="19" l="1"/>
  <c r="C5" i="19"/>
  <c r="I4" i="26"/>
  <c r="I3" i="26"/>
  <c r="C6" i="19" l="1"/>
  <c r="A7" i="19"/>
  <c r="C7" i="19" l="1"/>
  <c r="A8" i="19"/>
  <c r="C8" i="19" l="1"/>
  <c r="A9" i="19"/>
  <c r="A10" i="19" l="1"/>
  <c r="C9" i="19"/>
  <c r="A11" i="19" l="1"/>
  <c r="C11" i="19" s="1"/>
  <c r="C10" i="19"/>
</calcChain>
</file>

<file path=xl/sharedStrings.xml><?xml version="1.0" encoding="utf-8"?>
<sst xmlns="http://schemas.openxmlformats.org/spreadsheetml/2006/main" count="2110" uniqueCount="1433">
  <si>
    <t>Object</t>
  </si>
  <si>
    <t>-</t>
  </si>
  <si>
    <t>Procedure</t>
  </si>
  <si>
    <t>Description</t>
  </si>
  <si>
    <t>User.Accounts</t>
  </si>
  <si>
    <t>User.Accounts.{AccountId}</t>
  </si>
  <si>
    <t>User.Profile</t>
  </si>
  <si>
    <t>User.Roles</t>
  </si>
  <si>
    <t>User.Roles.{RoleId}</t>
  </si>
  <si>
    <t>User.Roles.{RoleId}.ACL.Rules.{RuleId}</t>
  </si>
  <si>
    <t>Services.Broadband</t>
  </si>
  <si>
    <t>User.Roles.{RoleId}.ACL.Rules</t>
  </si>
  <si>
    <t>Services.Broadband.Voice.SIP.Client</t>
  </si>
  <si>
    <t>Services.Broadband.Voice.SIP.Client.Extensions</t>
  </si>
  <si>
    <t>Services.Broadband.Voice.SIP.Client.Codecs</t>
  </si>
  <si>
    <t>Services.Broadband.Voice.SIP.Client.Codecs.{CodecId}</t>
  </si>
  <si>
    <t>Services.Local.DHCP.Server.v4</t>
  </si>
  <si>
    <t>Services.Local.DHCP.Server.v4.Pools</t>
  </si>
  <si>
    <t>Services.Local.DHCP.Server.v4.Pools.{PoolId}</t>
  </si>
  <si>
    <t>Add</t>
  </si>
  <si>
    <t>List</t>
  </si>
  <si>
    <t>Set</t>
  </si>
  <si>
    <t>Get</t>
  </si>
  <si>
    <t>Delete</t>
  </si>
  <si>
    <t>Services.Broadband.Voice.SIP.Client.Extensions.{ExtensionId}</t>
  </si>
  <si>
    <t>Services.Local.DHCP.Server.v4.Leases</t>
  </si>
  <si>
    <t>Services.Local.DHCP.Server.v4.Leases.{LeaseId}</t>
  </si>
  <si>
    <t>Services.Local.DNS.Proxy</t>
  </si>
  <si>
    <t>Services.Local.DNS.Proxy.Forwarders</t>
  </si>
  <si>
    <t>Services.Local.DNS.Proxy.Forwarders.{ForwarderId}</t>
  </si>
  <si>
    <t>Services.Local.Wi-Fi.ACL</t>
  </si>
  <si>
    <t>Services.Local.Wi-Fi.Scheduler</t>
  </si>
  <si>
    <t>Services.Local.Wi-Fi.WPS</t>
  </si>
  <si>
    <t>Services.Local.Wi-Fi.WPS.PIN</t>
  </si>
  <si>
    <t>Services.Local.Firewall</t>
  </si>
  <si>
    <t>Services.Local.Firewall.Profiles</t>
  </si>
  <si>
    <t>Services.Local.Firewall.Profiles.{ProfileId}</t>
  </si>
  <si>
    <t>Services.Local.Firewall.NAT.Rules</t>
  </si>
  <si>
    <t>Services.Local.Firewall.NAT.Rules.{RuleId}</t>
  </si>
  <si>
    <t>Services.Local.Firewall.NAT.DMZ</t>
  </si>
  <si>
    <t>Services.Local.Firewall.NAT.UPnPIGD</t>
  </si>
  <si>
    <t>Services.Local.Media.UPnPAV</t>
  </si>
  <si>
    <t>Services.Local.Media.FTP</t>
  </si>
  <si>
    <t>Services.Local.Media.DLNA</t>
  </si>
  <si>
    <t>Services.Local.Media.SMB</t>
  </si>
  <si>
    <t>Services.Management.CWMP</t>
  </si>
  <si>
    <t>Services.Management.CWMP.ACS</t>
  </si>
  <si>
    <t>System.Firmware</t>
  </si>
  <si>
    <t>System.Hardware</t>
  </si>
  <si>
    <t>System.LEDs</t>
  </si>
  <si>
    <t>System.LEDs.{LEDId}</t>
  </si>
  <si>
    <t>System.Resources</t>
  </si>
  <si>
    <t>{
  "Limit": 10,
  "Offset": 0
}</t>
  </si>
  <si>
    <t>{ 
  "Id": "Admin"
}</t>
  </si>
  <si>
    <t>Layer</t>
  </si>
  <si>
    <t>Adds a new</t>
  </si>
  <si>
    <t>Deletes the specified</t>
  </si>
  <si>
    <t>Resource</t>
  </si>
  <si>
    <t>Retrieves a list of</t>
  </si>
  <si>
    <t>Prefix</t>
  </si>
  <si>
    <t>Sufix</t>
  </si>
  <si>
    <t>.</t>
  </si>
  <si>
    <t>s.</t>
  </si>
  <si>
    <t>User Account</t>
  </si>
  <si>
    <t>User Profile</t>
  </si>
  <si>
    <t>User Role</t>
  </si>
  <si>
    <t>User Role ACL Rule</t>
  </si>
  <si>
    <t>Broadband Service</t>
  </si>
  <si>
    <t>SIP Client</t>
  </si>
  <si>
    <t>Services.Broadband.Data</t>
  </si>
  <si>
    <t>Broadband Data Service</t>
  </si>
  <si>
    <t>Interfaces.Physical.Network.LAN.Wi-Fi.Radios</t>
  </si>
  <si>
    <t>Interfaces.Physical.Network.LAN.Wi-Fi.Radios.{RadioId}</t>
  </si>
  <si>
    <t>Interfaces.Physical.Network.LAN.Wi-Fi.Radios.{RadioId}.BSSs</t>
  </si>
  <si>
    <t>Interfaces.Physical.Network.LAN.Wi-Fi.Radios.{RadioId}.BSSs.{BSSId}</t>
  </si>
  <si>
    <t>Interfaces.Physical.Network.LAN.Wi-Fi.Radios.{RadioId}.BSSs.{BSSId}.Stations</t>
  </si>
  <si>
    <t>Interfaces.Physical.Network.LAN.Wi-Fi.Radios.{RadioId}.BSSs.{BSSId}.Stations.{StationId}</t>
  </si>
  <si>
    <t>Interfaces.Physical.Network.WAN</t>
  </si>
  <si>
    <t>Interfaces.Physical.Network.WAN.DOCSIS</t>
  </si>
  <si>
    <t>Interfaces.Physical.Network.WAN.Ethernet</t>
  </si>
  <si>
    <t>Interfaces.Physical.Network.WAN.Mobile</t>
  </si>
  <si>
    <t>Interfaces.Physical.Network.WAN.Mobile.SIM</t>
  </si>
  <si>
    <t>Interfaces.Physical.Network.WAN.xDSL</t>
  </si>
  <si>
    <t>Interfaces.Physical.Voice.DECT</t>
  </si>
  <si>
    <t>Interfaces.Physical.Voice.FXS</t>
  </si>
  <si>
    <t>Interfaces.Physical.Voice.FXS.{InterfaceId}</t>
  </si>
  <si>
    <t>Interfaces.IP</t>
  </si>
  <si>
    <t>Interfaces.IP.{InterfaceId}</t>
  </si>
  <si>
    <t>ResetStatistics</t>
  </si>
  <si>
    <t>IP Interface</t>
  </si>
  <si>
    <t>LED</t>
  </si>
  <si>
    <t>System Hardware</t>
  </si>
  <si>
    <t>Load</t>
  </si>
  <si>
    <t>Loads the specified</t>
  </si>
  <si>
    <t>Firmware Image</t>
  </si>
  <si>
    <t>System.Firmware.Images</t>
  </si>
  <si>
    <t>System.Firmware.Images.{ImageId}</t>
  </si>
  <si>
    <t>Queue</t>
  </si>
  <si>
    <t>Queues a new</t>
  </si>
  <si>
    <t>Ping Test</t>
  </si>
  <si>
    <t>Services.Diagnostics.Ping.Tests</t>
  </si>
  <si>
    <t>Services.Diagnostics.Ping.Tests.{TestId}</t>
  </si>
  <si>
    <t>Services.Diagnostics.NetworkSpeed.Tests</t>
  </si>
  <si>
    <t>Services.Diagnostics.NetworkSpeed.Tests.{TestId}</t>
  </si>
  <si>
    <t>Network Speed Test</t>
  </si>
  <si>
    <t>Services.Diagnostics.NSLookup.Tests</t>
  </si>
  <si>
    <t>Services.Diagnostics.NSLookup.Tests.{TestId}</t>
  </si>
  <si>
    <t>DNS Lookup Test</t>
  </si>
  <si>
    <t>DHCPv4 Server</t>
  </si>
  <si>
    <t>DHCPv4 Server Lease</t>
  </si>
  <si>
    <t>DHCPv4 Server Pool</t>
  </si>
  <si>
    <t>DNS Proxy</t>
  </si>
  <si>
    <t>DNS Proxy Forwarding Server</t>
  </si>
  <si>
    <t>Dynamic DNS</t>
  </si>
  <si>
    <t>Renew</t>
  </si>
  <si>
    <t>Forces a</t>
  </si>
  <si>
    <t xml:space="preserve"> communication with the configured service provider.</t>
  </si>
  <si>
    <t>Services.Local.DHCP.Server.v4.Pools.{PoolId}.Rules</t>
  </si>
  <si>
    <t>Services.Local.DHCP.Server.v4.Pools.{PoolId}.Rules.{RuleId}</t>
  </si>
  <si>
    <t>DHCPv4 Server Pool Conditional Rule</t>
  </si>
  <si>
    <t>Dynamic DNS Service Provider</t>
  </si>
  <si>
    <t>Firewall</t>
  </si>
  <si>
    <t>Retrieves the status and configuration parameters in regards to the (specified)</t>
  </si>
  <si>
    <t>Modifies the status and configuration parameters of the (specified)</t>
  </si>
  <si>
    <t>DMZ</t>
  </si>
  <si>
    <t>SIP Client Codec</t>
  </si>
  <si>
    <t>UPnP IGD</t>
  </si>
  <si>
    <t>Multicast DNS</t>
  </si>
  <si>
    <t>Firewall Profile</t>
  </si>
  <si>
    <t>DECT Voice Interface</t>
  </si>
  <si>
    <t>FXS Voice Interface</t>
  </si>
  <si>
    <t>xDSL WAN Interface</t>
  </si>
  <si>
    <t>DOCSIS WAN Interface</t>
  </si>
  <si>
    <t>Ethernet WAN Interface</t>
  </si>
  <si>
    <t>Fibre WAN Interface</t>
  </si>
  <si>
    <t>Mobile WAN Interface</t>
  </si>
  <si>
    <t>Mobile SIM Card</t>
  </si>
  <si>
    <t>Unlock</t>
  </si>
  <si>
    <t>Attempts to unlock the specified</t>
  </si>
  <si>
    <t>System.Settings.Configurations</t>
  </si>
  <si>
    <t>System.Settings</t>
  </si>
  <si>
    <t>System.Settings.Configurations.{ConfigurationId}</t>
  </si>
  <si>
    <t>System Settings</t>
  </si>
  <si>
    <t>System Settings Configuration</t>
  </si>
  <si>
    <t>Backup</t>
  </si>
  <si>
    <t>Creates a copy (backup) of the specified</t>
  </si>
  <si>
    <t>Services.Diagnostics.Traceroute.Tests</t>
  </si>
  <si>
    <t>Services.Diagnostics.Traceroute.Tests.{TestId}</t>
  </si>
  <si>
    <t>FTP Server</t>
  </si>
  <si>
    <t>DLNA Media Server</t>
  </si>
  <si>
    <t>Wi-Fi WPS</t>
  </si>
  <si>
    <t>Start</t>
  </si>
  <si>
    <t>Stop</t>
  </si>
  <si>
    <t>Services.Local.Wi-Fi.WPS.Pairing</t>
  </si>
  <si>
    <t>Starts the</t>
  </si>
  <si>
    <t>Wi-Fi WPS Pairing Process</t>
  </si>
  <si>
    <t>Stops the</t>
  </si>
  <si>
    <t>Wi-Fi Scheduler</t>
  </si>
  <si>
    <t>Generate</t>
  </si>
  <si>
    <t>Wi-Fi WPS PIN</t>
  </si>
  <si>
    <t>Generates a new</t>
  </si>
  <si>
    <t>Wi-Fi MAC Address ACL</t>
  </si>
  <si>
    <t>Wi-Fi Radio</t>
  </si>
  <si>
    <t>Interfaces.Physical.Network.LAN.Wi-Fi.Radios.{RadioId}.SiteSurveys</t>
  </si>
  <si>
    <t>TriggerAutomaticChannelSelection</t>
  </si>
  <si>
    <t>Triggers an automatic channel selection on the (specified)</t>
  </si>
  <si>
    <t>Wi-Fi Radio Sitey Survey (Spectrum Scan)</t>
  </si>
  <si>
    <t>Interfaces.Physical.Network.LAN.Wi-Fi.Radios.{RadioId}.SiteSurveys.{SiteSurvey}</t>
  </si>
  <si>
    <t>Wi-Fi BSS</t>
  </si>
  <si>
    <t>Wi-Fi ESS</t>
  </si>
  <si>
    <t>Wi-Fi Station</t>
  </si>
  <si>
    <t>WAN Interface</t>
  </si>
  <si>
    <t>Traceroute Test</t>
  </si>
  <si>
    <t>Services.Local.Firewall.NAT.Templates</t>
  </si>
  <si>
    <t>Services.Local.Firewall.NAT.Templates.{TemplateId}</t>
  </si>
  <si>
    <t>NAT Template</t>
  </si>
  <si>
    <t>NAT Rule</t>
  </si>
  <si>
    <t>CWMP (TR-069) Client</t>
  </si>
  <si>
    <t>Services.Management.CWMP.ConnectionRequest</t>
  </si>
  <si>
    <t>Services.Management.MobileAgent</t>
  </si>
  <si>
    <t>Mobile App Agent</t>
  </si>
  <si>
    <t>Mobile App Agent Certificate</t>
  </si>
  <si>
    <t>Services.Management.MobileAgent.Certificate</t>
  </si>
  <si>
    <t>System Resources</t>
  </si>
  <si>
    <t>Mobile App Agent Client Certificate</t>
  </si>
  <si>
    <t>Services.Management.MobileAgent.Client.Certificates</t>
  </si>
  <si>
    <t>Services.Management.MobileAgent.Client.Certificates.{CertificateId}</t>
  </si>
  <si>
    <t>Services.Local.VPN.IPSec.Client</t>
  </si>
  <si>
    <t>Services.Local.VPN.IPSec.Server</t>
  </si>
  <si>
    <t>Services.Local.VPN.L2TP.Client</t>
  </si>
  <si>
    <t>Services.Local.VPN.L2TP.Server</t>
  </si>
  <si>
    <t>Services.Local.VPN.OpenVPN.Client</t>
  </si>
  <si>
    <t>Services.Local.VPN.OpenVPN.Server</t>
  </si>
  <si>
    <t>UPnP AV Media Server</t>
  </si>
  <si>
    <t>OpenVPN Client</t>
  </si>
  <si>
    <t>OpenVPN Server</t>
  </si>
  <si>
    <t>IPSec VPN Server</t>
  </si>
  <si>
    <t>IPSec VPN Client</t>
  </si>
  <si>
    <t>L2TP VPN Client</t>
  </si>
  <si>
    <t>L2TP VPN Server</t>
  </si>
  <si>
    <t>SIP Client Extension</t>
  </si>
  <si>
    <t>Services.Local.DNS.Dynamic</t>
  </si>
  <si>
    <t>Services.Local.DNS.Multicast</t>
  </si>
  <si>
    <t>Services.Local.DNS.Dynamic.Providers</t>
  </si>
  <si>
    <t>Services.Local.DNS.Dynamic.Providers.{ProviderId}</t>
  </si>
  <si>
    <t>Services.Broadband.TV</t>
  </si>
  <si>
    <t>Broadband TV Service</t>
  </si>
  <si>
    <t>Services.Broadband.TV.IGMP.Proxy</t>
  </si>
  <si>
    <t>Services.Broadband.TV.IGMP.Snooping</t>
  </si>
  <si>
    <t>Services.Broadband.CommunityWi-Fi</t>
  </si>
  <si>
    <t>Broadband Community Wi-Fi Service</t>
  </si>
  <si>
    <t>IPTV IGMP Proxy</t>
  </si>
  <si>
    <t>IPTV IGMP Snooping</t>
  </si>
  <si>
    <t>DNS Proxy Host</t>
  </si>
  <si>
    <t>Services.Local.DNS.Proxy.Domains</t>
  </si>
  <si>
    <t>DNS Proxy Domain</t>
  </si>
  <si>
    <t>Services.Local.DNS.Proxy.Domains.{DomainId}</t>
  </si>
  <si>
    <t>Services.Local.DNS.Proxy.Domains.{DomainId}.Hosts</t>
  </si>
  <si>
    <t>Services.Local.DNS.Proxy.Domains.{DomainId}.Hosts.{HostId}</t>
  </si>
  <si>
    <t>Services.Local.Firewall.Filter.Chains</t>
  </si>
  <si>
    <t>Services.Local.Firewall.Filter.Chains.{ChainId}</t>
  </si>
  <si>
    <t>Firewall Filter Chain</t>
  </si>
  <si>
    <t>Services.Local.Firewall.Filter.Chains.{ChainId}.Rules</t>
  </si>
  <si>
    <t>Services.Local.Firewall.Filter.Chains.{ChainId}.Rules.{RuleId}</t>
  </si>
  <si>
    <t>Services.Local.Firewall.NAT.ALGs</t>
  </si>
  <si>
    <t>Services.Local.Firewall.NAT.ALGs.{ALGId}</t>
  </si>
  <si>
    <t>Firewall NAT ALG</t>
  </si>
  <si>
    <t>Services.Local.Media.SMB.Shares</t>
  </si>
  <si>
    <t>Services.Local.Media.SMB.Shares.{ShareId}</t>
  </si>
  <si>
    <t>SMB Server</t>
  </si>
  <si>
    <t>SMB Server Share</t>
  </si>
  <si>
    <t>Interfaces.Physical.Network.LAN.EthernetSwitch.Ports.{PortId}</t>
  </si>
  <si>
    <t>Interfaces.Physical.Network.LAN.EthernetSwitch.Ports</t>
  </si>
  <si>
    <t>Ethernet Switch Port</t>
  </si>
  <si>
    <t>System.Log</t>
  </si>
  <si>
    <t>System.Log.Events</t>
  </si>
  <si>
    <t>Clear</t>
  </si>
  <si>
    <t>SysLog</t>
  </si>
  <si>
    <t>System.Log.Events.{EventId}</t>
  </si>
  <si>
    <t>SysLog Event</t>
  </si>
  <si>
    <t>Clears all</t>
  </si>
  <si>
    <t>Services.Local.Bridge</t>
  </si>
  <si>
    <t>WAN Bridge</t>
  </si>
  <si>
    <t>Resets the statistics counters of the (specified)</t>
  </si>
  <si>
    <t>Services.Local.VPN.PPTP.Server</t>
  </si>
  <si>
    <t>Services.Local.VPN.PPTP.Client</t>
  </si>
  <si>
    <t>PPTP Server</t>
  </si>
  <si>
    <t>PPTP Client</t>
  </si>
  <si>
    <t>Services.Local.QoS.Tagging</t>
  </si>
  <si>
    <t>Services.Local.QoS.Tagging.Rules</t>
  </si>
  <si>
    <t>Services.Local.QoS.Tagging.Rules.{RuleId}</t>
  </si>
  <si>
    <t>QoS Tagging Rule</t>
  </si>
  <si>
    <t>QoS Tagging</t>
  </si>
  <si>
    <t>System.Buttons</t>
  </si>
  <si>
    <t>System.Buttons.{ButtonId}</t>
  </si>
  <si>
    <t>Button</t>
  </si>
  <si>
    <t>GRE Tunnel</t>
  </si>
  <si>
    <t>Name</t>
  </si>
  <si>
    <t>Code</t>
  </si>
  <si>
    <t>TEST_COMPLETE</t>
  </si>
  <si>
    <t>TEST_FAILED</t>
  </si>
  <si>
    <t>TEST_TIMEOUT</t>
  </si>
  <si>
    <t>PRESSED</t>
  </si>
  <si>
    <t>Event</t>
  </si>
  <si>
    <t>Services.Diagnostics</t>
  </si>
  <si>
    <t>ADDED</t>
  </si>
  <si>
    <t>DELETED</t>
  </si>
  <si>
    <t>MODIFIED</t>
  </si>
  <si>
    <t>Sample</t>
  </si>
  <si>
    <t>ENABLED</t>
  </si>
  <si>
    <t>DISABLED</t>
  </si>
  <si>
    <t>GROUP_JOINED</t>
  </si>
  <si>
    <t>GROUP_LEFT</t>
  </si>
  <si>
    <t>EXTENSION_REGISTRATION_SUCCESSFULL</t>
  </si>
  <si>
    <t>EXTENSION_REGISTRATION_FAILED</t>
  </si>
  <si>
    <t>EXTENSION_REGISTRATION_EXPIRED</t>
  </si>
  <si>
    <t>LEASE_ADDED</t>
  </si>
  <si>
    <t>LEASE_DELETED</t>
  </si>
  <si>
    <t>LEASE_RENEWED</t>
  </si>
  <si>
    <t>POOL_ADDED</t>
  </si>
  <si>
    <t>POOL_DELETED</t>
  </si>
  <si>
    <t>POOL_MODIFIED</t>
  </si>
  <si>
    <t>PROVIDER_ENABLED</t>
  </si>
  <si>
    <t>PROVIDER_MODIFIED</t>
  </si>
  <si>
    <t>PROVIDER_DISABLED</t>
  </si>
  <si>
    <t>SHARE_DELETED</t>
  </si>
  <si>
    <t>SHARE_ADDED</t>
  </si>
  <si>
    <t>SHARE_MODIFIED</t>
  </si>
  <si>
    <t>IMAGE_DOWNLOAD_COMPLETE</t>
  </si>
  <si>
    <t>IMAGE_DOWNLOAD_FAILED</t>
  </si>
  <si>
    <t>IMAGE_DOWNLOAD_TIMEOUT</t>
  </si>
  <si>
    <t>IMAGE_INSTALL_COMPLETE</t>
  </si>
  <si>
    <t>IMAGE_INSTALL_FAILED</t>
  </si>
  <si>
    <t>BOOT_COMPLETE</t>
  </si>
  <si>
    <t>REBOOT_COLD</t>
  </si>
  <si>
    <t>REBOOT_WARM</t>
  </si>
  <si>
    <t>CONFIGURATION_DOWNLOAD_COMPLETE</t>
  </si>
  <si>
    <t>CONFIGURATION_DOWNLOAD_FAILED</t>
  </si>
  <si>
    <t>CONFIGURATION_DOWNLOAD_TIMEOUT</t>
  </si>
  <si>
    <t>CONFIGURATION_LOAD_COMPLETE</t>
  </si>
  <si>
    <t>CONFIGURATION_LOAD_FAILED</t>
  </si>
  <si>
    <t>CLICKED</t>
  </si>
  <si>
    <t>DEVICE_CONNECTED</t>
  </si>
  <si>
    <t>DEVICE_DISCONNECTED</t>
  </si>
  <si>
    <t>PORT_ENABLED</t>
  </si>
  <si>
    <t>PORT_DISABLED</t>
  </si>
  <si>
    <t>GROUP_EXPIRED</t>
  </si>
  <si>
    <t>STREAMS_MAXIMUM_CAPACITY_REACHED</t>
  </si>
  <si>
    <t>DOMAIN_ADDED</t>
  </si>
  <si>
    <t>DOMAIN_DELETED</t>
  </si>
  <si>
    <t>DOMAIN_MODIFIED</t>
  </si>
  <si>
    <t>HOST_ADDED</t>
  </si>
  <si>
    <t>HOST_MODIFIED</t>
  </si>
  <si>
    <t>HOST_DELETED</t>
  </si>
  <si>
    <t>FORWARDER_ADDED</t>
  </si>
  <si>
    <t>FORWARDER_REMOVED</t>
  </si>
  <si>
    <t>FORWARDER_MODIFIED</t>
  </si>
  <si>
    <t>CHAIN_ADDED</t>
  </si>
  <si>
    <t>CHAIN_MODIFIED</t>
  </si>
  <si>
    <t>CHAIN_DELETED</t>
  </si>
  <si>
    <t>RULE_ADDED</t>
  </si>
  <si>
    <t>RULE_DELETED</t>
  </si>
  <si>
    <t>RULE_MODIFIED</t>
  </si>
  <si>
    <t>NAT_RULE_ADDED</t>
  </si>
  <si>
    <t>NAT_RULE_MODIFIED</t>
  </si>
  <si>
    <t>NAT_RULE_DELETED</t>
  </si>
  <si>
    <t>DMZ_ENABLED</t>
  </si>
  <si>
    <t>DMZ_DISABLED</t>
  </si>
  <si>
    <t>DMZ_MODIFIED</t>
  </si>
  <si>
    <t>ALG_ENABLED</t>
  </si>
  <si>
    <t>ALG_DISABLED</t>
  </si>
  <si>
    <t>ALG_MODIFIED</t>
  </si>
  <si>
    <t>FILTER_RULE_ADDED</t>
  </si>
  <si>
    <t>FILTER_RULE_DELETED</t>
  </si>
  <si>
    <t>FILTER_RULE_MODIFIED</t>
  </si>
  <si>
    <t>PROFILE_ADDED</t>
  </si>
  <si>
    <t>PROFILE_DELETED</t>
  </si>
  <si>
    <t>PROFILE_MODIFIED</t>
  </si>
  <si>
    <t>CONNECTED</t>
  </si>
  <si>
    <t>DISCONNECTED</t>
  </si>
  <si>
    <t>Services.Local.VPN.GRE.Tunnel</t>
  </si>
  <si>
    <t>PAIRING_STARTED</t>
  </si>
  <si>
    <t>PAIRING_COMPLETE</t>
  </si>
  <si>
    <t>PAIRING_TIMEOUT</t>
  </si>
  <si>
    <t>CONNECTION_REQUEST</t>
  </si>
  <si>
    <t>PERIODIC_INFORM</t>
  </si>
  <si>
    <t>Interfaces.Physical.Network.LAN.EthernetSwitch</t>
  </si>
  <si>
    <t>Interfaces.Physical.Network.LAN.Wi-Fi</t>
  </si>
  <si>
    <t>RADIO_ENABLED</t>
  </si>
  <si>
    <t>RADIO_DISABLED</t>
  </si>
  <si>
    <t>RADIO_MODIFIED</t>
  </si>
  <si>
    <t>BSS_ENABLED</t>
  </si>
  <si>
    <t>BSS_DISABLED</t>
  </si>
  <si>
    <t>BSS_MODIFIED</t>
  </si>
  <si>
    <t>STATION_CONNECTED</t>
  </si>
  <si>
    <t>STATION_DISCONNECTED</t>
  </si>
  <si>
    <t>ESS_ENABLED</t>
  </si>
  <si>
    <t>ESS_DISABLED</t>
  </si>
  <si>
    <t>ESS_MODIFIED</t>
  </si>
  <si>
    <t>BSS_ADDED</t>
  </si>
  <si>
    <t>BSS_DELETED</t>
  </si>
  <si>
    <t>ESS_ADDED</t>
  </si>
  <si>
    <t>ESS_DELETED</t>
  </si>
  <si>
    <t>SITE_SURVEY_STARTED</t>
  </si>
  <si>
    <t>SITE_SURVEY_COMPLETE</t>
  </si>
  <si>
    <t>SITE_SURVEY_TIMEOUT</t>
  </si>
  <si>
    <t>SITE_SURVEY_FAILED</t>
  </si>
  <si>
    <t>Interfaces.Physical.Network.WAN.GPON</t>
  </si>
  <si>
    <t>SNR_BELLOW_MINIMUM_THRESHOLD</t>
  </si>
  <si>
    <t>SIGNAL_STRENGTH_BELLOW_MINIMUM_THRESHOLD</t>
  </si>
  <si>
    <t>SIM_CARD_INSERTED</t>
  </si>
  <si>
    <t>SIM_CARD_REMOVED</t>
  </si>
  <si>
    <t>INVALID_COMMAND</t>
  </si>
  <si>
    <t>TIMEOUT</t>
  </si>
  <si>
    <t>INVALID_OBJECT</t>
  </si>
  <si>
    <t>INVALID_ARGUMENT</t>
  </si>
  <si>
    <t>A call to an existing object but, non-existing (invalid) command was performed.</t>
  </si>
  <si>
    <t>A call to an non-existing (invalid) object was performed.</t>
  </si>
  <si>
    <t>The object/command has failed to return a response within the expected time frame.</t>
  </si>
  <si>
    <t>A call to an existing object and command was performed, but invalid arguments were provided (unknown argument or data type).</t>
  </si>
  <si>
    <t>PERMISSION_DENIED</t>
  </si>
  <si>
    <t>A call to an existing object and command was performed, but the caller lackers privileges/access rights to the specified command.</t>
  </si>
  <si>
    <t>Services.Management.WUI</t>
  </si>
  <si>
    <t>Web-GUI</t>
  </si>
  <si>
    <t>Services.Management.CLI</t>
  </si>
  <si>
    <t>Command Line Interface</t>
  </si>
  <si>
    <t>Services.Local.Firewall.Scheduler</t>
  </si>
  <si>
    <t>Firewall Filter Rule</t>
  </si>
  <si>
    <t>Firewall Scheduler</t>
  </si>
  <si>
    <t>Services.Local.Firewall.Scheduler.Rules.{RuleId}</t>
  </si>
  <si>
    <t>Services.Local.Firewall.Scheduler.Rules</t>
  </si>
  <si>
    <t>Firewall Scheduler Rule</t>
  </si>
  <si>
    <t>MISSING_REQUIRED_ARGUMENT</t>
  </si>
  <si>
    <t>A call to an existing object and command was performed, but a non-optional/required argument was not provided.</t>
  </si>
  <si>
    <t>Activate</t>
  </si>
  <si>
    <t>Activates the</t>
  </si>
  <si>
    <t>OK</t>
  </si>
  <si>
    <t>A well-formed call was performed to a valid object with valid arguments.</t>
  </si>
  <si>
    <t>Arguments</t>
  </si>
  <si>
    <t>Field</t>
  </si>
  <si>
    <t>Type</t>
  </si>
  <si>
    <t>Required</t>
  </si>
  <si>
    <t>Notes</t>
  </si>
  <si>
    <t>Response</t>
  </si>
  <si>
    <t>Id</t>
  </si>
  <si>
    <t>Username</t>
  </si>
  <si>
    <t>Password</t>
  </si>
  <si>
    <t>Optional</t>
  </si>
  <si>
    <t>Rights</t>
  </si>
  <si>
    <t>RW</t>
  </si>
  <si>
    <t>W</t>
  </si>
  <si>
    <t>String</t>
  </si>
  <si>
    <t>Enabled</t>
  </si>
  <si>
    <t>Boolean</t>
  </si>
  <si>
    <t>RoleId</t>
  </si>
  <si>
    <t>Limit</t>
  </si>
  <si>
    <t>Integer</t>
  </si>
  <si>
    <t>Offset</t>
  </si>
  <si>
    <t>R</t>
  </si>
  <si>
    <t>Hash.Fingerprint</t>
  </si>
  <si>
    <t>Hash.Type</t>
  </si>
  <si>
    <t>Locale</t>
  </si>
  <si>
    <t>ServiceId</t>
  </si>
  <si>
    <t>AllowedZones</t>
  </si>
  <si>
    <t>RulesList</t>
  </si>
  <si>
    <t>Status</t>
  </si>
  <si>
    <t>IPInterfacesList</t>
  </si>
  <si>
    <t>NetworkMode</t>
  </si>
  <si>
    <t>Protocol</t>
  </si>
  <si>
    <t>QueryTimeInterval</t>
  </si>
  <si>
    <t>MaximumStreams</t>
  </si>
  <si>
    <t>InboundInterface</t>
  </si>
  <si>
    <t>Status.State</t>
  </si>
  <si>
    <t>Status.ActiveGroups</t>
  </si>
  <si>
    <t>Statistics.IGMPPackets.Queries.Sent</t>
  </si>
  <si>
    <t>Statistics.IGMPPackets.Queries.Received</t>
  </si>
  <si>
    <t>Statistics.IGMPPackets.Join.Received</t>
  </si>
  <si>
    <t>Statistics.IGMPPackets.Leave.Received</t>
  </si>
  <si>
    <t>Interfaces</t>
  </si>
  <si>
    <t>Registrar.Address</t>
  </si>
  <si>
    <t>Registrar.Port</t>
  </si>
  <si>
    <t>InboundProxy.Address</t>
  </si>
  <si>
    <t>InboundProxy.Port</t>
  </si>
  <si>
    <t>OutboundProxy.Address</t>
  </si>
  <si>
    <t>OutboundProxy.Port</t>
  </si>
  <si>
    <t>Priority</t>
  </si>
  <si>
    <t>Packetization</t>
  </si>
  <si>
    <t>URI</t>
  </si>
  <si>
    <t>Realm</t>
  </si>
  <si>
    <t>Address</t>
  </si>
  <si>
    <t>TransportProtocol</t>
  </si>
  <si>
    <t>Interface</t>
  </si>
  <si>
    <t>Timestamp</t>
  </si>
  <si>
    <t>Statistics.Throughput.Minimum</t>
  </si>
  <si>
    <t>Statistics.Throughput.Average</t>
  </si>
  <si>
    <t>Statistics.Throughput.Maximum</t>
  </si>
  <si>
    <t>Statistics.TransferedData</t>
  </si>
  <si>
    <t>Statistics.Duration</t>
  </si>
  <si>
    <t>Server</t>
  </si>
  <si>
    <t>Query.Name</t>
  </si>
  <si>
    <t>Query.Type</t>
  </si>
  <si>
    <t>AnswersList</t>
  </si>
  <si>
    <t>Count</t>
  </si>
  <si>
    <t>Size</t>
  </si>
  <si>
    <t>Fragment</t>
  </si>
  <si>
    <t>TimeToLive</t>
  </si>
  <si>
    <t>Statistics.Latency.Minimum</t>
  </si>
  <si>
    <t>Statistics.Latency.Average</t>
  </si>
  <si>
    <t>Statistics.Latency.Maximum</t>
  </si>
  <si>
    <t>Statistics.Jitter.Minimum</t>
  </si>
  <si>
    <t>Statistics.Jitter.Average</t>
  </si>
  <si>
    <t>Statistics.Jitter.Maximum</t>
  </si>
  <si>
    <t>Statistics.PacketLoss</t>
  </si>
  <si>
    <t>Statistics.Hops</t>
  </si>
  <si>
    <t>Port</t>
  </si>
  <si>
    <t>Statistics.Packets.Transmitted</t>
  </si>
  <si>
    <t>Statistics.Packets.Received</t>
  </si>
  <si>
    <t>Statistics.Bytes.Transmitted</t>
  </si>
  <si>
    <t>Statistics.Bytes.Received</t>
  </si>
  <si>
    <t>InterfacesList</t>
  </si>
  <si>
    <t>IP</t>
  </si>
  <si>
    <t>MAC</t>
  </si>
  <si>
    <t>Expires</t>
  </si>
  <si>
    <t>Range.Start</t>
  </si>
  <si>
    <t>Range.End</t>
  </si>
  <si>
    <t>Conditional</t>
  </si>
  <si>
    <t>Condition.Option</t>
  </si>
  <si>
    <t>Condition.Type</t>
  </si>
  <si>
    <t>Condition.Value</t>
  </si>
  <si>
    <t>ProviderId</t>
  </si>
  <si>
    <t>RenewInterval</t>
  </si>
  <si>
    <t>AdvertisePublicAddress</t>
  </si>
  <si>
    <t>URL</t>
  </si>
  <si>
    <t>Domain</t>
  </si>
  <si>
    <t>ForwardingMode</t>
  </si>
  <si>
    <t>ProfileId</t>
  </si>
  <si>
    <t>Logging</t>
  </si>
  <si>
    <t>IP.Source</t>
  </si>
  <si>
    <t>IP.Destination</t>
  </si>
  <si>
    <t>MAC.Source</t>
  </si>
  <si>
    <t>MAC.Destination</t>
  </si>
  <si>
    <t>Port.Source</t>
  </si>
  <si>
    <t>Port.Destination</t>
  </si>
  <si>
    <t>Interface.Source</t>
  </si>
  <si>
    <t>Interface.Destination</t>
  </si>
  <si>
    <t>Statistics.Hits</t>
  </si>
  <si>
    <t>Isolate</t>
  </si>
  <si>
    <t>Subnet</t>
  </si>
  <si>
    <t>Template</t>
  </si>
  <si>
    <t>Port.External</t>
  </si>
  <si>
    <t>Port.Internal</t>
  </si>
  <si>
    <t>Protocol.TCP</t>
  </si>
  <si>
    <t>Protocol.UDP</t>
  </si>
  <si>
    <t>Version</t>
  </si>
  <si>
    <t>Mode</t>
  </si>
  <si>
    <t>Chains</t>
  </si>
  <si>
    <t>Days.Monday</t>
  </si>
  <si>
    <t>Days.Tuesday</t>
  </si>
  <si>
    <t>Days.Wednesday</t>
  </si>
  <si>
    <t>Days.Thursday</t>
  </si>
  <si>
    <t>Days.Friday</t>
  </si>
  <si>
    <t>Days.Saturday</t>
  </si>
  <si>
    <t>Days.Sunday</t>
  </si>
  <si>
    <t>Time.Start</t>
  </si>
  <si>
    <t>Time.End</t>
  </si>
  <si>
    <t>Hostname</t>
  </si>
  <si>
    <t>Media.Audio</t>
  </si>
  <si>
    <t>Media.Video</t>
  </si>
  <si>
    <t>Media.Images</t>
  </si>
  <si>
    <t>Volume</t>
  </si>
  <si>
    <t>Statistics.Files.Total</t>
  </si>
  <si>
    <t>Statistics.Files.Audio</t>
  </si>
  <si>
    <t>Statistics.Files.Video</t>
  </si>
  <si>
    <t>Statistics.Files.Images</t>
  </si>
  <si>
    <t>Statistics.Files</t>
  </si>
  <si>
    <t>Statistics.Folders</t>
  </si>
  <si>
    <t>Tag.DSCP</t>
  </si>
  <si>
    <t>Tag.P-Bit</t>
  </si>
  <si>
    <t>Tag.WMM</t>
  </si>
  <si>
    <t>Remote.Address</t>
  </si>
  <si>
    <t>Interfaces.Outbound</t>
  </si>
  <si>
    <t>Interfaces.Inbound</t>
  </si>
  <si>
    <t>Statistics.Frames.Transmitted</t>
  </si>
  <si>
    <t>Statistics.Frames.Received</t>
  </si>
  <si>
    <t>Remote.Port</t>
  </si>
  <si>
    <t>Remote.Username</t>
  </si>
  <si>
    <t>Remote.Password</t>
  </si>
  <si>
    <t>Remote.Authentication</t>
  </si>
  <si>
    <t>Server.Port</t>
  </si>
  <si>
    <t>Server.Authentication</t>
  </si>
  <si>
    <t>Server.MTU</t>
  </si>
  <si>
    <t>Server.MaxClients</t>
  </si>
  <si>
    <t>Remote.Protocol</t>
  </si>
  <si>
    <t>Server.Protocol</t>
  </si>
  <si>
    <t>Server.Fragment</t>
  </si>
  <si>
    <t>BSSsList</t>
  </si>
  <si>
    <t>Timer</t>
  </si>
  <si>
    <t>PIN</t>
  </si>
  <si>
    <t>Protocols.Telnet</t>
  </si>
  <si>
    <t>Protocols.SSH</t>
  </si>
  <si>
    <t>Authentication.MaximumAllowedUsers</t>
  </si>
  <si>
    <t>Authentication.Timeout</t>
  </si>
  <si>
    <t>PeriodicInform.Enabled</t>
  </si>
  <si>
    <t>PeriodicInform.Interval</t>
  </si>
  <si>
    <t>ModemInstallationCode</t>
  </si>
  <si>
    <t>Authentication</t>
  </si>
  <si>
    <t>Statistics.RequestsCount</t>
  </si>
  <si>
    <t>Statistics.LastRequest</t>
  </si>
  <si>
    <t>SignatureAlgorithm</t>
  </si>
  <si>
    <t>RSA</t>
  </si>
  <si>
    <t>Encoding</t>
  </si>
  <si>
    <t>Country</t>
  </si>
  <si>
    <t>CommonName</t>
  </si>
  <si>
    <t>Organization</t>
  </si>
  <si>
    <t>CA</t>
  </si>
  <si>
    <t>Duration</t>
  </si>
  <si>
    <t>Keys.Public</t>
  </si>
  <si>
    <t>Keys.Private</t>
  </si>
  <si>
    <t>Valid.From</t>
  </si>
  <si>
    <t>Valid.To</t>
  </si>
  <si>
    <t>Hash</t>
  </si>
  <si>
    <t>Timestamp.Installed</t>
  </si>
  <si>
    <t>Timestamp.LastUsed</t>
  </si>
  <si>
    <t>Protocols.HTTP</t>
  </si>
  <si>
    <t>Protocols.HTTPS</t>
  </si>
  <si>
    <t>IPv4.Protocol</t>
  </si>
  <si>
    <t>IPv4.Address</t>
  </si>
  <si>
    <t>IPv4.NetworkMask</t>
  </si>
  <si>
    <t>IPv4.Broadcast</t>
  </si>
  <si>
    <t>IPv6.Protocol</t>
  </si>
  <si>
    <t>IPv6.LinkLocalAddress</t>
  </si>
  <si>
    <t>IPv6.GlobalAddress</t>
  </si>
  <si>
    <t>IPv6.Prefix</t>
  </si>
  <si>
    <t>PhysicalInterface</t>
  </si>
  <si>
    <t>Statistics.Dropped.Transmitted</t>
  </si>
  <si>
    <t>Statistics.Dropped.Received</t>
  </si>
  <si>
    <t>Statistics.Errors.Transmitted</t>
  </si>
  <si>
    <t>Statistics.Errors.Received</t>
  </si>
  <si>
    <t>Statistics.Collisions</t>
  </si>
  <si>
    <t>EnergyEfficientEthernet</t>
  </si>
  <si>
    <t>AutoNegotiation</t>
  </si>
  <si>
    <t>Duplex</t>
  </si>
  <si>
    <t>Status.Protocol</t>
  </si>
  <si>
    <t>Status.Duplex</t>
  </si>
  <si>
    <t>Status.Uptime</t>
  </si>
  <si>
    <t>Capabilities</t>
  </si>
  <si>
    <t>Band</t>
  </si>
  <si>
    <t>Bandwidth.20</t>
  </si>
  <si>
    <t>Bandwidth.40</t>
  </si>
  <si>
    <t>Channels.Preferred</t>
  </si>
  <si>
    <t>Channels.List.34</t>
  </si>
  <si>
    <t>Channels.List.36</t>
  </si>
  <si>
    <t>Channels.List.38</t>
  </si>
  <si>
    <t>Channels.List.40</t>
  </si>
  <si>
    <t>Channels.Selection.Mode</t>
  </si>
  <si>
    <t>Channels.Selection.Timer</t>
  </si>
  <si>
    <t>Standard.802.11n</t>
  </si>
  <si>
    <t>Standard.802.11ac</t>
  </si>
  <si>
    <t>Status.Channel</t>
  </si>
  <si>
    <t>Status.Bandwidth</t>
  </si>
  <si>
    <t>Status.Bytes.Transmitted</t>
  </si>
  <si>
    <t>Status.Bytes.Received</t>
  </si>
  <si>
    <t>Status.Packets.Transmitted</t>
  </si>
  <si>
    <t>Status.Packets.Received</t>
  </si>
  <si>
    <t>Status.StationsCount</t>
  </si>
  <si>
    <t>Broadcast</t>
  </si>
  <si>
    <t>BSSID</t>
  </si>
  <si>
    <t>SSID</t>
  </si>
  <si>
    <t>SecurityKey</t>
  </si>
  <si>
    <t>SecurityMode</t>
  </si>
  <si>
    <t>Encryption</t>
  </si>
  <si>
    <t>Statistics.StationsCount</t>
  </si>
  <si>
    <t>Status.Idle</t>
  </si>
  <si>
    <t>Status.MCS</t>
  </si>
  <si>
    <t>Status.PhysicalRate</t>
  </si>
  <si>
    <t>Status.ReceivedSignalStrength</t>
  </si>
  <si>
    <t>Status.GuardInterval</t>
  </si>
  <si>
    <t>Status.SpatialStreams</t>
  </si>
  <si>
    <t>Status.Standard</t>
  </si>
  <si>
    <t>BSSs</t>
  </si>
  <si>
    <t>Statistics.Channels</t>
  </si>
  <si>
    <t>Status.SyncSpeed.Downstream</t>
  </si>
  <si>
    <t>Status.SyncSpeed.Upstream</t>
  </si>
  <si>
    <t>Status.SignalNoiseRatio</t>
  </si>
  <si>
    <t>Mode.4G</t>
  </si>
  <si>
    <t>Mode.3G</t>
  </si>
  <si>
    <t>Mode.2G</t>
  </si>
  <si>
    <t>Standards.4G.LTEAdvanced</t>
  </si>
  <si>
    <t>Standards.4G.LTE</t>
  </si>
  <si>
    <t>Standards.3G.HSPA+</t>
  </si>
  <si>
    <t>Standards.3G.HSUPA</t>
  </si>
  <si>
    <t>Standards.3G.HSDPA</t>
  </si>
  <si>
    <t>Standards.3G.UMTS</t>
  </si>
  <si>
    <t>Standards.2G.EDGE</t>
  </si>
  <si>
    <t>Standards.2G.GPRS</t>
  </si>
  <si>
    <t>Standards.2G.GSM</t>
  </si>
  <si>
    <t>Status.Carrier</t>
  </si>
  <si>
    <t>Status.Mode</t>
  </si>
  <si>
    <t>Status.Grade</t>
  </si>
  <si>
    <t>Status.ReferenceSignalReceivedQuality</t>
  </si>
  <si>
    <t>Status.ReferenceSignalReceivedPower</t>
  </si>
  <si>
    <t>Status.ReceivedSignalStrengthIndicator</t>
  </si>
  <si>
    <t>RemainingUnlockAttempts</t>
  </si>
  <si>
    <t>PhoneNumber</t>
  </si>
  <si>
    <t>IMEI</t>
  </si>
  <si>
    <t>PIN.Current</t>
  </si>
  <si>
    <t>PIN.New</t>
  </si>
  <si>
    <t>PUK</t>
  </si>
  <si>
    <t>Statistics.ConnectedDevicesCount</t>
  </si>
  <si>
    <t>Signaling</t>
  </si>
  <si>
    <t>Actions.Click.Object</t>
  </si>
  <si>
    <t>Actions.Click.Method</t>
  </si>
  <si>
    <t>Actions.Press.Object</t>
  </si>
  <si>
    <t>Actions.Press.Method</t>
  </si>
  <si>
    <t>Actions.Press.Arguments</t>
  </si>
  <si>
    <t>Statistics.Click</t>
  </si>
  <si>
    <t>Statistics.Press</t>
  </si>
  <si>
    <t>ActiveImageId</t>
  </si>
  <si>
    <t>InstallTimestamp</t>
  </si>
  <si>
    <t>Source.Address</t>
  </si>
  <si>
    <t>Source.Port</t>
  </si>
  <si>
    <t>Source.Protocol</t>
  </si>
  <si>
    <t>Source.Username</t>
  </si>
  <si>
    <t>Source.Password</t>
  </si>
  <si>
    <t>Variant</t>
  </si>
  <si>
    <t>ReleaseDate</t>
  </si>
  <si>
    <t>DownloadTimestamp</t>
  </si>
  <si>
    <t>ProductClass</t>
  </si>
  <si>
    <t>FriendlyName</t>
  </si>
  <si>
    <t>Manufacturer</t>
  </si>
  <si>
    <t>Model</t>
  </si>
  <si>
    <t>CasingColour</t>
  </si>
  <si>
    <t>SerialNumber</t>
  </si>
  <si>
    <t>Carrier</t>
  </si>
  <si>
    <t>Colour</t>
  </si>
  <si>
    <t>Brightness</t>
  </si>
  <si>
    <t>MaximumEvents</t>
  </si>
  <si>
    <t>LevelFilter</t>
  </si>
  <si>
    <t>Level</t>
  </si>
  <si>
    <t>Source</t>
  </si>
  <si>
    <t>CPU.Usage</t>
  </si>
  <si>
    <t>CPU.Load.1m</t>
  </si>
  <si>
    <t>CPU.Load.5m</t>
  </si>
  <si>
    <t>CPU.Load.15m</t>
  </si>
  <si>
    <t>Memory.Total</t>
  </si>
  <si>
    <t>Memory.Free</t>
  </si>
  <si>
    <t>Memory.Usage</t>
  </si>
  <si>
    <t>Swap.Total</t>
  </si>
  <si>
    <t>Swap.Free</t>
  </si>
  <si>
    <t>Swap.Usage</t>
  </si>
  <si>
    <t>Storage.Total</t>
  </si>
  <si>
    <t>Storage.Free</t>
  </si>
  <si>
    <t>Storage.Usage</t>
  </si>
  <si>
    <t>Uptime</t>
  </si>
  <si>
    <t>AutoSave.Enabled</t>
  </si>
  <si>
    <t>AutoSave.Interval</t>
  </si>
  <si>
    <t>RunningId</t>
  </si>
  <si>
    <t>StartupId</t>
  </si>
  <si>
    <t>FactoryDefaultId</t>
  </si>
  <si>
    <t>unique identifier.</t>
  </si>
  <si>
    <t>administrative status.</t>
  </si>
  <si>
    <t>operational status.</t>
  </si>
  <si>
    <t>username.</t>
  </si>
  <si>
    <t>description.</t>
  </si>
  <si>
    <t>type.</t>
  </si>
  <si>
    <t>name.</t>
  </si>
  <si>
    <t>protocol.</t>
  </si>
  <si>
    <t>priority.</t>
  </si>
  <si>
    <t>realm.</t>
  </si>
  <si>
    <t>address.</t>
  </si>
  <si>
    <t>interface.</t>
  </si>
  <si>
    <t>timestamp.</t>
  </si>
  <si>
    <t>count.</t>
  </si>
  <si>
    <t>password.</t>
  </si>
  <si>
    <t>password hash fingerprint.</t>
  </si>
  <si>
    <t>password hash type.</t>
  </si>
  <si>
    <t>language/locale.</t>
  </si>
  <si>
    <t>IP address.</t>
  </si>
  <si>
    <t>MAC address.</t>
  </si>
  <si>
    <t>domain name.</t>
  </si>
  <si>
    <t>source IP address.</t>
  </si>
  <si>
    <t>destination IP address.</t>
  </si>
  <si>
    <t>source MAD address.</t>
  </si>
  <si>
    <t>destination MAC address.</t>
  </si>
  <si>
    <t>source transport port.</t>
  </si>
  <si>
    <t>destination transport port.</t>
  </si>
  <si>
    <t>source IP interface.</t>
  </si>
  <si>
    <t>destination IP interfaces.</t>
  </si>
  <si>
    <t>PIN code.</t>
  </si>
  <si>
    <t>country.</t>
  </si>
  <si>
    <t>encoding type.</t>
  </si>
  <si>
    <t>duplex mode.</t>
  </si>
  <si>
    <t>PUK code.</t>
  </si>
  <si>
    <t>current PIN code.</t>
  </si>
  <si>
    <t>new PIN code.</t>
  </si>
  <si>
    <t>model name.</t>
  </si>
  <si>
    <t>casing colour.</t>
  </si>
  <si>
    <t>serial number.</t>
  </si>
  <si>
    <t>brightness level.</t>
  </si>
  <si>
    <t>maximum number of returned entries.</t>
  </si>
  <si>
    <t>registrar server address.</t>
  </si>
  <si>
    <t>registrar server port.</t>
  </si>
  <si>
    <t>inbound proxy server address.</t>
  </si>
  <si>
    <t>inbound proxy server port.</t>
  </si>
  <si>
    <t>outbound proxy server address.</t>
  </si>
  <si>
    <t>outbound proxy server port.</t>
  </si>
  <si>
    <t>Unique Resource Identifier (URI).</t>
  </si>
  <si>
    <t>transport protocol.</t>
  </si>
  <si>
    <t>traffic direction.</t>
  </si>
  <si>
    <t>traffic concurrent streams.</t>
  </si>
  <si>
    <t>server address.</t>
  </si>
  <si>
    <t>minimum observed throughput.</t>
  </si>
  <si>
    <t>average observed throughput.</t>
  </si>
  <si>
    <t>maximum observed throughput.</t>
  </si>
  <si>
    <t>transfered data.</t>
  </si>
  <si>
    <t>duration.</t>
  </si>
  <si>
    <t>query name.</t>
  </si>
  <si>
    <t>query type.</t>
  </si>
  <si>
    <t>packet count.</t>
  </si>
  <si>
    <t>packet size.</t>
  </si>
  <si>
    <t>packet fragmentation flag.</t>
  </si>
  <si>
    <t>packet maximum time to live.</t>
  </si>
  <si>
    <t>minimum observed latency.</t>
  </si>
  <si>
    <t>average observed latency.</t>
  </si>
  <si>
    <t>maximum observed latency.</t>
  </si>
  <si>
    <t>minimum observed jitter.</t>
  </si>
  <si>
    <t>average observed jitter.</t>
  </si>
  <si>
    <t>maximum observed jitter.</t>
  </si>
  <si>
    <t>packet loss.</t>
  </si>
  <si>
    <t>number of traversed routers or hops.</t>
  </si>
  <si>
    <t>port.</t>
  </si>
  <si>
    <t>list of network interfaces.</t>
  </si>
  <si>
    <t>remaining expiration time.</t>
  </si>
  <si>
    <t>port range start.</t>
  </si>
  <si>
    <t>port range end.</t>
  </si>
  <si>
    <t>URL.</t>
  </si>
  <si>
    <t>traffic forwarding mode.</t>
  </si>
  <si>
    <t>Id of the linked provider.</t>
  </si>
  <si>
    <t>Id of the linked profile.</t>
  </si>
  <si>
    <t>Id of the linked role.</t>
  </si>
  <si>
    <t>Id of the linked service.</t>
  </si>
  <si>
    <t>list of entries.</t>
  </si>
  <si>
    <t>allowed network zones.</t>
  </si>
  <si>
    <t>rule list.</t>
  </si>
  <si>
    <t>list of linked IP interfaces.</t>
  </si>
  <si>
    <t>query time interval.</t>
  </si>
  <si>
    <t>inbound interface.</t>
  </si>
  <si>
    <t>list of linked interfaces.</t>
  </si>
  <si>
    <t>network mode.</t>
  </si>
  <si>
    <t>maximum number of concurrent streams.</t>
  </si>
  <si>
    <t>active groups list.</t>
  </si>
  <si>
    <t>transmitted packets count.</t>
  </si>
  <si>
    <t>received packets count.</t>
  </si>
  <si>
    <t>transmitted bytes count.</t>
  </si>
  <si>
    <t>received bytes count.</t>
  </si>
  <si>
    <t>option.</t>
  </si>
  <si>
    <t>value.</t>
  </si>
  <si>
    <t>advertised public address.</t>
  </si>
  <si>
    <t>renew interval.</t>
  </si>
  <si>
    <t>Logging flag.</t>
  </si>
  <si>
    <t>isolate traffic flag.</t>
  </si>
  <si>
    <t>network subnet.</t>
  </si>
  <si>
    <t>template.</t>
  </si>
  <si>
    <t>external port.</t>
  </si>
  <si>
    <t>internal port.</t>
  </si>
  <si>
    <t>version.</t>
  </si>
  <si>
    <t>mode.</t>
  </si>
  <si>
    <t>chain list.</t>
  </si>
  <si>
    <t>hostname.</t>
  </si>
  <si>
    <t>volume.</t>
  </si>
  <si>
    <t>total files count.</t>
  </si>
  <si>
    <t>audio files count.</t>
  </si>
  <si>
    <t>video files count.</t>
  </si>
  <si>
    <t>image files count.</t>
  </si>
  <si>
    <t>files count.</t>
  </si>
  <si>
    <t>folders count.</t>
  </si>
  <si>
    <t>remote address.</t>
  </si>
  <si>
    <t>outbound interface.</t>
  </si>
  <si>
    <t>transmitted frames count.</t>
  </si>
  <si>
    <t>received frames count.</t>
  </si>
  <si>
    <t>remote server port.</t>
  </si>
  <si>
    <t>remote server username.</t>
  </si>
  <si>
    <t>remote server password.</t>
  </si>
  <si>
    <t>remote server protocol.</t>
  </si>
  <si>
    <t>periodic inform administrative status flag.</t>
  </si>
  <si>
    <t>periodic inform time interval.</t>
  </si>
  <si>
    <t>Model Instalation Code (MIC).</t>
  </si>
  <si>
    <t>signature algorithm.</t>
  </si>
  <si>
    <t>instalation timestamp.</t>
  </si>
  <si>
    <t>last time used timestamp.</t>
  </si>
  <si>
    <t>IPv4 address.</t>
  </si>
  <si>
    <t>IPv4 network mask.</t>
  </si>
  <si>
    <t>IPv4 broadbcast.</t>
  </si>
  <si>
    <t>IPv4 negotiation protocol.</t>
  </si>
  <si>
    <t>IPv6 negotiation protocol.</t>
  </si>
  <si>
    <t>IPv6 Link Local address.</t>
  </si>
  <si>
    <t>IPv6 Global address.</t>
  </si>
  <si>
    <t>IPv6 network prefix.</t>
  </si>
  <si>
    <t>linked physical interface.</t>
  </si>
  <si>
    <t>frame collisions count.</t>
  </si>
  <si>
    <t>received frame errors count.</t>
  </si>
  <si>
    <t>transmitted frame errors count.</t>
  </si>
  <si>
    <t>auto-negotation administrative status.</t>
  </si>
  <si>
    <t>Energy Efficient Ethernet (EEE) administrative status.</t>
  </si>
  <si>
    <t>protocol in use.</t>
  </si>
  <si>
    <t>duplex mode in use.</t>
  </si>
  <si>
    <t>system uptime.</t>
  </si>
  <si>
    <t>BSSID.</t>
  </si>
  <si>
    <t>SSID.</t>
  </si>
  <si>
    <t>security key.</t>
  </si>
  <si>
    <t>security mode.</t>
  </si>
  <si>
    <t>encryption mode.</t>
  </si>
  <si>
    <t>list of linked BSSs.</t>
  </si>
  <si>
    <t>phone number.</t>
  </si>
  <si>
    <t>IMEI.</t>
  </si>
  <si>
    <t>source address.</t>
  </si>
  <si>
    <t>source port.</t>
  </si>
  <si>
    <t>source protocol.</t>
  </si>
  <si>
    <t>source username.</t>
  </si>
  <si>
    <t>source password.</t>
  </si>
  <si>
    <t>variant.</t>
  </si>
  <si>
    <t>product class.</t>
  </si>
  <si>
    <t>friendly name.</t>
  </si>
  <si>
    <t>manufacturer or vendor.</t>
  </si>
  <si>
    <t>colour.</t>
  </si>
  <si>
    <t>carrier or service provider.</t>
  </si>
  <si>
    <t>CPU usage.</t>
  </si>
  <si>
    <t>CPU Load average (1m).</t>
  </si>
  <si>
    <t>CPU Load average (5m).</t>
  </si>
  <si>
    <t>CPU Load average (15m).</t>
  </si>
  <si>
    <t>ammount of total memory (RAM).</t>
  </si>
  <si>
    <t>ammount of free memory (RAM).</t>
  </si>
  <si>
    <t>percentage of memory in use (RAM).</t>
  </si>
  <si>
    <t>ammount of total SWAP memory.</t>
  </si>
  <si>
    <t>ammount of free SWAP memory.</t>
  </si>
  <si>
    <t>percentage of SWAP memory in use.</t>
  </si>
  <si>
    <t>ammount of total persistent storage.</t>
  </si>
  <si>
    <t>ammount of free persistent storage.</t>
  </si>
  <si>
    <t>uptime.</t>
  </si>
  <si>
    <t>percentage of persistent storage in use.</t>
  </si>
  <si>
    <t>download timestamp.</t>
  </si>
  <si>
    <t>release date.</t>
  </si>
  <si>
    <t>autosave administrative status.</t>
  </si>
  <si>
    <t>autosave time interval.</t>
  </si>
  <si>
    <t>list start offset.</t>
  </si>
  <si>
    <t>sent queries count.</t>
  </si>
  <si>
    <t>received queries count.</t>
  </si>
  <si>
    <t>leave group received packets count.</t>
  </si>
  <si>
    <t>join group received packets count.</t>
  </si>
  <si>
    <t>packetization time interval.</t>
  </si>
  <si>
    <t>query answers list.</t>
  </si>
  <si>
    <t>conditional assigning administrative status flag.</t>
  </si>
  <si>
    <t>hits count.</t>
  </si>
  <si>
    <t>apply to TCP flag.</t>
  </si>
  <si>
    <t>apply to UDP flag.</t>
  </si>
  <si>
    <t>apply to Monday flag.</t>
  </si>
  <si>
    <t>apply to Tuesday flag.</t>
  </si>
  <si>
    <t>apply to Wednesday flag.</t>
  </si>
  <si>
    <t>apply to Thursday flag.</t>
  </si>
  <si>
    <t>apply to Friday flag.</t>
  </si>
  <si>
    <t>apply to Saturday flag.</t>
  </si>
  <si>
    <t>apply to Sunday flag.</t>
  </si>
  <si>
    <t>start time.</t>
  </si>
  <si>
    <t>end time.</t>
  </si>
  <si>
    <t>enable audio media type flag.</t>
  </si>
  <si>
    <t>enable video media type flag.</t>
  </si>
  <si>
    <t>enable images media type flag.</t>
  </si>
  <si>
    <t>DSCP value to tag on traffic.</t>
  </si>
  <si>
    <t>P-Bit value to tag on traffic.</t>
  </si>
  <si>
    <t>WMM value to tag on traffic.</t>
  </si>
  <si>
    <t>authentication type.</t>
  </si>
  <si>
    <t>Maximum Transmit Unit (MTU).</t>
  </si>
  <si>
    <t>maximum number of concurrent connected clients.</t>
  </si>
  <si>
    <t>allow packet fragmentation flag.</t>
  </si>
  <si>
    <t>timeout counter duration.</t>
  </si>
  <si>
    <t>enable Telnet protocol flag.</t>
  </si>
  <si>
    <t>enable SSH protocol flag.</t>
  </si>
  <si>
    <t>maximum allowed number of concurrent connections.</t>
  </si>
  <si>
    <t>session timeout timer.</t>
  </si>
  <si>
    <t>total num of ACS requests.</t>
  </si>
  <si>
    <t>CWMP (TR-069) Client ACS</t>
  </si>
  <si>
    <t>CWMP (TR-069) Client Connection Request</t>
  </si>
  <si>
    <t>organization</t>
  </si>
  <si>
    <t>common name.</t>
  </si>
  <si>
    <t>RSA.</t>
  </si>
  <si>
    <t>public key.</t>
  </si>
  <si>
    <t>private key.</t>
  </si>
  <si>
    <t>valid from timestamp.</t>
  </si>
  <si>
    <t>valid till timestamp.</t>
  </si>
  <si>
    <t>Authority (CA).</t>
  </si>
  <si>
    <t>hash.</t>
  </si>
  <si>
    <t>enable HTTP protocol flag.</t>
  </si>
  <si>
    <t>enable HTTPS protocol flag.</t>
  </si>
  <si>
    <t>transmitted dropped frames count.</t>
  </si>
  <si>
    <t>received dropped frames count.</t>
  </si>
  <si>
    <t>factory configuration id.</t>
  </si>
  <si>
    <t>startup configuration id.</t>
  </si>
  <si>
    <t>running configuration id.</t>
  </si>
  <si>
    <t>connected devices count.</t>
  </si>
  <si>
    <t>level or severity.</t>
  </si>
  <si>
    <t>source component.</t>
  </si>
  <si>
    <t>load after download flag.</t>
  </si>
  <si>
    <t>click count.</t>
  </si>
  <si>
    <t>press count.</t>
  </si>
  <si>
    <t>stored events buffer size.</t>
  </si>
  <si>
    <t>register events level filter.</t>
  </si>
  <si>
    <t>enable 802.11n standard flag.</t>
  </si>
  <si>
    <t>enable 802.11ac standard flag.</t>
  </si>
  <si>
    <t>active channel.</t>
  </si>
  <si>
    <t>active bandwidth.</t>
  </si>
  <si>
    <t>connected stations count.</t>
  </si>
  <si>
    <t>current transmit physical rate.</t>
  </si>
  <si>
    <t>current received signal strength (RSSI).</t>
  </si>
  <si>
    <t>current guard interval.</t>
  </si>
  <si>
    <t>current MIMO spatial streams.</t>
  </si>
  <si>
    <t>current standard.</t>
  </si>
  <si>
    <t>current MCS.</t>
  </si>
  <si>
    <t>idle time.</t>
  </si>
  <si>
    <t>current downstream sync speed.</t>
  </si>
  <si>
    <t>current upstream sync speed.</t>
  </si>
  <si>
    <t>current mode.</t>
  </si>
  <si>
    <t>current Signal to Noise Ratio (SNR).</t>
  </si>
  <si>
    <t>enable 4G mode flag.</t>
  </si>
  <si>
    <t>enable 3G mode flag.</t>
  </si>
  <si>
    <t>enable 2G mode flag.</t>
  </si>
  <si>
    <t>enable LTE Advanced standard flag.</t>
  </si>
  <si>
    <t>enable LTE standard flag.</t>
  </si>
  <si>
    <t>enable HSPA+ standard flag.</t>
  </si>
  <si>
    <t>enable HSUPA standard flag.</t>
  </si>
  <si>
    <t>enable HSDPA standard flag.</t>
  </si>
  <si>
    <t>enable UMTS flag.</t>
  </si>
  <si>
    <t>enable EDGE flag.</t>
  </si>
  <si>
    <t>enable GPRS flag.</t>
  </si>
  <si>
    <t>enable GSM flag.</t>
  </si>
  <si>
    <t>current connected carrier.</t>
  </si>
  <si>
    <t>current Reference Signal Received Quality (RSRQ).</t>
  </si>
  <si>
    <t>current Reference Signal Received Power (RSRP).</t>
  </si>
  <si>
    <t>current Received Signal Strength Indicator (RSSI).</t>
  </si>
  <si>
    <t>click linked object.</t>
  </si>
  <si>
    <t>click linked object method.</t>
  </si>
  <si>
    <t>press linked object.</t>
  </si>
  <si>
    <t>press linked object method.</t>
  </si>
  <si>
    <t>press linked object arguments.</t>
  </si>
  <si>
    <t>remaining number of unlock attempts.</t>
  </si>
  <si>
    <t>current grade.</t>
  </si>
  <si>
    <t>Id currently running.</t>
  </si>
  <si>
    <t>band.</t>
  </si>
  <si>
    <t>enable 20 MHz flag.</t>
  </si>
  <si>
    <t>enable 40 MHz flag.</t>
  </si>
  <si>
    <t>preferred channels (applicable to ACS).</t>
  </si>
  <si>
    <t>enable channel 34 flag.</t>
  </si>
  <si>
    <t>enable channel 36 flag.</t>
  </si>
  <si>
    <t>enable channel 38 flag.</t>
  </si>
  <si>
    <t>enable channel 40 flag.</t>
  </si>
  <si>
    <t>channel selection mode.</t>
  </si>
  <si>
    <t>automatic channel selection mode timer.</t>
  </si>
  <si>
    <t>supported MIMO streams.</t>
  </si>
  <si>
    <t>enable broadcast SSID flag.</t>
  </si>
  <si>
    <t>active channels.</t>
  </si>
  <si>
    <t>signaling mode.</t>
  </si>
  <si>
    <t>Actions.Click.Arguments</t>
  </si>
  <si>
    <t>Default Value</t>
  </si>
  <si>
    <t>Possible Values</t>
  </si>
  <si>
    <t>Format</t>
  </si>
  <si>
    <t>click linked object arguments.</t>
  </si>
  <si>
    <t>null</t>
  </si>
  <si>
    <t>true</t>
  </si>
  <si>
    <t>"true" or "false"</t>
  </si>
  <si>
    <t>Integer starting at 0</t>
  </si>
  <si>
    <t>0</t>
  </si>
  <si>
    <t>"0" to fetch all entries or positive integer</t>
  </si>
  <si>
    <t>"MD5", "SHA-256" or "SHA-512"</t>
  </si>
  <si>
    <t>valid object</t>
  </si>
  <si>
    <t>1 up to 64 chars</t>
  </si>
  <si>
    <t>any string with length from 1 up to 64 chars</t>
  </si>
  <si>
    <t>"null" or valid JSON object</t>
  </si>
  <si>
    <t>valid object procedure</t>
  </si>
  <si>
    <t>&gt;= 0</t>
  </si>
  <si>
    <t>"null" or any string with length from 1 up to 64 chars</t>
  </si>
  <si>
    <t>any string with length from 3 up to 64 chars</t>
  </si>
  <si>
    <t>valid "User.Accounts.Roles.{RoleId}" object</t>
  </si>
  <si>
    <t>Parameters</t>
  </si>
  <si>
    <t>{
  "AccountId": "User.Accounts.2"
}</t>
  </si>
  <si>
    <t>{
  "ButtonId": "System.Buttons.0"
}</t>
  </si>
  <si>
    <t>Diagnostic</t>
  </si>
  <si>
    <t>Ethernet Switch</t>
  </si>
  <si>
    <t>Wi-Fi</t>
  </si>
  <si>
    <t>a new</t>
  </si>
  <si>
    <t>is added</t>
  </si>
  <si>
    <t>is deleted</t>
  </si>
  <si>
    <t>is modified</t>
  </si>
  <si>
    <t>is disabled</t>
  </si>
  <si>
    <t>is enabled</t>
  </si>
  <si>
    <t>an existing</t>
  </si>
  <si>
    <t>ALG is disabled</t>
  </si>
  <si>
    <t>ALG is enabled</t>
  </si>
  <si>
    <t>ALG configuration is modified</t>
  </si>
  <si>
    <t>a</t>
  </si>
  <si>
    <t>BSS is added</t>
  </si>
  <si>
    <t>BSS is deleted</t>
  </si>
  <si>
    <t>BSS is disabled</t>
  </si>
  <si>
    <t>BSS is enabled</t>
  </si>
  <si>
    <t>ESS is added</t>
  </si>
  <si>
    <t>ESS is deleted</t>
  </si>
  <si>
    <t>ESS is disabled</t>
  </si>
  <si>
    <t>ESS is enabled</t>
  </si>
  <si>
    <t>BSS configuration is modified</t>
  </si>
  <si>
    <t>the</t>
  </si>
  <si>
    <t>an</t>
  </si>
  <si>
    <t>Host is added</t>
  </si>
  <si>
    <t>Host is deleted</t>
  </si>
  <si>
    <t>Host is modified</t>
  </si>
  <si>
    <t>Lease is added</t>
  </si>
  <si>
    <t>Lease is deleted</t>
  </si>
  <si>
    <t>Lease is renewed</t>
  </si>
  <si>
    <t>Multicast Group expires</t>
  </si>
  <si>
    <t>Multicast Group is joined</t>
  </si>
  <si>
    <t>Multicast Group is left</t>
  </si>
  <si>
    <t>maximum number of concurrent streams is reached</t>
  </si>
  <si>
    <t>Extension registration expires</t>
  </si>
  <si>
    <t>Extension registration fails</t>
  </si>
  <si>
    <t>Extension registration is successfull</t>
  </si>
  <si>
    <t>Test is complete</t>
  </si>
  <si>
    <t>Test fails</t>
  </si>
  <si>
    <t>a queued</t>
  </si>
  <si>
    <t>Test times out</t>
  </si>
  <si>
    <t>Pool is added</t>
  </si>
  <si>
    <t>Pool is deleted</t>
  </si>
  <si>
    <t>Pool is modified</t>
  </si>
  <si>
    <t>Port is disabled</t>
  </si>
  <si>
    <t>Port is enabled</t>
  </si>
  <si>
    <t>Profile is added</t>
  </si>
  <si>
    <t>Profile is deleted</t>
  </si>
  <si>
    <t>Provider is disabled</t>
  </si>
  <si>
    <t>Provider is enabled</t>
  </si>
  <si>
    <t>Radio is disabled</t>
  </si>
  <si>
    <t>Radio is enabled</t>
  </si>
  <si>
    <t>Rule is added</t>
  </si>
  <si>
    <t>Rule is deleted</t>
  </si>
  <si>
    <t>Provider configuration is modified</t>
  </si>
  <si>
    <t>Radio configuration is modified</t>
  </si>
  <si>
    <t>Domain is added</t>
  </si>
  <si>
    <t>Domain is deleted</t>
  </si>
  <si>
    <t>Domain is modified</t>
  </si>
  <si>
    <t>ESS configuration is modified</t>
  </si>
  <si>
    <t>Filter Rule is added</t>
  </si>
  <si>
    <t>Filter Rule is deleted</t>
  </si>
  <si>
    <t>Filter Rule is modified</t>
  </si>
  <si>
    <t>Forwarder (Server) is added</t>
  </si>
  <si>
    <t>Forwarder (Server) is modified</t>
  </si>
  <si>
    <t>Forwarder (Server) is deleted</t>
  </si>
  <si>
    <t>Image download is complete</t>
  </si>
  <si>
    <t>Image Download fails</t>
  </si>
  <si>
    <t>Image Download times out</t>
  </si>
  <si>
    <t>Image Instalation is complete</t>
  </si>
  <si>
    <t>Image Instalation fails</t>
  </si>
  <si>
    <t>Chain is added</t>
  </si>
  <si>
    <t>Chain is deleted</t>
  </si>
  <si>
    <t>Chain configuration is modified</t>
  </si>
  <si>
    <t>DMZ service is disabled</t>
  </si>
  <si>
    <t>DMZ service is enabled</t>
  </si>
  <si>
    <t>DMZ service configuration is modified</t>
  </si>
  <si>
    <t>NAT Rule (Port-Mapping) is added</t>
  </si>
  <si>
    <t>NAT Rule (Port-Mapping) is deleted</t>
  </si>
  <si>
    <t>NAT Rule (Port-Mapping) configuration is modified</t>
  </si>
  <si>
    <t>Profile configuration is modified</t>
  </si>
  <si>
    <t>Network Share is added</t>
  </si>
  <si>
    <t>Network Share is deleted</t>
  </si>
  <si>
    <t>Network Share configuration is modified</t>
  </si>
  <si>
    <t>Station is connected</t>
  </si>
  <si>
    <t>Station is disconnected</t>
  </si>
  <si>
    <t>Rule configuration is modified</t>
  </si>
  <si>
    <t>connects</t>
  </si>
  <si>
    <t>disconnects</t>
  </si>
  <si>
    <t>Pairing process starts</t>
  </si>
  <si>
    <t>Pairing processes is complete</t>
  </si>
  <si>
    <t>Connection Request is performed</t>
  </si>
  <si>
    <t>Periodic Inform is sent</t>
  </si>
  <si>
    <t>is connected to a device.</t>
  </si>
  <si>
    <t>is disconnected from a device.</t>
  </si>
  <si>
    <t>Site Survey is complete</t>
  </si>
  <si>
    <t>Site Survey fails</t>
  </si>
  <si>
    <t>Site Survey times out</t>
  </si>
  <si>
    <t>Site Survey has started</t>
  </si>
  <si>
    <t>Line SNR is bellow the minimum set threshold</t>
  </si>
  <si>
    <t>signal strength is bellowed the minimum set threshold</t>
  </si>
  <si>
    <t>SIM Card is inserted</t>
  </si>
  <si>
    <t>SIM Card is removed</t>
  </si>
  <si>
    <t>is pressed</t>
  </si>
  <si>
    <t>is clicked</t>
  </si>
  <si>
    <t>Boot process completes</t>
  </si>
  <si>
    <t>Boot process completes (after cold reboot)</t>
  </si>
  <si>
    <t>Boot process completes (after warm reboot)</t>
  </si>
  <si>
    <t>Configuration Download fails</t>
  </si>
  <si>
    <t>Configuration Download is complete</t>
  </si>
  <si>
    <t>Configuration Download has timed out</t>
  </si>
  <si>
    <t>Configuration has failed to load</t>
  </si>
  <si>
    <t>Configuration has been loaded</t>
  </si>
  <si>
    <t>CPU Usage has reached the maximum pre-defined threshold</t>
  </si>
  <si>
    <t>CPU Load has reached the maximum pre-defined threshold</t>
  </si>
  <si>
    <t>SWAP_USAGE_MAXIMUM_THRESHOLD_REACHED</t>
  </si>
  <si>
    <t>STORAGE_USAGE_MAXIMUM_THRESHOLD_REACHED</t>
  </si>
  <si>
    <t>MEMORY_USAGE_MAXIMUM_THRESHOLD_REACHED</t>
  </si>
  <si>
    <t>CPU_USAGE_MAXIMUM_THRESHOLD_REACHED</t>
  </si>
  <si>
    <t>CPU_LOAD_MAXIMUM_THRESHOLD_REACHED</t>
  </si>
  <si>
    <t>Memory Usage has reached the maximum pre-defined threshold</t>
  </si>
  <si>
    <t>Storage Usage has reached the maximum pre-defined threshold</t>
  </si>
  <si>
    <t>SWAP Usage has reached the maximum pre-defined threshold</t>
  </si>
  <si>
    <t>OPERATION_ALREADY_IN_PROGRESS</t>
  </si>
  <si>
    <t>ACTIVATION_COMPLETE</t>
  </si>
  <si>
    <t>ACTIVATION_TIMEOUT</t>
  </si>
  <si>
    <t>ACTIVATION_FAILED</t>
  </si>
  <si>
    <t>Activation process is complete</t>
  </si>
  <si>
    <t>Activation process times-out</t>
  </si>
  <si>
    <t>Activation process fails</t>
  </si>
  <si>
    <t>ACTIVATION_UNAUTHORIZED</t>
  </si>
  <si>
    <t>Activation process fails due to incorrect credentials</t>
  </si>
  <si>
    <t>PAIRING_STOPPED</t>
  </si>
  <si>
    <t>Pairing process is stopped</t>
  </si>
  <si>
    <t>Pairing process times out</t>
  </si>
  <si>
    <t>Services.Local.Wi-Fi.Scheduler.Timer.Rules</t>
  </si>
  <si>
    <t>Services.Local.Wi-Fi.Scheduler.Timer.Rules.{RuleId}</t>
  </si>
  <si>
    <t>Wi-Fi Scheduler Timer Rule</t>
  </si>
  <si>
    <t>Status.Time.Elapsed</t>
  </si>
  <si>
    <t>Status.Time.Remaining</t>
  </si>
  <si>
    <t>remaining expire time.</t>
  </si>
  <si>
    <t>elapsed time.</t>
  </si>
  <si>
    <t>Services.Local.Wi-Fi.Scheduler.ACL</t>
  </si>
  <si>
    <t>Services.Local.Wi-Fi.Scheduler.ACL.Rules</t>
  </si>
  <si>
    <t>Services.Local.Wi-Fi.Scheduler.ACL.Rules.{RuleId}</t>
  </si>
  <si>
    <t>Wi-Fi Scheduler ACL</t>
  </si>
  <si>
    <t>Wi-Fi Scheduler ACL Rule</t>
  </si>
  <si>
    <t>ACL_DISABLED</t>
  </si>
  <si>
    <t>ACL_ENABLED</t>
  </si>
  <si>
    <t>ACL_MODIFIED</t>
  </si>
  <si>
    <t>ACL_RULE_ADDED</t>
  </si>
  <si>
    <t>ACL_RULE_DELETED</t>
  </si>
  <si>
    <t>ACL_RULE_MODIFIED</t>
  </si>
  <si>
    <t>TIMER_RULE_ADDED</t>
  </si>
  <si>
    <t>TIMER_RULE_DELETED</t>
  </si>
  <si>
    <t>TIMER_RULE_MODIFIED</t>
  </si>
  <si>
    <t>TIMER_RULE_EXPIRED</t>
  </si>
  <si>
    <t>ACL Rule is added</t>
  </si>
  <si>
    <t>ACL Rule is deleted</t>
  </si>
  <si>
    <t>ACL Rule is modified</t>
  </si>
  <si>
    <t>Timer Rule is added</t>
  </si>
  <si>
    <t>Timer Rule is deleted</t>
  </si>
  <si>
    <t>Timer Rule is modified</t>
  </si>
  <si>
    <t>Timer Rule expires</t>
  </si>
  <si>
    <t>ACL is disabled</t>
  </si>
  <si>
    <t>ACL is enabled</t>
  </si>
  <si>
    <t>ACL is modified</t>
  </si>
  <si>
    <t>TIMER_RULE_ABOUT_TO_EXPIRE</t>
  </si>
  <si>
    <t>Timer Rule is about to expire</t>
  </si>
  <si>
    <t>ExpireWarning</t>
  </si>
  <si>
    <t>time interval at which an "about to expire" event will be triggered before expiring</t>
  </si>
  <si>
    <t>Wi-Fi MAC Address ACL Rule</t>
  </si>
  <si>
    <t>Services.Local.HostManager</t>
  </si>
  <si>
    <t>Services.Local.HostManager.Hosts</t>
  </si>
  <si>
    <t>Services.Local.HostManager.Hosts.{HostId}</t>
  </si>
  <si>
    <t>HostManager</t>
  </si>
  <si>
    <t>HostManager Host</t>
  </si>
  <si>
    <t>History</t>
  </si>
  <si>
    <t>Statistics.Devices.Online</t>
  </si>
  <si>
    <t>Statistics.Devices.Offline</t>
  </si>
  <si>
    <t>keep track of offline devices flag.</t>
  </si>
  <si>
    <t>online devices count.</t>
  </si>
  <si>
    <t>offline devices count.</t>
  </si>
  <si>
    <t>Address.MAC</t>
  </si>
  <si>
    <t>Statistics.Devices.Total</t>
  </si>
  <si>
    <t>Statistics.Interfaces.{InterfaceId}.Online</t>
  </si>
  <si>
    <t>Statistics.Interfaces.{InterfaceId}.Offline</t>
  </si>
  <si>
    <t>Statistics.Interfaces.{InterfaceId}.Total</t>
  </si>
  <si>
    <t>total devices count.</t>
  </si>
  <si>
    <t>offline devices count (on specified interface).</t>
  </si>
  <si>
    <t>online devices count (on specified interface).</t>
  </si>
  <si>
    <t>total devices count (on specified interface).</t>
  </si>
  <si>
    <t>Interfaces.Physical.Data.USB</t>
  </si>
  <si>
    <t>Interfaces.Physical.Data.USB.Ports.{PortId}</t>
  </si>
  <si>
    <t>Interfaces.Physical.Data.USB.Ports</t>
  </si>
  <si>
    <t>USB Port</t>
  </si>
  <si>
    <t>USB Interface</t>
  </si>
  <si>
    <t>Interfaces.Physical.Data.USB.Ports.{PortId}.Devices</t>
  </si>
  <si>
    <t>USB Device</t>
  </si>
  <si>
    <t>Interfaces.Physical.Data.USB.Ports.{PortId}.Devices.{DeviceId}</t>
  </si>
  <si>
    <t>Status.Speed</t>
  </si>
  <si>
    <t>Statistics.Devices</t>
  </si>
  <si>
    <t>Device.Protocol</t>
  </si>
  <si>
    <t>Product.VendorId</t>
  </si>
  <si>
    <t>Product.Class</t>
  </si>
  <si>
    <t>Product.Manufacturer</t>
  </si>
  <si>
    <t>Product.SerialNumber</t>
  </si>
  <si>
    <t>USB.Version</t>
  </si>
  <si>
    <t>USB.Rate</t>
  </si>
  <si>
    <t>sync speed.</t>
  </si>
  <si>
    <t>number on bus.</t>
  </si>
  <si>
    <t>speed.</t>
  </si>
  <si>
    <t>version specification with which the device complies. Example: "1.1".</t>
  </si>
  <si>
    <t>product serial number.</t>
  </si>
  <si>
    <t>product manufacturer.</t>
  </si>
  <si>
    <t>product class descriptor.</t>
  </si>
  <si>
    <t>vendor identifier (assigned by USB-IF).</t>
  </si>
  <si>
    <t>protocol code (assigned by USB-IF).</t>
  </si>
  <si>
    <t>version or release number.</t>
  </si>
  <si>
    <t>subclass code (assigned by USB-IF).</t>
  </si>
  <si>
    <t>class code as assigned by USB-IF.</t>
  </si>
  <si>
    <t>The object and commands are valid, but the triggered operation cannot be performed as it was requested in the wrong system state or order (e.g.: Stop WPS when has not been started).</t>
  </si>
  <si>
    <t>OPERATION_ILLEGAL</t>
  </si>
  <si>
    <t>Status.Beamforming</t>
  </si>
  <si>
    <t>beamforming operational status.</t>
  </si>
  <si>
    <t>QoS Prioritization (Boost Device)</t>
  </si>
  <si>
    <t>Services.Local.QoS.Prioritization</t>
  </si>
  <si>
    <t>Host</t>
  </si>
  <si>
    <t>device MAC Address</t>
  </si>
  <si>
    <t>EXPIRED</t>
  </si>
  <si>
    <t>ABOUT_TO_EXPIRE</t>
  </si>
  <si>
    <t>expires</t>
  </si>
  <si>
    <t>is about to expire</t>
  </si>
  <si>
    <t>Status.Time.Connected</t>
  </si>
  <si>
    <t>Status.Time.Stamp</t>
  </si>
  <si>
    <t>Status.Time.Idle</t>
  </si>
  <si>
    <t>time elapsed since connected.</t>
  </si>
  <si>
    <t>timestamp when connected.</t>
  </si>
  <si>
    <t>Address.IP.v6.LinkLocal</t>
  </si>
  <si>
    <t>Address.IP.v6.Global</t>
  </si>
  <si>
    <t>Address.IP.v4</t>
  </si>
  <si>
    <t>MAC.Host</t>
  </si>
  <si>
    <t>MAC.Transmitter</t>
  </si>
  <si>
    <t>MAC address of the host.</t>
  </si>
  <si>
    <t>MAC address of the transmitter (e.g.: extender).</t>
  </si>
  <si>
    <t>Services.Local.Wi-Fi.ACL.Profiles</t>
  </si>
  <si>
    <t>Services.Local.Wi-Fi.ACL.Profiles.{ProfileId}</t>
  </si>
  <si>
    <t>Services.Local.Wi-Fi.ACL.Profiles.{ProfileId}.Rules.{RuleId}</t>
  </si>
  <si>
    <t>Services.Local.Wi-Fi.ACL.Profiles.{ProfileId}.Rules</t>
  </si>
  <si>
    <t>Wi-Fi MAC Address ACL Profile</t>
  </si>
  <si>
    <t>ServiceSetId</t>
  </si>
  <si>
    <t>BSS or ESS Id.</t>
  </si>
  <si>
    <t>the existing configuration</t>
  </si>
  <si>
    <t>Notify</t>
  </si>
  <si>
    <t>notification flag.</t>
  </si>
  <si>
    <t>STATION_ALLOWED</t>
  </si>
  <si>
    <t>STATION_BLOCKED</t>
  </si>
  <si>
    <t>Station has been allowed to establish a connection</t>
  </si>
  <si>
    <t>Station has been blocked or prevented from establishing a connection</t>
  </si>
  <si>
    <t>Interfaces.Physical.Network.LAN.Wi-Fi.ESSs</t>
  </si>
  <si>
    <t>Interfaces.Physical.Network.LAN.Wi-Fi.ESSs.{ESSId}</t>
  </si>
  <si>
    <t>{
  "Id": "Admin",
  "Enabled": true,
  "Name": "Administrator",
  "Password": "prplFoundation",
  "Description": "Home-Gateway administrator.",
  "RoleId": "User.Roles.Root"
}</t>
  </si>
  <si>
    <t>{
  "List": [
    {
      "Id": "Admin",
      "Enabled": true,
      "Name": "Administrator",
      "Hash": {
        "Fingerprint": "21232f297a57a5a743894a0e4a801fc3",
        "Type": "MD5"
      },
      "Description": "Home-Gateway administrator.",
      "RoleId": "User.Roles.Root"
    }
  ],
  "Limit": 10,
  "Offset": 0
}</t>
  </si>
  <si>
    <t>{
  "Id": "Admin",
  "Enabled": true,
  "Name": "Administrator",
  "Hash": {
    "Fingerprint": "21232f297a57a5a743894a0e4a801fc3",
    "Type": "MD5"
  },
  "Description": "Home-Gateway administrator.",
  "RoleId": "User.Roles.Root"
}</t>
  </si>
  <si>
    <t>{
  "Name": "Administrator",
  "Enabled": true,
  "Password": "prplFoundation",
  "Description": "Home-Gateway administrator.",
  "RoleId": "User.Roles.Root"
}</t>
  </si>
  <si>
    <t>Capabilities.Beamforming</t>
  </si>
  <si>
    <t>support for beamforming flag.</t>
  </si>
  <si>
    <t>Remote.Hash.Fingerprint</t>
  </si>
  <si>
    <t>Remote.Hash.Type</t>
  </si>
  <si>
    <t>Source.Hash.Fingerprint</t>
  </si>
  <si>
    <t>Source.Hash.Type</t>
  </si>
  <si>
    <t>source password hash fingerprint.</t>
  </si>
  <si>
    <t>source password hash type.</t>
  </si>
  <si>
    <t>WPS</t>
  </si>
  <si>
    <t>Instance</t>
  </si>
  <si>
    <t>Physical Wi-Fi button.</t>
  </si>
  <si>
    <t>Physical WPS button.</t>
  </si>
  <si>
    <t>IMSI</t>
  </si>
  <si>
    <t>International Mobile Subscriber Identity (IMSI).</t>
  </si>
  <si>
    <t>Release</t>
  </si>
  <si>
    <t>Services.Local.DHCP.Client.v4</t>
  </si>
  <si>
    <t>Services.Local.DHCP.Client.v4.{ClientId}</t>
  </si>
  <si>
    <t>DHCPv4 Client</t>
  </si>
  <si>
    <t>Forces the client</t>
  </si>
  <si>
    <t xml:space="preserve"> to release its lease.</t>
  </si>
  <si>
    <t>PreferredAddress</t>
  </si>
  <si>
    <t>preferred address.</t>
  </si>
  <si>
    <t>Status.Lease.Address</t>
  </si>
  <si>
    <t>active lease address.</t>
  </si>
  <si>
    <t>Status.Lease.Expires</t>
  </si>
  <si>
    <t>Status.Lease.Duration</t>
  </si>
  <si>
    <t>Statistics.Packets.Sent.Discover</t>
  </si>
  <si>
    <t>Statistics.Packets.Sent.Request</t>
  </si>
  <si>
    <t>Statistics.Packets.Received.Offer</t>
  </si>
  <si>
    <t>Statistics.Packets.Received.Ack</t>
  </si>
  <si>
    <t>Statistics.Packets.Received.Nak</t>
  </si>
  <si>
    <t>time till lease expires.</t>
  </si>
  <si>
    <t>lease time duration.</t>
  </si>
  <si>
    <t>DHCPDiscover sent packets count.</t>
  </si>
  <si>
    <t>DHCPRequest sent packets count.</t>
  </si>
  <si>
    <t>DHCPOffer received packets count.</t>
  </si>
  <si>
    <t>DHCPAck received packets count.</t>
  </si>
  <si>
    <t>DHCPNak received packets count.</t>
  </si>
  <si>
    <t>LEASE_EXPIRED</t>
  </si>
  <si>
    <t>LEASE_ACQUIRED</t>
  </si>
  <si>
    <t>Lease is acquired</t>
  </si>
  <si>
    <t>Lease expires</t>
  </si>
  <si>
    <t>Services.Local.DHCP.Client.v4.{ClientId}.Options.Rx</t>
  </si>
  <si>
    <t>Services.Local.DHCP.Client.v4.{ClientId}.Options.Tx</t>
  </si>
  <si>
    <t>Services.Local.DHCP.Client.v4.{ClientId}.Options.Tx.{OptionId}</t>
  </si>
  <si>
    <t>Services.Local.DHCP.Client.v4.{ClientId}.Options.Rx.{OptionId}</t>
  </si>
  <si>
    <t>DHCPv4 Client Transmit Option</t>
  </si>
  <si>
    <t>DHCPv4 Client Request Option</t>
  </si>
  <si>
    <t>Value</t>
  </si>
  <si>
    <t>Services.Local.PPP.Client</t>
  </si>
  <si>
    <t>Services.Local.PPP.Client.{ClientId}</t>
  </si>
  <si>
    <t>PPP Client</t>
  </si>
  <si>
    <t>SESSION_ESTABLISHED</t>
  </si>
  <si>
    <t>SESSION_EXPIRED</t>
  </si>
  <si>
    <t>SESSION_TERMINATED</t>
  </si>
  <si>
    <t>session has been established</t>
  </si>
  <si>
    <t>session has been terminated</t>
  </si>
  <si>
    <t>session has expired</t>
  </si>
  <si>
    <t>Statistics.Interfaces.Interfaces.Physical.Network.LAN.EthernetSwitch.Online</t>
  </si>
  <si>
    <t>Statistics.Interfaces.Interfaces.Physical.Network.LAN.EthernetSwitch.Offline</t>
  </si>
  <si>
    <t>Statistics.Interfaces.Interfaces.Physical.Network.LAN.EthernetSwitch.Total</t>
  </si>
  <si>
    <t>Statistics.Interfaces.Interfaces.Physical.Data.USB.Online</t>
  </si>
  <si>
    <t>Statistics.Interfaces.Interfaces.Physical.Data.USB.Offline</t>
  </si>
  <si>
    <t>Statistics.Interfaces.Interfaces.Physical.Data.USB.Total</t>
  </si>
  <si>
    <t>ethernet switch offline devices count.</t>
  </si>
  <si>
    <t>ethernet switch total devices count.</t>
  </si>
  <si>
    <t>ethernet switch online devices count.</t>
  </si>
  <si>
    <t>wi-fi offline devices count.</t>
  </si>
  <si>
    <t>wi-fi online devices count.</t>
  </si>
  <si>
    <t>wi-ifi total devices count.</t>
  </si>
  <si>
    <t>usb connected devices count.</t>
  </si>
  <si>
    <t>usb disconnected (inactive) devices count.</t>
  </si>
  <si>
    <t>usb total devices count.</t>
  </si>
  <si>
    <t>Statistics.Interfaces.Interfaces.Physical.Data.LAN.Wi-Fi.Offline</t>
  </si>
  <si>
    <t>Statistics.Interfaces.Interfaces.Physical.Data.LAN.Wi-Fi.Online</t>
  </si>
  <si>
    <t>Statistics.Interfaces.Interfaces.Physical.Data.LAN.Wi-Fi.Total</t>
  </si>
  <si>
    <t>Device.Number</t>
  </si>
  <si>
    <t>Device.Class</t>
  </si>
  <si>
    <t>Device.SubClass</t>
  </si>
  <si>
    <t>Device.Version</t>
  </si>
  <si>
    <t>device version.</t>
  </si>
  <si>
    <t>ARGUMENT_VALUE_NOT_SUPPORTED</t>
  </si>
  <si>
    <t>The object, commands and arguments are valid, but an argument value which is part of the API but not supported by the device was provided.</t>
  </si>
  <si>
    <t>Services.Broadband.Voice</t>
  </si>
  <si>
    <t>Broadband Voice Service</t>
  </si>
  <si>
    <t>{
  "List": [
    {
      "Id": "0",
      "Name": "Wi-Fi",
      "Enabled": true,
      "Actions": {
        "Click": {
          "Object": "Interfaces.Physical.Network.LAN.Wi-Fi.Radios.24GHz",
          "Method": "Set",
          "Arguments": {
            "Enabled": false
          }
        },
        "Press": {
          "Object": "Services.Local.Wi-Fi.WPS.Pairing",
          "Method": "Start",
          "Arguments": null
        }
      },
      "Statistics": {
        "Click": 0,
        "Press": 0
      }
    }
  ],
  "Limit": 10,
  "Offset": 0
}</t>
  </si>
  <si>
    <t>{
  "Id": "0",
  "Name": "Wi-Fi",
  "Enabled": true,
  "Actions": {
    "Click": {
      "Object": "Interfaces.Physical.Network.LAN.Wi-Fi.Radios.24GHz",
      "Method": "Set",
      "Arguments": "{\"Enabled\":false}"
    },
    "Press": {
      "Object": "Services.Local.Wi-Fi.WPS.Pairing",
      "Method": "Start",
      "Arguments": "{}"
    }
  },
  "Statistics": {
    "Click": 0,
    "Press": 0
  }
}</t>
  </si>
  <si>
    <t>{
  "Id": "0",
  "Name": "Wi-Fi",
  "Enabled": true,
  "Actions": {
    "Click": {
      "Object": "Interfaces.Physical.Network.LAN.Wi-Fi.Radios.24GHz",
      "Method": "Set",
      "Arguments": "{\"Enabled\":false}"
    },
    "Press": {
      "Object": "Services.Local.Wi-Fi.WPS.Pairing",
      "Method": "Start",
      "Arguments": "{}"
    }
  }
}</t>
  </si>
  <si>
    <t>Protocol.IP</t>
  </si>
  <si>
    <t>Protocol.Transport</t>
  </si>
  <si>
    <t>Traffic.Direction</t>
  </si>
  <si>
    <t>Traffic.Streams</t>
  </si>
  <si>
    <t>Traffic.DSCP</t>
  </si>
  <si>
    <t>Layer 3 protocol to be used.</t>
  </si>
  <si>
    <t>DSCP value to be tagged on packets.</t>
  </si>
  <si>
    <t>Dynamic DNS Hostname</t>
  </si>
  <si>
    <t>Services.Local.DNS.Dynamic.Providers.{ProviderId}.Hostnames</t>
  </si>
  <si>
    <t>Services.Local.DNS.Dynamic.Providers.{ProviderId}.Hostnames.{HostnameId}</t>
  </si>
  <si>
    <t>FQDN</t>
  </si>
  <si>
    <t>Type.A</t>
  </si>
  <si>
    <t>Type.AAAA</t>
  </si>
  <si>
    <t>Fully Qualified Domain Name (FQDN).</t>
  </si>
  <si>
    <t>update IPv4 address enable flag.</t>
  </si>
  <si>
    <t>update IPv6 address enable flag.</t>
  </si>
  <si>
    <t>HOSTNAME_ADDED</t>
  </si>
  <si>
    <t>HOSTNAME_MODIFIED</t>
  </si>
  <si>
    <t>HOSTNAME_DELETED</t>
  </si>
  <si>
    <t>HOSTNAME_UPDATE_PERIODIC</t>
  </si>
  <si>
    <t>HOSTNAME_UPDATE_IP_CHANGE</t>
  </si>
  <si>
    <t>HOSTNAME_UPDATE_FAILED</t>
  </si>
  <si>
    <t>Hostname is updated due to IP change</t>
  </si>
  <si>
    <t>Hostname is updated periodicaly</t>
  </si>
  <si>
    <t>Hostname is added</t>
  </si>
  <si>
    <t>Hostname is modified</t>
  </si>
  <si>
    <t>Hostname is deleted</t>
  </si>
  <si>
    <t>Hostname updated failed</t>
  </si>
  <si>
    <t>Version 3.5.1 (2018-04-17)</t>
  </si>
  <si>
    <t>Some fields flag as "Required" no longer have a "Default Value". This is only applicable to optional fields.</t>
  </si>
  <si>
    <t>The "System.Firmware.Images" object has been updated to support "Add"ing a new Firmware from the Filesystem.
- Possible values for the "Source.Protocol" field have been updated to "HTTP", "HTTPS", "FTP", "FS" (look internaly on the File System).
- Field "Source.Port" is now optional with the following default values: 80 (HTTP), 443 (HTTPS), 21 (FTP) and Not Applicable (FS).</t>
  </si>
  <si>
    <t>Updated ToC with MobileApp User.Roles instance Ids.</t>
  </si>
  <si>
    <t>Version 3.5.2 (2018-04-25)</t>
  </si>
  <si>
    <t>Removed extra spaces between each API version on the Change-Log sheet in order to make it parseable.</t>
  </si>
  <si>
    <t>Included "Layer" column on the "ToC" field for sorting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</si>
</sst>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 applyAlignment="1"/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49" fontId="0" fillId="0" borderId="1" xfId="0" applyNumberFormat="1" applyFill="1" applyBorder="1" applyAlignment="1"/>
    <xf numFmtId="0" fontId="0" fillId="0" borderId="1" xfId="0" applyBorder="1" applyAlignment="1"/>
    <xf numFmtId="0" fontId="1" fillId="2" borderId="1" xfId="0" applyFont="1" applyFill="1" applyBorder="1" applyAlignment="1"/>
    <xf numFmtId="49" fontId="1" fillId="2" borderId="1" xfId="0" applyNumberFormat="1" applyFont="1" applyFill="1" applyBorder="1" applyAlignme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showGridLines="0" tabSelected="1" zoomScale="70" zoomScaleNormal="70" workbookViewId="0"/>
  </sheetViews>
  <sheetFormatPr defaultColWidth="8.85546875" defaultRowHeight="15" x14ac:dyDescent="0.25"/>
  <cols>
    <col min="1" max="1" width="4.140625" customWidth="1"/>
    <col min="2" max="2" width="3.42578125" style="23" customWidth="1"/>
    <col min="3" max="3" width="147" style="26" customWidth="1"/>
  </cols>
  <sheetData>
    <row r="2" spans="2:3" x14ac:dyDescent="0.25">
      <c r="B2" s="21" t="s">
        <v>1430</v>
      </c>
      <c r="C2" s="24"/>
    </row>
    <row r="3" spans="2:3" x14ac:dyDescent="0.25">
      <c r="B3" s="22">
        <v>1</v>
      </c>
      <c r="C3" s="25" t="s">
        <v>1429</v>
      </c>
    </row>
    <row r="4" spans="2:3" x14ac:dyDescent="0.25">
      <c r="B4" s="22">
        <v>2</v>
      </c>
      <c r="C4" s="25" t="s">
        <v>1431</v>
      </c>
    </row>
    <row r="5" spans="2:3" x14ac:dyDescent="0.25">
      <c r="B5" s="22">
        <v>3</v>
      </c>
      <c r="C5" s="25" t="s">
        <v>1432</v>
      </c>
    </row>
    <row r="7" spans="2:3" x14ac:dyDescent="0.25">
      <c r="B7" s="21" t="s">
        <v>1426</v>
      </c>
      <c r="C7" s="24"/>
    </row>
    <row r="8" spans="2:3" x14ac:dyDescent="0.25">
      <c r="B8" s="22">
        <v>1</v>
      </c>
      <c r="C8" s="25" t="s">
        <v>1427</v>
      </c>
    </row>
    <row r="9" spans="2:3" ht="45" x14ac:dyDescent="0.25">
      <c r="B9" s="22">
        <v>2</v>
      </c>
      <c r="C9" s="25" t="s">
        <v>1428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showGridLines="0" zoomScale="70" zoomScaleNormal="70" workbookViewId="0"/>
  </sheetViews>
  <sheetFormatPr defaultColWidth="8.85546875" defaultRowHeight="15" x14ac:dyDescent="0.25"/>
  <cols>
    <col min="1" max="1" width="56.42578125" bestFit="1" customWidth="1"/>
    <col min="2" max="2" width="11.42578125" bestFit="1" customWidth="1"/>
    <col min="3" max="3" width="59.42578125" bestFit="1" customWidth="1"/>
  </cols>
  <sheetData>
    <row r="1" spans="1:3" x14ac:dyDescent="0.25">
      <c r="A1" s="12" t="s">
        <v>263</v>
      </c>
      <c r="B1" s="12" t="s">
        <v>59</v>
      </c>
      <c r="C1" s="12" t="s">
        <v>60</v>
      </c>
    </row>
    <row r="2" spans="1:3" x14ac:dyDescent="0.25">
      <c r="A2" s="3" t="s">
        <v>1275</v>
      </c>
      <c r="B2" s="3" t="s">
        <v>1067</v>
      </c>
      <c r="C2" s="3" t="s">
        <v>1277</v>
      </c>
    </row>
    <row r="3" spans="1:3" x14ac:dyDescent="0.25">
      <c r="A3" s="9" t="s">
        <v>1192</v>
      </c>
      <c r="B3" s="3" t="s">
        <v>1067</v>
      </c>
      <c r="C3" s="3" t="s">
        <v>1209</v>
      </c>
    </row>
    <row r="4" spans="1:3" x14ac:dyDescent="0.25">
      <c r="A4" s="9" t="s">
        <v>1193</v>
      </c>
      <c r="B4" s="3" t="s">
        <v>1067</v>
      </c>
      <c r="C4" s="3" t="s">
        <v>1210</v>
      </c>
    </row>
    <row r="5" spans="1:3" x14ac:dyDescent="0.25">
      <c r="A5" s="9" t="s">
        <v>1194</v>
      </c>
      <c r="B5" s="3" t="s">
        <v>1067</v>
      </c>
      <c r="C5" s="3" t="s">
        <v>1211</v>
      </c>
    </row>
    <row r="6" spans="1:3" x14ac:dyDescent="0.25">
      <c r="A6" s="9" t="s">
        <v>1195</v>
      </c>
      <c r="B6" s="3" t="s">
        <v>1067</v>
      </c>
      <c r="C6" s="3" t="s">
        <v>1202</v>
      </c>
    </row>
    <row r="7" spans="1:3" x14ac:dyDescent="0.25">
      <c r="A7" s="9" t="s">
        <v>1196</v>
      </c>
      <c r="B7" s="3" t="s">
        <v>1067</v>
      </c>
      <c r="C7" s="3" t="s">
        <v>1203</v>
      </c>
    </row>
    <row r="8" spans="1:3" x14ac:dyDescent="0.25">
      <c r="A8" s="9" t="s">
        <v>1197</v>
      </c>
      <c r="B8" s="3" t="s">
        <v>1067</v>
      </c>
      <c r="C8" s="3" t="s">
        <v>1204</v>
      </c>
    </row>
    <row r="9" spans="1:3" x14ac:dyDescent="0.25">
      <c r="A9" s="3" t="s">
        <v>1169</v>
      </c>
      <c r="B9" s="3" t="s">
        <v>1067</v>
      </c>
      <c r="C9" s="3" t="s">
        <v>1172</v>
      </c>
    </row>
    <row r="10" spans="1:3" x14ac:dyDescent="0.25">
      <c r="A10" s="3" t="s">
        <v>1171</v>
      </c>
      <c r="B10" s="3" t="s">
        <v>1067</v>
      </c>
      <c r="C10" s="3" t="s">
        <v>1174</v>
      </c>
    </row>
    <row r="11" spans="1:3" x14ac:dyDescent="0.25">
      <c r="A11" s="3" t="s">
        <v>1170</v>
      </c>
      <c r="B11" s="3" t="s">
        <v>1067</v>
      </c>
      <c r="C11" s="3" t="s">
        <v>1173</v>
      </c>
    </row>
    <row r="12" spans="1:3" x14ac:dyDescent="0.25">
      <c r="A12" s="3" t="s">
        <v>1175</v>
      </c>
      <c r="B12" s="3" t="s">
        <v>1067</v>
      </c>
      <c r="C12" s="3" t="s">
        <v>1176</v>
      </c>
    </row>
    <row r="13" spans="1:3" x14ac:dyDescent="0.25">
      <c r="A13" s="3" t="s">
        <v>265</v>
      </c>
      <c r="B13" s="3" t="s">
        <v>1047</v>
      </c>
      <c r="C13" s="3" t="s">
        <v>1048</v>
      </c>
    </row>
    <row r="14" spans="1:3" x14ac:dyDescent="0.25">
      <c r="A14" s="3" t="s">
        <v>330</v>
      </c>
      <c r="B14" s="3" t="s">
        <v>1053</v>
      </c>
      <c r="C14" s="3" t="s">
        <v>1055</v>
      </c>
    </row>
    <row r="15" spans="1:3" x14ac:dyDescent="0.25">
      <c r="A15" s="3" t="s">
        <v>329</v>
      </c>
      <c r="B15" s="3" t="s">
        <v>1053</v>
      </c>
      <c r="C15" s="3" t="s">
        <v>1054</v>
      </c>
    </row>
    <row r="16" spans="1:3" x14ac:dyDescent="0.25">
      <c r="A16" s="3" t="s">
        <v>331</v>
      </c>
      <c r="B16" s="3" t="s">
        <v>1053</v>
      </c>
      <c r="C16" s="3" t="s">
        <v>1056</v>
      </c>
    </row>
    <row r="17" spans="1:3" x14ac:dyDescent="0.25">
      <c r="A17" s="3" t="s">
        <v>293</v>
      </c>
      <c r="B17" s="3" t="s">
        <v>1067</v>
      </c>
      <c r="C17" s="3" t="s">
        <v>1150</v>
      </c>
    </row>
    <row r="18" spans="1:3" x14ac:dyDescent="0.25">
      <c r="A18" s="3" t="s">
        <v>359</v>
      </c>
      <c r="B18" s="3" t="s">
        <v>1047</v>
      </c>
      <c r="C18" s="3" t="s">
        <v>1058</v>
      </c>
    </row>
    <row r="19" spans="1:3" x14ac:dyDescent="0.25">
      <c r="A19" s="3" t="s">
        <v>360</v>
      </c>
      <c r="B19" s="3" t="s">
        <v>1053</v>
      </c>
      <c r="C19" s="3" t="s">
        <v>1059</v>
      </c>
    </row>
    <row r="20" spans="1:3" x14ac:dyDescent="0.25">
      <c r="A20" s="3" t="s">
        <v>352</v>
      </c>
      <c r="B20" s="3" t="s">
        <v>1053</v>
      </c>
      <c r="C20" s="3" t="s">
        <v>1060</v>
      </c>
    </row>
    <row r="21" spans="1:3" x14ac:dyDescent="0.25">
      <c r="A21" s="3" t="s">
        <v>351</v>
      </c>
      <c r="B21" s="3" t="s">
        <v>1053</v>
      </c>
      <c r="C21" s="3" t="s">
        <v>1061</v>
      </c>
    </row>
    <row r="22" spans="1:3" x14ac:dyDescent="0.25">
      <c r="A22" s="3" t="s">
        <v>353</v>
      </c>
      <c r="B22" s="3" t="s">
        <v>1053</v>
      </c>
      <c r="C22" s="3" t="s">
        <v>1066</v>
      </c>
    </row>
    <row r="23" spans="1:3" x14ac:dyDescent="0.25">
      <c r="A23" s="3" t="s">
        <v>317</v>
      </c>
      <c r="B23" s="3" t="s">
        <v>1047</v>
      </c>
      <c r="C23" s="3" t="s">
        <v>1116</v>
      </c>
    </row>
    <row r="24" spans="1:3" x14ac:dyDescent="0.25">
      <c r="A24" s="3" t="s">
        <v>319</v>
      </c>
      <c r="B24" s="3" t="s">
        <v>1053</v>
      </c>
      <c r="C24" s="3" t="s">
        <v>1117</v>
      </c>
    </row>
    <row r="25" spans="1:3" x14ac:dyDescent="0.25">
      <c r="A25" s="3" t="s">
        <v>318</v>
      </c>
      <c r="B25" s="3" t="s">
        <v>1053</v>
      </c>
      <c r="C25" s="3" t="s">
        <v>1118</v>
      </c>
    </row>
    <row r="26" spans="1:3" x14ac:dyDescent="0.25">
      <c r="A26" s="3" t="s">
        <v>301</v>
      </c>
      <c r="B26" s="3" t="s">
        <v>1057</v>
      </c>
      <c r="C26" s="3" t="s">
        <v>1149</v>
      </c>
    </row>
    <row r="27" spans="1:3" x14ac:dyDescent="0.25">
      <c r="A27" s="3" t="s">
        <v>296</v>
      </c>
      <c r="B27" s="3" t="s">
        <v>1047</v>
      </c>
      <c r="C27" s="3" t="s">
        <v>1154</v>
      </c>
    </row>
    <row r="28" spans="1:3" x14ac:dyDescent="0.25">
      <c r="A28" s="3" t="s">
        <v>297</v>
      </c>
      <c r="B28" s="3" t="s">
        <v>1047</v>
      </c>
      <c r="C28" s="3" t="s">
        <v>1153</v>
      </c>
    </row>
    <row r="29" spans="1:3" x14ac:dyDescent="0.25">
      <c r="A29" s="3" t="s">
        <v>298</v>
      </c>
      <c r="B29" s="3" t="s">
        <v>1047</v>
      </c>
      <c r="C29" s="3" t="s">
        <v>1155</v>
      </c>
    </row>
    <row r="30" spans="1:3" x14ac:dyDescent="0.25">
      <c r="A30" s="3" t="s">
        <v>299</v>
      </c>
      <c r="B30" s="3" t="s">
        <v>1047</v>
      </c>
      <c r="C30" s="3" t="s">
        <v>1157</v>
      </c>
    </row>
    <row r="31" spans="1:3" x14ac:dyDescent="0.25">
      <c r="A31" s="3" t="s">
        <v>300</v>
      </c>
      <c r="B31" s="3" t="s">
        <v>1047</v>
      </c>
      <c r="C31" s="3" t="s">
        <v>1156</v>
      </c>
    </row>
    <row r="32" spans="1:3" x14ac:dyDescent="0.25">
      <c r="A32" s="3" t="s">
        <v>338</v>
      </c>
      <c r="B32" s="3" t="s">
        <v>1057</v>
      </c>
      <c r="C32" s="3" t="s">
        <v>1132</v>
      </c>
    </row>
    <row r="33" spans="1:3" x14ac:dyDescent="0.25">
      <c r="A33" s="3" t="s">
        <v>344</v>
      </c>
      <c r="B33" s="3" t="s">
        <v>1047</v>
      </c>
      <c r="C33" s="3" t="s">
        <v>1136</v>
      </c>
    </row>
    <row r="34" spans="1:3" x14ac:dyDescent="0.25">
      <c r="A34" s="9" t="s">
        <v>1164</v>
      </c>
      <c r="B34" s="3" t="s">
        <v>1067</v>
      </c>
      <c r="C34" s="3" t="s">
        <v>1159</v>
      </c>
    </row>
    <row r="35" spans="1:3" x14ac:dyDescent="0.25">
      <c r="A35" s="9" t="s">
        <v>1163</v>
      </c>
      <c r="B35" s="3" t="s">
        <v>1067</v>
      </c>
      <c r="C35" s="3" t="s">
        <v>1158</v>
      </c>
    </row>
    <row r="36" spans="1:3" x14ac:dyDescent="0.25">
      <c r="A36" s="3" t="s">
        <v>266</v>
      </c>
      <c r="B36" s="3" t="s">
        <v>1053</v>
      </c>
      <c r="C36" s="3" t="s">
        <v>1049</v>
      </c>
    </row>
    <row r="37" spans="1:3" x14ac:dyDescent="0.25">
      <c r="A37" s="3" t="s">
        <v>302</v>
      </c>
      <c r="B37" s="3" t="s">
        <v>1067</v>
      </c>
      <c r="C37" s="3" t="s">
        <v>1138</v>
      </c>
    </row>
    <row r="38" spans="1:3" x14ac:dyDescent="0.25">
      <c r="A38" s="3" t="s">
        <v>303</v>
      </c>
      <c r="B38" s="3" t="s">
        <v>1067</v>
      </c>
      <c r="C38" s="3" t="s">
        <v>1139</v>
      </c>
    </row>
    <row r="39" spans="1:3" x14ac:dyDescent="0.25">
      <c r="A39" s="3" t="s">
        <v>270</v>
      </c>
      <c r="B39" s="3" t="s">
        <v>1053</v>
      </c>
      <c r="C39" s="3" t="s">
        <v>1051</v>
      </c>
    </row>
    <row r="40" spans="1:3" x14ac:dyDescent="0.25">
      <c r="A40" s="3" t="s">
        <v>339</v>
      </c>
      <c r="B40" s="3" t="s">
        <v>1057</v>
      </c>
      <c r="C40" s="3" t="s">
        <v>1133</v>
      </c>
    </row>
    <row r="41" spans="1:3" x14ac:dyDescent="0.25">
      <c r="A41" s="3" t="s">
        <v>327</v>
      </c>
      <c r="B41" s="3" t="s">
        <v>1067</v>
      </c>
      <c r="C41" s="3" t="s">
        <v>1119</v>
      </c>
    </row>
    <row r="42" spans="1:3" x14ac:dyDescent="0.25">
      <c r="A42" s="3" t="s">
        <v>326</v>
      </c>
      <c r="B42" s="3" t="s">
        <v>1067</v>
      </c>
      <c r="C42" s="3" t="s">
        <v>1120</v>
      </c>
    </row>
    <row r="43" spans="1:3" x14ac:dyDescent="0.25">
      <c r="A43" s="3" t="s">
        <v>328</v>
      </c>
      <c r="B43" s="3" t="s">
        <v>1067</v>
      </c>
      <c r="C43" s="3" t="s">
        <v>1121</v>
      </c>
    </row>
    <row r="44" spans="1:3" x14ac:dyDescent="0.25">
      <c r="A44" s="3" t="s">
        <v>308</v>
      </c>
      <c r="B44" s="3" t="s">
        <v>1047</v>
      </c>
      <c r="C44" s="3" t="s">
        <v>1101</v>
      </c>
    </row>
    <row r="45" spans="1:3" x14ac:dyDescent="0.25">
      <c r="A45" s="3" t="s">
        <v>309</v>
      </c>
      <c r="B45" s="3" t="s">
        <v>1053</v>
      </c>
      <c r="C45" s="3" t="s">
        <v>1102</v>
      </c>
    </row>
    <row r="46" spans="1:3" x14ac:dyDescent="0.25">
      <c r="A46" s="3" t="s">
        <v>310</v>
      </c>
      <c r="B46" s="3" t="s">
        <v>1053</v>
      </c>
      <c r="C46" s="3" t="s">
        <v>1103</v>
      </c>
    </row>
    <row r="47" spans="1:3" x14ac:dyDescent="0.25">
      <c r="A47" s="3" t="s">
        <v>269</v>
      </c>
      <c r="B47" s="3" t="s">
        <v>1053</v>
      </c>
      <c r="C47" s="3" t="s">
        <v>1052</v>
      </c>
    </row>
    <row r="48" spans="1:3" x14ac:dyDescent="0.25">
      <c r="A48" s="3" t="s">
        <v>361</v>
      </c>
      <c r="B48" s="3" t="s">
        <v>1047</v>
      </c>
      <c r="C48" s="3" t="s">
        <v>1062</v>
      </c>
    </row>
    <row r="49" spans="1:3" x14ac:dyDescent="0.25">
      <c r="A49" s="3" t="s">
        <v>362</v>
      </c>
      <c r="B49" s="3" t="s">
        <v>1053</v>
      </c>
      <c r="C49" s="3" t="s">
        <v>1063</v>
      </c>
    </row>
    <row r="50" spans="1:3" x14ac:dyDescent="0.25">
      <c r="A50" s="3" t="s">
        <v>357</v>
      </c>
      <c r="B50" s="3" t="s">
        <v>1053</v>
      </c>
      <c r="C50" s="3" t="s">
        <v>1064</v>
      </c>
    </row>
    <row r="51" spans="1:3" x14ac:dyDescent="0.25">
      <c r="A51" s="3" t="s">
        <v>356</v>
      </c>
      <c r="B51" s="3" t="s">
        <v>1053</v>
      </c>
      <c r="C51" s="3" t="s">
        <v>1065</v>
      </c>
    </row>
    <row r="52" spans="1:3" x14ac:dyDescent="0.25">
      <c r="A52" s="3" t="s">
        <v>358</v>
      </c>
      <c r="B52" s="3" t="s">
        <v>1053</v>
      </c>
      <c r="C52" s="3" t="s">
        <v>1104</v>
      </c>
    </row>
    <row r="53" spans="1:3" x14ac:dyDescent="0.25">
      <c r="A53" s="3" t="s">
        <v>1274</v>
      </c>
      <c r="B53" s="3" t="s">
        <v>1067</v>
      </c>
      <c r="C53" s="3" t="s">
        <v>1276</v>
      </c>
    </row>
    <row r="54" spans="1:3" x14ac:dyDescent="0.25">
      <c r="A54" s="3" t="s">
        <v>275</v>
      </c>
      <c r="B54" s="3" t="s">
        <v>1057</v>
      </c>
      <c r="C54" s="3" t="s">
        <v>1079</v>
      </c>
    </row>
    <row r="55" spans="1:3" x14ac:dyDescent="0.25">
      <c r="A55" s="3" t="s">
        <v>274</v>
      </c>
      <c r="B55" s="3" t="s">
        <v>1057</v>
      </c>
      <c r="C55" s="3" t="s">
        <v>1080</v>
      </c>
    </row>
    <row r="56" spans="1:3" x14ac:dyDescent="0.25">
      <c r="A56" s="3" t="s">
        <v>273</v>
      </c>
      <c r="B56" s="3" t="s">
        <v>1057</v>
      </c>
      <c r="C56" s="3" t="s">
        <v>1081</v>
      </c>
    </row>
    <row r="57" spans="1:3" x14ac:dyDescent="0.25">
      <c r="A57" s="3" t="s">
        <v>332</v>
      </c>
      <c r="B57" s="3" t="s">
        <v>1047</v>
      </c>
      <c r="C57" s="3" t="s">
        <v>1105</v>
      </c>
    </row>
    <row r="58" spans="1:3" x14ac:dyDescent="0.25">
      <c r="A58" s="3" t="s">
        <v>333</v>
      </c>
      <c r="B58" s="3" t="s">
        <v>1053</v>
      </c>
      <c r="C58" s="3" t="s">
        <v>1106</v>
      </c>
    </row>
    <row r="59" spans="1:3" x14ac:dyDescent="0.25">
      <c r="A59" s="3" t="s">
        <v>334</v>
      </c>
      <c r="B59" s="3" t="s">
        <v>1053</v>
      </c>
      <c r="C59" s="3" t="s">
        <v>1107</v>
      </c>
    </row>
    <row r="60" spans="1:3" x14ac:dyDescent="0.25">
      <c r="A60" s="3" t="s">
        <v>314</v>
      </c>
      <c r="B60" s="3" t="s">
        <v>1047</v>
      </c>
      <c r="C60" s="3" t="s">
        <v>1108</v>
      </c>
    </row>
    <row r="61" spans="1:3" x14ac:dyDescent="0.25">
      <c r="A61" s="3" t="s">
        <v>316</v>
      </c>
      <c r="B61" s="3" t="s">
        <v>1053</v>
      </c>
      <c r="C61" s="3" t="s">
        <v>1109</v>
      </c>
    </row>
    <row r="62" spans="1:3" x14ac:dyDescent="0.25">
      <c r="A62" s="3" t="s">
        <v>315</v>
      </c>
      <c r="B62" s="3" t="s">
        <v>1053</v>
      </c>
      <c r="C62" s="3" t="s">
        <v>1110</v>
      </c>
    </row>
    <row r="63" spans="1:3" x14ac:dyDescent="0.25">
      <c r="A63" s="3" t="s">
        <v>306</v>
      </c>
      <c r="B63" s="3" t="s">
        <v>1068</v>
      </c>
      <c r="C63" s="3" t="s">
        <v>1075</v>
      </c>
    </row>
    <row r="64" spans="1:3" x14ac:dyDescent="0.25">
      <c r="A64" s="3" t="s">
        <v>271</v>
      </c>
      <c r="B64" s="3" t="s">
        <v>1068</v>
      </c>
      <c r="C64" s="3" t="s">
        <v>1076</v>
      </c>
    </row>
    <row r="65" spans="1:3" x14ac:dyDescent="0.25">
      <c r="A65" s="3" t="s">
        <v>272</v>
      </c>
      <c r="B65" s="3" t="s">
        <v>1068</v>
      </c>
      <c r="C65" s="3" t="s">
        <v>1077</v>
      </c>
    </row>
    <row r="66" spans="1:3" x14ac:dyDescent="0.25">
      <c r="A66" s="3" t="s">
        <v>311</v>
      </c>
      <c r="B66" s="3" t="s">
        <v>1047</v>
      </c>
      <c r="C66" s="3" t="s">
        <v>1069</v>
      </c>
    </row>
    <row r="67" spans="1:3" x14ac:dyDescent="0.25">
      <c r="A67" s="3" t="s">
        <v>313</v>
      </c>
      <c r="B67" s="3" t="s">
        <v>1053</v>
      </c>
      <c r="C67" s="3" t="s">
        <v>1070</v>
      </c>
    </row>
    <row r="68" spans="1:3" x14ac:dyDescent="0.25">
      <c r="A68" s="3" t="s">
        <v>312</v>
      </c>
      <c r="B68" s="3" t="s">
        <v>1053</v>
      </c>
      <c r="C68" s="3" t="s">
        <v>1071</v>
      </c>
    </row>
    <row r="69" spans="1:3" x14ac:dyDescent="0.25">
      <c r="A69" s="3" t="s">
        <v>1414</v>
      </c>
      <c r="B69" s="3" t="s">
        <v>1057</v>
      </c>
      <c r="C69" s="3" t="s">
        <v>1422</v>
      </c>
    </row>
    <row r="70" spans="1:3" x14ac:dyDescent="0.25">
      <c r="A70" s="3" t="s">
        <v>1416</v>
      </c>
      <c r="B70" s="3" t="s">
        <v>1057</v>
      </c>
      <c r="C70" s="3" t="s">
        <v>1424</v>
      </c>
    </row>
    <row r="71" spans="1:3" x14ac:dyDescent="0.25">
      <c r="A71" s="3" t="s">
        <v>1415</v>
      </c>
      <c r="B71" s="3" t="s">
        <v>1057</v>
      </c>
      <c r="C71" s="3" t="s">
        <v>1423</v>
      </c>
    </row>
    <row r="72" spans="1:3" x14ac:dyDescent="0.25">
      <c r="A72" s="3" t="s">
        <v>1419</v>
      </c>
      <c r="B72" s="3" t="s">
        <v>1057</v>
      </c>
      <c r="C72" s="3" t="s">
        <v>1425</v>
      </c>
    </row>
    <row r="73" spans="1:3" x14ac:dyDescent="0.25">
      <c r="A73" s="3" t="s">
        <v>1418</v>
      </c>
      <c r="B73" s="3" t="s">
        <v>1057</v>
      </c>
      <c r="C73" s="3" t="s">
        <v>1420</v>
      </c>
    </row>
    <row r="74" spans="1:3" x14ac:dyDescent="0.25">
      <c r="A74" s="3" t="s">
        <v>1417</v>
      </c>
      <c r="B74" s="3" t="s">
        <v>1057</v>
      </c>
      <c r="C74" s="3" t="s">
        <v>1421</v>
      </c>
    </row>
    <row r="75" spans="1:3" x14ac:dyDescent="0.25">
      <c r="A75" s="3" t="s">
        <v>288</v>
      </c>
      <c r="B75" s="3" t="s">
        <v>1047</v>
      </c>
      <c r="C75" s="3" t="s">
        <v>1111</v>
      </c>
    </row>
    <row r="76" spans="1:3" x14ac:dyDescent="0.25">
      <c r="A76" s="3" t="s">
        <v>289</v>
      </c>
      <c r="B76" s="3" t="s">
        <v>1047</v>
      </c>
      <c r="C76" s="3" t="s">
        <v>1112</v>
      </c>
    </row>
    <row r="77" spans="1:3" x14ac:dyDescent="0.25">
      <c r="A77" s="3" t="s">
        <v>290</v>
      </c>
      <c r="B77" s="3" t="s">
        <v>1047</v>
      </c>
      <c r="C77" s="3" t="s">
        <v>1113</v>
      </c>
    </row>
    <row r="78" spans="1:3" x14ac:dyDescent="0.25">
      <c r="A78" s="3" t="s">
        <v>291</v>
      </c>
      <c r="B78" s="3" t="s">
        <v>1047</v>
      </c>
      <c r="C78" s="3" t="s">
        <v>1114</v>
      </c>
    </row>
    <row r="79" spans="1:3" x14ac:dyDescent="0.25">
      <c r="A79" s="3" t="s">
        <v>292</v>
      </c>
      <c r="B79" s="3" t="s">
        <v>1047</v>
      </c>
      <c r="C79" s="3" t="s">
        <v>1115</v>
      </c>
    </row>
    <row r="80" spans="1:3" x14ac:dyDescent="0.25">
      <c r="A80" s="3" t="s">
        <v>1349</v>
      </c>
      <c r="B80" s="3" t="s">
        <v>1057</v>
      </c>
      <c r="C80" s="3" t="s">
        <v>1350</v>
      </c>
    </row>
    <row r="81" spans="1:3" x14ac:dyDescent="0.25">
      <c r="A81" s="3" t="s">
        <v>276</v>
      </c>
      <c r="B81" s="3" t="s">
        <v>1047</v>
      </c>
      <c r="C81" s="3" t="s">
        <v>1072</v>
      </c>
    </row>
    <row r="82" spans="1:3" x14ac:dyDescent="0.25">
      <c r="A82" s="3" t="s">
        <v>277</v>
      </c>
      <c r="B82" s="3" t="s">
        <v>1053</v>
      </c>
      <c r="C82" s="3" t="s">
        <v>1073</v>
      </c>
    </row>
    <row r="83" spans="1:3" x14ac:dyDescent="0.25">
      <c r="A83" s="3" t="s">
        <v>1348</v>
      </c>
      <c r="B83" s="3" t="s">
        <v>1057</v>
      </c>
      <c r="C83" s="3" t="s">
        <v>1351</v>
      </c>
    </row>
    <row r="84" spans="1:3" x14ac:dyDescent="0.25">
      <c r="A84" s="3" t="s">
        <v>278</v>
      </c>
      <c r="B84" s="3" t="s">
        <v>1053</v>
      </c>
      <c r="C84" s="3" t="s">
        <v>1074</v>
      </c>
    </row>
    <row r="85" spans="1:3" x14ac:dyDescent="0.25">
      <c r="A85" s="9" t="s">
        <v>1162</v>
      </c>
      <c r="B85" s="3" t="s">
        <v>1067</v>
      </c>
      <c r="C85" s="3" t="s">
        <v>1165</v>
      </c>
    </row>
    <row r="86" spans="1:3" x14ac:dyDescent="0.25">
      <c r="A86" s="3" t="s">
        <v>267</v>
      </c>
      <c r="B86" s="3" t="s">
        <v>1053</v>
      </c>
      <c r="C86" s="3" t="s">
        <v>1050</v>
      </c>
    </row>
    <row r="87" spans="1:3" x14ac:dyDescent="0.25">
      <c r="A87" s="3" t="s">
        <v>323</v>
      </c>
      <c r="B87" s="3" t="s">
        <v>1047</v>
      </c>
      <c r="C87" s="3" t="s">
        <v>1122</v>
      </c>
    </row>
    <row r="88" spans="1:3" x14ac:dyDescent="0.25">
      <c r="A88" s="3" t="s">
        <v>325</v>
      </c>
      <c r="B88" s="3" t="s">
        <v>1053</v>
      </c>
      <c r="C88" s="3" t="s">
        <v>1123</v>
      </c>
    </row>
    <row r="89" spans="1:3" x14ac:dyDescent="0.25">
      <c r="A89" s="3" t="s">
        <v>324</v>
      </c>
      <c r="B89" s="3" t="s">
        <v>1053</v>
      </c>
      <c r="C89" s="3" t="s">
        <v>1124</v>
      </c>
    </row>
    <row r="90" spans="1:3" x14ac:dyDescent="0.25">
      <c r="A90" s="3" t="s">
        <v>342</v>
      </c>
      <c r="B90" s="3" t="s">
        <v>1067</v>
      </c>
      <c r="C90" s="3" t="s">
        <v>1135</v>
      </c>
    </row>
    <row r="91" spans="1:3" x14ac:dyDescent="0.25">
      <c r="A91" s="3" t="s">
        <v>341</v>
      </c>
      <c r="B91" s="3" t="s">
        <v>1067</v>
      </c>
      <c r="C91" s="3" t="s">
        <v>1134</v>
      </c>
    </row>
    <row r="92" spans="1:3" x14ac:dyDescent="0.25">
      <c r="A92" s="3" t="s">
        <v>1177</v>
      </c>
      <c r="B92" s="3" t="s">
        <v>1067</v>
      </c>
      <c r="C92" s="3" t="s">
        <v>1178</v>
      </c>
    </row>
    <row r="93" spans="1:3" x14ac:dyDescent="0.25">
      <c r="A93" s="3" t="s">
        <v>343</v>
      </c>
      <c r="B93" s="3" t="s">
        <v>1067</v>
      </c>
      <c r="C93" s="3" t="s">
        <v>1179</v>
      </c>
    </row>
    <row r="94" spans="1:3" x14ac:dyDescent="0.25">
      <c r="A94" s="3" t="s">
        <v>345</v>
      </c>
      <c r="B94" s="3" t="s">
        <v>1057</v>
      </c>
      <c r="C94" s="3" t="s">
        <v>1137</v>
      </c>
    </row>
    <row r="95" spans="1:3" x14ac:dyDescent="0.25">
      <c r="A95" s="3" t="s">
        <v>279</v>
      </c>
      <c r="B95" s="3" t="s">
        <v>1047</v>
      </c>
      <c r="C95" s="3" t="s">
        <v>1086</v>
      </c>
    </row>
    <row r="96" spans="1:3" x14ac:dyDescent="0.25">
      <c r="A96" s="3" t="s">
        <v>280</v>
      </c>
      <c r="B96" s="3" t="s">
        <v>1053</v>
      </c>
      <c r="C96" s="3" t="s">
        <v>1087</v>
      </c>
    </row>
    <row r="97" spans="1:3" x14ac:dyDescent="0.25">
      <c r="A97" s="3" t="s">
        <v>281</v>
      </c>
      <c r="B97" s="3" t="s">
        <v>1053</v>
      </c>
      <c r="C97" s="3" t="s">
        <v>1088</v>
      </c>
    </row>
    <row r="98" spans="1:3" x14ac:dyDescent="0.25">
      <c r="A98" s="3" t="s">
        <v>305</v>
      </c>
      <c r="B98" s="3" t="s">
        <v>1057</v>
      </c>
      <c r="C98" s="3" t="s">
        <v>1089</v>
      </c>
    </row>
    <row r="99" spans="1:3" x14ac:dyDescent="0.25">
      <c r="A99" s="3" t="s">
        <v>304</v>
      </c>
      <c r="B99" s="3" t="s">
        <v>1057</v>
      </c>
      <c r="C99" s="3" t="s">
        <v>1090</v>
      </c>
    </row>
    <row r="100" spans="1:3" x14ac:dyDescent="0.25">
      <c r="A100" s="3" t="s">
        <v>262</v>
      </c>
      <c r="B100" s="3" t="s">
        <v>1057</v>
      </c>
      <c r="C100" s="3" t="s">
        <v>1148</v>
      </c>
    </row>
    <row r="101" spans="1:3" x14ac:dyDescent="0.25">
      <c r="A101" s="3" t="s">
        <v>335</v>
      </c>
      <c r="B101" s="3" t="s">
        <v>1047</v>
      </c>
      <c r="C101" s="3" t="s">
        <v>1091</v>
      </c>
    </row>
    <row r="102" spans="1:3" x14ac:dyDescent="0.25">
      <c r="A102" s="3" t="s">
        <v>336</v>
      </c>
      <c r="B102" s="3" t="s">
        <v>1053</v>
      </c>
      <c r="C102" s="3" t="s">
        <v>1092</v>
      </c>
    </row>
    <row r="103" spans="1:3" x14ac:dyDescent="0.25">
      <c r="A103" s="3" t="s">
        <v>337</v>
      </c>
      <c r="B103" s="3" t="s">
        <v>1053</v>
      </c>
      <c r="C103" s="3" t="s">
        <v>1125</v>
      </c>
    </row>
    <row r="104" spans="1:3" x14ac:dyDescent="0.25">
      <c r="A104" s="3" t="s">
        <v>284</v>
      </c>
      <c r="B104" s="3" t="s">
        <v>1053</v>
      </c>
      <c r="C104" s="3" t="s">
        <v>1093</v>
      </c>
    </row>
    <row r="105" spans="1:3" x14ac:dyDescent="0.25">
      <c r="A105" s="3" t="s">
        <v>282</v>
      </c>
      <c r="B105" s="3" t="s">
        <v>1053</v>
      </c>
      <c r="C105" s="3" t="s">
        <v>1094</v>
      </c>
    </row>
    <row r="106" spans="1:3" x14ac:dyDescent="0.25">
      <c r="A106" s="3" t="s">
        <v>283</v>
      </c>
      <c r="B106" s="3" t="s">
        <v>1053</v>
      </c>
      <c r="C106" s="3" t="s">
        <v>1099</v>
      </c>
    </row>
    <row r="107" spans="1:3" x14ac:dyDescent="0.25">
      <c r="A107" s="3" t="s">
        <v>349</v>
      </c>
      <c r="B107" s="3" t="s">
        <v>1057</v>
      </c>
      <c r="C107" s="3" t="s">
        <v>1095</v>
      </c>
    </row>
    <row r="108" spans="1:3" x14ac:dyDescent="0.25">
      <c r="A108" s="3" t="s">
        <v>348</v>
      </c>
      <c r="B108" s="3" t="s">
        <v>1057</v>
      </c>
      <c r="C108" s="3" t="s">
        <v>1096</v>
      </c>
    </row>
    <row r="109" spans="1:3" x14ac:dyDescent="0.25">
      <c r="A109" s="3" t="s">
        <v>350</v>
      </c>
      <c r="B109" s="3" t="s">
        <v>1057</v>
      </c>
      <c r="C109" s="3" t="s">
        <v>1100</v>
      </c>
    </row>
    <row r="110" spans="1:3" x14ac:dyDescent="0.25">
      <c r="A110" s="3" t="s">
        <v>294</v>
      </c>
      <c r="B110" s="3" t="s">
        <v>1067</v>
      </c>
      <c r="C110" s="3" t="s">
        <v>1151</v>
      </c>
    </row>
    <row r="111" spans="1:3" x14ac:dyDescent="0.25">
      <c r="A111" s="3" t="s">
        <v>295</v>
      </c>
      <c r="B111" s="3" t="s">
        <v>1067</v>
      </c>
      <c r="C111" s="3" t="s">
        <v>1152</v>
      </c>
    </row>
    <row r="112" spans="1:3" x14ac:dyDescent="0.25">
      <c r="A112" s="3" t="s">
        <v>320</v>
      </c>
      <c r="B112" s="3" t="s">
        <v>1047</v>
      </c>
      <c r="C112" s="3" t="s">
        <v>1097</v>
      </c>
    </row>
    <row r="113" spans="1:3" x14ac:dyDescent="0.25">
      <c r="A113" s="3" t="s">
        <v>321</v>
      </c>
      <c r="B113" s="3" t="s">
        <v>1053</v>
      </c>
      <c r="C113" s="3" t="s">
        <v>1098</v>
      </c>
    </row>
    <row r="114" spans="1:3" x14ac:dyDescent="0.25">
      <c r="A114" s="3" t="s">
        <v>322</v>
      </c>
      <c r="B114" s="3" t="s">
        <v>1053</v>
      </c>
      <c r="C114" s="3" t="s">
        <v>1131</v>
      </c>
    </row>
    <row r="115" spans="1:3" x14ac:dyDescent="0.25">
      <c r="A115" s="3" t="s">
        <v>1362</v>
      </c>
      <c r="B115" s="3" t="s">
        <v>1067</v>
      </c>
      <c r="C115" s="3" t="s">
        <v>1365</v>
      </c>
    </row>
    <row r="116" spans="1:3" x14ac:dyDescent="0.25">
      <c r="A116" s="3" t="s">
        <v>1363</v>
      </c>
      <c r="B116" s="3" t="s">
        <v>1067</v>
      </c>
      <c r="C116" s="3" t="s">
        <v>1367</v>
      </c>
    </row>
    <row r="117" spans="1:3" x14ac:dyDescent="0.25">
      <c r="A117" s="3" t="s">
        <v>1364</v>
      </c>
      <c r="B117" s="3" t="s">
        <v>1067</v>
      </c>
      <c r="C117" s="3" t="s">
        <v>1366</v>
      </c>
    </row>
    <row r="118" spans="1:3" x14ac:dyDescent="0.25">
      <c r="A118" s="3" t="s">
        <v>286</v>
      </c>
      <c r="B118" s="3" t="s">
        <v>1047</v>
      </c>
      <c r="C118" s="3" t="s">
        <v>1126</v>
      </c>
    </row>
    <row r="119" spans="1:3" x14ac:dyDescent="0.25">
      <c r="A119" s="3" t="s">
        <v>285</v>
      </c>
      <c r="B119" s="3" t="s">
        <v>1053</v>
      </c>
      <c r="C119" s="3" t="s">
        <v>1127</v>
      </c>
    </row>
    <row r="120" spans="1:3" x14ac:dyDescent="0.25">
      <c r="A120" s="3" t="s">
        <v>287</v>
      </c>
      <c r="B120" s="3" t="s">
        <v>1053</v>
      </c>
      <c r="C120" s="3" t="s">
        <v>1128</v>
      </c>
    </row>
    <row r="121" spans="1:3" x14ac:dyDescent="0.25">
      <c r="A121" s="3" t="s">
        <v>369</v>
      </c>
      <c r="B121" s="3" t="s">
        <v>1067</v>
      </c>
      <c r="C121" s="3" t="s">
        <v>1145</v>
      </c>
    </row>
    <row r="122" spans="1:3" x14ac:dyDescent="0.25">
      <c r="A122" s="3" t="s">
        <v>370</v>
      </c>
      <c r="B122" s="3" t="s">
        <v>1067</v>
      </c>
      <c r="C122" s="3" t="s">
        <v>1146</v>
      </c>
    </row>
    <row r="123" spans="1:3" x14ac:dyDescent="0.25">
      <c r="A123" s="3" t="s">
        <v>371</v>
      </c>
      <c r="B123" s="3" t="s">
        <v>1067</v>
      </c>
      <c r="C123" s="3" t="s">
        <v>1147</v>
      </c>
    </row>
    <row r="124" spans="1:3" x14ac:dyDescent="0.25">
      <c r="A124" s="3" t="s">
        <v>364</v>
      </c>
      <c r="B124" s="3" t="s">
        <v>1057</v>
      </c>
      <c r="C124" s="3" t="s">
        <v>1140</v>
      </c>
    </row>
    <row r="125" spans="1:3" x14ac:dyDescent="0.25">
      <c r="A125" s="3" t="s">
        <v>366</v>
      </c>
      <c r="B125" s="3" t="s">
        <v>1057</v>
      </c>
      <c r="C125" s="3" t="s">
        <v>1141</v>
      </c>
    </row>
    <row r="126" spans="1:3" x14ac:dyDescent="0.25">
      <c r="A126" s="3" t="s">
        <v>363</v>
      </c>
      <c r="B126" s="3" t="s">
        <v>1057</v>
      </c>
      <c r="C126" s="3" t="s">
        <v>1143</v>
      </c>
    </row>
    <row r="127" spans="1:3" x14ac:dyDescent="0.25">
      <c r="A127" s="3" t="s">
        <v>365</v>
      </c>
      <c r="B127" s="3" t="s">
        <v>1057</v>
      </c>
      <c r="C127" s="3" t="s">
        <v>1142</v>
      </c>
    </row>
    <row r="128" spans="1:3" x14ac:dyDescent="0.25">
      <c r="A128" s="3" t="s">
        <v>368</v>
      </c>
      <c r="B128" s="3" t="s">
        <v>1067</v>
      </c>
      <c r="C128" s="3" t="s">
        <v>1144</v>
      </c>
    </row>
    <row r="129" spans="1:3" x14ac:dyDescent="0.25">
      <c r="A129" s="3" t="s">
        <v>1300</v>
      </c>
      <c r="B129" s="3" t="s">
        <v>1047</v>
      </c>
      <c r="C129" s="3" t="s">
        <v>1302</v>
      </c>
    </row>
    <row r="130" spans="1:3" x14ac:dyDescent="0.25">
      <c r="A130" s="3" t="s">
        <v>1301</v>
      </c>
      <c r="B130" s="3" t="s">
        <v>1053</v>
      </c>
      <c r="C130" s="3" t="s">
        <v>1303</v>
      </c>
    </row>
    <row r="131" spans="1:3" x14ac:dyDescent="0.25">
      <c r="A131" s="3" t="s">
        <v>354</v>
      </c>
      <c r="B131" s="3" t="s">
        <v>1057</v>
      </c>
      <c r="C131" s="3" t="s">
        <v>1129</v>
      </c>
    </row>
    <row r="132" spans="1:3" x14ac:dyDescent="0.25">
      <c r="A132" s="3" t="s">
        <v>355</v>
      </c>
      <c r="B132" s="3" t="s">
        <v>1057</v>
      </c>
      <c r="C132" s="3" t="s">
        <v>1130</v>
      </c>
    </row>
    <row r="133" spans="1:3" x14ac:dyDescent="0.25">
      <c r="A133" s="9" t="s">
        <v>1161</v>
      </c>
      <c r="B133" s="3" t="s">
        <v>1067</v>
      </c>
      <c r="C133" s="3" t="s">
        <v>1166</v>
      </c>
    </row>
    <row r="134" spans="1:3" x14ac:dyDescent="0.25">
      <c r="A134" s="3" t="s">
        <v>307</v>
      </c>
      <c r="B134" s="3" t="s">
        <v>1067</v>
      </c>
      <c r="C134" s="3" t="s">
        <v>1078</v>
      </c>
    </row>
    <row r="135" spans="1:3" x14ac:dyDescent="0.25">
      <c r="A135" s="9" t="s">
        <v>1160</v>
      </c>
      <c r="B135" s="3" t="s">
        <v>1067</v>
      </c>
      <c r="C135" s="3" t="s">
        <v>1167</v>
      </c>
    </row>
    <row r="136" spans="1:3" x14ac:dyDescent="0.25">
      <c r="A136" s="3" t="s">
        <v>259</v>
      </c>
      <c r="B136" s="3" t="s">
        <v>1084</v>
      </c>
      <c r="C136" s="3" t="s">
        <v>1082</v>
      </c>
    </row>
    <row r="137" spans="1:3" x14ac:dyDescent="0.25">
      <c r="A137" s="3" t="s">
        <v>260</v>
      </c>
      <c r="B137" s="3" t="s">
        <v>1084</v>
      </c>
      <c r="C137" s="3" t="s">
        <v>1083</v>
      </c>
    </row>
    <row r="138" spans="1:3" x14ac:dyDescent="0.25">
      <c r="A138" s="3" t="s">
        <v>261</v>
      </c>
      <c r="B138" s="3" t="s">
        <v>1084</v>
      </c>
      <c r="C138" s="3" t="s">
        <v>1085</v>
      </c>
    </row>
    <row r="139" spans="1:3" x14ac:dyDescent="0.25">
      <c r="A139" s="9" t="s">
        <v>1212</v>
      </c>
      <c r="B139" s="3" t="s">
        <v>1067</v>
      </c>
      <c r="C139" s="3" t="s">
        <v>1213</v>
      </c>
    </row>
    <row r="140" spans="1:3" x14ac:dyDescent="0.25">
      <c r="A140" s="9" t="s">
        <v>1198</v>
      </c>
      <c r="B140" s="3" t="s">
        <v>1067</v>
      </c>
      <c r="C140" s="3" t="s">
        <v>1205</v>
      </c>
    </row>
    <row r="141" spans="1:3" x14ac:dyDescent="0.25">
      <c r="A141" s="9" t="s">
        <v>1199</v>
      </c>
      <c r="B141" s="3" t="s">
        <v>1067</v>
      </c>
      <c r="C141" s="3" t="s">
        <v>1206</v>
      </c>
    </row>
    <row r="142" spans="1:3" x14ac:dyDescent="0.25">
      <c r="A142" s="9" t="s">
        <v>1201</v>
      </c>
      <c r="B142" s="3" t="s">
        <v>1067</v>
      </c>
      <c r="C142" s="3" t="s">
        <v>1208</v>
      </c>
    </row>
    <row r="143" spans="1:3" x14ac:dyDescent="0.25">
      <c r="A143" s="9" t="s">
        <v>1200</v>
      </c>
      <c r="B143" s="3" t="s">
        <v>1067</v>
      </c>
      <c r="C143" s="3" t="s">
        <v>1207</v>
      </c>
    </row>
  </sheetData>
  <sortState ref="A2:C143">
    <sortCondition ref="A2:A14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7109375" style="18" bestFit="1" customWidth="1"/>
    <col min="2" max="2" width="77.28515625" style="1" customWidth="1"/>
    <col min="3" max="3" width="13.7109375" style="1" customWidth="1"/>
    <col min="4" max="4" width="75.42578125" style="30" customWidth="1"/>
    <col min="5" max="5" width="83.42578125" style="30" customWidth="1"/>
    <col min="6" max="6" width="86.42578125" style="30" customWidth="1"/>
    <col min="7" max="7" width="47.5703125" style="1" hidden="1" customWidth="1"/>
    <col min="8" max="8" width="98.42578125" style="6" bestFit="1" customWidth="1"/>
    <col min="9" max="16384" width="8.85546875" style="1"/>
  </cols>
  <sheetData>
    <row r="1" spans="1:8" x14ac:dyDescent="0.25">
      <c r="A1" s="14" t="s">
        <v>54</v>
      </c>
      <c r="B1" s="11" t="s">
        <v>0</v>
      </c>
      <c r="C1" s="11" t="s">
        <v>2</v>
      </c>
      <c r="D1" s="11" t="s">
        <v>398</v>
      </c>
      <c r="E1" s="11" t="s">
        <v>403</v>
      </c>
      <c r="F1" s="11" t="s">
        <v>268</v>
      </c>
      <c r="G1" s="11" t="s">
        <v>57</v>
      </c>
      <c r="H1" s="11" t="s">
        <v>3</v>
      </c>
    </row>
    <row r="2" spans="1:8" s="5" customFormat="1" x14ac:dyDescent="0.25">
      <c r="A2" s="17">
        <f t="shared" ref="A2:A6" si="0">VLOOKUP(B2,_RESOURCE_MAP_TABLE,3,FALSE)</f>
        <v>1</v>
      </c>
      <c r="B2" s="9" t="s">
        <v>4</v>
      </c>
      <c r="C2" s="9" t="s">
        <v>19</v>
      </c>
      <c r="D2" s="9" t="s">
        <v>1306</v>
      </c>
      <c r="E2" s="9" t="s">
        <v>53</v>
      </c>
      <c r="F2" s="9" t="str">
        <f>CONCATENATE("{
  ""Header"": {
    ""Code"": ",'Response Codes'!$A$2,",
    ""Name"": """,'Response Codes'!$B$2,"""
  }",IF(E2="-","
}",CONCATENATE(",
  ""Body"": ",SUBSTITUTE(E2,"
","
  "),"
}")))</f>
        <v>{
  "Header": {
    "Code": 0,
    "Name": "OK"
  },
  "Body": { 
    "Id": "Admin"
  }
}</v>
      </c>
      <c r="G2" s="9" t="str">
        <f t="shared" ref="G2:G6" si="1">VLOOKUP(B2,_RESOURCE_MAP_TABLE,2,FALSE)</f>
        <v>User Account</v>
      </c>
      <c r="H2" s="7" t="str">
        <f t="shared" ref="H2:H6" si="2">CONCATENATE(VLOOKUP(C2,_PROCEDURES_DESCRIPTION_MAPPING_TABLE,2,FALSE)," ",G2,VLOOKUP(C2,_PROCEDURES_DESCRIPTION_MAPPING_TABLE,3,FALSE))</f>
        <v>Adds a new User Account.</v>
      </c>
    </row>
    <row r="3" spans="1:8" s="5" customFormat="1" x14ac:dyDescent="0.25">
      <c r="A3" s="17">
        <f t="shared" si="0"/>
        <v>1</v>
      </c>
      <c r="B3" s="9" t="s">
        <v>4</v>
      </c>
      <c r="C3" s="9" t="s">
        <v>20</v>
      </c>
      <c r="D3" s="9" t="s">
        <v>52</v>
      </c>
      <c r="E3" s="9" t="s">
        <v>1307</v>
      </c>
      <c r="F3" s="9" t="str">
        <f>CONCATENATE("{
  ""Header"": {
    ""Code"": ",'Response Codes'!$A$2,",
    ""Name"": """,'Response Codes'!$B$2,"""
  }",IF(E3="-","
}",CONCATENATE(",
  ""Body"": ",SUBSTITUTE(E3,"
","
  "),"
}")))</f>
        <v>{
  "Header": {
    "Code": 0,
    "Name": "OK"
  },
  "Body": {
    "List": [
      {
        "Id": "Admin",
        "Enabled": true,
        "Name": "Administrator",
        "Hash": {
          "Fingerprint": "21232f297a57a5a743894a0e4a801fc3",
          "Type": "MD5"
        },
        "Description": "Home-Gateway administrator.",
        "RoleId": "User.Roles.Root"
      }
    ],
    "Limit": 10,
    "Offset": 0
  }
}</v>
      </c>
      <c r="G3" s="9" t="str">
        <f t="shared" si="1"/>
        <v>User Account</v>
      </c>
      <c r="H3" s="7" t="str">
        <f t="shared" si="2"/>
        <v>Retrieves a list of User Accounts.</v>
      </c>
    </row>
    <row r="4" spans="1:8" s="5" customFormat="1" x14ac:dyDescent="0.25">
      <c r="A4" s="17">
        <f t="shared" si="0"/>
        <v>1</v>
      </c>
      <c r="B4" s="9" t="s">
        <v>5</v>
      </c>
      <c r="C4" s="9" t="s">
        <v>23</v>
      </c>
      <c r="D4" s="9" t="s">
        <v>1</v>
      </c>
      <c r="E4" s="9" t="s">
        <v>1</v>
      </c>
      <c r="F4" s="9" t="str">
        <f>CONCATENATE("{
  ""Header"": {
    ""Code"": ",'Response Codes'!$A$2,",
    ""Name"": """,'Response Codes'!$B$2,"""
  }",IF(E4="-","
}",CONCATENATE(",
  ""Body"": ",SUBSTITUTE(E4,"
","
  "),"
}")))</f>
        <v>{
  "Header": {
    "Code": 0,
    "Name": "OK"
  }
}</v>
      </c>
      <c r="G4" s="9" t="str">
        <f t="shared" si="1"/>
        <v>User Account</v>
      </c>
      <c r="H4" s="7" t="str">
        <f t="shared" si="2"/>
        <v>Deletes the specified User Account.</v>
      </c>
    </row>
    <row r="5" spans="1:8" s="5" customFormat="1" x14ac:dyDescent="0.25">
      <c r="A5" s="17">
        <f t="shared" si="0"/>
        <v>1</v>
      </c>
      <c r="B5" s="9" t="s">
        <v>5</v>
      </c>
      <c r="C5" s="9" t="s">
        <v>22</v>
      </c>
      <c r="D5" s="9" t="s">
        <v>1</v>
      </c>
      <c r="E5" s="9" t="s">
        <v>1308</v>
      </c>
      <c r="F5" s="9" t="str">
        <f>CONCATENATE("{
  ""Header"": {
    ""Code"": ",'Response Codes'!$A$2,",
    ""Name"": """,'Response Codes'!$B$2,"""
  }",IF(E5="-","
}",CONCATENATE(",
  ""Body"": ",SUBSTITUTE(E5,"
","
  "),"
}")))</f>
        <v>{
  "Header": {
    "Code": 0,
    "Name": "OK"
  },
  "Body": {
    "Id": "Admin",
    "Enabled": true,
    "Name": "Administrator",
    "Hash": {
      "Fingerprint": "21232f297a57a5a743894a0e4a801fc3",
      "Type": "MD5"
    },
    "Description": "Home-Gateway administrator.",
    "RoleId": "User.Roles.Root"
  }
}</v>
      </c>
      <c r="G5" s="9" t="str">
        <f t="shared" si="1"/>
        <v>User Account</v>
      </c>
      <c r="H5" s="7" t="str">
        <f t="shared" si="2"/>
        <v>Retrieves the status and configuration parameters in regards to the (specified) User Account.</v>
      </c>
    </row>
    <row r="6" spans="1:8" s="5" customFormat="1" x14ac:dyDescent="0.25">
      <c r="A6" s="17">
        <f t="shared" si="0"/>
        <v>1</v>
      </c>
      <c r="B6" s="9" t="s">
        <v>5</v>
      </c>
      <c r="C6" s="9" t="s">
        <v>21</v>
      </c>
      <c r="D6" s="9" t="s">
        <v>1309</v>
      </c>
      <c r="E6" s="9" t="s">
        <v>1</v>
      </c>
      <c r="F6" s="9" t="str">
        <f>CONCATENATE("{
  ""Header"": {
    ""Code"": ",'Response Codes'!$A$2,",
    ""Name"": """,'Response Codes'!$B$2,"""
  }",IF(E6="-","
}",CONCATENATE(",
  ""Body"": ",SUBSTITUTE(E6,"
","
  "),"
}")))</f>
        <v>{
  "Header": {
    "Code": 0,
    "Name": "OK"
  }
}</v>
      </c>
      <c r="G6" s="9" t="str">
        <f t="shared" si="1"/>
        <v>User Account</v>
      </c>
      <c r="H6" s="7" t="str">
        <f t="shared" si="2"/>
        <v>Modifies the status and configuration parameters of the (specified) User Account.</v>
      </c>
    </row>
    <row r="7" spans="1:8" x14ac:dyDescent="0.25">
      <c r="A7" s="17">
        <f t="shared" ref="A7:A10" si="3">VLOOKUP(B7,_RESOURCE_MAP_TABLE,3,FALSE)</f>
        <v>4</v>
      </c>
      <c r="B7" s="9" t="s">
        <v>253</v>
      </c>
      <c r="C7" s="9" t="s">
        <v>20</v>
      </c>
      <c r="D7" s="9" t="s">
        <v>52</v>
      </c>
      <c r="E7" s="8" t="s">
        <v>1395</v>
      </c>
      <c r="F7" s="9" t="str">
        <f>CONCATENATE("{
  ""Header"": {
    ""Code"": ",'Response Codes'!$A$2,",
    ""Name"": """,'Response Codes'!$B$2,"""
  }",IF(E7="-","
}",CONCATENATE(",
  ""Body"": ",SUBSTITUTE(E7,"
","
  "),"
}")))</f>
        <v>{
  "Header": {
    "Code": 0,
    "Name": "OK"
  },
  "Body": {
    "List": [
      {
        "Id": "0",
        "Name": "Wi-Fi",
        "Enabled": true,
        "Actions": {
          "Click": {
            "Object": "Interfaces.Physical.Network.LAN.Wi-Fi.Radios.24GHz",
            "Method": "Set",
            "Arguments": {
              "Enabled": false
            }
          },
          "Press": {
            "Object": "Services.Local.Wi-Fi.WPS.Pairing",
            "Method": "Start",
            "Arguments": null
          }
        },
        "Statistics": {
          "Click": 0,
          "Press": 0
        }
      }
    ],
    "Limit": 10,
    "Offset": 0
  }
}</v>
      </c>
      <c r="G7" s="9" t="str">
        <f t="shared" ref="G7:G10" si="4">VLOOKUP(B7,_RESOURCE_MAP_TABLE,2,FALSE)</f>
        <v>Button</v>
      </c>
      <c r="H7" s="7" t="str">
        <f t="shared" ref="H7:H10" si="5">CONCATENATE(VLOOKUP(C7,_PROCEDURES_DESCRIPTION_MAPPING_TABLE,2,FALSE)," ",G7,VLOOKUP(C7,_PROCEDURES_DESCRIPTION_MAPPING_TABLE,3,FALSE))</f>
        <v>Retrieves a list of Buttons.</v>
      </c>
    </row>
    <row r="8" spans="1:8" s="5" customFormat="1" x14ac:dyDescent="0.25">
      <c r="A8" s="17">
        <f t="shared" si="3"/>
        <v>4</v>
      </c>
      <c r="B8" s="9" t="s">
        <v>254</v>
      </c>
      <c r="C8" s="9" t="s">
        <v>22</v>
      </c>
      <c r="D8" s="8" t="s">
        <v>1</v>
      </c>
      <c r="E8" s="8" t="s">
        <v>1396</v>
      </c>
      <c r="F8" s="9" t="str">
        <f>CONCATENATE("{
  ""Header"": {
    ""Code"": ",'Response Codes'!$A$2,",
    ""Name"": """,'Response Codes'!$B$2,"""
  }",IF(E8="-","
}",CONCATENATE(",
  ""Body"": ",SUBSTITUTE(E8,"
","
  "),"
}")))</f>
        <v>{
  "Header": {
    "Code": 0,
    "Name": "OK"
  },
  "Body": {
    "Id": "0",
    "Name": "Wi-Fi",
    "Enabled": true,
    "Actions": {
      "Click": {
        "Object": "Interfaces.Physical.Network.LAN.Wi-Fi.Radios.24GHz",
        "Method": "Set",
        "Arguments": "{\"Enabled\":false}"
      },
      "Press": {
        "Object": "Services.Local.Wi-Fi.WPS.Pairing",
        "Method": "Start",
        "Arguments": "{}"
      }
    },
    "Statistics": {
      "Click": 0,
      "Press": 0
    }
  }
}</v>
      </c>
      <c r="G8" s="9" t="str">
        <f t="shared" si="4"/>
        <v>Button</v>
      </c>
      <c r="H8" s="7" t="str">
        <f t="shared" si="5"/>
        <v>Retrieves the status and configuration parameters in regards to the (specified) Button.</v>
      </c>
    </row>
    <row r="9" spans="1:8" s="5" customFormat="1" x14ac:dyDescent="0.25">
      <c r="A9" s="17">
        <f t="shared" si="3"/>
        <v>4</v>
      </c>
      <c r="B9" s="9" t="s">
        <v>254</v>
      </c>
      <c r="C9" s="9" t="s">
        <v>88</v>
      </c>
      <c r="D9" s="8" t="s">
        <v>1</v>
      </c>
      <c r="E9" s="8" t="s">
        <v>1</v>
      </c>
      <c r="F9" s="9" t="str">
        <f>CONCATENATE("{
  ""Header"": {
    ""Code"": ",'Response Codes'!$A$2,",
    ""Name"": """,'Response Codes'!$B$2,"""
  }",IF(E9="-","
}",CONCATENATE(",
  ""Body"": ",SUBSTITUTE(E9,"
","
  "),"
}")))</f>
        <v>{
  "Header": {
    "Code": 0,
    "Name": "OK"
  }
}</v>
      </c>
      <c r="G9" s="9" t="str">
        <f t="shared" si="4"/>
        <v>Button</v>
      </c>
      <c r="H9" s="7" t="str">
        <f t="shared" si="5"/>
        <v>Resets the statistics counters of the (specified) Button.</v>
      </c>
    </row>
    <row r="10" spans="1:8" s="5" customFormat="1" x14ac:dyDescent="0.25">
      <c r="A10" s="17">
        <f t="shared" si="3"/>
        <v>4</v>
      </c>
      <c r="B10" s="9" t="s">
        <v>254</v>
      </c>
      <c r="C10" s="9" t="s">
        <v>21</v>
      </c>
      <c r="D10" s="8" t="s">
        <v>1397</v>
      </c>
      <c r="E10" s="8" t="s">
        <v>1</v>
      </c>
      <c r="F10" s="9" t="str">
        <f>CONCATENATE("{
  ""Header"": {
    ""Code"": ",'Response Codes'!$A$2,",
    ""Name"": """,'Response Codes'!$B$2,"""
  }",IF(E10="-","
}",CONCATENATE(",
  ""Body"": ",SUBSTITUTE(E10,"
","
  "),"
}")))</f>
        <v>{
  "Header": {
    "Code": 0,
    "Name": "OK"
  }
}</v>
      </c>
      <c r="G10" s="9" t="str">
        <f t="shared" si="4"/>
        <v>Button</v>
      </c>
      <c r="H10" s="7" t="str">
        <f t="shared" si="5"/>
        <v>Modifies the status and configuration parameters of the (specified) Button.</v>
      </c>
    </row>
    <row r="11" spans="1:8" x14ac:dyDescent="0.25">
      <c r="B11" s="2"/>
      <c r="C11" s="2"/>
      <c r="D11" s="29"/>
      <c r="E11" s="29"/>
      <c r="F11" s="29"/>
    </row>
    <row r="12" spans="1:8" x14ac:dyDescent="0.25">
      <c r="B12" s="2"/>
      <c r="C12" s="2"/>
      <c r="D12" s="29"/>
      <c r="E12" s="29"/>
      <c r="F12" s="29"/>
    </row>
    <row r="13" spans="1:8" x14ac:dyDescent="0.25">
      <c r="B13" s="2"/>
      <c r="C13" s="2"/>
      <c r="D13" s="29"/>
      <c r="E13" s="29"/>
      <c r="F13" s="29"/>
    </row>
    <row r="14" spans="1:8" x14ac:dyDescent="0.25">
      <c r="B14" s="2"/>
      <c r="C14" s="2"/>
      <c r="D14" s="29"/>
      <c r="E14" s="29"/>
      <c r="F14" s="29"/>
    </row>
    <row r="15" spans="1:8" x14ac:dyDescent="0.25">
      <c r="B15" s="2"/>
      <c r="C15" s="2"/>
      <c r="D15" s="29"/>
      <c r="E15" s="29"/>
      <c r="F15" s="29"/>
    </row>
    <row r="16" spans="1:8" x14ac:dyDescent="0.25">
      <c r="B16" s="2"/>
      <c r="C16" s="2"/>
      <c r="D16" s="29"/>
      <c r="E16" s="29"/>
      <c r="F16" s="29"/>
    </row>
    <row r="17" spans="2:6" x14ac:dyDescent="0.25">
      <c r="B17" s="2"/>
      <c r="C17" s="2"/>
      <c r="D17" s="29"/>
      <c r="E17" s="29"/>
      <c r="F17" s="29"/>
    </row>
    <row r="18" spans="2:6" x14ac:dyDescent="0.25">
      <c r="B18" s="2"/>
      <c r="C18" s="2"/>
      <c r="D18" s="29"/>
      <c r="E18" s="29"/>
      <c r="F18" s="29"/>
    </row>
    <row r="19" spans="2:6" x14ac:dyDescent="0.25">
      <c r="B19" s="2"/>
      <c r="C19" s="2"/>
      <c r="D19" s="29"/>
      <c r="E19" s="29"/>
      <c r="F19" s="29"/>
    </row>
    <row r="20" spans="2:6" x14ac:dyDescent="0.25">
      <c r="B20" s="2"/>
      <c r="C20" s="2"/>
      <c r="D20" s="29"/>
      <c r="E20" s="29"/>
      <c r="F20" s="29"/>
    </row>
    <row r="21" spans="2:6" x14ac:dyDescent="0.25">
      <c r="B21" s="2"/>
      <c r="C21" s="2"/>
      <c r="D21" s="29"/>
      <c r="E21" s="29"/>
      <c r="F21" s="29"/>
    </row>
    <row r="22" spans="2:6" x14ac:dyDescent="0.25">
      <c r="B22" s="2"/>
      <c r="C22" s="2"/>
      <c r="D22" s="29"/>
      <c r="E22" s="29"/>
      <c r="F22" s="29"/>
    </row>
  </sheetData>
  <autoFilter ref="A1:H10"/>
  <sortState ref="A2:I369">
    <sortCondition ref="A2:A369"/>
    <sortCondition ref="B2:B369"/>
    <sortCondition ref="C2:C36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zoomScale="70" zoomScaleNormal="70" workbookViewId="0">
      <pane ySplit="1" topLeftCell="A8" activePane="bottomLeft" state="frozen"/>
      <selection pane="bottomLeft"/>
    </sheetView>
  </sheetViews>
  <sheetFormatPr defaultColWidth="8.85546875" defaultRowHeight="15" x14ac:dyDescent="0.25"/>
  <cols>
    <col min="1" max="1" width="32.140625" customWidth="1"/>
    <col min="2" max="2" width="72.140625" bestFit="1" customWidth="1"/>
    <col min="3" max="3" width="49.42578125" bestFit="1" customWidth="1"/>
  </cols>
  <sheetData>
    <row r="1" spans="1:3" x14ac:dyDescent="0.25">
      <c r="A1" s="12" t="s">
        <v>2</v>
      </c>
      <c r="B1" s="12" t="s">
        <v>59</v>
      </c>
      <c r="C1" s="12" t="s">
        <v>60</v>
      </c>
    </row>
    <row r="2" spans="1:3" x14ac:dyDescent="0.25">
      <c r="A2" s="4" t="s">
        <v>394</v>
      </c>
      <c r="B2" s="4" t="s">
        <v>395</v>
      </c>
      <c r="C2" s="4" t="s">
        <v>61</v>
      </c>
    </row>
    <row r="3" spans="1:3" x14ac:dyDescent="0.25">
      <c r="A3" s="3" t="s">
        <v>19</v>
      </c>
      <c r="B3" s="3" t="s">
        <v>55</v>
      </c>
      <c r="C3" s="3" t="s">
        <v>61</v>
      </c>
    </row>
    <row r="4" spans="1:3" x14ac:dyDescent="0.25">
      <c r="A4" s="4" t="s">
        <v>144</v>
      </c>
      <c r="B4" s="4" t="s">
        <v>145</v>
      </c>
      <c r="C4" s="4" t="s">
        <v>61</v>
      </c>
    </row>
    <row r="5" spans="1:3" x14ac:dyDescent="0.25">
      <c r="A5" s="4" t="s">
        <v>236</v>
      </c>
      <c r="B5" s="4" t="s">
        <v>240</v>
      </c>
      <c r="C5" s="4" t="s">
        <v>62</v>
      </c>
    </row>
    <row r="6" spans="1:3" x14ac:dyDescent="0.25">
      <c r="A6" s="3" t="s">
        <v>23</v>
      </c>
      <c r="B6" s="3" t="s">
        <v>56</v>
      </c>
      <c r="C6" s="3" t="s">
        <v>61</v>
      </c>
    </row>
    <row r="7" spans="1:3" x14ac:dyDescent="0.25">
      <c r="A7" s="4" t="s">
        <v>158</v>
      </c>
      <c r="B7" s="4" t="s">
        <v>160</v>
      </c>
      <c r="C7" s="4" t="s">
        <v>61</v>
      </c>
    </row>
    <row r="8" spans="1:3" x14ac:dyDescent="0.25">
      <c r="A8" s="3" t="s">
        <v>22</v>
      </c>
      <c r="B8" s="3" t="s">
        <v>122</v>
      </c>
      <c r="C8" s="3" t="s">
        <v>61</v>
      </c>
    </row>
    <row r="9" spans="1:3" x14ac:dyDescent="0.25">
      <c r="A9" s="3" t="s">
        <v>20</v>
      </c>
      <c r="B9" s="3" t="s">
        <v>58</v>
      </c>
      <c r="C9" s="3" t="s">
        <v>62</v>
      </c>
    </row>
    <row r="10" spans="1:3" x14ac:dyDescent="0.25">
      <c r="A10" s="4" t="s">
        <v>92</v>
      </c>
      <c r="B10" s="4" t="s">
        <v>93</v>
      </c>
      <c r="C10" s="4" t="s">
        <v>61</v>
      </c>
    </row>
    <row r="11" spans="1:3" x14ac:dyDescent="0.25">
      <c r="A11" s="4" t="s">
        <v>97</v>
      </c>
      <c r="B11" s="4" t="s">
        <v>98</v>
      </c>
      <c r="C11" s="4" t="s">
        <v>61</v>
      </c>
    </row>
    <row r="12" spans="1:3" x14ac:dyDescent="0.25">
      <c r="A12" s="4" t="s">
        <v>1324</v>
      </c>
      <c r="B12" s="4" t="s">
        <v>1328</v>
      </c>
      <c r="C12" s="4" t="s">
        <v>1329</v>
      </c>
    </row>
    <row r="13" spans="1:3" x14ac:dyDescent="0.25">
      <c r="A13" s="4" t="s">
        <v>114</v>
      </c>
      <c r="B13" s="4" t="s">
        <v>115</v>
      </c>
      <c r="C13" s="4" t="s">
        <v>116</v>
      </c>
    </row>
    <row r="14" spans="1:3" x14ac:dyDescent="0.25">
      <c r="A14" s="4" t="s">
        <v>88</v>
      </c>
      <c r="B14" s="4" t="s">
        <v>243</v>
      </c>
      <c r="C14" s="4" t="s">
        <v>61</v>
      </c>
    </row>
    <row r="15" spans="1:3" x14ac:dyDescent="0.25">
      <c r="A15" s="3" t="s">
        <v>21</v>
      </c>
      <c r="B15" s="3" t="s">
        <v>123</v>
      </c>
      <c r="C15" s="3" t="s">
        <v>61</v>
      </c>
    </row>
    <row r="16" spans="1:3" x14ac:dyDescent="0.25">
      <c r="A16" s="4" t="s">
        <v>151</v>
      </c>
      <c r="B16" s="4" t="s">
        <v>154</v>
      </c>
      <c r="C16" s="4" t="s">
        <v>61</v>
      </c>
    </row>
    <row r="17" spans="1:3" x14ac:dyDescent="0.25">
      <c r="A17" s="4" t="s">
        <v>152</v>
      </c>
      <c r="B17" s="4" t="s">
        <v>156</v>
      </c>
      <c r="C17" s="4" t="s">
        <v>61</v>
      </c>
    </row>
    <row r="18" spans="1:3" x14ac:dyDescent="0.25">
      <c r="A18" s="4" t="s">
        <v>164</v>
      </c>
      <c r="B18" s="4" t="s">
        <v>165</v>
      </c>
      <c r="C18" s="4" t="s">
        <v>61</v>
      </c>
    </row>
    <row r="19" spans="1:3" x14ac:dyDescent="0.25">
      <c r="A19" s="4" t="s">
        <v>137</v>
      </c>
      <c r="B19" s="4" t="s">
        <v>138</v>
      </c>
      <c r="C19" s="4" t="s">
        <v>61</v>
      </c>
    </row>
  </sheetData>
  <sortState ref="A2:C19">
    <sortCondition ref="A2:A1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7109375" style="33" bestFit="1" customWidth="1"/>
    <col min="2" max="2" width="75" customWidth="1"/>
    <col min="3" max="3" width="14" customWidth="1"/>
    <col min="4" max="4" width="79.5703125" customWidth="1"/>
    <col min="5" max="5" width="43.42578125" hidden="1" customWidth="1"/>
    <col min="6" max="6" width="61.42578125" customWidth="1"/>
    <col min="7" max="7" width="8.42578125" bestFit="1" customWidth="1"/>
    <col min="8" max="8" width="6.42578125" bestFit="1" customWidth="1"/>
    <col min="9" max="9" width="10" bestFit="1" customWidth="1"/>
    <col min="10" max="10" width="15.85546875" style="27" customWidth="1"/>
    <col min="11" max="11" width="44" style="27" customWidth="1"/>
    <col min="12" max="12" width="37.5703125" style="27" customWidth="1"/>
    <col min="13" max="13" width="81.42578125" customWidth="1"/>
  </cols>
  <sheetData>
    <row r="1" spans="1:13" x14ac:dyDescent="0.25">
      <c r="A1" s="34" t="s">
        <v>54</v>
      </c>
      <c r="B1" s="38" t="s">
        <v>0</v>
      </c>
      <c r="C1" s="38" t="s">
        <v>2</v>
      </c>
      <c r="D1" s="38" t="s">
        <v>399</v>
      </c>
      <c r="E1" s="38" t="s">
        <v>57</v>
      </c>
      <c r="F1" s="38" t="s">
        <v>3</v>
      </c>
      <c r="G1" s="38" t="s">
        <v>400</v>
      </c>
      <c r="H1" s="38" t="s">
        <v>408</v>
      </c>
      <c r="I1" s="38" t="s">
        <v>401</v>
      </c>
      <c r="J1" s="39" t="s">
        <v>1021</v>
      </c>
      <c r="K1" s="39" t="s">
        <v>1022</v>
      </c>
      <c r="L1" s="39" t="s">
        <v>1023</v>
      </c>
      <c r="M1" s="38" t="s">
        <v>402</v>
      </c>
    </row>
    <row r="2" spans="1:13" x14ac:dyDescent="0.25">
      <c r="A2" s="35">
        <f t="shared" ref="A2:A22" si="0">VLOOKUP(B2,_RESOURCE_MAP_TABLE,3,FALSE)</f>
        <v>1</v>
      </c>
      <c r="B2" s="37" t="s">
        <v>4</v>
      </c>
      <c r="C2" s="37" t="s">
        <v>19</v>
      </c>
      <c r="D2" s="37" t="s">
        <v>3</v>
      </c>
      <c r="E2" s="37" t="str">
        <f t="shared" ref="E2:E22" si="1">VLOOKUP(B2,_RESOURCE_MAP_TABLE,2,FALSE)</f>
        <v>User Account</v>
      </c>
      <c r="F2" s="37" t="str">
        <f t="shared" ref="F2:F22" si="2">CONCATENATE(E2," ",VLOOKUP(D2,_FIELDS_DESCRIPTION_MAPPING_TABLE,2,FALSE))</f>
        <v>User Account description.</v>
      </c>
      <c r="G2" s="37" t="s">
        <v>411</v>
      </c>
      <c r="H2" s="37" t="s">
        <v>410</v>
      </c>
      <c r="I2" s="37" t="s">
        <v>407</v>
      </c>
      <c r="J2" s="28" t="s">
        <v>1025</v>
      </c>
      <c r="K2" s="28" t="s">
        <v>1038</v>
      </c>
      <c r="L2" s="28" t="s">
        <v>1</v>
      </c>
      <c r="M2" s="37" t="str">
        <f t="shared" ref="M2:M22" si="3">IF(AND(J2="-",K2="-",L2="-"),"-",CONCATENATE(IF(J2="-","",CONCATENATE("Default Value is """,J2,""". ")),IF(K2="-","",CONCATENATE("Possible values are ",K2,". ")),IF(L2="-","",CONCATENATE("Format is ",L2,"."))))</f>
        <v xml:space="preserve">Default Value is "null". Possible values are "null" or any string with length from 1 up to 64 chars. </v>
      </c>
    </row>
    <row r="3" spans="1:13" x14ac:dyDescent="0.25">
      <c r="A3" s="35">
        <f t="shared" si="0"/>
        <v>1</v>
      </c>
      <c r="B3" s="37" t="s">
        <v>4</v>
      </c>
      <c r="C3" s="37" t="s">
        <v>19</v>
      </c>
      <c r="D3" s="37" t="s">
        <v>412</v>
      </c>
      <c r="E3" s="37" t="str">
        <f t="shared" si="1"/>
        <v>User Account</v>
      </c>
      <c r="F3" s="37" t="str">
        <f t="shared" si="2"/>
        <v>User Account administrative status.</v>
      </c>
      <c r="G3" s="37" t="s">
        <v>413</v>
      </c>
      <c r="H3" s="37" t="s">
        <v>410</v>
      </c>
      <c r="I3" s="37" t="s">
        <v>407</v>
      </c>
      <c r="J3" s="28" t="s">
        <v>1026</v>
      </c>
      <c r="K3" s="28" t="s">
        <v>1027</v>
      </c>
      <c r="L3" s="28" t="s">
        <v>1</v>
      </c>
      <c r="M3" s="37" t="str">
        <f t="shared" si="3"/>
        <v xml:space="preserve">Default Value is "true". Possible values are "true" or "false". </v>
      </c>
    </row>
    <row r="4" spans="1:13" x14ac:dyDescent="0.25">
      <c r="A4" s="35">
        <f t="shared" si="0"/>
        <v>1</v>
      </c>
      <c r="B4" s="37" t="s">
        <v>4</v>
      </c>
      <c r="C4" s="37" t="s">
        <v>19</v>
      </c>
      <c r="D4" s="37" t="s">
        <v>404</v>
      </c>
      <c r="E4" s="37" t="str">
        <f t="shared" si="1"/>
        <v>User Account</v>
      </c>
      <c r="F4" s="37" t="str">
        <f t="shared" si="2"/>
        <v>User Account unique identifier.</v>
      </c>
      <c r="G4" s="37" t="s">
        <v>411</v>
      </c>
      <c r="H4" s="37" t="s">
        <v>409</v>
      </c>
      <c r="I4" s="37" t="s">
        <v>407</v>
      </c>
      <c r="J4" s="28" t="s">
        <v>1028</v>
      </c>
      <c r="K4" s="28" t="s">
        <v>1034</v>
      </c>
      <c r="L4" s="28" t="s">
        <v>1033</v>
      </c>
      <c r="M4" s="37" t="str">
        <f t="shared" si="3"/>
        <v>Default Value is "Integer starting at 0". Possible values are any string with length from 1 up to 64 chars. Format is 1 up to 64 chars.</v>
      </c>
    </row>
    <row r="5" spans="1:13" x14ac:dyDescent="0.25">
      <c r="A5" s="35">
        <f t="shared" si="0"/>
        <v>1</v>
      </c>
      <c r="B5" s="37" t="s">
        <v>4</v>
      </c>
      <c r="C5" s="37" t="s">
        <v>19</v>
      </c>
      <c r="D5" s="37" t="s">
        <v>257</v>
      </c>
      <c r="E5" s="37" t="str">
        <f t="shared" si="1"/>
        <v>User Account</v>
      </c>
      <c r="F5" s="37" t="str">
        <f t="shared" si="2"/>
        <v>User Account name.</v>
      </c>
      <c r="G5" s="37" t="s">
        <v>411</v>
      </c>
      <c r="H5" s="37" t="s">
        <v>410</v>
      </c>
      <c r="I5" s="37" t="s">
        <v>401</v>
      </c>
      <c r="J5" s="28" t="s">
        <v>1</v>
      </c>
      <c r="K5" s="28" t="s">
        <v>1034</v>
      </c>
      <c r="L5" s="28" t="s">
        <v>1</v>
      </c>
      <c r="M5" s="37" t="str">
        <f t="shared" si="3"/>
        <v xml:space="preserve">Possible values are any string with length from 1 up to 64 chars. </v>
      </c>
    </row>
    <row r="6" spans="1:13" x14ac:dyDescent="0.25">
      <c r="A6" s="35">
        <f t="shared" si="0"/>
        <v>1</v>
      </c>
      <c r="B6" s="37" t="s">
        <v>4</v>
      </c>
      <c r="C6" s="37" t="s">
        <v>19</v>
      </c>
      <c r="D6" s="37" t="s">
        <v>406</v>
      </c>
      <c r="E6" s="37" t="str">
        <f t="shared" si="1"/>
        <v>User Account</v>
      </c>
      <c r="F6" s="37" t="str">
        <f t="shared" si="2"/>
        <v>User Account password.</v>
      </c>
      <c r="G6" s="37" t="s">
        <v>411</v>
      </c>
      <c r="H6" s="37" t="s">
        <v>410</v>
      </c>
      <c r="I6" s="37" t="s">
        <v>401</v>
      </c>
      <c r="J6" s="28" t="s">
        <v>1</v>
      </c>
      <c r="K6" s="28" t="s">
        <v>1039</v>
      </c>
      <c r="L6" s="28" t="s">
        <v>1</v>
      </c>
      <c r="M6" s="37" t="str">
        <f t="shared" si="3"/>
        <v xml:space="preserve">Possible values are any string with length from 3 up to 64 chars. </v>
      </c>
    </row>
    <row r="7" spans="1:13" x14ac:dyDescent="0.25">
      <c r="A7" s="35">
        <f t="shared" si="0"/>
        <v>1</v>
      </c>
      <c r="B7" s="37" t="s">
        <v>4</v>
      </c>
      <c r="C7" s="37" t="s">
        <v>19</v>
      </c>
      <c r="D7" s="37" t="s">
        <v>414</v>
      </c>
      <c r="E7" s="37" t="str">
        <f t="shared" si="1"/>
        <v>User Account</v>
      </c>
      <c r="F7" s="37" t="str">
        <f t="shared" si="2"/>
        <v>User Account Id of the linked role.</v>
      </c>
      <c r="G7" s="37" t="s">
        <v>411</v>
      </c>
      <c r="H7" s="37" t="s">
        <v>410</v>
      </c>
      <c r="I7" s="37" t="s">
        <v>401</v>
      </c>
      <c r="J7" s="28" t="s">
        <v>1</v>
      </c>
      <c r="K7" s="28" t="s">
        <v>1040</v>
      </c>
      <c r="L7" s="28" t="s">
        <v>1</v>
      </c>
      <c r="M7" s="37" t="str">
        <f t="shared" si="3"/>
        <v xml:space="preserve">Possible values are valid "User.Accounts.Roles.{RoleId}" object. </v>
      </c>
    </row>
    <row r="8" spans="1:13" x14ac:dyDescent="0.25">
      <c r="A8" s="35">
        <f t="shared" si="0"/>
        <v>1</v>
      </c>
      <c r="B8" s="37" t="s">
        <v>4</v>
      </c>
      <c r="C8" s="37" t="s">
        <v>20</v>
      </c>
      <c r="D8" s="37" t="s">
        <v>415</v>
      </c>
      <c r="E8" s="37" t="str">
        <f t="shared" si="1"/>
        <v>User Account</v>
      </c>
      <c r="F8" s="37" t="str">
        <f t="shared" si="2"/>
        <v>User Account maximum number of returned entries.</v>
      </c>
      <c r="G8" s="37" t="s">
        <v>416</v>
      </c>
      <c r="H8" s="37" t="s">
        <v>409</v>
      </c>
      <c r="I8" s="37" t="s">
        <v>407</v>
      </c>
      <c r="J8" s="28" t="s">
        <v>1029</v>
      </c>
      <c r="K8" s="28" t="s">
        <v>1030</v>
      </c>
      <c r="L8" s="28" t="s">
        <v>1</v>
      </c>
      <c r="M8" s="37" t="str">
        <f t="shared" si="3"/>
        <v xml:space="preserve">Default Value is "0". Possible values are "0" to fetch all entries or positive integer. </v>
      </c>
    </row>
    <row r="9" spans="1:13" x14ac:dyDescent="0.25">
      <c r="A9" s="35">
        <f t="shared" si="0"/>
        <v>1</v>
      </c>
      <c r="B9" s="37" t="s">
        <v>4</v>
      </c>
      <c r="C9" s="37" t="s">
        <v>20</v>
      </c>
      <c r="D9" s="37" t="s">
        <v>20</v>
      </c>
      <c r="E9" s="37" t="str">
        <f t="shared" si="1"/>
        <v>User Account</v>
      </c>
      <c r="F9" s="37" t="str">
        <f t="shared" si="2"/>
        <v>User Account list of entries.</v>
      </c>
      <c r="G9" s="37" t="s">
        <v>20</v>
      </c>
      <c r="H9" s="37" t="s">
        <v>418</v>
      </c>
      <c r="I9" s="37" t="s">
        <v>1</v>
      </c>
      <c r="J9" s="28" t="s">
        <v>1</v>
      </c>
      <c r="K9" s="28" t="s">
        <v>1</v>
      </c>
      <c r="L9" s="28" t="s">
        <v>1</v>
      </c>
      <c r="M9" s="37" t="str">
        <f t="shared" si="3"/>
        <v>-</v>
      </c>
    </row>
    <row r="10" spans="1:13" x14ac:dyDescent="0.25">
      <c r="A10" s="35">
        <f t="shared" si="0"/>
        <v>1</v>
      </c>
      <c r="B10" s="37" t="s">
        <v>4</v>
      </c>
      <c r="C10" s="37" t="s">
        <v>20</v>
      </c>
      <c r="D10" s="37" t="s">
        <v>417</v>
      </c>
      <c r="E10" s="37" t="str">
        <f t="shared" si="1"/>
        <v>User Account</v>
      </c>
      <c r="F10" s="37" t="str">
        <f t="shared" si="2"/>
        <v>User Account list start offset.</v>
      </c>
      <c r="G10" s="37" t="s">
        <v>416</v>
      </c>
      <c r="H10" s="37" t="s">
        <v>409</v>
      </c>
      <c r="I10" s="37" t="s">
        <v>407</v>
      </c>
      <c r="J10" s="28" t="s">
        <v>1029</v>
      </c>
      <c r="K10" s="28" t="s">
        <v>1030</v>
      </c>
      <c r="L10" s="28" t="s">
        <v>1</v>
      </c>
      <c r="M10" s="37" t="str">
        <f t="shared" si="3"/>
        <v xml:space="preserve">Default Value is "0". Possible values are "0" to fetch all entries or positive integer. </v>
      </c>
    </row>
    <row r="11" spans="1:13" x14ac:dyDescent="0.25">
      <c r="A11" s="35">
        <f t="shared" si="0"/>
        <v>1</v>
      </c>
      <c r="B11" s="37" t="s">
        <v>5</v>
      </c>
      <c r="C11" s="37" t="s">
        <v>22</v>
      </c>
      <c r="D11" s="37" t="s">
        <v>3</v>
      </c>
      <c r="E11" s="37" t="str">
        <f t="shared" si="1"/>
        <v>User Account</v>
      </c>
      <c r="F11" s="37" t="str">
        <f t="shared" si="2"/>
        <v>User Account description.</v>
      </c>
      <c r="G11" s="37" t="s">
        <v>411</v>
      </c>
      <c r="H11" s="37" t="s">
        <v>418</v>
      </c>
      <c r="I11" s="37" t="s">
        <v>1</v>
      </c>
      <c r="J11" s="28" t="s">
        <v>1</v>
      </c>
      <c r="K11" s="28" t="s">
        <v>1038</v>
      </c>
      <c r="L11" s="28" t="s">
        <v>1</v>
      </c>
      <c r="M11" s="37" t="str">
        <f t="shared" si="3"/>
        <v xml:space="preserve">Possible values are "null" or any string with length from 1 up to 64 chars. </v>
      </c>
    </row>
    <row r="12" spans="1:13" x14ac:dyDescent="0.25">
      <c r="A12" s="35">
        <f t="shared" si="0"/>
        <v>1</v>
      </c>
      <c r="B12" s="37" t="s">
        <v>5</v>
      </c>
      <c r="C12" s="37" t="s">
        <v>22</v>
      </c>
      <c r="D12" s="37" t="s">
        <v>412</v>
      </c>
      <c r="E12" s="37" t="str">
        <f t="shared" si="1"/>
        <v>User Account</v>
      </c>
      <c r="F12" s="37" t="str">
        <f t="shared" si="2"/>
        <v>User Account administrative status.</v>
      </c>
      <c r="G12" s="37" t="s">
        <v>413</v>
      </c>
      <c r="H12" s="37" t="s">
        <v>418</v>
      </c>
      <c r="I12" s="37" t="s">
        <v>1</v>
      </c>
      <c r="J12" s="28" t="s">
        <v>1</v>
      </c>
      <c r="K12" s="28" t="s">
        <v>1027</v>
      </c>
      <c r="L12" s="28" t="s">
        <v>1</v>
      </c>
      <c r="M12" s="37" t="str">
        <f t="shared" si="3"/>
        <v xml:space="preserve">Possible values are "true" or "false". </v>
      </c>
    </row>
    <row r="13" spans="1:13" x14ac:dyDescent="0.25">
      <c r="A13" s="35">
        <f t="shared" si="0"/>
        <v>1</v>
      </c>
      <c r="B13" s="37" t="s">
        <v>5</v>
      </c>
      <c r="C13" s="37" t="s">
        <v>22</v>
      </c>
      <c r="D13" s="37" t="s">
        <v>419</v>
      </c>
      <c r="E13" s="37" t="str">
        <f t="shared" si="1"/>
        <v>User Account</v>
      </c>
      <c r="F13" s="37" t="str">
        <f t="shared" si="2"/>
        <v>User Account password hash fingerprint.</v>
      </c>
      <c r="G13" s="37" t="s">
        <v>411</v>
      </c>
      <c r="H13" s="37" t="s">
        <v>418</v>
      </c>
      <c r="I13" s="37" t="s">
        <v>1</v>
      </c>
      <c r="J13" s="28" t="s">
        <v>1</v>
      </c>
      <c r="K13" s="28" t="s">
        <v>1</v>
      </c>
      <c r="L13" s="28" t="s">
        <v>1</v>
      </c>
      <c r="M13" s="37" t="str">
        <f t="shared" si="3"/>
        <v>-</v>
      </c>
    </row>
    <row r="14" spans="1:13" x14ac:dyDescent="0.25">
      <c r="A14" s="35">
        <f t="shared" si="0"/>
        <v>1</v>
      </c>
      <c r="B14" s="37" t="s">
        <v>5</v>
      </c>
      <c r="C14" s="37" t="s">
        <v>22</v>
      </c>
      <c r="D14" s="37" t="s">
        <v>420</v>
      </c>
      <c r="E14" s="37" t="str">
        <f t="shared" si="1"/>
        <v>User Account</v>
      </c>
      <c r="F14" s="37" t="str">
        <f t="shared" si="2"/>
        <v>User Account password hash type.</v>
      </c>
      <c r="G14" s="37" t="s">
        <v>411</v>
      </c>
      <c r="H14" s="37" t="s">
        <v>418</v>
      </c>
      <c r="I14" s="37" t="s">
        <v>1</v>
      </c>
      <c r="J14" s="28" t="s">
        <v>1</v>
      </c>
      <c r="K14" s="28" t="s">
        <v>1031</v>
      </c>
      <c r="L14" s="28" t="s">
        <v>1</v>
      </c>
      <c r="M14" s="37" t="str">
        <f t="shared" si="3"/>
        <v xml:space="preserve">Possible values are "MD5", "SHA-256" or "SHA-512". </v>
      </c>
    </row>
    <row r="15" spans="1:13" x14ac:dyDescent="0.25">
      <c r="A15" s="35">
        <f t="shared" si="0"/>
        <v>1</v>
      </c>
      <c r="B15" s="37" t="s">
        <v>5</v>
      </c>
      <c r="C15" s="37" t="s">
        <v>22</v>
      </c>
      <c r="D15" s="37" t="s">
        <v>404</v>
      </c>
      <c r="E15" s="37" t="str">
        <f t="shared" si="1"/>
        <v>User Account</v>
      </c>
      <c r="F15" s="37" t="str">
        <f t="shared" si="2"/>
        <v>User Account unique identifier.</v>
      </c>
      <c r="G15" s="37" t="s">
        <v>411</v>
      </c>
      <c r="H15" s="37" t="s">
        <v>418</v>
      </c>
      <c r="I15" s="37" t="s">
        <v>1</v>
      </c>
      <c r="J15" s="28" t="s">
        <v>1</v>
      </c>
      <c r="K15" s="28" t="s">
        <v>1034</v>
      </c>
      <c r="L15" s="28" t="s">
        <v>1033</v>
      </c>
      <c r="M15" s="37" t="str">
        <f t="shared" si="3"/>
        <v>Possible values are any string with length from 1 up to 64 chars. Format is 1 up to 64 chars.</v>
      </c>
    </row>
    <row r="16" spans="1:13" x14ac:dyDescent="0.25">
      <c r="A16" s="35">
        <f t="shared" si="0"/>
        <v>1</v>
      </c>
      <c r="B16" s="37" t="s">
        <v>5</v>
      </c>
      <c r="C16" s="37" t="s">
        <v>22</v>
      </c>
      <c r="D16" s="37" t="s">
        <v>257</v>
      </c>
      <c r="E16" s="37" t="str">
        <f t="shared" si="1"/>
        <v>User Account</v>
      </c>
      <c r="F16" s="37" t="str">
        <f t="shared" si="2"/>
        <v>User Account name.</v>
      </c>
      <c r="G16" s="37" t="s">
        <v>411</v>
      </c>
      <c r="H16" s="37" t="s">
        <v>418</v>
      </c>
      <c r="I16" s="37" t="s">
        <v>1</v>
      </c>
      <c r="J16" s="28" t="s">
        <v>1</v>
      </c>
      <c r="K16" s="28" t="s">
        <v>1034</v>
      </c>
      <c r="L16" s="28" t="s">
        <v>1</v>
      </c>
      <c r="M16" s="37" t="str">
        <f t="shared" si="3"/>
        <v xml:space="preserve">Possible values are any string with length from 1 up to 64 chars. </v>
      </c>
    </row>
    <row r="17" spans="1:13" x14ac:dyDescent="0.25">
      <c r="A17" s="35">
        <f t="shared" si="0"/>
        <v>1</v>
      </c>
      <c r="B17" s="37" t="s">
        <v>5</v>
      </c>
      <c r="C17" s="37" t="s">
        <v>22</v>
      </c>
      <c r="D17" s="37" t="s">
        <v>414</v>
      </c>
      <c r="E17" s="37" t="str">
        <f t="shared" si="1"/>
        <v>User Account</v>
      </c>
      <c r="F17" s="37" t="str">
        <f t="shared" si="2"/>
        <v>User Account Id of the linked role.</v>
      </c>
      <c r="G17" s="37" t="s">
        <v>411</v>
      </c>
      <c r="H17" s="37" t="s">
        <v>418</v>
      </c>
      <c r="I17" s="37" t="s">
        <v>1</v>
      </c>
      <c r="J17" s="28" t="s">
        <v>1</v>
      </c>
      <c r="K17" s="28" t="s">
        <v>1040</v>
      </c>
      <c r="L17" s="28" t="s">
        <v>1</v>
      </c>
      <c r="M17" s="37" t="str">
        <f t="shared" si="3"/>
        <v xml:space="preserve">Possible values are valid "User.Accounts.Roles.{RoleId}" object. </v>
      </c>
    </row>
    <row r="18" spans="1:13" x14ac:dyDescent="0.25">
      <c r="A18" s="35">
        <f t="shared" si="0"/>
        <v>1</v>
      </c>
      <c r="B18" s="37" t="s">
        <v>5</v>
      </c>
      <c r="C18" s="37" t="s">
        <v>21</v>
      </c>
      <c r="D18" s="37" t="s">
        <v>3</v>
      </c>
      <c r="E18" s="37" t="str">
        <f t="shared" si="1"/>
        <v>User Account</v>
      </c>
      <c r="F18" s="37" t="str">
        <f t="shared" si="2"/>
        <v>User Account description.</v>
      </c>
      <c r="G18" s="37" t="s">
        <v>411</v>
      </c>
      <c r="H18" s="37" t="s">
        <v>410</v>
      </c>
      <c r="I18" s="37" t="s">
        <v>407</v>
      </c>
      <c r="J18" s="28" t="s">
        <v>1297</v>
      </c>
      <c r="K18" s="28" t="s">
        <v>1038</v>
      </c>
      <c r="L18" s="28" t="s">
        <v>1</v>
      </c>
      <c r="M18" s="37" t="str">
        <f t="shared" si="3"/>
        <v xml:space="preserve">Default Value is "the existing configuration". Possible values are "null" or any string with length from 1 up to 64 chars. </v>
      </c>
    </row>
    <row r="19" spans="1:13" x14ac:dyDescent="0.25">
      <c r="A19" s="35">
        <f t="shared" si="0"/>
        <v>1</v>
      </c>
      <c r="B19" s="37" t="s">
        <v>5</v>
      </c>
      <c r="C19" s="37" t="s">
        <v>21</v>
      </c>
      <c r="D19" s="37" t="s">
        <v>412</v>
      </c>
      <c r="E19" s="37" t="str">
        <f t="shared" si="1"/>
        <v>User Account</v>
      </c>
      <c r="F19" s="37" t="str">
        <f t="shared" si="2"/>
        <v>User Account administrative status.</v>
      </c>
      <c r="G19" s="37" t="s">
        <v>413</v>
      </c>
      <c r="H19" s="37" t="s">
        <v>410</v>
      </c>
      <c r="I19" s="37" t="s">
        <v>407</v>
      </c>
      <c r="J19" s="28" t="s">
        <v>1297</v>
      </c>
      <c r="K19" s="28" t="s">
        <v>1027</v>
      </c>
      <c r="L19" s="28" t="s">
        <v>1</v>
      </c>
      <c r="M19" s="37" t="str">
        <f t="shared" si="3"/>
        <v xml:space="preserve">Default Value is "the existing configuration". Possible values are "true" or "false". </v>
      </c>
    </row>
    <row r="20" spans="1:13" x14ac:dyDescent="0.25">
      <c r="A20" s="35">
        <f t="shared" si="0"/>
        <v>1</v>
      </c>
      <c r="B20" s="37" t="s">
        <v>5</v>
      </c>
      <c r="C20" s="37" t="s">
        <v>21</v>
      </c>
      <c r="D20" s="37" t="s">
        <v>257</v>
      </c>
      <c r="E20" s="37" t="str">
        <f t="shared" si="1"/>
        <v>User Account</v>
      </c>
      <c r="F20" s="37" t="str">
        <f t="shared" si="2"/>
        <v>User Account name.</v>
      </c>
      <c r="G20" s="37" t="s">
        <v>411</v>
      </c>
      <c r="H20" s="37" t="s">
        <v>410</v>
      </c>
      <c r="I20" s="37" t="s">
        <v>407</v>
      </c>
      <c r="J20" s="28" t="s">
        <v>1297</v>
      </c>
      <c r="K20" s="28" t="s">
        <v>1034</v>
      </c>
      <c r="L20" s="28" t="s">
        <v>1</v>
      </c>
      <c r="M20" s="37" t="str">
        <f t="shared" si="3"/>
        <v xml:space="preserve">Default Value is "the existing configuration". Possible values are any string with length from 1 up to 64 chars. </v>
      </c>
    </row>
    <row r="21" spans="1:13" x14ac:dyDescent="0.25">
      <c r="A21" s="35">
        <f t="shared" si="0"/>
        <v>1</v>
      </c>
      <c r="B21" s="37" t="s">
        <v>5</v>
      </c>
      <c r="C21" s="37" t="s">
        <v>21</v>
      </c>
      <c r="D21" s="37" t="s">
        <v>406</v>
      </c>
      <c r="E21" s="37" t="str">
        <f t="shared" si="1"/>
        <v>User Account</v>
      </c>
      <c r="F21" s="37" t="str">
        <f t="shared" si="2"/>
        <v>User Account password.</v>
      </c>
      <c r="G21" s="37" t="s">
        <v>411</v>
      </c>
      <c r="H21" s="37" t="s">
        <v>410</v>
      </c>
      <c r="I21" s="37" t="s">
        <v>407</v>
      </c>
      <c r="J21" s="28" t="s">
        <v>1297</v>
      </c>
      <c r="K21" s="28" t="s">
        <v>1039</v>
      </c>
      <c r="L21" s="28" t="s">
        <v>1</v>
      </c>
      <c r="M21" s="37" t="str">
        <f t="shared" si="3"/>
        <v xml:space="preserve">Default Value is "the existing configuration". Possible values are any string with length from 3 up to 64 chars. </v>
      </c>
    </row>
    <row r="22" spans="1:13" x14ac:dyDescent="0.25">
      <c r="A22" s="35">
        <f t="shared" si="0"/>
        <v>1</v>
      </c>
      <c r="B22" s="37" t="s">
        <v>5</v>
      </c>
      <c r="C22" s="37" t="s">
        <v>21</v>
      </c>
      <c r="D22" s="37" t="s">
        <v>414</v>
      </c>
      <c r="E22" s="37" t="str">
        <f t="shared" si="1"/>
        <v>User Account</v>
      </c>
      <c r="F22" s="37" t="str">
        <f t="shared" si="2"/>
        <v>User Account Id of the linked role.</v>
      </c>
      <c r="G22" s="37" t="s">
        <v>411</v>
      </c>
      <c r="H22" s="37" t="s">
        <v>410</v>
      </c>
      <c r="I22" s="37" t="s">
        <v>407</v>
      </c>
      <c r="J22" s="28" t="s">
        <v>1297</v>
      </c>
      <c r="K22" s="28" t="s">
        <v>1040</v>
      </c>
      <c r="L22" s="28" t="s">
        <v>1</v>
      </c>
      <c r="M22" s="37" t="str">
        <f t="shared" si="3"/>
        <v xml:space="preserve">Default Value is "the existing configuration". Possible values are valid "User.Accounts.Roles.{RoleId}" object. </v>
      </c>
    </row>
    <row r="23" spans="1:13" s="1" customFormat="1" x14ac:dyDescent="0.25">
      <c r="A23" s="35">
        <f t="shared" ref="A23:A45" si="4">VLOOKUP(B23,_RESOURCE_MAP_TABLE,3,FALSE)</f>
        <v>4</v>
      </c>
      <c r="B23" s="10" t="s">
        <v>253</v>
      </c>
      <c r="C23" s="10" t="s">
        <v>20</v>
      </c>
      <c r="D23" s="10" t="s">
        <v>415</v>
      </c>
      <c r="E23" s="37" t="str">
        <f t="shared" ref="E23:E44" si="5">VLOOKUP(B23,_RESOURCE_MAP_TABLE,2,FALSE)</f>
        <v>Button</v>
      </c>
      <c r="F23" s="37" t="str">
        <f t="shared" ref="F23:F45" si="6">CONCATENATE(E23," ",VLOOKUP(D23,_FIELDS_DESCRIPTION_MAPPING_TABLE,2,FALSE))</f>
        <v>Button maximum number of returned entries.</v>
      </c>
      <c r="G23" s="10" t="s">
        <v>416</v>
      </c>
      <c r="H23" s="10" t="s">
        <v>409</v>
      </c>
      <c r="I23" s="10" t="s">
        <v>407</v>
      </c>
      <c r="J23" s="36" t="s">
        <v>1029</v>
      </c>
      <c r="K23" s="36" t="s">
        <v>1030</v>
      </c>
      <c r="L23" s="36" t="s">
        <v>1</v>
      </c>
      <c r="M23" s="37" t="str">
        <f t="shared" ref="M23:M45" si="7">IF(AND(J23="-",K23="-",L23="-"),"-",CONCATENATE(IF(J23="-","",CONCATENATE("Default Value is """,J23,""". ")),IF(K23="-","",CONCATENATE("Possible values are ",K23,". ")),IF(L23="-","",CONCATENATE("Format is ",L23,"."))))</f>
        <v xml:space="preserve">Default Value is "0". Possible values are "0" to fetch all entries or positive integer. </v>
      </c>
    </row>
    <row r="24" spans="1:13" s="1" customFormat="1" x14ac:dyDescent="0.25">
      <c r="A24" s="35">
        <f t="shared" si="4"/>
        <v>4</v>
      </c>
      <c r="B24" s="10" t="s">
        <v>253</v>
      </c>
      <c r="C24" s="10" t="s">
        <v>20</v>
      </c>
      <c r="D24" s="10" t="s">
        <v>20</v>
      </c>
      <c r="E24" s="37" t="str">
        <f t="shared" si="5"/>
        <v>Button</v>
      </c>
      <c r="F24" s="37" t="str">
        <f t="shared" si="6"/>
        <v>Button list of entries.</v>
      </c>
      <c r="G24" s="10" t="s">
        <v>20</v>
      </c>
      <c r="H24" s="10" t="s">
        <v>418</v>
      </c>
      <c r="I24" s="10" t="s">
        <v>1</v>
      </c>
      <c r="J24" s="36" t="s">
        <v>1</v>
      </c>
      <c r="K24" s="36" t="s">
        <v>1</v>
      </c>
      <c r="L24" s="36" t="s">
        <v>1</v>
      </c>
      <c r="M24" s="37" t="str">
        <f t="shared" si="7"/>
        <v>-</v>
      </c>
    </row>
    <row r="25" spans="1:13" s="1" customFormat="1" x14ac:dyDescent="0.25">
      <c r="A25" s="35">
        <f t="shared" si="4"/>
        <v>4</v>
      </c>
      <c r="B25" s="10" t="s">
        <v>253</v>
      </c>
      <c r="C25" s="10" t="s">
        <v>20</v>
      </c>
      <c r="D25" s="10" t="s">
        <v>417</v>
      </c>
      <c r="E25" s="37" t="str">
        <f t="shared" si="5"/>
        <v>Button</v>
      </c>
      <c r="F25" s="37" t="str">
        <f t="shared" si="6"/>
        <v>Button list start offset.</v>
      </c>
      <c r="G25" s="10" t="s">
        <v>416</v>
      </c>
      <c r="H25" s="10" t="s">
        <v>409</v>
      </c>
      <c r="I25" s="10" t="s">
        <v>407</v>
      </c>
      <c r="J25" s="36" t="s">
        <v>1029</v>
      </c>
      <c r="K25" s="36" t="s">
        <v>1030</v>
      </c>
      <c r="L25" s="36" t="s">
        <v>1</v>
      </c>
      <c r="M25" s="37" t="str">
        <f t="shared" si="7"/>
        <v xml:space="preserve">Default Value is "0". Possible values are "0" to fetch all entries or positive integer. </v>
      </c>
    </row>
    <row r="26" spans="1:13" s="1" customFormat="1" x14ac:dyDescent="0.25">
      <c r="A26" s="35">
        <f t="shared" si="4"/>
        <v>4</v>
      </c>
      <c r="B26" s="10" t="s">
        <v>254</v>
      </c>
      <c r="C26" s="10" t="s">
        <v>22</v>
      </c>
      <c r="D26" s="10" t="s">
        <v>1020</v>
      </c>
      <c r="E26" s="37" t="str">
        <f t="shared" si="5"/>
        <v>Button</v>
      </c>
      <c r="F26" s="37" t="str">
        <f t="shared" si="6"/>
        <v>Button click linked object arguments.</v>
      </c>
      <c r="G26" s="10" t="s">
        <v>411</v>
      </c>
      <c r="H26" s="10" t="s">
        <v>418</v>
      </c>
      <c r="I26" s="10" t="s">
        <v>1</v>
      </c>
      <c r="J26" s="36" t="s">
        <v>1</v>
      </c>
      <c r="K26" s="36" t="s">
        <v>1035</v>
      </c>
      <c r="L26" s="36" t="s">
        <v>1</v>
      </c>
      <c r="M26" s="37" t="str">
        <f t="shared" si="7"/>
        <v xml:space="preserve">Possible values are "null" or valid JSON object. </v>
      </c>
    </row>
    <row r="27" spans="1:13" s="1" customFormat="1" x14ac:dyDescent="0.25">
      <c r="A27" s="35">
        <f t="shared" si="4"/>
        <v>4</v>
      </c>
      <c r="B27" s="10" t="s">
        <v>254</v>
      </c>
      <c r="C27" s="10" t="s">
        <v>22</v>
      </c>
      <c r="D27" s="10" t="s">
        <v>671</v>
      </c>
      <c r="E27" s="37" t="str">
        <f t="shared" si="5"/>
        <v>Button</v>
      </c>
      <c r="F27" s="37" t="str">
        <f t="shared" si="6"/>
        <v>Button click linked object method.</v>
      </c>
      <c r="G27" s="10" t="s">
        <v>411</v>
      </c>
      <c r="H27" s="10" t="s">
        <v>418</v>
      </c>
      <c r="I27" s="10" t="s">
        <v>1</v>
      </c>
      <c r="J27" s="36" t="s">
        <v>1</v>
      </c>
      <c r="K27" s="36" t="s">
        <v>1036</v>
      </c>
      <c r="L27" s="36" t="s">
        <v>1</v>
      </c>
      <c r="M27" s="37" t="str">
        <f t="shared" si="7"/>
        <v xml:space="preserve">Possible values are valid object procedure. </v>
      </c>
    </row>
    <row r="28" spans="1:13" x14ac:dyDescent="0.25">
      <c r="A28" s="35">
        <f t="shared" si="4"/>
        <v>4</v>
      </c>
      <c r="B28" s="37" t="s">
        <v>254</v>
      </c>
      <c r="C28" s="37" t="s">
        <v>22</v>
      </c>
      <c r="D28" s="37" t="s">
        <v>670</v>
      </c>
      <c r="E28" s="37" t="str">
        <f t="shared" si="5"/>
        <v>Button</v>
      </c>
      <c r="F28" s="37" t="str">
        <f t="shared" si="6"/>
        <v>Button click linked object.</v>
      </c>
      <c r="G28" s="37" t="s">
        <v>411</v>
      </c>
      <c r="H28" s="37" t="s">
        <v>418</v>
      </c>
      <c r="I28" s="37" t="s">
        <v>1</v>
      </c>
      <c r="J28" s="28" t="s">
        <v>1</v>
      </c>
      <c r="K28" s="28" t="s">
        <v>1032</v>
      </c>
      <c r="L28" s="28" t="s">
        <v>1</v>
      </c>
      <c r="M28" s="37" t="str">
        <f t="shared" si="7"/>
        <v xml:space="preserve">Possible values are valid object. </v>
      </c>
    </row>
    <row r="29" spans="1:13" x14ac:dyDescent="0.25">
      <c r="A29" s="35">
        <f t="shared" si="4"/>
        <v>4</v>
      </c>
      <c r="B29" s="37" t="s">
        <v>254</v>
      </c>
      <c r="C29" s="37" t="s">
        <v>22</v>
      </c>
      <c r="D29" s="37" t="s">
        <v>674</v>
      </c>
      <c r="E29" s="37" t="str">
        <f t="shared" si="5"/>
        <v>Button</v>
      </c>
      <c r="F29" s="37" t="str">
        <f t="shared" si="6"/>
        <v>Button press linked object arguments.</v>
      </c>
      <c r="G29" s="37" t="s">
        <v>411</v>
      </c>
      <c r="H29" s="37" t="s">
        <v>418</v>
      </c>
      <c r="I29" s="37" t="s">
        <v>1</v>
      </c>
      <c r="J29" s="28" t="s">
        <v>1</v>
      </c>
      <c r="K29" s="28" t="s">
        <v>1035</v>
      </c>
      <c r="L29" s="28" t="s">
        <v>1</v>
      </c>
      <c r="M29" s="37" t="str">
        <f t="shared" si="7"/>
        <v xml:space="preserve">Possible values are "null" or valid JSON object. </v>
      </c>
    </row>
    <row r="30" spans="1:13" x14ac:dyDescent="0.25">
      <c r="A30" s="35">
        <f t="shared" si="4"/>
        <v>4</v>
      </c>
      <c r="B30" s="37" t="s">
        <v>254</v>
      </c>
      <c r="C30" s="37" t="s">
        <v>22</v>
      </c>
      <c r="D30" s="37" t="s">
        <v>673</v>
      </c>
      <c r="E30" s="37" t="str">
        <f t="shared" si="5"/>
        <v>Button</v>
      </c>
      <c r="F30" s="37" t="str">
        <f t="shared" si="6"/>
        <v>Button press linked object method.</v>
      </c>
      <c r="G30" s="37" t="s">
        <v>411</v>
      </c>
      <c r="H30" s="37" t="s">
        <v>418</v>
      </c>
      <c r="I30" s="37" t="s">
        <v>1</v>
      </c>
      <c r="J30" s="28" t="s">
        <v>1</v>
      </c>
      <c r="K30" s="28" t="s">
        <v>1036</v>
      </c>
      <c r="L30" s="28" t="s">
        <v>1</v>
      </c>
      <c r="M30" s="37" t="str">
        <f t="shared" si="7"/>
        <v xml:space="preserve">Possible values are valid object procedure. </v>
      </c>
    </row>
    <row r="31" spans="1:13" x14ac:dyDescent="0.25">
      <c r="A31" s="35">
        <f t="shared" si="4"/>
        <v>4</v>
      </c>
      <c r="B31" s="37" t="s">
        <v>254</v>
      </c>
      <c r="C31" s="37" t="s">
        <v>22</v>
      </c>
      <c r="D31" s="37" t="s">
        <v>672</v>
      </c>
      <c r="E31" s="37" t="str">
        <f t="shared" si="5"/>
        <v>Button</v>
      </c>
      <c r="F31" s="37" t="str">
        <f t="shared" si="6"/>
        <v>Button press linked object.</v>
      </c>
      <c r="G31" s="37" t="s">
        <v>411</v>
      </c>
      <c r="H31" s="37" t="s">
        <v>418</v>
      </c>
      <c r="I31" s="37" t="s">
        <v>1</v>
      </c>
      <c r="J31" s="28" t="s">
        <v>1</v>
      </c>
      <c r="K31" s="28" t="s">
        <v>1032</v>
      </c>
      <c r="L31" s="28" t="s">
        <v>1</v>
      </c>
      <c r="M31" s="37" t="str">
        <f t="shared" si="7"/>
        <v xml:space="preserve">Possible values are valid object. </v>
      </c>
    </row>
    <row r="32" spans="1:13" x14ac:dyDescent="0.25">
      <c r="A32" s="35">
        <f t="shared" si="4"/>
        <v>4</v>
      </c>
      <c r="B32" s="37" t="s">
        <v>254</v>
      </c>
      <c r="C32" s="37" t="s">
        <v>22</v>
      </c>
      <c r="D32" s="37" t="s">
        <v>412</v>
      </c>
      <c r="E32" s="37" t="str">
        <f t="shared" si="5"/>
        <v>Button</v>
      </c>
      <c r="F32" s="37" t="str">
        <f t="shared" si="6"/>
        <v>Button administrative status.</v>
      </c>
      <c r="G32" s="37" t="s">
        <v>413</v>
      </c>
      <c r="H32" s="37" t="s">
        <v>418</v>
      </c>
      <c r="I32" s="37" t="s">
        <v>1</v>
      </c>
      <c r="J32" s="28" t="s">
        <v>1</v>
      </c>
      <c r="K32" s="28" t="s">
        <v>1027</v>
      </c>
      <c r="L32" s="28" t="s">
        <v>1</v>
      </c>
      <c r="M32" s="37" t="str">
        <f t="shared" si="7"/>
        <v xml:space="preserve">Possible values are "true" or "false". </v>
      </c>
    </row>
    <row r="33" spans="1:13" x14ac:dyDescent="0.25">
      <c r="A33" s="35">
        <f t="shared" si="4"/>
        <v>4</v>
      </c>
      <c r="B33" s="37" t="s">
        <v>254</v>
      </c>
      <c r="C33" s="37" t="s">
        <v>22</v>
      </c>
      <c r="D33" s="37" t="s">
        <v>404</v>
      </c>
      <c r="E33" s="37" t="str">
        <f t="shared" si="5"/>
        <v>Button</v>
      </c>
      <c r="F33" s="37" t="str">
        <f t="shared" si="6"/>
        <v>Button unique identifier.</v>
      </c>
      <c r="G33" s="37" t="s">
        <v>411</v>
      </c>
      <c r="H33" s="37" t="s">
        <v>418</v>
      </c>
      <c r="I33" s="37" t="s">
        <v>1</v>
      </c>
      <c r="J33" s="28" t="s">
        <v>1</v>
      </c>
      <c r="K33" s="28" t="s">
        <v>1034</v>
      </c>
      <c r="L33" s="28" t="s">
        <v>1033</v>
      </c>
      <c r="M33" s="37" t="str">
        <f t="shared" si="7"/>
        <v>Possible values are any string with length from 1 up to 64 chars. Format is 1 up to 64 chars.</v>
      </c>
    </row>
    <row r="34" spans="1:13" x14ac:dyDescent="0.25">
      <c r="A34" s="35">
        <f t="shared" si="4"/>
        <v>4</v>
      </c>
      <c r="B34" s="37" t="s">
        <v>254</v>
      </c>
      <c r="C34" s="37" t="s">
        <v>22</v>
      </c>
      <c r="D34" s="37" t="s">
        <v>257</v>
      </c>
      <c r="E34" s="37" t="str">
        <f t="shared" si="5"/>
        <v>Button</v>
      </c>
      <c r="F34" s="37" t="str">
        <f t="shared" si="6"/>
        <v>Button name.</v>
      </c>
      <c r="G34" s="37" t="s">
        <v>411</v>
      </c>
      <c r="H34" s="37" t="s">
        <v>418</v>
      </c>
      <c r="I34" s="37" t="s">
        <v>1</v>
      </c>
      <c r="J34" s="28" t="s">
        <v>1</v>
      </c>
      <c r="K34" s="28" t="s">
        <v>1034</v>
      </c>
      <c r="L34" s="28" t="s">
        <v>1</v>
      </c>
      <c r="M34" s="37" t="str">
        <f t="shared" si="7"/>
        <v xml:space="preserve">Possible values are any string with length from 1 up to 64 chars. </v>
      </c>
    </row>
    <row r="35" spans="1:13" x14ac:dyDescent="0.25">
      <c r="A35" s="35">
        <f t="shared" si="4"/>
        <v>4</v>
      </c>
      <c r="B35" s="37" t="s">
        <v>254</v>
      </c>
      <c r="C35" s="37" t="s">
        <v>22</v>
      </c>
      <c r="D35" s="37" t="s">
        <v>675</v>
      </c>
      <c r="E35" s="37" t="str">
        <f t="shared" si="5"/>
        <v>Button</v>
      </c>
      <c r="F35" s="37" t="str">
        <f t="shared" si="6"/>
        <v>Button click count.</v>
      </c>
      <c r="G35" s="37" t="s">
        <v>416</v>
      </c>
      <c r="H35" s="37" t="s">
        <v>418</v>
      </c>
      <c r="I35" s="37" t="s">
        <v>1</v>
      </c>
      <c r="J35" s="28" t="s">
        <v>1</v>
      </c>
      <c r="K35" s="28" t="s">
        <v>1037</v>
      </c>
      <c r="L35" s="28" t="s">
        <v>1</v>
      </c>
      <c r="M35" s="37" t="str">
        <f t="shared" si="7"/>
        <v xml:space="preserve">Possible values are &gt;= 0. </v>
      </c>
    </row>
    <row r="36" spans="1:13" x14ac:dyDescent="0.25">
      <c r="A36" s="35">
        <f t="shared" si="4"/>
        <v>4</v>
      </c>
      <c r="B36" s="37" t="s">
        <v>254</v>
      </c>
      <c r="C36" s="37" t="s">
        <v>22</v>
      </c>
      <c r="D36" s="37" t="s">
        <v>676</v>
      </c>
      <c r="E36" s="37" t="str">
        <f t="shared" si="5"/>
        <v>Button</v>
      </c>
      <c r="F36" s="37" t="str">
        <f t="shared" si="6"/>
        <v>Button press count.</v>
      </c>
      <c r="G36" s="37" t="s">
        <v>416</v>
      </c>
      <c r="H36" s="37" t="s">
        <v>418</v>
      </c>
      <c r="I36" s="37" t="s">
        <v>1</v>
      </c>
      <c r="J36" s="28" t="s">
        <v>1</v>
      </c>
      <c r="K36" s="28" t="s">
        <v>1037</v>
      </c>
      <c r="L36" s="28" t="s">
        <v>1</v>
      </c>
      <c r="M36" s="37" t="str">
        <f t="shared" si="7"/>
        <v xml:space="preserve">Possible values are &gt;= 0. </v>
      </c>
    </row>
    <row r="37" spans="1:13" x14ac:dyDescent="0.25">
      <c r="A37" s="35">
        <f t="shared" si="4"/>
        <v>4</v>
      </c>
      <c r="B37" s="37" t="s">
        <v>254</v>
      </c>
      <c r="C37" s="37" t="s">
        <v>21</v>
      </c>
      <c r="D37" s="37" t="s">
        <v>1020</v>
      </c>
      <c r="E37" s="37" t="str">
        <f t="shared" si="5"/>
        <v>Button</v>
      </c>
      <c r="F37" s="37" t="str">
        <f t="shared" si="6"/>
        <v>Button click linked object arguments.</v>
      </c>
      <c r="G37" s="37" t="s">
        <v>411</v>
      </c>
      <c r="H37" s="37" t="s">
        <v>410</v>
      </c>
      <c r="I37" s="37" t="s">
        <v>407</v>
      </c>
      <c r="J37" s="28" t="s">
        <v>1297</v>
      </c>
      <c r="K37" s="28" t="s">
        <v>1035</v>
      </c>
      <c r="L37" s="28" t="s">
        <v>1</v>
      </c>
      <c r="M37" s="37" t="str">
        <f t="shared" si="7"/>
        <v xml:space="preserve">Default Value is "the existing configuration". Possible values are "null" or valid JSON object. </v>
      </c>
    </row>
    <row r="38" spans="1:13" x14ac:dyDescent="0.25">
      <c r="A38" s="35">
        <f t="shared" si="4"/>
        <v>4</v>
      </c>
      <c r="B38" s="37" t="s">
        <v>254</v>
      </c>
      <c r="C38" s="37" t="s">
        <v>21</v>
      </c>
      <c r="D38" s="37" t="s">
        <v>671</v>
      </c>
      <c r="E38" s="37" t="str">
        <f t="shared" si="5"/>
        <v>Button</v>
      </c>
      <c r="F38" s="37" t="str">
        <f t="shared" si="6"/>
        <v>Button click linked object method.</v>
      </c>
      <c r="G38" s="37" t="s">
        <v>411</v>
      </c>
      <c r="H38" s="37" t="s">
        <v>410</v>
      </c>
      <c r="I38" s="37" t="s">
        <v>407</v>
      </c>
      <c r="J38" s="28" t="s">
        <v>1297</v>
      </c>
      <c r="K38" s="28" t="s">
        <v>1036</v>
      </c>
      <c r="L38" s="28" t="s">
        <v>1</v>
      </c>
      <c r="M38" s="37" t="str">
        <f t="shared" si="7"/>
        <v xml:space="preserve">Default Value is "the existing configuration". Possible values are valid object procedure. </v>
      </c>
    </row>
    <row r="39" spans="1:13" x14ac:dyDescent="0.25">
      <c r="A39" s="35">
        <f t="shared" si="4"/>
        <v>4</v>
      </c>
      <c r="B39" s="37" t="s">
        <v>254</v>
      </c>
      <c r="C39" s="37" t="s">
        <v>21</v>
      </c>
      <c r="D39" s="37" t="s">
        <v>670</v>
      </c>
      <c r="E39" s="37" t="str">
        <f t="shared" si="5"/>
        <v>Button</v>
      </c>
      <c r="F39" s="37" t="str">
        <f t="shared" si="6"/>
        <v>Button click linked object.</v>
      </c>
      <c r="G39" s="37" t="s">
        <v>411</v>
      </c>
      <c r="H39" s="37" t="s">
        <v>410</v>
      </c>
      <c r="I39" s="37" t="s">
        <v>407</v>
      </c>
      <c r="J39" s="28" t="s">
        <v>1297</v>
      </c>
      <c r="K39" s="28" t="s">
        <v>1032</v>
      </c>
      <c r="L39" s="28" t="s">
        <v>1</v>
      </c>
      <c r="M39" s="37" t="str">
        <f t="shared" si="7"/>
        <v xml:space="preserve">Default Value is "the existing configuration". Possible values are valid object. </v>
      </c>
    </row>
    <row r="40" spans="1:13" x14ac:dyDescent="0.25">
      <c r="A40" s="35">
        <f t="shared" si="4"/>
        <v>4</v>
      </c>
      <c r="B40" s="37" t="s">
        <v>254</v>
      </c>
      <c r="C40" s="37" t="s">
        <v>21</v>
      </c>
      <c r="D40" s="37" t="s">
        <v>674</v>
      </c>
      <c r="E40" s="37" t="str">
        <f t="shared" si="5"/>
        <v>Button</v>
      </c>
      <c r="F40" s="37" t="str">
        <f t="shared" si="6"/>
        <v>Button press linked object arguments.</v>
      </c>
      <c r="G40" s="37" t="s">
        <v>411</v>
      </c>
      <c r="H40" s="37" t="s">
        <v>410</v>
      </c>
      <c r="I40" s="37" t="s">
        <v>407</v>
      </c>
      <c r="J40" s="28" t="s">
        <v>1297</v>
      </c>
      <c r="K40" s="28" t="s">
        <v>1035</v>
      </c>
      <c r="L40" s="28" t="s">
        <v>1</v>
      </c>
      <c r="M40" s="37" t="str">
        <f t="shared" si="7"/>
        <v xml:space="preserve">Default Value is "the existing configuration". Possible values are "null" or valid JSON object. </v>
      </c>
    </row>
    <row r="41" spans="1:13" x14ac:dyDescent="0.25">
      <c r="A41" s="35">
        <f t="shared" si="4"/>
        <v>4</v>
      </c>
      <c r="B41" s="37" t="s">
        <v>254</v>
      </c>
      <c r="C41" s="37" t="s">
        <v>21</v>
      </c>
      <c r="D41" s="37" t="s">
        <v>673</v>
      </c>
      <c r="E41" s="37" t="str">
        <f t="shared" si="5"/>
        <v>Button</v>
      </c>
      <c r="F41" s="37" t="str">
        <f t="shared" si="6"/>
        <v>Button press linked object method.</v>
      </c>
      <c r="G41" s="37" t="s">
        <v>411</v>
      </c>
      <c r="H41" s="37" t="s">
        <v>410</v>
      </c>
      <c r="I41" s="37" t="s">
        <v>407</v>
      </c>
      <c r="J41" s="28" t="s">
        <v>1297</v>
      </c>
      <c r="K41" s="28" t="s">
        <v>1036</v>
      </c>
      <c r="L41" s="28" t="s">
        <v>1</v>
      </c>
      <c r="M41" s="37" t="str">
        <f t="shared" si="7"/>
        <v xml:space="preserve">Default Value is "the existing configuration". Possible values are valid object procedure. </v>
      </c>
    </row>
    <row r="42" spans="1:13" x14ac:dyDescent="0.25">
      <c r="A42" s="35">
        <f t="shared" si="4"/>
        <v>4</v>
      </c>
      <c r="B42" s="37" t="s">
        <v>254</v>
      </c>
      <c r="C42" s="37" t="s">
        <v>21</v>
      </c>
      <c r="D42" s="37" t="s">
        <v>672</v>
      </c>
      <c r="E42" s="37" t="str">
        <f t="shared" si="5"/>
        <v>Button</v>
      </c>
      <c r="F42" s="37" t="str">
        <f t="shared" si="6"/>
        <v>Button press linked object.</v>
      </c>
      <c r="G42" s="37" t="s">
        <v>411</v>
      </c>
      <c r="H42" s="37" t="s">
        <v>410</v>
      </c>
      <c r="I42" s="37" t="s">
        <v>407</v>
      </c>
      <c r="J42" s="28" t="s">
        <v>1297</v>
      </c>
      <c r="K42" s="28" t="s">
        <v>1032</v>
      </c>
      <c r="L42" s="28" t="s">
        <v>1</v>
      </c>
      <c r="M42" s="37" t="str">
        <f t="shared" si="7"/>
        <v xml:space="preserve">Default Value is "the existing configuration". Possible values are valid object. </v>
      </c>
    </row>
    <row r="43" spans="1:13" x14ac:dyDescent="0.25">
      <c r="A43" s="35">
        <f t="shared" si="4"/>
        <v>4</v>
      </c>
      <c r="B43" s="37" t="s">
        <v>254</v>
      </c>
      <c r="C43" s="37" t="s">
        <v>21</v>
      </c>
      <c r="D43" s="37" t="s">
        <v>412</v>
      </c>
      <c r="E43" s="37" t="str">
        <f t="shared" si="5"/>
        <v>Button</v>
      </c>
      <c r="F43" s="37" t="str">
        <f t="shared" si="6"/>
        <v>Button administrative status.</v>
      </c>
      <c r="G43" s="37" t="s">
        <v>413</v>
      </c>
      <c r="H43" s="37" t="s">
        <v>410</v>
      </c>
      <c r="I43" s="37" t="s">
        <v>407</v>
      </c>
      <c r="J43" s="28" t="s">
        <v>1297</v>
      </c>
      <c r="K43" s="28" t="s">
        <v>1027</v>
      </c>
      <c r="L43" s="28" t="s">
        <v>1</v>
      </c>
      <c r="M43" s="37" t="str">
        <f t="shared" si="7"/>
        <v xml:space="preserve">Default Value is "the existing configuration". Possible values are "true" or "false". </v>
      </c>
    </row>
    <row r="44" spans="1:13" x14ac:dyDescent="0.25">
      <c r="A44" s="35">
        <f t="shared" si="4"/>
        <v>4</v>
      </c>
      <c r="B44" s="37" t="s">
        <v>254</v>
      </c>
      <c r="C44" s="37" t="s">
        <v>21</v>
      </c>
      <c r="D44" s="37" t="s">
        <v>404</v>
      </c>
      <c r="E44" s="37" t="str">
        <f t="shared" si="5"/>
        <v>Button</v>
      </c>
      <c r="F44" s="37" t="str">
        <f t="shared" si="6"/>
        <v>Button unique identifier.</v>
      </c>
      <c r="G44" s="37" t="s">
        <v>411</v>
      </c>
      <c r="H44" s="37" t="s">
        <v>410</v>
      </c>
      <c r="I44" s="37" t="s">
        <v>407</v>
      </c>
      <c r="J44" s="28" t="s">
        <v>1297</v>
      </c>
      <c r="K44" s="28" t="s">
        <v>1034</v>
      </c>
      <c r="L44" s="28" t="s">
        <v>1033</v>
      </c>
      <c r="M44" s="37" t="str">
        <f t="shared" si="7"/>
        <v>Default Value is "the existing configuration". Possible values are any string with length from 1 up to 64 chars. Format is 1 up to 64 chars.</v>
      </c>
    </row>
    <row r="45" spans="1:13" x14ac:dyDescent="0.25">
      <c r="A45" s="35">
        <f t="shared" si="4"/>
        <v>4</v>
      </c>
      <c r="B45" s="37" t="s">
        <v>254</v>
      </c>
      <c r="C45" s="37" t="s">
        <v>21</v>
      </c>
      <c r="D45" s="37" t="s">
        <v>257</v>
      </c>
      <c r="E45" s="37" t="str">
        <f t="shared" ref="E45" si="8">VLOOKUP(B45,_RESOURCE_MAP_TABLE,2,FALSE)</f>
        <v>Button</v>
      </c>
      <c r="F45" s="37" t="str">
        <f t="shared" si="6"/>
        <v>Button name.</v>
      </c>
      <c r="G45" s="37" t="s">
        <v>411</v>
      </c>
      <c r="H45" s="37" t="s">
        <v>410</v>
      </c>
      <c r="I45" s="37" t="s">
        <v>407</v>
      </c>
      <c r="J45" s="28" t="s">
        <v>1297</v>
      </c>
      <c r="K45" s="28" t="s">
        <v>1034</v>
      </c>
      <c r="L45" s="28" t="s">
        <v>1</v>
      </c>
      <c r="M45" s="37" t="str">
        <f t="shared" si="7"/>
        <v xml:space="preserve">Default Value is "the existing configuration". Possible values are any string with length from 1 up to 64 chars. </v>
      </c>
    </row>
  </sheetData>
  <autoFilter ref="A1:M45"/>
  <sortState ref="A2:M1767">
    <sortCondition ref="A2:A1767"/>
    <sortCondition ref="B2:B1767"/>
    <sortCondition ref="C2:C1767"/>
    <sortCondition ref="D2:D176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showGridLines="0" zoomScale="70" zoomScaleNormal="70" workbookViewId="0"/>
  </sheetViews>
  <sheetFormatPr defaultColWidth="8.85546875" defaultRowHeight="15" x14ac:dyDescent="0.25"/>
  <cols>
    <col min="1" max="1" width="71.42578125" customWidth="1"/>
    <col min="2" max="2" width="46.42578125" customWidth="1"/>
    <col min="3" max="3" width="6.7109375" bestFit="1" customWidth="1"/>
  </cols>
  <sheetData>
    <row r="1" spans="1:3" x14ac:dyDescent="0.25">
      <c r="A1" s="11" t="s">
        <v>0</v>
      </c>
      <c r="B1" s="11" t="s">
        <v>57</v>
      </c>
      <c r="C1" s="14" t="s">
        <v>54</v>
      </c>
    </row>
    <row r="2" spans="1:3" x14ac:dyDescent="0.25">
      <c r="A2" s="9" t="s">
        <v>4</v>
      </c>
      <c r="B2" s="9" t="s">
        <v>63</v>
      </c>
      <c r="C2" s="17">
        <v>1</v>
      </c>
    </row>
    <row r="3" spans="1:3" x14ac:dyDescent="0.25">
      <c r="A3" s="9" t="s">
        <v>5</v>
      </c>
      <c r="B3" s="9" t="s">
        <v>63</v>
      </c>
      <c r="C3" s="17">
        <v>1</v>
      </c>
    </row>
    <row r="4" spans="1:3" x14ac:dyDescent="0.25">
      <c r="A4" s="9" t="s">
        <v>6</v>
      </c>
      <c r="B4" s="7" t="s">
        <v>64</v>
      </c>
      <c r="C4" s="17">
        <v>1</v>
      </c>
    </row>
    <row r="5" spans="1:3" x14ac:dyDescent="0.25">
      <c r="A5" s="9" t="s">
        <v>7</v>
      </c>
      <c r="B5" s="7" t="s">
        <v>65</v>
      </c>
      <c r="C5" s="17">
        <v>1</v>
      </c>
    </row>
    <row r="6" spans="1:3" x14ac:dyDescent="0.25">
      <c r="A6" s="9" t="s">
        <v>8</v>
      </c>
      <c r="B6" s="7" t="s">
        <v>65</v>
      </c>
      <c r="C6" s="17">
        <v>1</v>
      </c>
    </row>
    <row r="7" spans="1:3" x14ac:dyDescent="0.25">
      <c r="A7" s="9" t="s">
        <v>11</v>
      </c>
      <c r="B7" s="7" t="s">
        <v>66</v>
      </c>
      <c r="C7" s="17">
        <v>1</v>
      </c>
    </row>
    <row r="8" spans="1:3" x14ac:dyDescent="0.25">
      <c r="A8" s="9" t="s">
        <v>9</v>
      </c>
      <c r="B8" s="7" t="s">
        <v>66</v>
      </c>
      <c r="C8" s="17">
        <v>1</v>
      </c>
    </row>
    <row r="9" spans="1:3" x14ac:dyDescent="0.25">
      <c r="A9" s="9" t="s">
        <v>10</v>
      </c>
      <c r="B9" s="7" t="s">
        <v>67</v>
      </c>
      <c r="C9" s="17">
        <v>2</v>
      </c>
    </row>
    <row r="10" spans="1:3" x14ac:dyDescent="0.25">
      <c r="A10" s="9" t="s">
        <v>209</v>
      </c>
      <c r="B10" s="7" t="s">
        <v>210</v>
      </c>
      <c r="C10" s="17">
        <v>2</v>
      </c>
    </row>
    <row r="11" spans="1:3" x14ac:dyDescent="0.25">
      <c r="A11" s="9" t="s">
        <v>69</v>
      </c>
      <c r="B11" s="7" t="s">
        <v>70</v>
      </c>
      <c r="C11" s="17">
        <v>2</v>
      </c>
    </row>
    <row r="12" spans="1:3" x14ac:dyDescent="0.25">
      <c r="A12" s="9" t="s">
        <v>205</v>
      </c>
      <c r="B12" s="7" t="s">
        <v>206</v>
      </c>
      <c r="C12" s="17">
        <v>2</v>
      </c>
    </row>
    <row r="13" spans="1:3" x14ac:dyDescent="0.25">
      <c r="A13" s="9" t="s">
        <v>207</v>
      </c>
      <c r="B13" s="7" t="s">
        <v>211</v>
      </c>
      <c r="C13" s="17">
        <v>2</v>
      </c>
    </row>
    <row r="14" spans="1:3" x14ac:dyDescent="0.25">
      <c r="A14" s="9" t="s">
        <v>208</v>
      </c>
      <c r="B14" s="7" t="s">
        <v>212</v>
      </c>
      <c r="C14" s="17">
        <v>2</v>
      </c>
    </row>
    <row r="15" spans="1:3" x14ac:dyDescent="0.25">
      <c r="A15" s="9" t="s">
        <v>1393</v>
      </c>
      <c r="B15" s="7" t="s">
        <v>1394</v>
      </c>
      <c r="C15" s="17">
        <v>2</v>
      </c>
    </row>
    <row r="16" spans="1:3" x14ac:dyDescent="0.25">
      <c r="A16" s="9" t="s">
        <v>12</v>
      </c>
      <c r="B16" s="7" t="s">
        <v>68</v>
      </c>
      <c r="C16" s="17">
        <v>2</v>
      </c>
    </row>
    <row r="17" spans="1:3" x14ac:dyDescent="0.25">
      <c r="A17" s="9" t="s">
        <v>14</v>
      </c>
      <c r="B17" s="7" t="s">
        <v>125</v>
      </c>
      <c r="C17" s="17">
        <v>2</v>
      </c>
    </row>
    <row r="18" spans="1:3" x14ac:dyDescent="0.25">
      <c r="A18" s="9" t="s">
        <v>15</v>
      </c>
      <c r="B18" s="7" t="s">
        <v>125</v>
      </c>
      <c r="C18" s="17">
        <v>2</v>
      </c>
    </row>
    <row r="19" spans="1:3" x14ac:dyDescent="0.25">
      <c r="A19" s="9" t="s">
        <v>13</v>
      </c>
      <c r="B19" s="7" t="s">
        <v>125</v>
      </c>
      <c r="C19" s="17">
        <v>2</v>
      </c>
    </row>
    <row r="20" spans="1:3" x14ac:dyDescent="0.25">
      <c r="A20" s="9" t="s">
        <v>24</v>
      </c>
      <c r="B20" s="7" t="s">
        <v>200</v>
      </c>
      <c r="C20" s="17">
        <v>2</v>
      </c>
    </row>
    <row r="21" spans="1:3" x14ac:dyDescent="0.25">
      <c r="A21" s="3" t="s">
        <v>264</v>
      </c>
      <c r="B21" s="7" t="s">
        <v>1044</v>
      </c>
      <c r="C21" s="17">
        <v>2</v>
      </c>
    </row>
    <row r="22" spans="1:3" x14ac:dyDescent="0.25">
      <c r="A22" s="9" t="s">
        <v>102</v>
      </c>
      <c r="B22" s="7" t="s">
        <v>104</v>
      </c>
      <c r="C22" s="17">
        <v>2</v>
      </c>
    </row>
    <row r="23" spans="1:3" x14ac:dyDescent="0.25">
      <c r="A23" s="9" t="s">
        <v>103</v>
      </c>
      <c r="B23" s="7" t="s">
        <v>104</v>
      </c>
      <c r="C23" s="17">
        <v>2</v>
      </c>
    </row>
    <row r="24" spans="1:3" x14ac:dyDescent="0.25">
      <c r="A24" s="9" t="s">
        <v>105</v>
      </c>
      <c r="B24" s="7" t="s">
        <v>107</v>
      </c>
      <c r="C24" s="17">
        <v>2</v>
      </c>
    </row>
    <row r="25" spans="1:3" x14ac:dyDescent="0.25">
      <c r="A25" s="9" t="s">
        <v>106</v>
      </c>
      <c r="B25" s="7" t="s">
        <v>107</v>
      </c>
      <c r="C25" s="17">
        <v>2</v>
      </c>
    </row>
    <row r="26" spans="1:3" x14ac:dyDescent="0.25">
      <c r="A26" s="9" t="s">
        <v>100</v>
      </c>
      <c r="B26" s="7" t="s">
        <v>99</v>
      </c>
      <c r="C26" s="17">
        <v>2</v>
      </c>
    </row>
    <row r="27" spans="1:3" x14ac:dyDescent="0.25">
      <c r="A27" s="9" t="s">
        <v>101</v>
      </c>
      <c r="B27" s="7" t="s">
        <v>99</v>
      </c>
      <c r="C27" s="17">
        <v>2</v>
      </c>
    </row>
    <row r="28" spans="1:3" x14ac:dyDescent="0.25">
      <c r="A28" s="9" t="s">
        <v>146</v>
      </c>
      <c r="B28" s="7" t="s">
        <v>172</v>
      </c>
      <c r="C28" s="17">
        <v>2</v>
      </c>
    </row>
    <row r="29" spans="1:3" x14ac:dyDescent="0.25">
      <c r="A29" s="9" t="s">
        <v>147</v>
      </c>
      <c r="B29" s="7" t="s">
        <v>172</v>
      </c>
      <c r="C29" s="17">
        <v>2</v>
      </c>
    </row>
    <row r="30" spans="1:3" x14ac:dyDescent="0.25">
      <c r="A30" s="9" t="s">
        <v>241</v>
      </c>
      <c r="B30" s="7" t="s">
        <v>242</v>
      </c>
      <c r="C30" s="17">
        <v>2</v>
      </c>
    </row>
    <row r="31" spans="1:3" x14ac:dyDescent="0.25">
      <c r="A31" s="9" t="s">
        <v>1325</v>
      </c>
      <c r="B31" s="7" t="s">
        <v>1327</v>
      </c>
      <c r="C31" s="17">
        <v>2</v>
      </c>
    </row>
    <row r="32" spans="1:3" x14ac:dyDescent="0.25">
      <c r="A32" s="9" t="s">
        <v>1326</v>
      </c>
      <c r="B32" s="7" t="s">
        <v>1327</v>
      </c>
      <c r="C32" s="17">
        <v>2</v>
      </c>
    </row>
    <row r="33" spans="1:3" x14ac:dyDescent="0.25">
      <c r="A33" s="9" t="s">
        <v>1352</v>
      </c>
      <c r="B33" s="7" t="s">
        <v>1357</v>
      </c>
      <c r="C33" s="17">
        <v>2</v>
      </c>
    </row>
    <row r="34" spans="1:3" x14ac:dyDescent="0.25">
      <c r="A34" s="9" t="s">
        <v>1355</v>
      </c>
      <c r="B34" s="7" t="s">
        <v>1357</v>
      </c>
      <c r="C34" s="17">
        <v>2</v>
      </c>
    </row>
    <row r="35" spans="1:3" x14ac:dyDescent="0.25">
      <c r="A35" s="9" t="s">
        <v>1353</v>
      </c>
      <c r="B35" s="7" t="s">
        <v>1356</v>
      </c>
      <c r="C35" s="17">
        <v>2</v>
      </c>
    </row>
    <row r="36" spans="1:3" x14ac:dyDescent="0.25">
      <c r="A36" s="9" t="s">
        <v>1354</v>
      </c>
      <c r="B36" s="7" t="s">
        <v>1356</v>
      </c>
      <c r="C36" s="17">
        <v>2</v>
      </c>
    </row>
    <row r="37" spans="1:3" x14ac:dyDescent="0.25">
      <c r="A37" s="9" t="s">
        <v>16</v>
      </c>
      <c r="B37" s="7" t="s">
        <v>108</v>
      </c>
      <c r="C37" s="17">
        <v>2</v>
      </c>
    </row>
    <row r="38" spans="1:3" x14ac:dyDescent="0.25">
      <c r="A38" s="9" t="s">
        <v>25</v>
      </c>
      <c r="B38" s="7" t="s">
        <v>109</v>
      </c>
      <c r="C38" s="17">
        <v>2</v>
      </c>
    </row>
    <row r="39" spans="1:3" x14ac:dyDescent="0.25">
      <c r="A39" s="9" t="s">
        <v>26</v>
      </c>
      <c r="B39" s="7" t="s">
        <v>109</v>
      </c>
      <c r="C39" s="17">
        <v>2</v>
      </c>
    </row>
    <row r="40" spans="1:3" x14ac:dyDescent="0.25">
      <c r="A40" s="9" t="s">
        <v>17</v>
      </c>
      <c r="B40" s="7" t="s">
        <v>110</v>
      </c>
      <c r="C40" s="17">
        <v>2</v>
      </c>
    </row>
    <row r="41" spans="1:3" x14ac:dyDescent="0.25">
      <c r="A41" s="9" t="s">
        <v>18</v>
      </c>
      <c r="B41" s="7" t="s">
        <v>110</v>
      </c>
      <c r="C41" s="17">
        <v>2</v>
      </c>
    </row>
    <row r="42" spans="1:3" x14ac:dyDescent="0.25">
      <c r="A42" s="9" t="s">
        <v>117</v>
      </c>
      <c r="B42" s="7" t="s">
        <v>119</v>
      </c>
      <c r="C42" s="17">
        <v>2</v>
      </c>
    </row>
    <row r="43" spans="1:3" x14ac:dyDescent="0.25">
      <c r="A43" s="9" t="s">
        <v>118</v>
      </c>
      <c r="B43" s="7" t="s">
        <v>119</v>
      </c>
      <c r="C43" s="17">
        <v>2</v>
      </c>
    </row>
    <row r="44" spans="1:3" x14ac:dyDescent="0.25">
      <c r="A44" s="9" t="s">
        <v>201</v>
      </c>
      <c r="B44" s="7" t="s">
        <v>113</v>
      </c>
      <c r="C44" s="17">
        <v>2</v>
      </c>
    </row>
    <row r="45" spans="1:3" x14ac:dyDescent="0.25">
      <c r="A45" s="9" t="s">
        <v>203</v>
      </c>
      <c r="B45" s="7" t="s">
        <v>120</v>
      </c>
      <c r="C45" s="17">
        <v>2</v>
      </c>
    </row>
    <row r="46" spans="1:3" x14ac:dyDescent="0.25">
      <c r="A46" s="9" t="s">
        <v>204</v>
      </c>
      <c r="B46" s="7" t="s">
        <v>120</v>
      </c>
      <c r="C46" s="17">
        <v>2</v>
      </c>
    </row>
    <row r="47" spans="1:3" x14ac:dyDescent="0.25">
      <c r="A47" s="9" t="s">
        <v>1406</v>
      </c>
      <c r="B47" s="7" t="s">
        <v>1405</v>
      </c>
      <c r="C47" s="17">
        <v>2</v>
      </c>
    </row>
    <row r="48" spans="1:3" x14ac:dyDescent="0.25">
      <c r="A48" s="9" t="s">
        <v>1407</v>
      </c>
      <c r="B48" s="7" t="s">
        <v>1405</v>
      </c>
      <c r="C48" s="17">
        <v>2</v>
      </c>
    </row>
    <row r="49" spans="1:3" x14ac:dyDescent="0.25">
      <c r="A49" s="9" t="s">
        <v>202</v>
      </c>
      <c r="B49" s="7" t="s">
        <v>127</v>
      </c>
      <c r="C49" s="17">
        <v>2</v>
      </c>
    </row>
    <row r="50" spans="1:3" x14ac:dyDescent="0.25">
      <c r="A50" s="9" t="s">
        <v>27</v>
      </c>
      <c r="B50" s="7" t="s">
        <v>111</v>
      </c>
      <c r="C50" s="17">
        <v>2</v>
      </c>
    </row>
    <row r="51" spans="1:3" x14ac:dyDescent="0.25">
      <c r="A51" s="9" t="s">
        <v>214</v>
      </c>
      <c r="B51" s="7" t="s">
        <v>215</v>
      </c>
      <c r="C51" s="17">
        <v>2</v>
      </c>
    </row>
    <row r="52" spans="1:3" x14ac:dyDescent="0.25">
      <c r="A52" s="9" t="s">
        <v>216</v>
      </c>
      <c r="B52" s="7" t="s">
        <v>215</v>
      </c>
      <c r="C52" s="17">
        <v>2</v>
      </c>
    </row>
    <row r="53" spans="1:3" x14ac:dyDescent="0.25">
      <c r="A53" s="9" t="s">
        <v>217</v>
      </c>
      <c r="B53" s="7" t="s">
        <v>213</v>
      </c>
      <c r="C53" s="17">
        <v>2</v>
      </c>
    </row>
    <row r="54" spans="1:3" x14ac:dyDescent="0.25">
      <c r="A54" s="9" t="s">
        <v>218</v>
      </c>
      <c r="B54" s="7" t="s">
        <v>213</v>
      </c>
      <c r="C54" s="17">
        <v>2</v>
      </c>
    </row>
    <row r="55" spans="1:3" x14ac:dyDescent="0.25">
      <c r="A55" s="9" t="s">
        <v>28</v>
      </c>
      <c r="B55" s="7" t="s">
        <v>112</v>
      </c>
      <c r="C55" s="17">
        <v>2</v>
      </c>
    </row>
    <row r="56" spans="1:3" x14ac:dyDescent="0.25">
      <c r="A56" s="9" t="s">
        <v>29</v>
      </c>
      <c r="B56" s="7" t="s">
        <v>112</v>
      </c>
      <c r="C56" s="17">
        <v>2</v>
      </c>
    </row>
    <row r="57" spans="1:3" x14ac:dyDescent="0.25">
      <c r="A57" s="9" t="s">
        <v>34</v>
      </c>
      <c r="B57" s="7" t="s">
        <v>121</v>
      </c>
      <c r="C57" s="17">
        <v>2</v>
      </c>
    </row>
    <row r="58" spans="1:3" x14ac:dyDescent="0.25">
      <c r="A58" s="9" t="s">
        <v>219</v>
      </c>
      <c r="B58" s="7" t="s">
        <v>221</v>
      </c>
      <c r="C58" s="17">
        <v>2</v>
      </c>
    </row>
    <row r="59" spans="1:3" x14ac:dyDescent="0.25">
      <c r="A59" s="9" t="s">
        <v>220</v>
      </c>
      <c r="B59" s="7" t="s">
        <v>221</v>
      </c>
      <c r="C59" s="17">
        <v>2</v>
      </c>
    </row>
    <row r="60" spans="1:3" x14ac:dyDescent="0.25">
      <c r="A60" s="9" t="s">
        <v>222</v>
      </c>
      <c r="B60" s="7" t="s">
        <v>387</v>
      </c>
      <c r="C60" s="17">
        <v>2</v>
      </c>
    </row>
    <row r="61" spans="1:3" x14ac:dyDescent="0.25">
      <c r="A61" s="9" t="s">
        <v>223</v>
      </c>
      <c r="B61" s="7" t="s">
        <v>387</v>
      </c>
      <c r="C61" s="17">
        <v>2</v>
      </c>
    </row>
    <row r="62" spans="1:3" x14ac:dyDescent="0.25">
      <c r="A62" s="9" t="s">
        <v>224</v>
      </c>
      <c r="B62" s="7" t="s">
        <v>226</v>
      </c>
      <c r="C62" s="17">
        <v>2</v>
      </c>
    </row>
    <row r="63" spans="1:3" x14ac:dyDescent="0.25">
      <c r="A63" s="9" t="s">
        <v>225</v>
      </c>
      <c r="B63" s="7" t="s">
        <v>226</v>
      </c>
      <c r="C63" s="17">
        <v>2</v>
      </c>
    </row>
    <row r="64" spans="1:3" x14ac:dyDescent="0.25">
      <c r="A64" s="9" t="s">
        <v>39</v>
      </c>
      <c r="B64" s="7" t="s">
        <v>124</v>
      </c>
      <c r="C64" s="17">
        <v>2</v>
      </c>
    </row>
    <row r="65" spans="1:3" x14ac:dyDescent="0.25">
      <c r="A65" s="9" t="s">
        <v>37</v>
      </c>
      <c r="B65" s="7" t="s">
        <v>176</v>
      </c>
      <c r="C65" s="17">
        <v>2</v>
      </c>
    </row>
    <row r="66" spans="1:3" x14ac:dyDescent="0.25">
      <c r="A66" s="9" t="s">
        <v>38</v>
      </c>
      <c r="B66" s="7" t="s">
        <v>176</v>
      </c>
      <c r="C66" s="17">
        <v>2</v>
      </c>
    </row>
    <row r="67" spans="1:3" x14ac:dyDescent="0.25">
      <c r="A67" s="9" t="s">
        <v>173</v>
      </c>
      <c r="B67" s="7" t="s">
        <v>175</v>
      </c>
      <c r="C67" s="17">
        <v>2</v>
      </c>
    </row>
    <row r="68" spans="1:3" x14ac:dyDescent="0.25">
      <c r="A68" s="9" t="s">
        <v>174</v>
      </c>
      <c r="B68" s="7" t="s">
        <v>175</v>
      </c>
      <c r="C68" s="17">
        <v>2</v>
      </c>
    </row>
    <row r="69" spans="1:3" x14ac:dyDescent="0.25">
      <c r="A69" s="9" t="s">
        <v>40</v>
      </c>
      <c r="B69" s="7" t="s">
        <v>126</v>
      </c>
      <c r="C69" s="17">
        <v>2</v>
      </c>
    </row>
    <row r="70" spans="1:3" x14ac:dyDescent="0.25">
      <c r="A70" s="9" t="s">
        <v>35</v>
      </c>
      <c r="B70" s="7" t="s">
        <v>128</v>
      </c>
      <c r="C70" s="17">
        <v>2</v>
      </c>
    </row>
    <row r="71" spans="1:3" x14ac:dyDescent="0.25">
      <c r="A71" s="9" t="s">
        <v>36</v>
      </c>
      <c r="B71" s="7" t="s">
        <v>128</v>
      </c>
      <c r="C71" s="17">
        <v>2</v>
      </c>
    </row>
    <row r="72" spans="1:3" x14ac:dyDescent="0.25">
      <c r="A72" s="9" t="s">
        <v>386</v>
      </c>
      <c r="B72" s="7" t="s">
        <v>388</v>
      </c>
      <c r="C72" s="17">
        <v>2</v>
      </c>
    </row>
    <row r="73" spans="1:3" x14ac:dyDescent="0.25">
      <c r="A73" s="9" t="s">
        <v>390</v>
      </c>
      <c r="B73" s="7" t="s">
        <v>391</v>
      </c>
      <c r="C73" s="17">
        <v>2</v>
      </c>
    </row>
    <row r="74" spans="1:3" x14ac:dyDescent="0.25">
      <c r="A74" s="9" t="s">
        <v>389</v>
      </c>
      <c r="B74" s="7" t="s">
        <v>391</v>
      </c>
      <c r="C74" s="17">
        <v>2</v>
      </c>
    </row>
    <row r="75" spans="1:3" x14ac:dyDescent="0.25">
      <c r="A75" s="9" t="s">
        <v>1217</v>
      </c>
      <c r="B75" s="7" t="s">
        <v>1220</v>
      </c>
      <c r="C75" s="17">
        <v>2</v>
      </c>
    </row>
    <row r="76" spans="1:3" x14ac:dyDescent="0.25">
      <c r="A76" s="9" t="s">
        <v>1218</v>
      </c>
      <c r="B76" s="7" t="s">
        <v>1221</v>
      </c>
      <c r="C76" s="17">
        <v>2</v>
      </c>
    </row>
    <row r="77" spans="1:3" x14ac:dyDescent="0.25">
      <c r="A77" s="9" t="s">
        <v>1219</v>
      </c>
      <c r="B77" s="7" t="s">
        <v>1221</v>
      </c>
      <c r="C77" s="17">
        <v>2</v>
      </c>
    </row>
    <row r="78" spans="1:3" x14ac:dyDescent="0.25">
      <c r="A78" s="9" t="s">
        <v>43</v>
      </c>
      <c r="B78" s="7" t="s">
        <v>149</v>
      </c>
      <c r="C78" s="17">
        <v>2</v>
      </c>
    </row>
    <row r="79" spans="1:3" x14ac:dyDescent="0.25">
      <c r="A79" s="9" t="s">
        <v>42</v>
      </c>
      <c r="B79" s="7" t="s">
        <v>148</v>
      </c>
      <c r="C79" s="17">
        <v>2</v>
      </c>
    </row>
    <row r="80" spans="1:3" x14ac:dyDescent="0.25">
      <c r="A80" s="9" t="s">
        <v>44</v>
      </c>
      <c r="B80" s="7" t="s">
        <v>229</v>
      </c>
      <c r="C80" s="17">
        <v>2</v>
      </c>
    </row>
    <row r="81" spans="1:3" x14ac:dyDescent="0.25">
      <c r="A81" s="9" t="s">
        <v>227</v>
      </c>
      <c r="B81" s="7" t="s">
        <v>230</v>
      </c>
      <c r="C81" s="17">
        <v>2</v>
      </c>
    </row>
    <row r="82" spans="1:3" x14ac:dyDescent="0.25">
      <c r="A82" s="9" t="s">
        <v>228</v>
      </c>
      <c r="B82" s="7" t="s">
        <v>230</v>
      </c>
      <c r="C82" s="17">
        <v>2</v>
      </c>
    </row>
    <row r="83" spans="1:3" x14ac:dyDescent="0.25">
      <c r="A83" s="9" t="s">
        <v>41</v>
      </c>
      <c r="B83" s="7" t="s">
        <v>193</v>
      </c>
      <c r="C83" s="17">
        <v>2</v>
      </c>
    </row>
    <row r="84" spans="1:3" x14ac:dyDescent="0.25">
      <c r="A84" s="9" t="s">
        <v>1359</v>
      </c>
      <c r="B84" s="7" t="s">
        <v>1361</v>
      </c>
      <c r="C84" s="17">
        <v>2</v>
      </c>
    </row>
    <row r="85" spans="1:3" x14ac:dyDescent="0.25">
      <c r="A85" s="9" t="s">
        <v>1360</v>
      </c>
      <c r="B85" s="7" t="s">
        <v>1361</v>
      </c>
      <c r="C85" s="17">
        <v>2</v>
      </c>
    </row>
    <row r="86" spans="1:3" x14ac:dyDescent="0.25">
      <c r="A86" s="9" t="s">
        <v>1271</v>
      </c>
      <c r="B86" s="7" t="s">
        <v>1270</v>
      </c>
      <c r="C86" s="17">
        <v>2</v>
      </c>
    </row>
    <row r="87" spans="1:3" x14ac:dyDescent="0.25">
      <c r="A87" s="9" t="s">
        <v>248</v>
      </c>
      <c r="B87" s="7" t="s">
        <v>252</v>
      </c>
      <c r="C87" s="17">
        <v>2</v>
      </c>
    </row>
    <row r="88" spans="1:3" x14ac:dyDescent="0.25">
      <c r="A88" s="9" t="s">
        <v>249</v>
      </c>
      <c r="B88" s="7" t="s">
        <v>251</v>
      </c>
      <c r="C88" s="17">
        <v>2</v>
      </c>
    </row>
    <row r="89" spans="1:3" x14ac:dyDescent="0.25">
      <c r="A89" s="9" t="s">
        <v>250</v>
      </c>
      <c r="B89" s="7" t="s">
        <v>251</v>
      </c>
      <c r="C89" s="17">
        <v>2</v>
      </c>
    </row>
    <row r="90" spans="1:3" x14ac:dyDescent="0.25">
      <c r="A90" s="9" t="s">
        <v>340</v>
      </c>
      <c r="B90" s="7" t="s">
        <v>256</v>
      </c>
      <c r="C90" s="17">
        <v>2</v>
      </c>
    </row>
    <row r="91" spans="1:3" x14ac:dyDescent="0.25">
      <c r="A91" s="9" t="s">
        <v>187</v>
      </c>
      <c r="B91" s="7" t="s">
        <v>197</v>
      </c>
      <c r="C91" s="17">
        <v>2</v>
      </c>
    </row>
    <row r="92" spans="1:3" x14ac:dyDescent="0.25">
      <c r="A92" s="9" t="s">
        <v>188</v>
      </c>
      <c r="B92" s="7" t="s">
        <v>196</v>
      </c>
      <c r="C92" s="17">
        <v>2</v>
      </c>
    </row>
    <row r="93" spans="1:3" x14ac:dyDescent="0.25">
      <c r="A93" s="9" t="s">
        <v>189</v>
      </c>
      <c r="B93" s="7" t="s">
        <v>198</v>
      </c>
      <c r="C93" s="17">
        <v>2</v>
      </c>
    </row>
    <row r="94" spans="1:3" x14ac:dyDescent="0.25">
      <c r="A94" s="9" t="s">
        <v>190</v>
      </c>
      <c r="B94" s="7" t="s">
        <v>199</v>
      </c>
      <c r="C94" s="17">
        <v>2</v>
      </c>
    </row>
    <row r="95" spans="1:3" x14ac:dyDescent="0.25">
      <c r="A95" s="9" t="s">
        <v>191</v>
      </c>
      <c r="B95" s="7" t="s">
        <v>194</v>
      </c>
      <c r="C95" s="17">
        <v>2</v>
      </c>
    </row>
    <row r="96" spans="1:3" x14ac:dyDescent="0.25">
      <c r="A96" s="9" t="s">
        <v>192</v>
      </c>
      <c r="B96" s="7" t="s">
        <v>195</v>
      </c>
      <c r="C96" s="17">
        <v>2</v>
      </c>
    </row>
    <row r="97" spans="1:3" x14ac:dyDescent="0.25">
      <c r="A97" s="9" t="s">
        <v>245</v>
      </c>
      <c r="B97" s="7" t="s">
        <v>247</v>
      </c>
      <c r="C97" s="17">
        <v>2</v>
      </c>
    </row>
    <row r="98" spans="1:3" x14ac:dyDescent="0.25">
      <c r="A98" s="9" t="s">
        <v>244</v>
      </c>
      <c r="B98" s="7" t="s">
        <v>246</v>
      </c>
      <c r="C98" s="17">
        <v>2</v>
      </c>
    </row>
    <row r="99" spans="1:3" x14ac:dyDescent="0.25">
      <c r="A99" s="9" t="s">
        <v>30</v>
      </c>
      <c r="B99" s="7" t="s">
        <v>161</v>
      </c>
      <c r="C99" s="17">
        <v>2</v>
      </c>
    </row>
    <row r="100" spans="1:3" s="1" customFormat="1" x14ac:dyDescent="0.25">
      <c r="A100" s="9" t="s">
        <v>1290</v>
      </c>
      <c r="B100" s="7" t="s">
        <v>1294</v>
      </c>
      <c r="C100" s="17">
        <v>2</v>
      </c>
    </row>
    <row r="101" spans="1:3" s="1" customFormat="1" x14ac:dyDescent="0.25">
      <c r="A101" s="9" t="s">
        <v>1291</v>
      </c>
      <c r="B101" s="7" t="s">
        <v>1294</v>
      </c>
      <c r="C101" s="17">
        <v>2</v>
      </c>
    </row>
    <row r="102" spans="1:3" s="1" customFormat="1" x14ac:dyDescent="0.25">
      <c r="A102" s="9" t="s">
        <v>1293</v>
      </c>
      <c r="B102" s="7" t="s">
        <v>1216</v>
      </c>
      <c r="C102" s="17">
        <v>2</v>
      </c>
    </row>
    <row r="103" spans="1:3" s="1" customFormat="1" x14ac:dyDescent="0.25">
      <c r="A103" s="9" t="s">
        <v>1292</v>
      </c>
      <c r="B103" s="7" t="s">
        <v>1216</v>
      </c>
      <c r="C103" s="17">
        <v>2</v>
      </c>
    </row>
    <row r="104" spans="1:3" x14ac:dyDescent="0.25">
      <c r="A104" s="9" t="s">
        <v>31</v>
      </c>
      <c r="B104" s="7" t="s">
        <v>157</v>
      </c>
      <c r="C104" s="17">
        <v>2</v>
      </c>
    </row>
    <row r="105" spans="1:3" x14ac:dyDescent="0.25">
      <c r="A105" s="9" t="s">
        <v>1187</v>
      </c>
      <c r="B105" s="7" t="s">
        <v>1190</v>
      </c>
      <c r="C105" s="17">
        <v>2</v>
      </c>
    </row>
    <row r="106" spans="1:3" x14ac:dyDescent="0.25">
      <c r="A106" s="9" t="s">
        <v>1188</v>
      </c>
      <c r="B106" s="7" t="s">
        <v>1191</v>
      </c>
      <c r="C106" s="17">
        <v>2</v>
      </c>
    </row>
    <row r="107" spans="1:3" x14ac:dyDescent="0.25">
      <c r="A107" s="9" t="s">
        <v>1189</v>
      </c>
      <c r="B107" s="7" t="s">
        <v>1191</v>
      </c>
      <c r="C107" s="17">
        <v>2</v>
      </c>
    </row>
    <row r="108" spans="1:3" x14ac:dyDescent="0.25">
      <c r="A108" s="9" t="s">
        <v>1180</v>
      </c>
      <c r="B108" s="7" t="s">
        <v>1182</v>
      </c>
      <c r="C108" s="17">
        <v>2</v>
      </c>
    </row>
    <row r="109" spans="1:3" x14ac:dyDescent="0.25">
      <c r="A109" s="9" t="s">
        <v>1181</v>
      </c>
      <c r="B109" s="7" t="s">
        <v>1182</v>
      </c>
      <c r="C109" s="17">
        <v>2</v>
      </c>
    </row>
    <row r="110" spans="1:3" x14ac:dyDescent="0.25">
      <c r="A110" s="9" t="s">
        <v>32</v>
      </c>
      <c r="B110" s="7" t="s">
        <v>150</v>
      </c>
      <c r="C110" s="17">
        <v>2</v>
      </c>
    </row>
    <row r="111" spans="1:3" x14ac:dyDescent="0.25">
      <c r="A111" s="9" t="s">
        <v>153</v>
      </c>
      <c r="B111" s="7" t="s">
        <v>155</v>
      </c>
      <c r="C111" s="17">
        <v>2</v>
      </c>
    </row>
    <row r="112" spans="1:3" x14ac:dyDescent="0.25">
      <c r="A112" s="9" t="s">
        <v>33</v>
      </c>
      <c r="B112" s="7" t="s">
        <v>159</v>
      </c>
      <c r="C112" s="17">
        <v>2</v>
      </c>
    </row>
    <row r="113" spans="1:3" x14ac:dyDescent="0.25">
      <c r="A113" s="9" t="s">
        <v>384</v>
      </c>
      <c r="B113" s="7" t="s">
        <v>385</v>
      </c>
      <c r="C113" s="17">
        <v>2</v>
      </c>
    </row>
    <row r="114" spans="1:3" x14ac:dyDescent="0.25">
      <c r="A114" s="9" t="s">
        <v>45</v>
      </c>
      <c r="B114" s="7" t="s">
        <v>177</v>
      </c>
      <c r="C114" s="17">
        <v>2</v>
      </c>
    </row>
    <row r="115" spans="1:3" x14ac:dyDescent="0.25">
      <c r="A115" s="9" t="s">
        <v>46</v>
      </c>
      <c r="B115" s="7" t="s">
        <v>940</v>
      </c>
      <c r="C115" s="17">
        <v>2</v>
      </c>
    </row>
    <row r="116" spans="1:3" x14ac:dyDescent="0.25">
      <c r="A116" s="9" t="s">
        <v>178</v>
      </c>
      <c r="B116" s="7" t="s">
        <v>941</v>
      </c>
      <c r="C116" s="17">
        <v>2</v>
      </c>
    </row>
    <row r="117" spans="1:3" x14ac:dyDescent="0.25">
      <c r="A117" s="9" t="s">
        <v>179</v>
      </c>
      <c r="B117" s="7" t="s">
        <v>180</v>
      </c>
      <c r="C117" s="17">
        <v>2</v>
      </c>
    </row>
    <row r="118" spans="1:3" x14ac:dyDescent="0.25">
      <c r="A118" s="9" t="s">
        <v>182</v>
      </c>
      <c r="B118" s="7" t="s">
        <v>181</v>
      </c>
      <c r="C118" s="17">
        <v>2</v>
      </c>
    </row>
    <row r="119" spans="1:3" x14ac:dyDescent="0.25">
      <c r="A119" s="9" t="s">
        <v>185</v>
      </c>
      <c r="B119" s="7" t="s">
        <v>184</v>
      </c>
      <c r="C119" s="17">
        <v>2</v>
      </c>
    </row>
    <row r="120" spans="1:3" x14ac:dyDescent="0.25">
      <c r="A120" s="9" t="s">
        <v>186</v>
      </c>
      <c r="B120" s="7" t="s">
        <v>184</v>
      </c>
      <c r="C120" s="17">
        <v>2</v>
      </c>
    </row>
    <row r="121" spans="1:3" x14ac:dyDescent="0.25">
      <c r="A121" s="9" t="s">
        <v>382</v>
      </c>
      <c r="B121" s="7" t="s">
        <v>383</v>
      </c>
      <c r="C121" s="17">
        <v>2</v>
      </c>
    </row>
    <row r="122" spans="1:3" x14ac:dyDescent="0.25">
      <c r="A122" s="9" t="s">
        <v>86</v>
      </c>
      <c r="B122" s="7" t="s">
        <v>89</v>
      </c>
      <c r="C122" s="17">
        <v>3</v>
      </c>
    </row>
    <row r="123" spans="1:3" x14ac:dyDescent="0.25">
      <c r="A123" s="9" t="s">
        <v>87</v>
      </c>
      <c r="B123" s="7" t="s">
        <v>89</v>
      </c>
      <c r="C123" s="17">
        <v>3</v>
      </c>
    </row>
    <row r="124" spans="1:3" x14ac:dyDescent="0.25">
      <c r="A124" s="9" t="s">
        <v>1237</v>
      </c>
      <c r="B124" s="7" t="s">
        <v>1241</v>
      </c>
      <c r="C124" s="17">
        <v>3</v>
      </c>
    </row>
    <row r="125" spans="1:3" x14ac:dyDescent="0.25">
      <c r="A125" s="9" t="s">
        <v>1239</v>
      </c>
      <c r="B125" s="7" t="s">
        <v>1240</v>
      </c>
      <c r="C125" s="17">
        <v>3</v>
      </c>
    </row>
    <row r="126" spans="1:3" x14ac:dyDescent="0.25">
      <c r="A126" s="9" t="s">
        <v>1238</v>
      </c>
      <c r="B126" s="7" t="s">
        <v>1240</v>
      </c>
      <c r="C126" s="17">
        <v>3</v>
      </c>
    </row>
    <row r="127" spans="1:3" x14ac:dyDescent="0.25">
      <c r="A127" s="9" t="s">
        <v>1242</v>
      </c>
      <c r="B127" s="7" t="s">
        <v>1243</v>
      </c>
      <c r="C127" s="17">
        <v>3</v>
      </c>
    </row>
    <row r="128" spans="1:3" x14ac:dyDescent="0.25">
      <c r="A128" s="9" t="s">
        <v>1244</v>
      </c>
      <c r="B128" s="7" t="s">
        <v>1243</v>
      </c>
      <c r="C128" s="17">
        <v>3</v>
      </c>
    </row>
    <row r="129" spans="1:3" x14ac:dyDescent="0.25">
      <c r="A129" s="3" t="s">
        <v>346</v>
      </c>
      <c r="B129" s="7" t="s">
        <v>1045</v>
      </c>
      <c r="C129" s="17">
        <v>3</v>
      </c>
    </row>
    <row r="130" spans="1:3" x14ac:dyDescent="0.25">
      <c r="A130" s="9" t="s">
        <v>232</v>
      </c>
      <c r="B130" s="7" t="s">
        <v>233</v>
      </c>
      <c r="C130" s="17">
        <v>3</v>
      </c>
    </row>
    <row r="131" spans="1:3" x14ac:dyDescent="0.25">
      <c r="A131" s="9" t="s">
        <v>231</v>
      </c>
      <c r="B131" s="7" t="s">
        <v>233</v>
      </c>
      <c r="C131" s="17">
        <v>3</v>
      </c>
    </row>
    <row r="132" spans="1:3" x14ac:dyDescent="0.25">
      <c r="A132" s="3" t="s">
        <v>347</v>
      </c>
      <c r="B132" s="7" t="s">
        <v>1046</v>
      </c>
      <c r="C132" s="17">
        <v>3</v>
      </c>
    </row>
    <row r="133" spans="1:3" x14ac:dyDescent="0.25">
      <c r="A133" s="9" t="s">
        <v>1304</v>
      </c>
      <c r="B133" s="7" t="s">
        <v>169</v>
      </c>
      <c r="C133" s="17">
        <v>3</v>
      </c>
    </row>
    <row r="134" spans="1:3" x14ac:dyDescent="0.25">
      <c r="A134" s="9" t="s">
        <v>1305</v>
      </c>
      <c r="B134" s="7" t="s">
        <v>169</v>
      </c>
      <c r="C134" s="17">
        <v>3</v>
      </c>
    </row>
    <row r="135" spans="1:3" x14ac:dyDescent="0.25">
      <c r="A135" s="9" t="s">
        <v>71</v>
      </c>
      <c r="B135" s="7" t="s">
        <v>162</v>
      </c>
      <c r="C135" s="17">
        <v>3</v>
      </c>
    </row>
    <row r="136" spans="1:3" x14ac:dyDescent="0.25">
      <c r="A136" s="9" t="s">
        <v>72</v>
      </c>
      <c r="B136" s="7" t="s">
        <v>162</v>
      </c>
      <c r="C136" s="17">
        <v>3</v>
      </c>
    </row>
    <row r="137" spans="1:3" x14ac:dyDescent="0.25">
      <c r="A137" s="9" t="s">
        <v>73</v>
      </c>
      <c r="B137" s="7" t="s">
        <v>168</v>
      </c>
      <c r="C137" s="17">
        <v>3</v>
      </c>
    </row>
    <row r="138" spans="1:3" x14ac:dyDescent="0.25">
      <c r="A138" s="9" t="s">
        <v>74</v>
      </c>
      <c r="B138" s="7" t="s">
        <v>168</v>
      </c>
      <c r="C138" s="17">
        <v>3</v>
      </c>
    </row>
    <row r="139" spans="1:3" x14ac:dyDescent="0.25">
      <c r="A139" s="9" t="s">
        <v>75</v>
      </c>
      <c r="B139" s="7" t="s">
        <v>170</v>
      </c>
      <c r="C139" s="17">
        <v>3</v>
      </c>
    </row>
    <row r="140" spans="1:3" x14ac:dyDescent="0.25">
      <c r="A140" s="9" t="s">
        <v>76</v>
      </c>
      <c r="B140" s="7" t="s">
        <v>170</v>
      </c>
      <c r="C140" s="17">
        <v>3</v>
      </c>
    </row>
    <row r="141" spans="1:3" x14ac:dyDescent="0.25">
      <c r="A141" s="9" t="s">
        <v>163</v>
      </c>
      <c r="B141" s="7" t="s">
        <v>166</v>
      </c>
      <c r="C141" s="17">
        <v>3</v>
      </c>
    </row>
    <row r="142" spans="1:3" x14ac:dyDescent="0.25">
      <c r="A142" s="9" t="s">
        <v>167</v>
      </c>
      <c r="B142" s="7" t="s">
        <v>166</v>
      </c>
      <c r="C142" s="17">
        <v>3</v>
      </c>
    </row>
    <row r="143" spans="1:3" x14ac:dyDescent="0.25">
      <c r="A143" s="9" t="s">
        <v>77</v>
      </c>
      <c r="B143" s="7" t="s">
        <v>171</v>
      </c>
      <c r="C143" s="17">
        <v>3</v>
      </c>
    </row>
    <row r="144" spans="1:3" x14ac:dyDescent="0.25">
      <c r="A144" s="9" t="s">
        <v>78</v>
      </c>
      <c r="B144" s="7" t="s">
        <v>132</v>
      </c>
      <c r="C144" s="17">
        <v>3</v>
      </c>
    </row>
    <row r="145" spans="1:3" x14ac:dyDescent="0.25">
      <c r="A145" s="9" t="s">
        <v>79</v>
      </c>
      <c r="B145" s="7" t="s">
        <v>133</v>
      </c>
      <c r="C145" s="17">
        <v>3</v>
      </c>
    </row>
    <row r="146" spans="1:3" x14ac:dyDescent="0.25">
      <c r="A146" s="9" t="s">
        <v>367</v>
      </c>
      <c r="B146" s="7" t="s">
        <v>134</v>
      </c>
      <c r="C146" s="17">
        <v>3</v>
      </c>
    </row>
    <row r="147" spans="1:3" x14ac:dyDescent="0.25">
      <c r="A147" s="9" t="s">
        <v>80</v>
      </c>
      <c r="B147" s="7" t="s">
        <v>135</v>
      </c>
      <c r="C147" s="17">
        <v>3</v>
      </c>
    </row>
    <row r="148" spans="1:3" x14ac:dyDescent="0.25">
      <c r="A148" s="9" t="s">
        <v>81</v>
      </c>
      <c r="B148" s="7" t="s">
        <v>136</v>
      </c>
      <c r="C148" s="17">
        <v>3</v>
      </c>
    </row>
    <row r="149" spans="1:3" x14ac:dyDescent="0.25">
      <c r="A149" s="9" t="s">
        <v>82</v>
      </c>
      <c r="B149" s="7" t="s">
        <v>131</v>
      </c>
      <c r="C149" s="17">
        <v>3</v>
      </c>
    </row>
    <row r="150" spans="1:3" x14ac:dyDescent="0.25">
      <c r="A150" s="9" t="s">
        <v>83</v>
      </c>
      <c r="B150" s="7" t="s">
        <v>129</v>
      </c>
      <c r="C150" s="17">
        <v>3</v>
      </c>
    </row>
    <row r="151" spans="1:3" x14ac:dyDescent="0.25">
      <c r="A151" s="9" t="s">
        <v>84</v>
      </c>
      <c r="B151" s="7" t="s">
        <v>130</v>
      </c>
      <c r="C151" s="17">
        <v>3</v>
      </c>
    </row>
    <row r="152" spans="1:3" x14ac:dyDescent="0.25">
      <c r="A152" s="9" t="s">
        <v>85</v>
      </c>
      <c r="B152" s="7" t="s">
        <v>130</v>
      </c>
      <c r="C152" s="17">
        <v>3</v>
      </c>
    </row>
    <row r="153" spans="1:3" x14ac:dyDescent="0.25">
      <c r="A153" s="9" t="s">
        <v>253</v>
      </c>
      <c r="B153" s="10" t="s">
        <v>255</v>
      </c>
      <c r="C153" s="17">
        <v>4</v>
      </c>
    </row>
    <row r="154" spans="1:3" x14ac:dyDescent="0.25">
      <c r="A154" s="9" t="s">
        <v>254</v>
      </c>
      <c r="B154" s="10" t="s">
        <v>255</v>
      </c>
      <c r="C154" s="17">
        <v>4</v>
      </c>
    </row>
    <row r="155" spans="1:3" x14ac:dyDescent="0.25">
      <c r="A155" s="9" t="s">
        <v>47</v>
      </c>
      <c r="B155" s="7" t="s">
        <v>94</v>
      </c>
      <c r="C155" s="17">
        <v>4</v>
      </c>
    </row>
    <row r="156" spans="1:3" x14ac:dyDescent="0.25">
      <c r="A156" s="9" t="s">
        <v>95</v>
      </c>
      <c r="B156" s="7" t="s">
        <v>94</v>
      </c>
      <c r="C156" s="17">
        <v>4</v>
      </c>
    </row>
    <row r="157" spans="1:3" x14ac:dyDescent="0.25">
      <c r="A157" s="9" t="s">
        <v>96</v>
      </c>
      <c r="B157" s="7" t="s">
        <v>94</v>
      </c>
      <c r="C157" s="17">
        <v>4</v>
      </c>
    </row>
    <row r="158" spans="1:3" x14ac:dyDescent="0.25">
      <c r="A158" s="9" t="s">
        <v>48</v>
      </c>
      <c r="B158" s="7" t="s">
        <v>91</v>
      </c>
      <c r="C158" s="17">
        <v>4</v>
      </c>
    </row>
    <row r="159" spans="1:3" x14ac:dyDescent="0.25">
      <c r="A159" s="9" t="s">
        <v>49</v>
      </c>
      <c r="B159" s="7" t="s">
        <v>90</v>
      </c>
      <c r="C159" s="17">
        <v>4</v>
      </c>
    </row>
    <row r="160" spans="1:3" x14ac:dyDescent="0.25">
      <c r="A160" s="9" t="s">
        <v>50</v>
      </c>
      <c r="B160" s="7" t="s">
        <v>90</v>
      </c>
      <c r="C160" s="17">
        <v>4</v>
      </c>
    </row>
    <row r="161" spans="1:3" x14ac:dyDescent="0.25">
      <c r="A161" s="9" t="s">
        <v>234</v>
      </c>
      <c r="B161" s="10" t="s">
        <v>237</v>
      </c>
      <c r="C161" s="17">
        <v>4</v>
      </c>
    </row>
    <row r="162" spans="1:3" x14ac:dyDescent="0.25">
      <c r="A162" s="9" t="s">
        <v>235</v>
      </c>
      <c r="B162" s="10" t="s">
        <v>239</v>
      </c>
      <c r="C162" s="17">
        <v>4</v>
      </c>
    </row>
    <row r="163" spans="1:3" x14ac:dyDescent="0.25">
      <c r="A163" s="9" t="s">
        <v>238</v>
      </c>
      <c r="B163" s="10" t="s">
        <v>239</v>
      </c>
      <c r="C163" s="17">
        <v>4</v>
      </c>
    </row>
    <row r="164" spans="1:3" x14ac:dyDescent="0.25">
      <c r="A164" s="9" t="s">
        <v>51</v>
      </c>
      <c r="B164" s="7" t="s">
        <v>183</v>
      </c>
      <c r="C164" s="17">
        <v>4</v>
      </c>
    </row>
    <row r="165" spans="1:3" x14ac:dyDescent="0.25">
      <c r="A165" s="9" t="s">
        <v>140</v>
      </c>
      <c r="B165" s="7" t="s">
        <v>142</v>
      </c>
      <c r="C165" s="17">
        <v>4</v>
      </c>
    </row>
    <row r="166" spans="1:3" x14ac:dyDescent="0.25">
      <c r="A166" s="9" t="s">
        <v>139</v>
      </c>
      <c r="B166" s="7" t="s">
        <v>143</v>
      </c>
      <c r="C166" s="17">
        <v>4</v>
      </c>
    </row>
    <row r="167" spans="1:3" x14ac:dyDescent="0.25">
      <c r="A167" s="9" t="s">
        <v>141</v>
      </c>
      <c r="B167" s="7" t="s">
        <v>142</v>
      </c>
      <c r="C167" s="17">
        <v>4</v>
      </c>
    </row>
    <row r="168" spans="1:3" x14ac:dyDescent="0.25">
      <c r="A168" s="9" t="s">
        <v>141</v>
      </c>
      <c r="B168" s="7" t="s">
        <v>143</v>
      </c>
      <c r="C168" s="17">
        <v>4</v>
      </c>
    </row>
  </sheetData>
  <autoFilter ref="A1:C168"/>
  <sortState ref="A2:C168">
    <sortCondition ref="C2:C168"/>
    <sortCondition ref="A2:A1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showGridLines="0" zoomScale="70" zoomScaleNormal="70" workbookViewId="0"/>
  </sheetViews>
  <sheetFormatPr defaultColWidth="8.85546875" defaultRowHeight="15" x14ac:dyDescent="0.25"/>
  <cols>
    <col min="1" max="1" width="75.42578125" bestFit="1" customWidth="1"/>
    <col min="2" max="2" width="49.140625" customWidth="1"/>
  </cols>
  <sheetData>
    <row r="1" spans="1:2" x14ac:dyDescent="0.25">
      <c r="A1" s="12" t="s">
        <v>399</v>
      </c>
      <c r="B1" s="12" t="s">
        <v>3</v>
      </c>
    </row>
    <row r="2" spans="1:2" x14ac:dyDescent="0.25">
      <c r="A2" s="3" t="s">
        <v>1020</v>
      </c>
      <c r="B2" s="3" t="s">
        <v>1024</v>
      </c>
    </row>
    <row r="3" spans="1:2" x14ac:dyDescent="0.25">
      <c r="A3" s="3" t="s">
        <v>671</v>
      </c>
      <c r="B3" s="3" t="s">
        <v>999</v>
      </c>
    </row>
    <row r="4" spans="1:2" x14ac:dyDescent="0.25">
      <c r="A4" s="3" t="s">
        <v>670</v>
      </c>
      <c r="B4" s="3" t="s">
        <v>998</v>
      </c>
    </row>
    <row r="5" spans="1:2" x14ac:dyDescent="0.25">
      <c r="A5" s="3" t="s">
        <v>674</v>
      </c>
      <c r="B5" s="3" t="s">
        <v>1002</v>
      </c>
    </row>
    <row r="6" spans="1:2" x14ac:dyDescent="0.25">
      <c r="A6" s="3" t="s">
        <v>673</v>
      </c>
      <c r="B6" s="3" t="s">
        <v>1001</v>
      </c>
    </row>
    <row r="7" spans="1:2" x14ac:dyDescent="0.25">
      <c r="A7" s="3" t="s">
        <v>672</v>
      </c>
      <c r="B7" s="3" t="s">
        <v>1000</v>
      </c>
    </row>
    <row r="8" spans="1:2" x14ac:dyDescent="0.25">
      <c r="A8" s="3" t="s">
        <v>677</v>
      </c>
      <c r="B8" s="3" t="s">
        <v>1005</v>
      </c>
    </row>
    <row r="9" spans="1:2" x14ac:dyDescent="0.25">
      <c r="A9" s="3" t="s">
        <v>449</v>
      </c>
      <c r="B9" s="3" t="s">
        <v>729</v>
      </c>
    </row>
    <row r="10" spans="1:2" x14ac:dyDescent="0.25">
      <c r="A10" s="3" t="s">
        <v>1285</v>
      </c>
      <c r="B10" s="3" t="s">
        <v>850</v>
      </c>
    </row>
    <row r="11" spans="1:2" x14ac:dyDescent="0.25">
      <c r="A11" s="3" t="s">
        <v>1284</v>
      </c>
      <c r="B11" s="3" t="s">
        <v>856</v>
      </c>
    </row>
    <row r="12" spans="1:2" x14ac:dyDescent="0.25">
      <c r="A12" s="3" t="s">
        <v>1283</v>
      </c>
      <c r="B12" s="3" t="s">
        <v>855</v>
      </c>
    </row>
    <row r="13" spans="1:2" x14ac:dyDescent="0.25">
      <c r="A13" s="3" t="s">
        <v>1228</v>
      </c>
      <c r="B13" s="3" t="s">
        <v>738</v>
      </c>
    </row>
    <row r="14" spans="1:2" x14ac:dyDescent="0.25">
      <c r="A14" s="3" t="s">
        <v>491</v>
      </c>
      <c r="B14" s="3" t="s">
        <v>817</v>
      </c>
    </row>
    <row r="15" spans="1:2" x14ac:dyDescent="0.25">
      <c r="A15" s="3" t="s">
        <v>423</v>
      </c>
      <c r="B15" s="3" t="s">
        <v>802</v>
      </c>
    </row>
    <row r="16" spans="1:2" x14ac:dyDescent="0.25">
      <c r="A16" s="3" t="s">
        <v>461</v>
      </c>
      <c r="B16" s="3" t="s">
        <v>910</v>
      </c>
    </row>
    <row r="17" spans="1:2" x14ac:dyDescent="0.25">
      <c r="A17" s="3" t="s">
        <v>565</v>
      </c>
      <c r="B17" s="3" t="s">
        <v>930</v>
      </c>
    </row>
    <row r="18" spans="1:2" x14ac:dyDescent="0.25">
      <c r="A18" s="3" t="s">
        <v>560</v>
      </c>
      <c r="B18" s="3" t="s">
        <v>937</v>
      </c>
    </row>
    <row r="19" spans="1:2" x14ac:dyDescent="0.25">
      <c r="A19" s="3" t="s">
        <v>561</v>
      </c>
      <c r="B19" s="3" t="s">
        <v>938</v>
      </c>
    </row>
    <row r="20" spans="1:2" x14ac:dyDescent="0.25">
      <c r="A20" s="3" t="s">
        <v>600</v>
      </c>
      <c r="B20" s="3" t="s">
        <v>862</v>
      </c>
    </row>
    <row r="21" spans="1:2" x14ac:dyDescent="0.25">
      <c r="A21" s="3" t="s">
        <v>714</v>
      </c>
      <c r="B21" s="3" t="s">
        <v>902</v>
      </c>
    </row>
    <row r="22" spans="1:2" x14ac:dyDescent="0.25">
      <c r="A22" s="3" t="s">
        <v>715</v>
      </c>
      <c r="B22" s="3" t="s">
        <v>903</v>
      </c>
    </row>
    <row r="23" spans="1:2" x14ac:dyDescent="0.25">
      <c r="A23" s="3" t="s">
        <v>606</v>
      </c>
      <c r="B23" s="3" t="s">
        <v>1006</v>
      </c>
    </row>
    <row r="24" spans="1:2" x14ac:dyDescent="0.25">
      <c r="A24" s="3" t="s">
        <v>607</v>
      </c>
      <c r="B24" s="3" t="s">
        <v>1007</v>
      </c>
    </row>
    <row r="25" spans="1:2" x14ac:dyDescent="0.25">
      <c r="A25" s="3" t="s">
        <v>608</v>
      </c>
      <c r="B25" s="3" t="s">
        <v>1008</v>
      </c>
    </row>
    <row r="26" spans="1:2" x14ac:dyDescent="0.25">
      <c r="A26" s="3" t="s">
        <v>695</v>
      </c>
      <c r="B26" s="3" t="s">
        <v>758</v>
      </c>
    </row>
    <row r="27" spans="1:2" x14ac:dyDescent="0.25">
      <c r="A27" s="3" t="s">
        <v>625</v>
      </c>
      <c r="B27" s="3" t="s">
        <v>1017</v>
      </c>
    </row>
    <row r="28" spans="1:2" x14ac:dyDescent="0.25">
      <c r="A28" s="3" t="s">
        <v>626</v>
      </c>
      <c r="B28" s="3" t="s">
        <v>867</v>
      </c>
    </row>
    <row r="29" spans="1:2" x14ac:dyDescent="0.25">
      <c r="A29" s="3" t="s">
        <v>639</v>
      </c>
      <c r="B29" s="3" t="s">
        <v>872</v>
      </c>
    </row>
    <row r="30" spans="1:2" x14ac:dyDescent="0.25">
      <c r="A30" s="3" t="s">
        <v>555</v>
      </c>
      <c r="B30" s="3" t="s">
        <v>872</v>
      </c>
    </row>
    <row r="31" spans="1:2" x14ac:dyDescent="0.25">
      <c r="A31" s="3" t="s">
        <v>574</v>
      </c>
      <c r="B31" s="3" t="s">
        <v>949</v>
      </c>
    </row>
    <row r="32" spans="1:2" x14ac:dyDescent="0.25">
      <c r="A32" s="3" t="s">
        <v>605</v>
      </c>
      <c r="B32" s="3" t="s">
        <v>1016</v>
      </c>
    </row>
    <row r="33" spans="1:2" x14ac:dyDescent="0.25">
      <c r="A33" s="3" t="s">
        <v>1310</v>
      </c>
      <c r="B33" s="3" t="s">
        <v>1311</v>
      </c>
    </row>
    <row r="34" spans="1:2" x14ac:dyDescent="0.25">
      <c r="A34" s="3" t="s">
        <v>693</v>
      </c>
      <c r="B34" s="3" t="s">
        <v>885</v>
      </c>
    </row>
    <row r="35" spans="1:2" x14ac:dyDescent="0.25">
      <c r="A35" s="3" t="s">
        <v>691</v>
      </c>
      <c r="B35" s="3" t="s">
        <v>756</v>
      </c>
    </row>
    <row r="36" spans="1:2" x14ac:dyDescent="0.25">
      <c r="A36" s="3" t="s">
        <v>515</v>
      </c>
      <c r="B36" s="3" t="s">
        <v>827</v>
      </c>
    </row>
    <row r="37" spans="1:2" x14ac:dyDescent="0.25">
      <c r="A37" s="3" t="s">
        <v>610</v>
      </c>
      <c r="B37" s="3" t="s">
        <v>1010</v>
      </c>
    </row>
    <row r="38" spans="1:2" x14ac:dyDescent="0.25">
      <c r="A38" s="3" t="s">
        <v>611</v>
      </c>
      <c r="B38" s="3" t="s">
        <v>1011</v>
      </c>
    </row>
    <row r="39" spans="1:2" x14ac:dyDescent="0.25">
      <c r="A39" s="3" t="s">
        <v>612</v>
      </c>
      <c r="B39" s="3" t="s">
        <v>1012</v>
      </c>
    </row>
    <row r="40" spans="1:2" x14ac:dyDescent="0.25">
      <c r="A40" s="3" t="s">
        <v>613</v>
      </c>
      <c r="B40" s="3" t="s">
        <v>1013</v>
      </c>
    </row>
    <row r="41" spans="1:2" x14ac:dyDescent="0.25">
      <c r="A41" s="3" t="s">
        <v>609</v>
      </c>
      <c r="B41" s="3" t="s">
        <v>1009</v>
      </c>
    </row>
    <row r="42" spans="1:2" x14ac:dyDescent="0.25">
      <c r="A42" s="3" t="s">
        <v>614</v>
      </c>
      <c r="B42" s="3" t="s">
        <v>1014</v>
      </c>
    </row>
    <row r="43" spans="1:2" x14ac:dyDescent="0.25">
      <c r="A43" s="3" t="s">
        <v>615</v>
      </c>
      <c r="B43" s="3" t="s">
        <v>1015</v>
      </c>
    </row>
    <row r="44" spans="1:2" x14ac:dyDescent="0.25">
      <c r="A44" s="3" t="s">
        <v>694</v>
      </c>
      <c r="B44" s="3" t="s">
        <v>884</v>
      </c>
    </row>
    <row r="45" spans="1:2" x14ac:dyDescent="0.25">
      <c r="A45" s="3" t="s">
        <v>572</v>
      </c>
      <c r="B45" s="3" t="s">
        <v>943</v>
      </c>
    </row>
    <row r="46" spans="1:2" x14ac:dyDescent="0.25">
      <c r="A46" s="3" t="s">
        <v>486</v>
      </c>
      <c r="B46" s="3" t="s">
        <v>815</v>
      </c>
    </row>
    <row r="47" spans="1:2" x14ac:dyDescent="0.25">
      <c r="A47" s="3" t="s">
        <v>487</v>
      </c>
      <c r="B47" s="3" t="s">
        <v>724</v>
      </c>
    </row>
    <row r="48" spans="1:2" x14ac:dyDescent="0.25">
      <c r="A48" s="3" t="s">
        <v>488</v>
      </c>
      <c r="B48" s="3" t="s">
        <v>816</v>
      </c>
    </row>
    <row r="49" spans="1:2" x14ac:dyDescent="0.25">
      <c r="A49" s="3" t="s">
        <v>485</v>
      </c>
      <c r="B49" s="3" t="s">
        <v>911</v>
      </c>
    </row>
    <row r="50" spans="1:2" x14ac:dyDescent="0.25">
      <c r="A50" s="3" t="s">
        <v>462</v>
      </c>
      <c r="B50" s="3" t="s">
        <v>778</v>
      </c>
    </row>
    <row r="51" spans="1:2" x14ac:dyDescent="0.25">
      <c r="A51" s="3" t="s">
        <v>571</v>
      </c>
      <c r="B51" s="3" t="s">
        <v>749</v>
      </c>
    </row>
    <row r="52" spans="1:2" x14ac:dyDescent="0.25">
      <c r="A52" s="3" t="s">
        <v>703</v>
      </c>
      <c r="B52" s="3" t="s">
        <v>889</v>
      </c>
    </row>
    <row r="53" spans="1:2" s="1" customFormat="1" x14ac:dyDescent="0.25">
      <c r="A53" s="3" t="s">
        <v>701</v>
      </c>
      <c r="B53" s="3" t="s">
        <v>887</v>
      </c>
    </row>
    <row r="54" spans="1:2" s="1" customFormat="1" x14ac:dyDescent="0.25">
      <c r="A54" s="3" t="s">
        <v>702</v>
      </c>
      <c r="B54" s="3" t="s">
        <v>888</v>
      </c>
    </row>
    <row r="55" spans="1:2" s="1" customFormat="1" x14ac:dyDescent="0.25">
      <c r="A55" s="3" t="s">
        <v>700</v>
      </c>
      <c r="B55" s="3" t="s">
        <v>886</v>
      </c>
    </row>
    <row r="56" spans="1:2" s="1" customFormat="1" x14ac:dyDescent="0.25">
      <c r="A56" s="3" t="s">
        <v>520</v>
      </c>
      <c r="B56" s="3" t="s">
        <v>919</v>
      </c>
    </row>
    <row r="57" spans="1:2" s="1" customFormat="1" x14ac:dyDescent="0.25">
      <c r="A57" s="3" t="s">
        <v>516</v>
      </c>
      <c r="B57" s="3" t="s">
        <v>915</v>
      </c>
    </row>
    <row r="58" spans="1:2" s="1" customFormat="1" x14ac:dyDescent="0.25">
      <c r="A58" s="3" t="s">
        <v>521</v>
      </c>
      <c r="B58" s="3" t="s">
        <v>920</v>
      </c>
    </row>
    <row r="59" spans="1:2" s="1" customFormat="1" x14ac:dyDescent="0.25">
      <c r="A59" s="3" t="s">
        <v>522</v>
      </c>
      <c r="B59" s="3" t="s">
        <v>921</v>
      </c>
    </row>
    <row r="60" spans="1:2" s="1" customFormat="1" x14ac:dyDescent="0.25">
      <c r="A60" s="3" t="s">
        <v>519</v>
      </c>
      <c r="B60" s="3" t="s">
        <v>918</v>
      </c>
    </row>
    <row r="61" spans="1:2" s="1" customFormat="1" x14ac:dyDescent="0.25">
      <c r="A61" s="3" t="s">
        <v>517</v>
      </c>
      <c r="B61" s="3" t="s">
        <v>916</v>
      </c>
    </row>
    <row r="62" spans="1:2" s="1" customFormat="1" x14ac:dyDescent="0.25">
      <c r="A62" s="3" t="s">
        <v>518</v>
      </c>
      <c r="B62" s="3" t="s">
        <v>917</v>
      </c>
    </row>
    <row r="63" spans="1:2" x14ac:dyDescent="0.25">
      <c r="A63" s="3" t="s">
        <v>3</v>
      </c>
      <c r="B63" s="3" t="s">
        <v>723</v>
      </c>
    </row>
    <row r="64" spans="1:2" x14ac:dyDescent="0.25">
      <c r="A64" s="4" t="s">
        <v>1387</v>
      </c>
      <c r="B64" s="32" t="s">
        <v>1265</v>
      </c>
    </row>
    <row r="65" spans="1:2" x14ac:dyDescent="0.25">
      <c r="A65" s="3" t="s">
        <v>1386</v>
      </c>
      <c r="B65" s="3" t="s">
        <v>1255</v>
      </c>
    </row>
    <row r="66" spans="1:2" x14ac:dyDescent="0.25">
      <c r="A66" s="4" t="s">
        <v>1247</v>
      </c>
      <c r="B66" s="4" t="s">
        <v>1262</v>
      </c>
    </row>
    <row r="67" spans="1:2" x14ac:dyDescent="0.25">
      <c r="A67" s="4" t="s">
        <v>1388</v>
      </c>
      <c r="B67" s="4" t="s">
        <v>1264</v>
      </c>
    </row>
    <row r="68" spans="1:2" x14ac:dyDescent="0.25">
      <c r="A68" s="3" t="s">
        <v>1389</v>
      </c>
      <c r="B68" s="3" t="s">
        <v>1390</v>
      </c>
    </row>
    <row r="69" spans="1:2" x14ac:dyDescent="0.25">
      <c r="A69" s="3" t="s">
        <v>493</v>
      </c>
      <c r="B69" s="3" t="s">
        <v>739</v>
      </c>
    </row>
    <row r="70" spans="1:2" x14ac:dyDescent="0.25">
      <c r="A70" s="3" t="s">
        <v>686</v>
      </c>
      <c r="B70" s="3" t="s">
        <v>900</v>
      </c>
    </row>
    <row r="71" spans="1:2" x14ac:dyDescent="0.25">
      <c r="A71" s="3" t="s">
        <v>601</v>
      </c>
      <c r="B71" s="3" t="s">
        <v>751</v>
      </c>
    </row>
    <row r="72" spans="1:2" x14ac:dyDescent="0.25">
      <c r="A72" s="3" t="s">
        <v>575</v>
      </c>
      <c r="B72" s="3" t="s">
        <v>775</v>
      </c>
    </row>
    <row r="73" spans="1:2" x14ac:dyDescent="0.25">
      <c r="A73" s="3" t="s">
        <v>412</v>
      </c>
      <c r="B73" s="3" t="s">
        <v>720</v>
      </c>
    </row>
    <row r="74" spans="1:2" x14ac:dyDescent="0.25">
      <c r="A74" s="3" t="s">
        <v>570</v>
      </c>
      <c r="B74" s="3" t="s">
        <v>750</v>
      </c>
    </row>
    <row r="75" spans="1:2" x14ac:dyDescent="0.25">
      <c r="A75" s="3" t="s">
        <v>630</v>
      </c>
      <c r="B75" s="3" t="s">
        <v>871</v>
      </c>
    </row>
    <row r="76" spans="1:2" x14ac:dyDescent="0.25">
      <c r="A76" s="3" t="s">
        <v>599</v>
      </c>
      <c r="B76" s="3" t="s">
        <v>863</v>
      </c>
    </row>
    <row r="77" spans="1:2" x14ac:dyDescent="0.25">
      <c r="A77" s="3" t="s">
        <v>482</v>
      </c>
      <c r="B77" s="3" t="s">
        <v>792</v>
      </c>
    </row>
    <row r="78" spans="1:2" x14ac:dyDescent="0.25">
      <c r="A78" s="3" t="s">
        <v>1214</v>
      </c>
      <c r="B78" s="3" t="s">
        <v>1215</v>
      </c>
    </row>
    <row r="79" spans="1:2" x14ac:dyDescent="0.25">
      <c r="A79" s="3" t="s">
        <v>718</v>
      </c>
      <c r="B79" s="3" t="s">
        <v>955</v>
      </c>
    </row>
    <row r="80" spans="1:2" x14ac:dyDescent="0.25">
      <c r="A80" s="3" t="s">
        <v>494</v>
      </c>
      <c r="B80" s="3" t="s">
        <v>796</v>
      </c>
    </row>
    <row r="81" spans="1:2" x14ac:dyDescent="0.25">
      <c r="A81" s="3" t="s">
        <v>1408</v>
      </c>
      <c r="B81" s="3" t="s">
        <v>1411</v>
      </c>
    </row>
    <row r="82" spans="1:2" x14ac:dyDescent="0.25">
      <c r="A82" s="3" t="s">
        <v>464</v>
      </c>
      <c r="B82" s="3" t="s">
        <v>780</v>
      </c>
    </row>
    <row r="83" spans="1:2" x14ac:dyDescent="0.25">
      <c r="A83" s="3" t="s">
        <v>688</v>
      </c>
      <c r="B83" s="3" t="s">
        <v>882</v>
      </c>
    </row>
    <row r="84" spans="1:2" x14ac:dyDescent="0.25">
      <c r="A84" s="3" t="s">
        <v>580</v>
      </c>
      <c r="B84" s="3" t="s">
        <v>950</v>
      </c>
    </row>
    <row r="85" spans="1:2" x14ac:dyDescent="0.25">
      <c r="A85" s="3" t="s">
        <v>419</v>
      </c>
      <c r="B85" s="3" t="s">
        <v>734</v>
      </c>
    </row>
    <row r="86" spans="1:2" x14ac:dyDescent="0.25">
      <c r="A86" s="3" t="s">
        <v>420</v>
      </c>
      <c r="B86" s="3" t="s">
        <v>735</v>
      </c>
    </row>
    <row r="87" spans="1:2" x14ac:dyDescent="0.25">
      <c r="A87" s="3" t="s">
        <v>1222</v>
      </c>
      <c r="B87" s="3" t="s">
        <v>1225</v>
      </c>
    </row>
    <row r="88" spans="1:2" x14ac:dyDescent="0.25">
      <c r="A88" s="3" t="s">
        <v>1272</v>
      </c>
      <c r="B88" s="3" t="s">
        <v>1273</v>
      </c>
    </row>
    <row r="89" spans="1:2" x14ac:dyDescent="0.25">
      <c r="A89" s="3" t="s">
        <v>525</v>
      </c>
      <c r="B89" s="3" t="s">
        <v>828</v>
      </c>
    </row>
    <row r="90" spans="1:2" x14ac:dyDescent="0.25">
      <c r="A90" s="3" t="s">
        <v>404</v>
      </c>
      <c r="B90" s="3" t="s">
        <v>719</v>
      </c>
    </row>
    <row r="91" spans="1:2" x14ac:dyDescent="0.25">
      <c r="A91" s="3" t="s">
        <v>664</v>
      </c>
      <c r="B91" s="3" t="s">
        <v>874</v>
      </c>
    </row>
    <row r="92" spans="1:2" x14ac:dyDescent="0.25">
      <c r="A92" s="3" t="s">
        <v>1322</v>
      </c>
      <c r="B92" s="3" t="s">
        <v>1323</v>
      </c>
    </row>
    <row r="93" spans="1:2" x14ac:dyDescent="0.25">
      <c r="A93" s="3" t="s">
        <v>431</v>
      </c>
      <c r="B93" s="3" t="s">
        <v>806</v>
      </c>
    </row>
    <row r="94" spans="1:2" x14ac:dyDescent="0.25">
      <c r="A94" s="3" t="s">
        <v>441</v>
      </c>
      <c r="B94" s="3" t="s">
        <v>762</v>
      </c>
    </row>
    <row r="95" spans="1:2" x14ac:dyDescent="0.25">
      <c r="A95" s="3" t="s">
        <v>442</v>
      </c>
      <c r="B95" s="3" t="s">
        <v>763</v>
      </c>
    </row>
    <row r="96" spans="1:2" x14ac:dyDescent="0.25">
      <c r="A96" s="3" t="s">
        <v>678</v>
      </c>
      <c r="B96" s="3" t="s">
        <v>848</v>
      </c>
    </row>
    <row r="97" spans="1:2" x14ac:dyDescent="0.25">
      <c r="A97" s="3" t="s">
        <v>451</v>
      </c>
      <c r="B97" s="3" t="s">
        <v>730</v>
      </c>
    </row>
    <row r="98" spans="1:2" x14ac:dyDescent="0.25">
      <c r="A98" s="3" t="s">
        <v>504</v>
      </c>
      <c r="B98" s="3" t="s">
        <v>747</v>
      </c>
    </row>
    <row r="99" spans="1:2" x14ac:dyDescent="0.25">
      <c r="A99" s="3" t="s">
        <v>503</v>
      </c>
      <c r="B99" s="3" t="s">
        <v>746</v>
      </c>
    </row>
    <row r="100" spans="1:2" x14ac:dyDescent="0.25">
      <c r="A100" s="3" t="s">
        <v>438</v>
      </c>
      <c r="B100" s="3" t="s">
        <v>807</v>
      </c>
    </row>
    <row r="101" spans="1:2" x14ac:dyDescent="0.25">
      <c r="A101" s="3" t="s">
        <v>541</v>
      </c>
      <c r="B101" s="3" t="s">
        <v>806</v>
      </c>
    </row>
    <row r="102" spans="1:2" x14ac:dyDescent="0.25">
      <c r="A102" s="3" t="s">
        <v>540</v>
      </c>
      <c r="B102" s="3" t="s">
        <v>837</v>
      </c>
    </row>
    <row r="103" spans="1:2" x14ac:dyDescent="0.25">
      <c r="A103" s="3" t="s">
        <v>479</v>
      </c>
      <c r="B103" s="3" t="s">
        <v>791</v>
      </c>
    </row>
    <row r="104" spans="1:2" x14ac:dyDescent="0.25">
      <c r="A104" s="3" t="s">
        <v>480</v>
      </c>
      <c r="B104" s="3" t="s">
        <v>737</v>
      </c>
    </row>
    <row r="105" spans="1:2" x14ac:dyDescent="0.25">
      <c r="A105" s="3" t="s">
        <v>498</v>
      </c>
      <c r="B105" s="3" t="s">
        <v>741</v>
      </c>
    </row>
    <row r="106" spans="1:2" x14ac:dyDescent="0.25">
      <c r="A106" s="3" t="s">
        <v>497</v>
      </c>
      <c r="B106" s="3" t="s">
        <v>740</v>
      </c>
    </row>
    <row r="107" spans="1:2" x14ac:dyDescent="0.25">
      <c r="A107" s="3" t="s">
        <v>426</v>
      </c>
      <c r="B107" s="3" t="s">
        <v>804</v>
      </c>
    </row>
    <row r="108" spans="1:2" x14ac:dyDescent="0.25">
      <c r="A108" s="3" t="s">
        <v>586</v>
      </c>
      <c r="B108" s="3" t="s">
        <v>850</v>
      </c>
    </row>
    <row r="109" spans="1:2" x14ac:dyDescent="0.25">
      <c r="A109" s="3" t="s">
        <v>588</v>
      </c>
      <c r="B109" s="3" t="s">
        <v>852</v>
      </c>
    </row>
    <row r="110" spans="1:2" x14ac:dyDescent="0.25">
      <c r="A110" s="3" t="s">
        <v>587</v>
      </c>
      <c r="B110" s="3" t="s">
        <v>851</v>
      </c>
    </row>
    <row r="111" spans="1:2" x14ac:dyDescent="0.25">
      <c r="A111" s="3" t="s">
        <v>585</v>
      </c>
      <c r="B111" s="3" t="s">
        <v>853</v>
      </c>
    </row>
    <row r="112" spans="1:2" x14ac:dyDescent="0.25">
      <c r="A112" s="3" t="s">
        <v>591</v>
      </c>
      <c r="B112" s="3" t="s">
        <v>856</v>
      </c>
    </row>
    <row r="113" spans="1:2" x14ac:dyDescent="0.25">
      <c r="A113" s="3" t="s">
        <v>590</v>
      </c>
      <c r="B113" s="3" t="s">
        <v>855</v>
      </c>
    </row>
    <row r="114" spans="1:2" x14ac:dyDescent="0.25">
      <c r="A114" s="3" t="s">
        <v>592</v>
      </c>
      <c r="B114" s="3" t="s">
        <v>857</v>
      </c>
    </row>
    <row r="115" spans="1:2" x14ac:dyDescent="0.25">
      <c r="A115" s="3" t="s">
        <v>589</v>
      </c>
      <c r="B115" s="3" t="s">
        <v>854</v>
      </c>
    </row>
    <row r="116" spans="1:2" x14ac:dyDescent="0.25">
      <c r="A116" s="3" t="s">
        <v>506</v>
      </c>
      <c r="B116" s="3" t="s">
        <v>820</v>
      </c>
    </row>
    <row r="117" spans="1:2" x14ac:dyDescent="0.25">
      <c r="A117" s="3" t="s">
        <v>577</v>
      </c>
      <c r="B117" s="3" t="s">
        <v>946</v>
      </c>
    </row>
    <row r="118" spans="1:2" x14ac:dyDescent="0.25">
      <c r="A118" s="3" t="s">
        <v>576</v>
      </c>
      <c r="B118" s="3" t="s">
        <v>945</v>
      </c>
    </row>
    <row r="119" spans="1:2" x14ac:dyDescent="0.25">
      <c r="A119" s="3" t="s">
        <v>698</v>
      </c>
      <c r="B119" s="3" t="s">
        <v>959</v>
      </c>
    </row>
    <row r="120" spans="1:2" x14ac:dyDescent="0.25">
      <c r="A120" s="3" t="s">
        <v>697</v>
      </c>
      <c r="B120" s="3" t="s">
        <v>965</v>
      </c>
    </row>
    <row r="121" spans="1:2" x14ac:dyDescent="0.25">
      <c r="A121" s="3" t="s">
        <v>415</v>
      </c>
      <c r="B121" s="3" t="s">
        <v>759</v>
      </c>
    </row>
    <row r="122" spans="1:2" x14ac:dyDescent="0.25">
      <c r="A122" s="3" t="s">
        <v>20</v>
      </c>
      <c r="B122" s="3" t="s">
        <v>801</v>
      </c>
    </row>
    <row r="123" spans="1:2" x14ac:dyDescent="0.25">
      <c r="A123" s="3" t="s">
        <v>92</v>
      </c>
      <c r="B123" s="3" t="s">
        <v>961</v>
      </c>
    </row>
    <row r="124" spans="1:2" x14ac:dyDescent="0.25">
      <c r="A124" s="3" t="s">
        <v>421</v>
      </c>
      <c r="B124" s="3" t="s">
        <v>736</v>
      </c>
    </row>
    <row r="125" spans="1:2" x14ac:dyDescent="0.25">
      <c r="A125" s="3" t="s">
        <v>496</v>
      </c>
      <c r="B125" s="3" t="s">
        <v>819</v>
      </c>
    </row>
    <row r="126" spans="1:2" x14ac:dyDescent="0.25">
      <c r="A126" s="3" t="s">
        <v>481</v>
      </c>
      <c r="B126" s="3" t="s">
        <v>738</v>
      </c>
    </row>
    <row r="127" spans="1:2" x14ac:dyDescent="0.25">
      <c r="A127" s="3" t="s">
        <v>500</v>
      </c>
      <c r="B127" s="3" t="s">
        <v>743</v>
      </c>
    </row>
    <row r="128" spans="1:2" x14ac:dyDescent="0.25">
      <c r="A128" s="3" t="s">
        <v>1286</v>
      </c>
      <c r="B128" s="3" t="s">
        <v>1288</v>
      </c>
    </row>
    <row r="129" spans="1:2" x14ac:dyDescent="0.25">
      <c r="A129" s="3" t="s">
        <v>499</v>
      </c>
      <c r="B129" s="3" t="s">
        <v>742</v>
      </c>
    </row>
    <row r="130" spans="1:2" x14ac:dyDescent="0.25">
      <c r="A130" s="3" t="s">
        <v>1287</v>
      </c>
      <c r="B130" s="3" t="s">
        <v>1289</v>
      </c>
    </row>
    <row r="131" spans="1:2" x14ac:dyDescent="0.25">
      <c r="A131" s="3" t="s">
        <v>689</v>
      </c>
      <c r="B131" s="3" t="s">
        <v>883</v>
      </c>
    </row>
    <row r="132" spans="1:2" x14ac:dyDescent="0.25">
      <c r="A132" s="3" t="s">
        <v>696</v>
      </c>
      <c r="B132" s="3" t="s">
        <v>964</v>
      </c>
    </row>
    <row r="133" spans="1:2" x14ac:dyDescent="0.25">
      <c r="A133" s="3" t="s">
        <v>430</v>
      </c>
      <c r="B133" s="3" t="s">
        <v>809</v>
      </c>
    </row>
    <row r="134" spans="1:2" x14ac:dyDescent="0.25">
      <c r="A134" s="3" t="s">
        <v>526</v>
      </c>
      <c r="B134" s="3" t="s">
        <v>924</v>
      </c>
    </row>
    <row r="135" spans="1:2" x14ac:dyDescent="0.25">
      <c r="A135" s="3" t="s">
        <v>528</v>
      </c>
      <c r="B135" s="3" t="s">
        <v>926</v>
      </c>
    </row>
    <row r="136" spans="1:2" x14ac:dyDescent="0.25">
      <c r="A136" s="3" t="s">
        <v>527</v>
      </c>
      <c r="B136" s="3" t="s">
        <v>925</v>
      </c>
    </row>
    <row r="137" spans="1:2" x14ac:dyDescent="0.25">
      <c r="A137" s="3" t="s">
        <v>705</v>
      </c>
      <c r="B137" s="3" t="s">
        <v>891</v>
      </c>
    </row>
    <row r="138" spans="1:2" x14ac:dyDescent="0.25">
      <c r="A138" s="3" t="s">
        <v>704</v>
      </c>
      <c r="B138" s="3" t="s">
        <v>890</v>
      </c>
    </row>
    <row r="139" spans="1:2" x14ac:dyDescent="0.25">
      <c r="A139" s="3" t="s">
        <v>706</v>
      </c>
      <c r="B139" s="3" t="s">
        <v>892</v>
      </c>
    </row>
    <row r="140" spans="1:2" x14ac:dyDescent="0.25">
      <c r="A140" s="3" t="s">
        <v>514</v>
      </c>
      <c r="B140" s="3" t="s">
        <v>826</v>
      </c>
    </row>
    <row r="141" spans="1:2" x14ac:dyDescent="0.25">
      <c r="A141" s="3" t="s">
        <v>646</v>
      </c>
      <c r="B141" s="3" t="s">
        <v>984</v>
      </c>
    </row>
    <row r="142" spans="1:2" x14ac:dyDescent="0.25">
      <c r="A142" s="3" t="s">
        <v>645</v>
      </c>
      <c r="B142" s="3" t="s">
        <v>983</v>
      </c>
    </row>
    <row r="143" spans="1:2" x14ac:dyDescent="0.25">
      <c r="A143" s="3" t="s">
        <v>644</v>
      </c>
      <c r="B143" s="3" t="s">
        <v>982</v>
      </c>
    </row>
    <row r="144" spans="1:2" x14ac:dyDescent="0.25">
      <c r="A144" s="3" t="s">
        <v>690</v>
      </c>
      <c r="B144" s="3" t="s">
        <v>755</v>
      </c>
    </row>
    <row r="145" spans="1:2" x14ac:dyDescent="0.25">
      <c r="A145" s="3" t="s">
        <v>564</v>
      </c>
      <c r="B145" s="3" t="s">
        <v>846</v>
      </c>
    </row>
    <row r="146" spans="1:2" x14ac:dyDescent="0.25">
      <c r="A146" s="3" t="s">
        <v>257</v>
      </c>
      <c r="B146" s="3" t="s">
        <v>725</v>
      </c>
    </row>
    <row r="147" spans="1:2" x14ac:dyDescent="0.25">
      <c r="A147" s="3" t="s">
        <v>427</v>
      </c>
      <c r="B147" s="3" t="s">
        <v>808</v>
      </c>
    </row>
    <row r="148" spans="1:2" x14ac:dyDescent="0.25">
      <c r="A148" s="3" t="s">
        <v>1298</v>
      </c>
      <c r="B148" s="3" t="s">
        <v>1299</v>
      </c>
    </row>
    <row r="149" spans="1:2" x14ac:dyDescent="0.25">
      <c r="A149" s="3" t="s">
        <v>417</v>
      </c>
      <c r="B149" s="3" t="s">
        <v>904</v>
      </c>
    </row>
    <row r="150" spans="1:2" x14ac:dyDescent="0.25">
      <c r="A150" s="3" t="s">
        <v>573</v>
      </c>
      <c r="B150" s="3" t="s">
        <v>942</v>
      </c>
    </row>
    <row r="151" spans="1:2" x14ac:dyDescent="0.25">
      <c r="A151" s="3" t="s">
        <v>443</v>
      </c>
      <c r="B151" s="3" t="s">
        <v>764</v>
      </c>
    </row>
    <row r="152" spans="1:2" x14ac:dyDescent="0.25">
      <c r="A152" s="3" t="s">
        <v>444</v>
      </c>
      <c r="B152" s="3" t="s">
        <v>765</v>
      </c>
    </row>
    <row r="153" spans="1:2" x14ac:dyDescent="0.25">
      <c r="A153" s="3" t="s">
        <v>446</v>
      </c>
      <c r="B153" s="3" t="s">
        <v>909</v>
      </c>
    </row>
    <row r="154" spans="1:2" x14ac:dyDescent="0.25">
      <c r="A154" s="3" t="s">
        <v>406</v>
      </c>
      <c r="B154" s="3" t="s">
        <v>733</v>
      </c>
    </row>
    <row r="155" spans="1:2" x14ac:dyDescent="0.25">
      <c r="A155" s="3" t="s">
        <v>562</v>
      </c>
      <c r="B155" s="3" t="s">
        <v>844</v>
      </c>
    </row>
    <row r="156" spans="1:2" x14ac:dyDescent="0.25">
      <c r="A156" s="3" t="s">
        <v>563</v>
      </c>
      <c r="B156" s="3" t="s">
        <v>845</v>
      </c>
    </row>
    <row r="157" spans="1:2" x14ac:dyDescent="0.25">
      <c r="A157" s="3" t="s">
        <v>663</v>
      </c>
      <c r="B157" s="3" t="s">
        <v>873</v>
      </c>
    </row>
    <row r="158" spans="1:2" x14ac:dyDescent="0.25">
      <c r="A158" s="3" t="s">
        <v>593</v>
      </c>
      <c r="B158" s="3" t="s">
        <v>858</v>
      </c>
    </row>
    <row r="159" spans="1:2" x14ac:dyDescent="0.25">
      <c r="A159" s="3" t="s">
        <v>557</v>
      </c>
      <c r="B159" s="3" t="s">
        <v>748</v>
      </c>
    </row>
    <row r="160" spans="1:2" x14ac:dyDescent="0.25">
      <c r="A160" s="3" t="s">
        <v>665</v>
      </c>
      <c r="B160" s="3" t="s">
        <v>753</v>
      </c>
    </row>
    <row r="161" spans="1:2" x14ac:dyDescent="0.25">
      <c r="A161" s="3" t="s">
        <v>666</v>
      </c>
      <c r="B161" s="3" t="s">
        <v>754</v>
      </c>
    </row>
    <row r="162" spans="1:2" x14ac:dyDescent="0.25">
      <c r="A162" s="3" t="s">
        <v>474</v>
      </c>
      <c r="B162" s="3" t="s">
        <v>790</v>
      </c>
    </row>
    <row r="163" spans="1:2" x14ac:dyDescent="0.25">
      <c r="A163" s="3" t="s">
        <v>502</v>
      </c>
      <c r="B163" s="3" t="s">
        <v>745</v>
      </c>
    </row>
    <row r="164" spans="1:2" x14ac:dyDescent="0.25">
      <c r="A164" s="3" t="s">
        <v>509</v>
      </c>
      <c r="B164" s="3" t="s">
        <v>823</v>
      </c>
    </row>
    <row r="165" spans="1:2" x14ac:dyDescent="0.25">
      <c r="A165" s="3" t="s">
        <v>510</v>
      </c>
      <c r="B165" s="3" t="s">
        <v>824</v>
      </c>
    </row>
    <row r="166" spans="1:2" x14ac:dyDescent="0.25">
      <c r="A166" s="3" t="s">
        <v>501</v>
      </c>
      <c r="B166" s="3" t="s">
        <v>744</v>
      </c>
    </row>
    <row r="167" spans="1:2" x14ac:dyDescent="0.25">
      <c r="A167" s="3" t="s">
        <v>1330</v>
      </c>
      <c r="B167" s="3" t="s">
        <v>1331</v>
      </c>
    </row>
    <row r="168" spans="1:2" x14ac:dyDescent="0.25">
      <c r="A168" s="3" t="s">
        <v>445</v>
      </c>
      <c r="B168" s="3" t="s">
        <v>727</v>
      </c>
    </row>
    <row r="169" spans="1:2" x14ac:dyDescent="0.25">
      <c r="A169" s="4" t="s">
        <v>1249</v>
      </c>
      <c r="B169" s="4" t="s">
        <v>1260</v>
      </c>
    </row>
    <row r="170" spans="1:2" x14ac:dyDescent="0.25">
      <c r="A170" s="4" t="s">
        <v>1250</v>
      </c>
      <c r="B170" s="4" t="s">
        <v>1259</v>
      </c>
    </row>
    <row r="171" spans="1:2" x14ac:dyDescent="0.25">
      <c r="A171" s="4" t="s">
        <v>1251</v>
      </c>
      <c r="B171" s="4" t="s">
        <v>1258</v>
      </c>
    </row>
    <row r="172" spans="1:2" x14ac:dyDescent="0.25">
      <c r="A172" s="4" t="s">
        <v>1248</v>
      </c>
      <c r="B172" s="4" t="s">
        <v>1261</v>
      </c>
    </row>
    <row r="173" spans="1:2" x14ac:dyDescent="0.25">
      <c r="A173" s="3" t="s">
        <v>687</v>
      </c>
      <c r="B173" s="3" t="s">
        <v>881</v>
      </c>
    </row>
    <row r="174" spans="1:2" x14ac:dyDescent="0.25">
      <c r="A174" s="3" t="s">
        <v>495</v>
      </c>
      <c r="B174" s="3" t="s">
        <v>798</v>
      </c>
    </row>
    <row r="175" spans="1:2" x14ac:dyDescent="0.25">
      <c r="A175" s="3" t="s">
        <v>428</v>
      </c>
      <c r="B175" s="3" t="s">
        <v>726</v>
      </c>
    </row>
    <row r="176" spans="1:2" x14ac:dyDescent="0.25">
      <c r="A176" s="3" t="s">
        <v>1398</v>
      </c>
      <c r="B176" s="3" t="s">
        <v>1403</v>
      </c>
    </row>
    <row r="177" spans="1:2" x14ac:dyDescent="0.25">
      <c r="A177" s="3" t="s">
        <v>511</v>
      </c>
      <c r="B177" s="3" t="s">
        <v>913</v>
      </c>
    </row>
    <row r="178" spans="1:2" x14ac:dyDescent="0.25">
      <c r="A178" s="3" t="s">
        <v>1399</v>
      </c>
      <c r="B178" s="3" t="s">
        <v>767</v>
      </c>
    </row>
    <row r="179" spans="1:2" x14ac:dyDescent="0.25">
      <c r="A179" s="3" t="s">
        <v>512</v>
      </c>
      <c r="B179" s="3" t="s">
        <v>914</v>
      </c>
    </row>
    <row r="180" spans="1:2" x14ac:dyDescent="0.25">
      <c r="A180" s="3" t="s">
        <v>583</v>
      </c>
      <c r="B180" s="3" t="s">
        <v>951</v>
      </c>
    </row>
    <row r="181" spans="1:2" x14ac:dyDescent="0.25">
      <c r="A181" s="3" t="s">
        <v>584</v>
      </c>
      <c r="B181" s="3" t="s">
        <v>952</v>
      </c>
    </row>
    <row r="182" spans="1:2" x14ac:dyDescent="0.25">
      <c r="A182" s="3" t="s">
        <v>559</v>
      </c>
      <c r="B182" s="3" t="s">
        <v>936</v>
      </c>
    </row>
    <row r="183" spans="1:2" x14ac:dyDescent="0.25">
      <c r="A183" s="3" t="s">
        <v>558</v>
      </c>
      <c r="B183" s="3" t="s">
        <v>935</v>
      </c>
    </row>
    <row r="184" spans="1:2" x14ac:dyDescent="0.25">
      <c r="A184" s="3" t="s">
        <v>489</v>
      </c>
      <c r="B184" s="3" t="s">
        <v>797</v>
      </c>
    </row>
    <row r="185" spans="1:2" x14ac:dyDescent="0.25">
      <c r="A185" s="3" t="s">
        <v>667</v>
      </c>
      <c r="B185" s="3" t="s">
        <v>752</v>
      </c>
    </row>
    <row r="186" spans="1:2" x14ac:dyDescent="0.25">
      <c r="A186" s="3" t="s">
        <v>459</v>
      </c>
      <c r="B186" s="3" t="s">
        <v>776</v>
      </c>
    </row>
    <row r="187" spans="1:2" x14ac:dyDescent="0.25">
      <c r="A187" s="3" t="s">
        <v>460</v>
      </c>
      <c r="B187" s="3" t="s">
        <v>777</v>
      </c>
    </row>
    <row r="188" spans="1:2" x14ac:dyDescent="0.25">
      <c r="A188" s="3" t="s">
        <v>429</v>
      </c>
      <c r="B188" s="3" t="s">
        <v>805</v>
      </c>
    </row>
    <row r="189" spans="1:2" x14ac:dyDescent="0.25">
      <c r="A189" s="3" t="s">
        <v>484</v>
      </c>
      <c r="B189" s="3" t="s">
        <v>794</v>
      </c>
    </row>
    <row r="190" spans="1:2" x14ac:dyDescent="0.25">
      <c r="A190" s="3" t="s">
        <v>483</v>
      </c>
      <c r="B190" s="3" t="s">
        <v>793</v>
      </c>
    </row>
    <row r="191" spans="1:2" x14ac:dyDescent="0.25">
      <c r="A191" s="3" t="s">
        <v>448</v>
      </c>
      <c r="B191" s="3" t="s">
        <v>728</v>
      </c>
    </row>
    <row r="192" spans="1:2" x14ac:dyDescent="0.25">
      <c r="A192" s="3" t="s">
        <v>439</v>
      </c>
      <c r="B192" s="3" t="s">
        <v>760</v>
      </c>
    </row>
    <row r="193" spans="1:2" x14ac:dyDescent="0.25">
      <c r="A193" s="3" t="s">
        <v>440</v>
      </c>
      <c r="B193" s="3" t="s">
        <v>761</v>
      </c>
    </row>
    <row r="194" spans="1:2" x14ac:dyDescent="0.25">
      <c r="A194" s="3" t="s">
        <v>685</v>
      </c>
      <c r="B194" s="3" t="s">
        <v>901</v>
      </c>
    </row>
    <row r="195" spans="1:2" x14ac:dyDescent="0.25">
      <c r="A195" s="3" t="s">
        <v>662</v>
      </c>
      <c r="B195" s="3" t="s">
        <v>1003</v>
      </c>
    </row>
    <row r="196" spans="1:2" x14ac:dyDescent="0.25">
      <c r="A196" s="3" t="s">
        <v>539</v>
      </c>
      <c r="B196" s="3" t="s">
        <v>836</v>
      </c>
    </row>
    <row r="197" spans="1:2" x14ac:dyDescent="0.25">
      <c r="A197" s="3" t="s">
        <v>547</v>
      </c>
      <c r="B197" s="3" t="s">
        <v>930</v>
      </c>
    </row>
    <row r="198" spans="1:2" x14ac:dyDescent="0.25">
      <c r="A198" s="3" t="s">
        <v>1312</v>
      </c>
      <c r="B198" s="3" t="s">
        <v>734</v>
      </c>
    </row>
    <row r="199" spans="1:2" x14ac:dyDescent="0.25">
      <c r="A199" s="3" t="s">
        <v>1313</v>
      </c>
      <c r="B199" s="3" t="s">
        <v>735</v>
      </c>
    </row>
    <row r="200" spans="1:2" x14ac:dyDescent="0.25">
      <c r="A200" s="3" t="s">
        <v>546</v>
      </c>
      <c r="B200" s="3" t="s">
        <v>842</v>
      </c>
    </row>
    <row r="201" spans="1:2" x14ac:dyDescent="0.25">
      <c r="A201" s="3" t="s">
        <v>544</v>
      </c>
      <c r="B201" s="3" t="s">
        <v>840</v>
      </c>
    </row>
    <row r="202" spans="1:2" x14ac:dyDescent="0.25">
      <c r="A202" s="3" t="s">
        <v>552</v>
      </c>
      <c r="B202" s="3" t="s">
        <v>843</v>
      </c>
    </row>
    <row r="203" spans="1:2" x14ac:dyDescent="0.25">
      <c r="A203" s="3" t="s">
        <v>545</v>
      </c>
      <c r="B203" s="3" t="s">
        <v>841</v>
      </c>
    </row>
    <row r="204" spans="1:2" x14ac:dyDescent="0.25">
      <c r="A204" s="3" t="s">
        <v>490</v>
      </c>
      <c r="B204" s="3" t="s">
        <v>818</v>
      </c>
    </row>
    <row r="205" spans="1:2" x14ac:dyDescent="0.25">
      <c r="A205" s="3" t="s">
        <v>414</v>
      </c>
      <c r="B205" s="3" t="s">
        <v>799</v>
      </c>
    </row>
    <row r="206" spans="1:2" x14ac:dyDescent="0.25">
      <c r="A206" s="3" t="s">
        <v>569</v>
      </c>
      <c r="B206" s="3" t="s">
        <v>944</v>
      </c>
    </row>
    <row r="207" spans="1:2" x14ac:dyDescent="0.25">
      <c r="A207" s="3" t="s">
        <v>424</v>
      </c>
      <c r="B207" s="3" t="s">
        <v>803</v>
      </c>
    </row>
    <row r="208" spans="1:2" x14ac:dyDescent="0.25">
      <c r="A208" s="3" t="s">
        <v>716</v>
      </c>
      <c r="B208" s="3" t="s">
        <v>957</v>
      </c>
    </row>
    <row r="209" spans="1:2" x14ac:dyDescent="0.25">
      <c r="A209" s="3" t="s">
        <v>628</v>
      </c>
      <c r="B209" s="3" t="s">
        <v>869</v>
      </c>
    </row>
    <row r="210" spans="1:2" x14ac:dyDescent="0.25">
      <c r="A210" s="3" t="s">
        <v>629</v>
      </c>
      <c r="B210" s="3" t="s">
        <v>870</v>
      </c>
    </row>
    <row r="211" spans="1:2" x14ac:dyDescent="0.25">
      <c r="A211" s="3" t="s">
        <v>692</v>
      </c>
      <c r="B211" s="3" t="s">
        <v>757</v>
      </c>
    </row>
    <row r="212" spans="1:2" x14ac:dyDescent="0.25">
      <c r="A212" s="3" t="s">
        <v>458</v>
      </c>
      <c r="B212" s="3" t="s">
        <v>770</v>
      </c>
    </row>
    <row r="213" spans="1:2" x14ac:dyDescent="0.25">
      <c r="A213" s="3" t="s">
        <v>549</v>
      </c>
      <c r="B213" s="3" t="s">
        <v>930</v>
      </c>
    </row>
    <row r="214" spans="1:2" x14ac:dyDescent="0.25">
      <c r="A214" s="3" t="s">
        <v>554</v>
      </c>
      <c r="B214" s="3" t="s">
        <v>933</v>
      </c>
    </row>
    <row r="215" spans="1:2" x14ac:dyDescent="0.25">
      <c r="A215" s="3" t="s">
        <v>551</v>
      </c>
      <c r="B215" s="3" t="s">
        <v>932</v>
      </c>
    </row>
    <row r="216" spans="1:2" x14ac:dyDescent="0.25">
      <c r="A216" s="3" t="s">
        <v>550</v>
      </c>
      <c r="B216" s="3" t="s">
        <v>931</v>
      </c>
    </row>
    <row r="217" spans="1:2" x14ac:dyDescent="0.25">
      <c r="A217" s="3" t="s">
        <v>548</v>
      </c>
      <c r="B217" s="3" t="s">
        <v>790</v>
      </c>
    </row>
    <row r="218" spans="1:2" x14ac:dyDescent="0.25">
      <c r="A218" s="3" t="s">
        <v>553</v>
      </c>
      <c r="B218" s="3" t="s">
        <v>726</v>
      </c>
    </row>
    <row r="219" spans="1:2" x14ac:dyDescent="0.25">
      <c r="A219" s="3" t="s">
        <v>422</v>
      </c>
      <c r="B219" s="3" t="s">
        <v>800</v>
      </c>
    </row>
    <row r="220" spans="1:2" x14ac:dyDescent="0.25">
      <c r="A220" s="3" t="s">
        <v>1295</v>
      </c>
      <c r="B220" s="3" t="s">
        <v>1296</v>
      </c>
    </row>
    <row r="221" spans="1:2" x14ac:dyDescent="0.25">
      <c r="A221" s="3" t="s">
        <v>669</v>
      </c>
      <c r="B221" s="3" t="s">
        <v>1019</v>
      </c>
    </row>
    <row r="222" spans="1:2" x14ac:dyDescent="0.25">
      <c r="A222" s="3" t="s">
        <v>568</v>
      </c>
      <c r="B222" s="3" t="s">
        <v>847</v>
      </c>
    </row>
    <row r="223" spans="1:2" x14ac:dyDescent="0.25">
      <c r="A223" s="3" t="s">
        <v>463</v>
      </c>
      <c r="B223" s="3" t="s">
        <v>779</v>
      </c>
    </row>
    <row r="224" spans="1:2" x14ac:dyDescent="0.25">
      <c r="A224" s="3" t="s">
        <v>699</v>
      </c>
      <c r="B224" s="3" t="s">
        <v>960</v>
      </c>
    </row>
    <row r="225" spans="1:2" x14ac:dyDescent="0.25">
      <c r="A225" s="3" t="s">
        <v>679</v>
      </c>
      <c r="B225" s="3" t="s">
        <v>875</v>
      </c>
    </row>
    <row r="226" spans="1:2" x14ac:dyDescent="0.25">
      <c r="A226" s="3" t="s">
        <v>1314</v>
      </c>
      <c r="B226" s="3" t="s">
        <v>1316</v>
      </c>
    </row>
    <row r="227" spans="1:2" x14ac:dyDescent="0.25">
      <c r="A227" s="3" t="s">
        <v>1315</v>
      </c>
      <c r="B227" s="3" t="s">
        <v>1317</v>
      </c>
    </row>
    <row r="228" spans="1:2" x14ac:dyDescent="0.25">
      <c r="A228" s="3" t="s">
        <v>683</v>
      </c>
      <c r="B228" s="3" t="s">
        <v>879</v>
      </c>
    </row>
    <row r="229" spans="1:2" x14ac:dyDescent="0.25">
      <c r="A229" s="3" t="s">
        <v>680</v>
      </c>
      <c r="B229" s="3" t="s">
        <v>876</v>
      </c>
    </row>
    <row r="230" spans="1:2" x14ac:dyDescent="0.25">
      <c r="A230" s="3" t="s">
        <v>681</v>
      </c>
      <c r="B230" s="3" t="s">
        <v>877</v>
      </c>
    </row>
    <row r="231" spans="1:2" x14ac:dyDescent="0.25">
      <c r="A231" s="3" t="s">
        <v>682</v>
      </c>
      <c r="B231" s="3" t="s">
        <v>878</v>
      </c>
    </row>
    <row r="232" spans="1:2" x14ac:dyDescent="0.25">
      <c r="A232" s="3" t="s">
        <v>627</v>
      </c>
      <c r="B232" s="3" t="s">
        <v>868</v>
      </c>
    </row>
    <row r="233" spans="1:2" x14ac:dyDescent="0.25">
      <c r="A233" s="3" t="s">
        <v>617</v>
      </c>
      <c r="B233" s="3" t="s">
        <v>967</v>
      </c>
    </row>
    <row r="234" spans="1:2" x14ac:dyDescent="0.25">
      <c r="A234" s="3" t="s">
        <v>616</v>
      </c>
      <c r="B234" s="3" t="s">
        <v>966</v>
      </c>
    </row>
    <row r="235" spans="1:2" x14ac:dyDescent="0.25">
      <c r="A235" s="3" t="s">
        <v>653</v>
      </c>
      <c r="B235" s="3" t="s">
        <v>991</v>
      </c>
    </row>
    <row r="236" spans="1:2" x14ac:dyDescent="0.25">
      <c r="A236" s="3" t="s">
        <v>654</v>
      </c>
      <c r="B236" s="3" t="s">
        <v>992</v>
      </c>
    </row>
    <row r="237" spans="1:2" x14ac:dyDescent="0.25">
      <c r="A237" s="3" t="s">
        <v>655</v>
      </c>
      <c r="B237" s="3" t="s">
        <v>993</v>
      </c>
    </row>
    <row r="238" spans="1:2" x14ac:dyDescent="0.25">
      <c r="A238" s="3" t="s">
        <v>651</v>
      </c>
      <c r="B238" s="3" t="s">
        <v>989</v>
      </c>
    </row>
    <row r="239" spans="1:2" x14ac:dyDescent="0.25">
      <c r="A239" s="3" t="s">
        <v>649</v>
      </c>
      <c r="B239" s="3" t="s">
        <v>987</v>
      </c>
    </row>
    <row r="240" spans="1:2" x14ac:dyDescent="0.25">
      <c r="A240" s="3" t="s">
        <v>650</v>
      </c>
      <c r="B240" s="3" t="s">
        <v>988</v>
      </c>
    </row>
    <row r="241" spans="1:2" x14ac:dyDescent="0.25">
      <c r="A241" s="3" t="s">
        <v>652</v>
      </c>
      <c r="B241" s="3" t="s">
        <v>990</v>
      </c>
    </row>
    <row r="242" spans="1:2" x14ac:dyDescent="0.25">
      <c r="A242" s="3" t="s">
        <v>648</v>
      </c>
      <c r="B242" s="3" t="s">
        <v>986</v>
      </c>
    </row>
    <row r="243" spans="1:2" x14ac:dyDescent="0.25">
      <c r="A243" s="3" t="s">
        <v>647</v>
      </c>
      <c r="B243" s="3" t="s">
        <v>985</v>
      </c>
    </row>
    <row r="244" spans="1:2" x14ac:dyDescent="0.25">
      <c r="A244" s="3" t="s">
        <v>717</v>
      </c>
      <c r="B244" s="3" t="s">
        <v>956</v>
      </c>
    </row>
    <row r="245" spans="1:2" x14ac:dyDescent="0.25">
      <c r="A245" s="3" t="s">
        <v>478</v>
      </c>
      <c r="B245" s="3" t="s">
        <v>814</v>
      </c>
    </row>
    <row r="246" spans="1:2" x14ac:dyDescent="0.25">
      <c r="A246" s="3" t="s">
        <v>477</v>
      </c>
      <c r="B246" s="3" t="s">
        <v>813</v>
      </c>
    </row>
    <row r="247" spans="1:2" x14ac:dyDescent="0.25">
      <c r="A247" s="3" t="s">
        <v>640</v>
      </c>
      <c r="B247" s="3" t="s">
        <v>1018</v>
      </c>
    </row>
    <row r="248" spans="1:2" x14ac:dyDescent="0.25">
      <c r="A248" s="3" t="s">
        <v>675</v>
      </c>
      <c r="B248" s="3" t="s">
        <v>962</v>
      </c>
    </row>
    <row r="249" spans="1:2" x14ac:dyDescent="0.25">
      <c r="A249" s="3" t="s">
        <v>598</v>
      </c>
      <c r="B249" s="3" t="s">
        <v>859</v>
      </c>
    </row>
    <row r="250" spans="1:2" x14ac:dyDescent="0.25">
      <c r="A250" s="3" t="s">
        <v>668</v>
      </c>
      <c r="B250" s="3" t="s">
        <v>958</v>
      </c>
    </row>
    <row r="251" spans="1:2" x14ac:dyDescent="0.25">
      <c r="A251" s="3" t="s">
        <v>1246</v>
      </c>
      <c r="B251" s="3" t="s">
        <v>958</v>
      </c>
    </row>
    <row r="252" spans="1:2" x14ac:dyDescent="0.25">
      <c r="A252" s="3" t="s">
        <v>1224</v>
      </c>
      <c r="B252" s="3" t="s">
        <v>1227</v>
      </c>
    </row>
    <row r="253" spans="1:2" x14ac:dyDescent="0.25">
      <c r="A253" s="3" t="s">
        <v>1223</v>
      </c>
      <c r="B253" s="3" t="s">
        <v>1226</v>
      </c>
    </row>
    <row r="254" spans="1:2" x14ac:dyDescent="0.25">
      <c r="A254" s="3" t="s">
        <v>1229</v>
      </c>
      <c r="B254" s="3" t="s">
        <v>1233</v>
      </c>
    </row>
    <row r="255" spans="1:2" x14ac:dyDescent="0.25">
      <c r="A255" s="3" t="s">
        <v>595</v>
      </c>
      <c r="B255" s="3" t="s">
        <v>954</v>
      </c>
    </row>
    <row r="256" spans="1:2" x14ac:dyDescent="0.25">
      <c r="A256" s="3" t="s">
        <v>594</v>
      </c>
      <c r="B256" s="3" t="s">
        <v>953</v>
      </c>
    </row>
    <row r="257" spans="1:2" x14ac:dyDescent="0.25">
      <c r="A257" s="3" t="s">
        <v>457</v>
      </c>
      <c r="B257" s="3" t="s">
        <v>775</v>
      </c>
    </row>
    <row r="258" spans="1:2" x14ac:dyDescent="0.25">
      <c r="A258" s="3" t="s">
        <v>597</v>
      </c>
      <c r="B258" s="3" t="s">
        <v>860</v>
      </c>
    </row>
    <row r="259" spans="1:2" x14ac:dyDescent="0.25">
      <c r="A259" s="3" t="s">
        <v>596</v>
      </c>
      <c r="B259" s="3" t="s">
        <v>861</v>
      </c>
    </row>
    <row r="260" spans="1:2" x14ac:dyDescent="0.25">
      <c r="A260" s="3" t="s">
        <v>534</v>
      </c>
      <c r="B260" s="3" t="s">
        <v>834</v>
      </c>
    </row>
    <row r="261" spans="1:2" x14ac:dyDescent="0.25">
      <c r="A261" s="3" t="s">
        <v>531</v>
      </c>
      <c r="B261" s="3" t="s">
        <v>831</v>
      </c>
    </row>
    <row r="262" spans="1:2" x14ac:dyDescent="0.25">
      <c r="A262" s="3" t="s">
        <v>533</v>
      </c>
      <c r="B262" s="3" t="s">
        <v>833</v>
      </c>
    </row>
    <row r="263" spans="1:2" x14ac:dyDescent="0.25">
      <c r="A263" s="3" t="s">
        <v>530</v>
      </c>
      <c r="B263" s="3" t="s">
        <v>830</v>
      </c>
    </row>
    <row r="264" spans="1:2" x14ac:dyDescent="0.25">
      <c r="A264" s="3" t="s">
        <v>532</v>
      </c>
      <c r="B264" s="3" t="s">
        <v>832</v>
      </c>
    </row>
    <row r="265" spans="1:2" x14ac:dyDescent="0.25">
      <c r="A265" s="3" t="s">
        <v>535</v>
      </c>
      <c r="B265" s="3" t="s">
        <v>835</v>
      </c>
    </row>
    <row r="266" spans="1:2" x14ac:dyDescent="0.25">
      <c r="A266" s="3" t="s">
        <v>543</v>
      </c>
      <c r="B266" s="3" t="s">
        <v>839</v>
      </c>
    </row>
    <row r="267" spans="1:2" x14ac:dyDescent="0.25">
      <c r="A267" s="3" t="s">
        <v>542</v>
      </c>
      <c r="B267" s="3" t="s">
        <v>838</v>
      </c>
    </row>
    <row r="268" spans="1:2" x14ac:dyDescent="0.25">
      <c r="A268" s="3" t="s">
        <v>505</v>
      </c>
      <c r="B268" s="3" t="s">
        <v>912</v>
      </c>
    </row>
    <row r="269" spans="1:2" x14ac:dyDescent="0.25">
      <c r="A269" s="3" t="s">
        <v>473</v>
      </c>
      <c r="B269" s="3" t="s">
        <v>789</v>
      </c>
    </row>
    <row r="270" spans="1:2" x14ac:dyDescent="0.25">
      <c r="A270" s="3" t="s">
        <v>436</v>
      </c>
      <c r="B270" s="3" t="s">
        <v>908</v>
      </c>
    </row>
    <row r="271" spans="1:2" x14ac:dyDescent="0.25">
      <c r="A271" s="3" t="s">
        <v>437</v>
      </c>
      <c r="B271" s="3" t="s">
        <v>907</v>
      </c>
    </row>
    <row r="272" spans="1:2" x14ac:dyDescent="0.25">
      <c r="A272" s="3" t="s">
        <v>435</v>
      </c>
      <c r="B272" s="3" t="s">
        <v>906</v>
      </c>
    </row>
    <row r="273" spans="1:2" x14ac:dyDescent="0.25">
      <c r="A273" s="3" t="s">
        <v>434</v>
      </c>
      <c r="B273" s="3" t="s">
        <v>905</v>
      </c>
    </row>
    <row r="274" spans="1:2" x14ac:dyDescent="0.25">
      <c r="A274" s="3" t="s">
        <v>1231</v>
      </c>
      <c r="B274" s="3" t="s">
        <v>1234</v>
      </c>
    </row>
    <row r="275" spans="1:2" x14ac:dyDescent="0.25">
      <c r="A275" s="3" t="s">
        <v>1230</v>
      </c>
      <c r="B275" s="3" t="s">
        <v>1235</v>
      </c>
    </row>
    <row r="276" spans="1:2" x14ac:dyDescent="0.25">
      <c r="A276" s="3" t="s">
        <v>1232</v>
      </c>
      <c r="B276" s="3" t="s">
        <v>1236</v>
      </c>
    </row>
    <row r="277" spans="1:2" x14ac:dyDescent="0.25">
      <c r="A277" s="3" t="s">
        <v>1383</v>
      </c>
      <c r="B277" s="3" t="s">
        <v>1377</v>
      </c>
    </row>
    <row r="278" spans="1:2" x14ac:dyDescent="0.25">
      <c r="A278" s="3" t="s">
        <v>1384</v>
      </c>
      <c r="B278" s="3" t="s">
        <v>1378</v>
      </c>
    </row>
    <row r="279" spans="1:2" x14ac:dyDescent="0.25">
      <c r="A279" s="3" t="s">
        <v>1385</v>
      </c>
      <c r="B279" s="3" t="s">
        <v>1379</v>
      </c>
    </row>
    <row r="280" spans="1:2" x14ac:dyDescent="0.25">
      <c r="A280" s="3" t="s">
        <v>1372</v>
      </c>
      <c r="B280" s="3" t="s">
        <v>1381</v>
      </c>
    </row>
    <row r="281" spans="1:2" x14ac:dyDescent="0.25">
      <c r="A281" s="3" t="s">
        <v>1371</v>
      </c>
      <c r="B281" s="3" t="s">
        <v>1380</v>
      </c>
    </row>
    <row r="282" spans="1:2" x14ac:dyDescent="0.25">
      <c r="A282" s="3" t="s">
        <v>1373</v>
      </c>
      <c r="B282" s="3" t="s">
        <v>1382</v>
      </c>
    </row>
    <row r="283" spans="1:2" x14ac:dyDescent="0.25">
      <c r="A283" s="3" t="s">
        <v>1369</v>
      </c>
      <c r="B283" s="3" t="s">
        <v>1374</v>
      </c>
    </row>
    <row r="284" spans="1:2" x14ac:dyDescent="0.25">
      <c r="A284" s="3" t="s">
        <v>1368</v>
      </c>
      <c r="B284" s="3" t="s">
        <v>1376</v>
      </c>
    </row>
    <row r="285" spans="1:2" x14ac:dyDescent="0.25">
      <c r="A285" s="3" t="s">
        <v>1370</v>
      </c>
      <c r="B285" s="3" t="s">
        <v>1375</v>
      </c>
    </row>
    <row r="286" spans="1:2" x14ac:dyDescent="0.25">
      <c r="A286" s="3" t="s">
        <v>470</v>
      </c>
      <c r="B286" s="3" t="s">
        <v>786</v>
      </c>
    </row>
    <row r="287" spans="1:2" x14ac:dyDescent="0.25">
      <c r="A287" s="3" t="s">
        <v>471</v>
      </c>
      <c r="B287" s="3" t="s">
        <v>787</v>
      </c>
    </row>
    <row r="288" spans="1:2" x14ac:dyDescent="0.25">
      <c r="A288" s="3" t="s">
        <v>469</v>
      </c>
      <c r="B288" s="3" t="s">
        <v>785</v>
      </c>
    </row>
    <row r="289" spans="1:2" x14ac:dyDescent="0.25">
      <c r="A289" s="3" t="s">
        <v>567</v>
      </c>
      <c r="B289" s="3" t="s">
        <v>732</v>
      </c>
    </row>
    <row r="290" spans="1:2" x14ac:dyDescent="0.25">
      <c r="A290" s="3" t="s">
        <v>467</v>
      </c>
      <c r="B290" s="3" t="s">
        <v>783</v>
      </c>
    </row>
    <row r="291" spans="1:2" x14ac:dyDescent="0.25">
      <c r="A291" s="3" t="s">
        <v>468</v>
      </c>
      <c r="B291" s="3" t="s">
        <v>784</v>
      </c>
    </row>
    <row r="292" spans="1:2" x14ac:dyDescent="0.25">
      <c r="A292" s="3" t="s">
        <v>466</v>
      </c>
      <c r="B292" s="3" t="s">
        <v>782</v>
      </c>
    </row>
    <row r="293" spans="1:2" x14ac:dyDescent="0.25">
      <c r="A293" s="3" t="s">
        <v>472</v>
      </c>
      <c r="B293" s="3" t="s">
        <v>788</v>
      </c>
    </row>
    <row r="294" spans="1:2" x14ac:dyDescent="0.25">
      <c r="A294" s="3" t="s">
        <v>476</v>
      </c>
      <c r="B294" s="3" t="s">
        <v>812</v>
      </c>
    </row>
    <row r="295" spans="1:2" x14ac:dyDescent="0.25">
      <c r="A295" s="3" t="s">
        <v>1339</v>
      </c>
      <c r="B295" s="3" t="s">
        <v>1346</v>
      </c>
    </row>
    <row r="296" spans="1:2" x14ac:dyDescent="0.25">
      <c r="A296" s="3" t="s">
        <v>1340</v>
      </c>
      <c r="B296" s="3" t="s">
        <v>1347</v>
      </c>
    </row>
    <row r="297" spans="1:2" x14ac:dyDescent="0.25">
      <c r="A297" s="3" t="s">
        <v>1338</v>
      </c>
      <c r="B297" s="3" t="s">
        <v>1345</v>
      </c>
    </row>
    <row r="298" spans="1:2" x14ac:dyDescent="0.25">
      <c r="A298" s="3" t="s">
        <v>1336</v>
      </c>
      <c r="B298" s="3" t="s">
        <v>1343</v>
      </c>
    </row>
    <row r="299" spans="1:2" x14ac:dyDescent="0.25">
      <c r="A299" s="3" t="s">
        <v>1337</v>
      </c>
      <c r="B299" s="3" t="s">
        <v>1344</v>
      </c>
    </row>
    <row r="300" spans="1:2" x14ac:dyDescent="0.25">
      <c r="A300" s="3" t="s">
        <v>475</v>
      </c>
      <c r="B300" s="3" t="s">
        <v>811</v>
      </c>
    </row>
    <row r="301" spans="1:2" x14ac:dyDescent="0.25">
      <c r="A301" s="3" t="s">
        <v>676</v>
      </c>
      <c r="B301" s="3" t="s">
        <v>963</v>
      </c>
    </row>
    <row r="302" spans="1:2" x14ac:dyDescent="0.25">
      <c r="A302" s="3" t="s">
        <v>566</v>
      </c>
      <c r="B302" s="3" t="s">
        <v>939</v>
      </c>
    </row>
    <row r="303" spans="1:2" x14ac:dyDescent="0.25">
      <c r="A303" s="3" t="s">
        <v>631</v>
      </c>
      <c r="B303" s="3" t="s">
        <v>970</v>
      </c>
    </row>
    <row r="304" spans="1:2" x14ac:dyDescent="0.25">
      <c r="A304" s="3" t="s">
        <v>454</v>
      </c>
      <c r="B304" s="3" t="s">
        <v>772</v>
      </c>
    </row>
    <row r="305" spans="1:2" x14ac:dyDescent="0.25">
      <c r="A305" s="3" t="s">
        <v>455</v>
      </c>
      <c r="B305" s="3" t="s">
        <v>773</v>
      </c>
    </row>
    <row r="306" spans="1:2" x14ac:dyDescent="0.25">
      <c r="A306" s="3" t="s">
        <v>453</v>
      </c>
      <c r="B306" s="3" t="s">
        <v>771</v>
      </c>
    </row>
    <row r="307" spans="1:2" x14ac:dyDescent="0.25">
      <c r="A307" s="3" t="s">
        <v>456</v>
      </c>
      <c r="B307" s="3" t="s">
        <v>774</v>
      </c>
    </row>
    <row r="308" spans="1:2" x14ac:dyDescent="0.25">
      <c r="A308" s="3" t="s">
        <v>425</v>
      </c>
      <c r="B308" s="3" t="s">
        <v>721</v>
      </c>
    </row>
    <row r="309" spans="1:2" x14ac:dyDescent="0.25">
      <c r="A309" s="3" t="s">
        <v>433</v>
      </c>
      <c r="B309" s="3" t="s">
        <v>810</v>
      </c>
    </row>
    <row r="310" spans="1:2" x14ac:dyDescent="0.25">
      <c r="A310" s="3" t="s">
        <v>619</v>
      </c>
      <c r="B310" s="3" t="s">
        <v>969</v>
      </c>
    </row>
    <row r="311" spans="1:2" x14ac:dyDescent="0.25">
      <c r="A311" s="3" t="s">
        <v>1268</v>
      </c>
      <c r="B311" s="3" t="s">
        <v>1269</v>
      </c>
    </row>
    <row r="312" spans="1:2" x14ac:dyDescent="0.25">
      <c r="A312" s="3" t="s">
        <v>621</v>
      </c>
      <c r="B312" s="3" t="s">
        <v>814</v>
      </c>
    </row>
    <row r="313" spans="1:2" x14ac:dyDescent="0.25">
      <c r="A313" s="3" t="s">
        <v>620</v>
      </c>
      <c r="B313" s="3" t="s">
        <v>813</v>
      </c>
    </row>
    <row r="314" spans="1:2" x14ac:dyDescent="0.25">
      <c r="A314" s="3" t="s">
        <v>656</v>
      </c>
      <c r="B314" s="3" t="s">
        <v>994</v>
      </c>
    </row>
    <row r="315" spans="1:2" x14ac:dyDescent="0.25">
      <c r="A315" s="3" t="s">
        <v>618</v>
      </c>
      <c r="B315" s="3" t="s">
        <v>968</v>
      </c>
    </row>
    <row r="316" spans="1:2" x14ac:dyDescent="0.25">
      <c r="A316" s="3" t="s">
        <v>603</v>
      </c>
      <c r="B316" s="3" t="s">
        <v>865</v>
      </c>
    </row>
    <row r="317" spans="1:2" x14ac:dyDescent="0.25">
      <c r="A317" s="3" t="s">
        <v>658</v>
      </c>
      <c r="B317" s="3" t="s">
        <v>1004</v>
      </c>
    </row>
    <row r="318" spans="1:2" x14ac:dyDescent="0.25">
      <c r="A318" s="3" t="s">
        <v>636</v>
      </c>
      <c r="B318" s="3" t="s">
        <v>973</v>
      </c>
    </row>
    <row r="319" spans="1:2" x14ac:dyDescent="0.25">
      <c r="A319" s="3" t="s">
        <v>632</v>
      </c>
      <c r="B319" s="3" t="s">
        <v>977</v>
      </c>
    </row>
    <row r="320" spans="1:2" x14ac:dyDescent="0.25">
      <c r="A320" s="3" t="s">
        <v>1332</v>
      </c>
      <c r="B320" s="3" t="s">
        <v>1333</v>
      </c>
    </row>
    <row r="321" spans="1:2" x14ac:dyDescent="0.25">
      <c r="A321" s="3" t="s">
        <v>1335</v>
      </c>
      <c r="B321" s="3" t="s">
        <v>1342</v>
      </c>
    </row>
    <row r="322" spans="1:2" x14ac:dyDescent="0.25">
      <c r="A322" s="3" t="s">
        <v>1334</v>
      </c>
      <c r="B322" s="3" t="s">
        <v>1341</v>
      </c>
    </row>
    <row r="323" spans="1:2" x14ac:dyDescent="0.25">
      <c r="A323" s="3" t="s">
        <v>633</v>
      </c>
      <c r="B323" s="3" t="s">
        <v>976</v>
      </c>
    </row>
    <row r="324" spans="1:2" x14ac:dyDescent="0.25">
      <c r="A324" s="3" t="s">
        <v>657</v>
      </c>
      <c r="B324" s="3" t="s">
        <v>980</v>
      </c>
    </row>
    <row r="325" spans="1:2" x14ac:dyDescent="0.25">
      <c r="A325" s="3" t="s">
        <v>623</v>
      </c>
      <c r="B325" s="3" t="s">
        <v>812</v>
      </c>
    </row>
    <row r="326" spans="1:2" x14ac:dyDescent="0.25">
      <c r="A326" s="3" t="s">
        <v>622</v>
      </c>
      <c r="B326" s="3" t="s">
        <v>811</v>
      </c>
    </row>
    <row r="327" spans="1:2" x14ac:dyDescent="0.25">
      <c r="A327" s="3" t="s">
        <v>634</v>
      </c>
      <c r="B327" s="3" t="s">
        <v>971</v>
      </c>
    </row>
    <row r="328" spans="1:2" x14ac:dyDescent="0.25">
      <c r="A328" s="3" t="s">
        <v>602</v>
      </c>
      <c r="B328" s="3" t="s">
        <v>864</v>
      </c>
    </row>
    <row r="329" spans="1:2" x14ac:dyDescent="0.25">
      <c r="A329" s="3" t="s">
        <v>635</v>
      </c>
      <c r="B329" s="3" t="s">
        <v>972</v>
      </c>
    </row>
    <row r="330" spans="1:2" x14ac:dyDescent="0.25">
      <c r="A330" s="3" t="s">
        <v>661</v>
      </c>
      <c r="B330" s="3" t="s">
        <v>997</v>
      </c>
    </row>
    <row r="331" spans="1:2" x14ac:dyDescent="0.25">
      <c r="A331" s="3" t="s">
        <v>660</v>
      </c>
      <c r="B331" s="3" t="s">
        <v>996</v>
      </c>
    </row>
    <row r="332" spans="1:2" x14ac:dyDescent="0.25">
      <c r="A332" s="3" t="s">
        <v>659</v>
      </c>
      <c r="B332" s="3" t="s">
        <v>995</v>
      </c>
    </row>
    <row r="333" spans="1:2" x14ac:dyDescent="0.25">
      <c r="A333" s="3" t="s">
        <v>643</v>
      </c>
      <c r="B333" s="3" t="s">
        <v>981</v>
      </c>
    </row>
    <row r="334" spans="1:2" x14ac:dyDescent="0.25">
      <c r="A334" s="3" t="s">
        <v>637</v>
      </c>
      <c r="B334" s="3" t="s">
        <v>974</v>
      </c>
    </row>
    <row r="335" spans="1:2" x14ac:dyDescent="0.25">
      <c r="A335" s="3" t="s">
        <v>1245</v>
      </c>
      <c r="B335" s="3" t="s">
        <v>1254</v>
      </c>
    </row>
    <row r="336" spans="1:2" x14ac:dyDescent="0.25">
      <c r="A336" s="3" t="s">
        <v>638</v>
      </c>
      <c r="B336" s="3" t="s">
        <v>975</v>
      </c>
    </row>
    <row r="337" spans="1:2" x14ac:dyDescent="0.25">
      <c r="A337" s="3" t="s">
        <v>432</v>
      </c>
      <c r="B337" s="3" t="s">
        <v>721</v>
      </c>
    </row>
    <row r="338" spans="1:2" x14ac:dyDescent="0.25">
      <c r="A338" s="3" t="s">
        <v>624</v>
      </c>
      <c r="B338" s="3" t="s">
        <v>970</v>
      </c>
    </row>
    <row r="339" spans="1:2" x14ac:dyDescent="0.25">
      <c r="A339" s="3" t="s">
        <v>641</v>
      </c>
      <c r="B339" s="3" t="s">
        <v>978</v>
      </c>
    </row>
    <row r="340" spans="1:2" x14ac:dyDescent="0.25">
      <c r="A340" s="3" t="s">
        <v>642</v>
      </c>
      <c r="B340" s="3" t="s">
        <v>979</v>
      </c>
    </row>
    <row r="341" spans="1:2" x14ac:dyDescent="0.25">
      <c r="A341" s="3" t="s">
        <v>1278</v>
      </c>
      <c r="B341" s="3" t="s">
        <v>1281</v>
      </c>
    </row>
    <row r="342" spans="1:2" x14ac:dyDescent="0.25">
      <c r="A342" s="3" t="s">
        <v>1183</v>
      </c>
      <c r="B342" s="3" t="s">
        <v>1186</v>
      </c>
    </row>
    <row r="343" spans="1:2" x14ac:dyDescent="0.25">
      <c r="A343" s="3" t="s">
        <v>1280</v>
      </c>
      <c r="B343" s="3" t="s">
        <v>977</v>
      </c>
    </row>
    <row r="344" spans="1:2" x14ac:dyDescent="0.25">
      <c r="A344" s="3" t="s">
        <v>1184</v>
      </c>
      <c r="B344" s="3" t="s">
        <v>1185</v>
      </c>
    </row>
    <row r="345" spans="1:2" x14ac:dyDescent="0.25">
      <c r="A345" s="3" t="s">
        <v>1279</v>
      </c>
      <c r="B345" s="3" t="s">
        <v>1282</v>
      </c>
    </row>
    <row r="346" spans="1:2" x14ac:dyDescent="0.25">
      <c r="A346" s="3" t="s">
        <v>604</v>
      </c>
      <c r="B346" s="3" t="s">
        <v>866</v>
      </c>
    </row>
    <row r="347" spans="1:2" x14ac:dyDescent="0.25">
      <c r="A347" s="3" t="s">
        <v>711</v>
      </c>
      <c r="B347" s="3" t="s">
        <v>897</v>
      </c>
    </row>
    <row r="348" spans="1:2" x14ac:dyDescent="0.25">
      <c r="A348" s="3" t="s">
        <v>710</v>
      </c>
      <c r="B348" s="3" t="s">
        <v>896</v>
      </c>
    </row>
    <row r="349" spans="1:2" x14ac:dyDescent="0.25">
      <c r="A349" s="3" t="s">
        <v>712</v>
      </c>
      <c r="B349" s="3" t="s">
        <v>899</v>
      </c>
    </row>
    <row r="350" spans="1:2" x14ac:dyDescent="0.25">
      <c r="A350" s="3" t="s">
        <v>507</v>
      </c>
      <c r="B350" s="3" t="s">
        <v>821</v>
      </c>
    </row>
    <row r="351" spans="1:2" x14ac:dyDescent="0.25">
      <c r="A351" s="3" t="s">
        <v>708</v>
      </c>
      <c r="B351" s="3" t="s">
        <v>894</v>
      </c>
    </row>
    <row r="352" spans="1:2" x14ac:dyDescent="0.25">
      <c r="A352" s="3" t="s">
        <v>707</v>
      </c>
      <c r="B352" s="3" t="s">
        <v>893</v>
      </c>
    </row>
    <row r="353" spans="1:2" x14ac:dyDescent="0.25">
      <c r="A353" s="3" t="s">
        <v>709</v>
      </c>
      <c r="B353" s="3" t="s">
        <v>895</v>
      </c>
    </row>
    <row r="354" spans="1:2" x14ac:dyDescent="0.25">
      <c r="A354" s="3" t="s">
        <v>536</v>
      </c>
      <c r="B354" s="3" t="s">
        <v>927</v>
      </c>
    </row>
    <row r="355" spans="1:2" x14ac:dyDescent="0.25">
      <c r="A355" s="3" t="s">
        <v>537</v>
      </c>
      <c r="B355" s="3" t="s">
        <v>928</v>
      </c>
    </row>
    <row r="356" spans="1:2" x14ac:dyDescent="0.25">
      <c r="A356" s="3" t="s">
        <v>538</v>
      </c>
      <c r="B356" s="3" t="s">
        <v>929</v>
      </c>
    </row>
    <row r="357" spans="1:2" x14ac:dyDescent="0.25">
      <c r="A357" s="3" t="s">
        <v>508</v>
      </c>
      <c r="B357" s="3" t="s">
        <v>822</v>
      </c>
    </row>
    <row r="358" spans="1:2" x14ac:dyDescent="0.25">
      <c r="A358" s="3" t="s">
        <v>524</v>
      </c>
      <c r="B358" s="3" t="s">
        <v>923</v>
      </c>
    </row>
    <row r="359" spans="1:2" x14ac:dyDescent="0.25">
      <c r="A359" s="3" t="s">
        <v>523</v>
      </c>
      <c r="B359" s="3" t="s">
        <v>922</v>
      </c>
    </row>
    <row r="360" spans="1:2" x14ac:dyDescent="0.25">
      <c r="A360" s="3" t="s">
        <v>556</v>
      </c>
      <c r="B360" s="3" t="s">
        <v>934</v>
      </c>
    </row>
    <row r="361" spans="1:2" x14ac:dyDescent="0.25">
      <c r="A361" s="3" t="s">
        <v>452</v>
      </c>
      <c r="B361" s="3" t="s">
        <v>731</v>
      </c>
    </row>
    <row r="362" spans="1:2" x14ac:dyDescent="0.25">
      <c r="A362" s="3" t="s">
        <v>581</v>
      </c>
      <c r="B362" s="3" t="s">
        <v>848</v>
      </c>
    </row>
    <row r="363" spans="1:2" x14ac:dyDescent="0.25">
      <c r="A363" s="3" t="s">
        <v>582</v>
      </c>
      <c r="B363" s="3" t="s">
        <v>849</v>
      </c>
    </row>
    <row r="364" spans="1:2" x14ac:dyDescent="0.25">
      <c r="A364" s="3" t="s">
        <v>465</v>
      </c>
      <c r="B364" s="3" t="s">
        <v>781</v>
      </c>
    </row>
    <row r="365" spans="1:2" x14ac:dyDescent="0.25">
      <c r="A365" s="3" t="s">
        <v>1400</v>
      </c>
      <c r="B365" s="3" t="s">
        <v>768</v>
      </c>
    </row>
    <row r="366" spans="1:2" x14ac:dyDescent="0.25">
      <c r="A366" s="3" t="s">
        <v>1402</v>
      </c>
      <c r="B366" s="3" t="s">
        <v>1404</v>
      </c>
    </row>
    <row r="367" spans="1:2" x14ac:dyDescent="0.25">
      <c r="A367" s="3" t="s">
        <v>1401</v>
      </c>
      <c r="B367" s="3" t="s">
        <v>769</v>
      </c>
    </row>
    <row r="368" spans="1:2" x14ac:dyDescent="0.25">
      <c r="A368" s="3" t="s">
        <v>450</v>
      </c>
      <c r="B368" s="3" t="s">
        <v>767</v>
      </c>
    </row>
    <row r="369" spans="1:2" x14ac:dyDescent="0.25">
      <c r="A369" s="3" t="s">
        <v>400</v>
      </c>
      <c r="B369" s="3" t="s">
        <v>724</v>
      </c>
    </row>
    <row r="370" spans="1:2" x14ac:dyDescent="0.25">
      <c r="A370" s="3" t="s">
        <v>1409</v>
      </c>
      <c r="B370" s="3" t="s">
        <v>1412</v>
      </c>
    </row>
    <row r="371" spans="1:2" x14ac:dyDescent="0.25">
      <c r="A371" s="3" t="s">
        <v>1410</v>
      </c>
      <c r="B371" s="3" t="s">
        <v>1413</v>
      </c>
    </row>
    <row r="372" spans="1:2" x14ac:dyDescent="0.25">
      <c r="A372" s="3" t="s">
        <v>713</v>
      </c>
      <c r="B372" s="3" t="s">
        <v>898</v>
      </c>
    </row>
    <row r="373" spans="1:2" x14ac:dyDescent="0.25">
      <c r="A373" s="3" t="s">
        <v>447</v>
      </c>
      <c r="B373" s="3" t="s">
        <v>766</v>
      </c>
    </row>
    <row r="374" spans="1:2" x14ac:dyDescent="0.25">
      <c r="A374" s="3" t="s">
        <v>492</v>
      </c>
      <c r="B374" s="3" t="s">
        <v>795</v>
      </c>
    </row>
    <row r="375" spans="1:2" x14ac:dyDescent="0.25">
      <c r="A375" s="4" t="s">
        <v>1253</v>
      </c>
      <c r="B375" s="4" t="s">
        <v>1256</v>
      </c>
    </row>
    <row r="376" spans="1:2" x14ac:dyDescent="0.25">
      <c r="A376" s="4" t="s">
        <v>1252</v>
      </c>
      <c r="B376" s="4" t="s">
        <v>1257</v>
      </c>
    </row>
    <row r="377" spans="1:2" x14ac:dyDescent="0.25">
      <c r="A377" s="3" t="s">
        <v>405</v>
      </c>
      <c r="B377" s="3" t="s">
        <v>722</v>
      </c>
    </row>
    <row r="378" spans="1:2" x14ac:dyDescent="0.25">
      <c r="A378" s="3" t="s">
        <v>578</v>
      </c>
      <c r="B378" s="3" t="s">
        <v>947</v>
      </c>
    </row>
    <row r="379" spans="1:2" x14ac:dyDescent="0.25">
      <c r="A379" s="3" t="s">
        <v>579</v>
      </c>
      <c r="B379" s="3" t="s">
        <v>948</v>
      </c>
    </row>
    <row r="380" spans="1:2" x14ac:dyDescent="0.25">
      <c r="A380" s="3" t="s">
        <v>1358</v>
      </c>
      <c r="B380" s="3" t="s">
        <v>816</v>
      </c>
    </row>
    <row r="381" spans="1:2" x14ac:dyDescent="0.25">
      <c r="A381" s="3" t="s">
        <v>684</v>
      </c>
      <c r="B381" s="3" t="s">
        <v>880</v>
      </c>
    </row>
    <row r="382" spans="1:2" x14ac:dyDescent="0.25">
      <c r="A382" s="4" t="s">
        <v>513</v>
      </c>
      <c r="B382" s="4" t="s">
        <v>1263</v>
      </c>
    </row>
    <row r="383" spans="1:2" x14ac:dyDescent="0.25">
      <c r="A383" s="3" t="s">
        <v>513</v>
      </c>
      <c r="B383" s="3" t="s">
        <v>825</v>
      </c>
    </row>
    <row r="384" spans="1:2" x14ac:dyDescent="0.25">
      <c r="A384" s="3" t="s">
        <v>529</v>
      </c>
      <c r="B384" s="3" t="s">
        <v>829</v>
      </c>
    </row>
  </sheetData>
  <sortState ref="A2:B384">
    <sortCondition ref="A2:A38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42578125" style="16" bestFit="1" customWidth="1"/>
    <col min="2" max="2" width="41" style="19" bestFit="1" customWidth="1"/>
    <col min="3" max="3" width="48" style="19" customWidth="1"/>
    <col min="4" max="4" width="125.42578125" style="19" bestFit="1" customWidth="1"/>
  </cols>
  <sheetData>
    <row r="1" spans="1:4" x14ac:dyDescent="0.25">
      <c r="A1" s="14" t="s">
        <v>258</v>
      </c>
      <c r="B1" s="11" t="s">
        <v>257</v>
      </c>
      <c r="C1" s="11" t="s">
        <v>268</v>
      </c>
      <c r="D1" s="11" t="s">
        <v>3</v>
      </c>
    </row>
    <row r="2" spans="1:4" x14ac:dyDescent="0.25">
      <c r="A2" s="15">
        <v>0</v>
      </c>
      <c r="B2" s="20" t="s">
        <v>396</v>
      </c>
      <c r="C2" s="20" t="str">
        <f>CONCATENATE("{
  ""Header"": {
    ""Code"": ",A2,",
    ""Name"": """,B2,"""
  },
  ""Body"": {
    ""Id"": 0,
    ""Name"": ""Guest""
  }
}")</f>
        <v>{
  "Header": {
    "Code": 0,
    "Name": "OK"
  },
  "Body": {
    "Id": 0,
    "Name": "Guest"
  }
}</v>
      </c>
      <c r="D2" s="20" t="s">
        <v>397</v>
      </c>
    </row>
    <row r="3" spans="1:4" x14ac:dyDescent="0.25">
      <c r="A3" s="15">
        <f t="shared" ref="A3:A11" si="0">A2+1</f>
        <v>1</v>
      </c>
      <c r="B3" s="20" t="s">
        <v>375</v>
      </c>
      <c r="C3" s="20" t="str">
        <f t="shared" ref="C3:C11" si="1">CONCATENATE("{
  ""Header"": {
    ""Code"": ",A3,",
    ""Name"": """,B3,"""
  }
}")</f>
        <v>{
  "Header": {
    "Code": 1,
    "Name": "INVALID_ARGUMENT"
  }
}</v>
      </c>
      <c r="D3" s="20" t="s">
        <v>379</v>
      </c>
    </row>
    <row r="4" spans="1:4" x14ac:dyDescent="0.25">
      <c r="A4" s="15">
        <f t="shared" si="0"/>
        <v>2</v>
      </c>
      <c r="B4" s="20" t="s">
        <v>372</v>
      </c>
      <c r="C4" s="20" t="str">
        <f t="shared" si="1"/>
        <v>{
  "Header": {
    "Code": 2,
    "Name": "INVALID_COMMAND"
  }
}</v>
      </c>
      <c r="D4" s="20" t="s">
        <v>376</v>
      </c>
    </row>
    <row r="5" spans="1:4" x14ac:dyDescent="0.25">
      <c r="A5" s="15">
        <f t="shared" si="0"/>
        <v>3</v>
      </c>
      <c r="B5" s="20" t="s">
        <v>374</v>
      </c>
      <c r="C5" s="20" t="str">
        <f t="shared" si="1"/>
        <v>{
  "Header": {
    "Code": 3,
    "Name": "INVALID_OBJECT"
  }
}</v>
      </c>
      <c r="D5" s="20" t="s">
        <v>377</v>
      </c>
    </row>
    <row r="6" spans="1:4" x14ac:dyDescent="0.25">
      <c r="A6" s="15">
        <f t="shared" si="0"/>
        <v>4</v>
      </c>
      <c r="B6" s="20" t="s">
        <v>392</v>
      </c>
      <c r="C6" s="20" t="str">
        <f t="shared" si="1"/>
        <v>{
  "Header": {
    "Code": 4,
    "Name": "MISSING_REQUIRED_ARGUMENT"
  }
}</v>
      </c>
      <c r="D6" s="20" t="s">
        <v>393</v>
      </c>
    </row>
    <row r="7" spans="1:4" x14ac:dyDescent="0.25">
      <c r="A7" s="15">
        <f t="shared" si="0"/>
        <v>5</v>
      </c>
      <c r="B7" s="20" t="s">
        <v>380</v>
      </c>
      <c r="C7" s="20" t="str">
        <f t="shared" si="1"/>
        <v>{
  "Header": {
    "Code": 5,
    "Name": "PERMISSION_DENIED"
  }
}</v>
      </c>
      <c r="D7" s="20" t="s">
        <v>381</v>
      </c>
    </row>
    <row r="8" spans="1:4" x14ac:dyDescent="0.25">
      <c r="A8" s="15">
        <f t="shared" si="0"/>
        <v>6</v>
      </c>
      <c r="B8" s="20" t="s">
        <v>373</v>
      </c>
      <c r="C8" s="20" t="str">
        <f t="shared" si="1"/>
        <v>{
  "Header": {
    "Code": 6,
    "Name": "TIMEOUT"
  }
}</v>
      </c>
      <c r="D8" s="20" t="s">
        <v>378</v>
      </c>
    </row>
    <row r="9" spans="1:4" x14ac:dyDescent="0.25">
      <c r="A9" s="15">
        <f t="shared" si="0"/>
        <v>7</v>
      </c>
      <c r="B9" s="31" t="s">
        <v>1168</v>
      </c>
      <c r="C9" s="20" t="str">
        <f t="shared" si="1"/>
        <v>{
  "Header": {
    "Code": 7,
    "Name": "OPERATION_ALREADY_IN_PROGRESS"
  }
}</v>
      </c>
      <c r="D9" s="20" t="s">
        <v>378</v>
      </c>
    </row>
    <row r="10" spans="1:4" x14ac:dyDescent="0.25">
      <c r="A10" s="15">
        <f t="shared" si="0"/>
        <v>8</v>
      </c>
      <c r="B10" s="31" t="s">
        <v>1267</v>
      </c>
      <c r="C10" s="20" t="str">
        <f t="shared" si="1"/>
        <v>{
  "Header": {
    "Code": 8,
    "Name": "OPERATION_ILLEGAL"
  }
}</v>
      </c>
      <c r="D10" s="20" t="s">
        <v>1266</v>
      </c>
    </row>
    <row r="11" spans="1:4" x14ac:dyDescent="0.25">
      <c r="A11" s="15">
        <f t="shared" si="0"/>
        <v>9</v>
      </c>
      <c r="B11" s="31" t="s">
        <v>1391</v>
      </c>
      <c r="C11" s="20" t="str">
        <f t="shared" si="1"/>
        <v>{
  "Header": {
    "Code": 9,
    "Name": "ARGUMENT_VALUE_NOT_SUPPORTED"
  }
}</v>
      </c>
      <c r="D11" s="20" t="s">
        <v>1392</v>
      </c>
    </row>
  </sheetData>
  <autoFilter ref="A1:D11"/>
  <sortState ref="A2:D11">
    <sortCondition ref="B3:B8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zoomScale="70" zoomScaleNormal="70" workbookViewId="0">
      <pane ySplit="1" topLeftCell="A2" activePane="bottomLeft" state="frozen"/>
      <selection pane="bottomLeft"/>
    </sheetView>
  </sheetViews>
  <sheetFormatPr defaultColWidth="8.85546875" defaultRowHeight="15" x14ac:dyDescent="0.25"/>
  <cols>
    <col min="1" max="1" width="6.42578125" style="16" bestFit="1" customWidth="1"/>
    <col min="2" max="2" width="48.42578125" style="19" bestFit="1" customWidth="1"/>
    <col min="3" max="3" width="48.42578125" style="19" customWidth="1"/>
    <col min="4" max="4" width="6.42578125" style="33" customWidth="1"/>
    <col min="5" max="5" width="44.42578125" hidden="1" customWidth="1"/>
    <col min="6" max="6" width="59.42578125" hidden="1" customWidth="1"/>
    <col min="7" max="7" width="92.42578125" style="19" customWidth="1"/>
    <col min="8" max="8" width="80.42578125" style="19" customWidth="1"/>
    <col min="9" max="9" width="103.42578125" style="19" customWidth="1"/>
    <col min="10" max="10" width="98.42578125" style="19" customWidth="1"/>
  </cols>
  <sheetData>
    <row r="1" spans="1:10" x14ac:dyDescent="0.25">
      <c r="A1" s="14" t="s">
        <v>54</v>
      </c>
      <c r="B1" s="11" t="s">
        <v>0</v>
      </c>
      <c r="C1" s="11" t="s">
        <v>57</v>
      </c>
      <c r="D1" s="14" t="s">
        <v>258</v>
      </c>
      <c r="E1" s="11" t="s">
        <v>59</v>
      </c>
      <c r="F1" s="11" t="s">
        <v>263</v>
      </c>
      <c r="G1" s="11" t="s">
        <v>257</v>
      </c>
      <c r="H1" s="11" t="s">
        <v>1041</v>
      </c>
      <c r="I1" s="11" t="s">
        <v>268</v>
      </c>
      <c r="J1" s="11" t="s">
        <v>3</v>
      </c>
    </row>
    <row r="2" spans="1:10" s="13" customFormat="1" x14ac:dyDescent="0.25">
      <c r="A2" s="15">
        <f t="shared" ref="A2:A4" si="0">VLOOKUP(B2,_RESOURCE_MAP_TABLE,3,FALSE)</f>
        <v>1</v>
      </c>
      <c r="B2" s="20" t="s">
        <v>4</v>
      </c>
      <c r="C2" s="20" t="str">
        <f t="shared" ref="C2:C4" si="1">VLOOKUP(B2,_RESOURCE_MAP_TABLE,2,FALSE)</f>
        <v>User Account</v>
      </c>
      <c r="D2" s="17">
        <f t="shared" ref="D2:D6" si="2">IF(B2&lt;&gt;B1,1,D1+1)</f>
        <v>1</v>
      </c>
      <c r="E2" s="20" t="str">
        <f t="shared" ref="E2:E4" si="3">CONCATENATE(SUBSTITUTE(UPPER(B2),".","_"),"_")</f>
        <v>USER_ACCOUNTS_</v>
      </c>
      <c r="F2" s="20" t="s">
        <v>265</v>
      </c>
      <c r="G2" s="20" t="str">
        <f t="shared" ref="G2:G4" si="4">CONCATENATE(E2,F2)</f>
        <v>USER_ACCOUNTS_ADDED</v>
      </c>
      <c r="H2" s="20" t="s">
        <v>1042</v>
      </c>
      <c r="I2" s="20" t="str">
        <f t="shared" ref="I2:I4" si="5">CONCATENATE("{
  ""Header"": {
    ""Code"": ",D2,",
    ""Name"": """,G2,"""
  }",IF(H2="-","
}",CONCATENATE(",
  ""Body"": ",SUBSTITUTE(H2,"
","
  "),"
}")))</f>
        <v>{
  "Header": {
    "Code": 1,
    "Name": "USER_ACCOUNTS_ADDED"
  },
  "Body": {
    "AccountId": "User.Accounts.2"
  }
}</v>
      </c>
      <c r="J2" s="20" t="str">
        <f t="shared" ref="J2:J4" si="6">CONCATENATE("Raised when ",VLOOKUP(F2,_EVENTS_DESCRIPTION_MAP_TABLE,2,FALSE)," ",C2," ",VLOOKUP(F2,_EVENTS_DESCRIPTION_MAP_TABLE,3,FALSE),".")</f>
        <v>Raised when a new User Account is added.</v>
      </c>
    </row>
    <row r="3" spans="1:10" x14ac:dyDescent="0.25">
      <c r="A3" s="15">
        <f t="shared" si="0"/>
        <v>1</v>
      </c>
      <c r="B3" s="20" t="s">
        <v>4</v>
      </c>
      <c r="C3" s="20" t="str">
        <f t="shared" si="1"/>
        <v>User Account</v>
      </c>
      <c r="D3" s="17">
        <f t="shared" si="2"/>
        <v>2</v>
      </c>
      <c r="E3" s="20" t="str">
        <f t="shared" si="3"/>
        <v>USER_ACCOUNTS_</v>
      </c>
      <c r="F3" s="20" t="s">
        <v>266</v>
      </c>
      <c r="G3" s="20" t="str">
        <f t="shared" si="4"/>
        <v>USER_ACCOUNTS_DELETED</v>
      </c>
      <c r="H3" s="20" t="s">
        <v>1042</v>
      </c>
      <c r="I3" s="20" t="str">
        <f t="shared" si="5"/>
        <v>{
  "Header": {
    "Code": 2,
    "Name": "USER_ACCOUNTS_DELETED"
  },
  "Body": {
    "AccountId": "User.Accounts.2"
  }
}</v>
      </c>
      <c r="J3" s="20" t="str">
        <f t="shared" si="6"/>
        <v>Raised when an existing User Account is deleted.</v>
      </c>
    </row>
    <row r="4" spans="1:10" x14ac:dyDescent="0.25">
      <c r="A4" s="15">
        <f t="shared" si="0"/>
        <v>1</v>
      </c>
      <c r="B4" s="20" t="s">
        <v>4</v>
      </c>
      <c r="C4" s="20" t="str">
        <f t="shared" si="1"/>
        <v>User Account</v>
      </c>
      <c r="D4" s="17">
        <f t="shared" si="2"/>
        <v>3</v>
      </c>
      <c r="E4" s="20" t="str">
        <f t="shared" si="3"/>
        <v>USER_ACCOUNTS_</v>
      </c>
      <c r="F4" s="20" t="s">
        <v>267</v>
      </c>
      <c r="G4" s="20" t="str">
        <f t="shared" si="4"/>
        <v>USER_ACCOUNTS_MODIFIED</v>
      </c>
      <c r="H4" s="20" t="s">
        <v>1042</v>
      </c>
      <c r="I4" s="20" t="str">
        <f t="shared" si="5"/>
        <v>{
  "Header": {
    "Code": 3,
    "Name": "USER_ACCOUNTS_MODIFIED"
  },
  "Body": {
    "AccountId": "User.Accounts.2"
  }
}</v>
      </c>
      <c r="J4" s="20" t="str">
        <f t="shared" si="6"/>
        <v>Raised when an existing User Account is modified.</v>
      </c>
    </row>
    <row r="5" spans="1:10" x14ac:dyDescent="0.25">
      <c r="A5" s="15">
        <f t="shared" ref="A5:A6" si="7">VLOOKUP(B5,_RESOURCE_MAP_TABLE,3,FALSE)</f>
        <v>4</v>
      </c>
      <c r="B5" s="9" t="s">
        <v>253</v>
      </c>
      <c r="C5" s="20" t="str">
        <f t="shared" ref="C5:C6" si="8">VLOOKUP(B5,_RESOURCE_MAP_TABLE,2,FALSE)</f>
        <v>Button</v>
      </c>
      <c r="D5" s="17">
        <f t="shared" si="2"/>
        <v>1</v>
      </c>
      <c r="E5" s="20" t="str">
        <f t="shared" ref="E5:E6" si="9">CONCATENATE(SUBSTITUTE(UPPER(B5),".","_"),"_")</f>
        <v>SYSTEM_BUTTONS_</v>
      </c>
      <c r="F5" s="20" t="s">
        <v>301</v>
      </c>
      <c r="G5" s="20" t="str">
        <f t="shared" ref="G5:G6" si="10">CONCATENATE(E5,F5)</f>
        <v>SYSTEM_BUTTONS_CLICKED</v>
      </c>
      <c r="H5" s="20" t="s">
        <v>1043</v>
      </c>
      <c r="I5" s="20" t="str">
        <f t="shared" ref="I5:I6" si="11">CONCATENATE("{
  ""Header"": {
    ""Code"": ",D5,",
    ""Name"": """,G5,"""
  }",IF(H5="-","
}",CONCATENATE(",
  ""Body"": ",SUBSTITUTE(H5,"
","
  "),"
}")))</f>
        <v>{
  "Header": {
    "Code": 1,
    "Name": "SYSTEM_BUTTONS_CLICKED"
  },
  "Body": {
    "ButtonId": "System.Buttons.0"
  }
}</v>
      </c>
      <c r="J5" s="20" t="str">
        <f t="shared" ref="J5:J6" si="12">CONCATENATE("Raised when ",VLOOKUP(F5,_EVENTS_DESCRIPTION_MAP_TABLE,2,FALSE)," ",C5," ",VLOOKUP(F5,_EVENTS_DESCRIPTION_MAP_TABLE,3,FALSE),".")</f>
        <v>Raised when a Button is clicked.</v>
      </c>
    </row>
    <row r="6" spans="1:10" x14ac:dyDescent="0.25">
      <c r="A6" s="15">
        <f t="shared" si="7"/>
        <v>4</v>
      </c>
      <c r="B6" s="9" t="s">
        <v>253</v>
      </c>
      <c r="C6" s="20" t="str">
        <f t="shared" si="8"/>
        <v>Button</v>
      </c>
      <c r="D6" s="17">
        <f t="shared" si="2"/>
        <v>2</v>
      </c>
      <c r="E6" s="20" t="str">
        <f t="shared" si="9"/>
        <v>SYSTEM_BUTTONS_</v>
      </c>
      <c r="F6" s="20" t="s">
        <v>262</v>
      </c>
      <c r="G6" s="20" t="str">
        <f t="shared" si="10"/>
        <v>SYSTEM_BUTTONS_PRESSED</v>
      </c>
      <c r="H6" s="20" t="s">
        <v>1043</v>
      </c>
      <c r="I6" s="20" t="str">
        <f t="shared" si="11"/>
        <v>{
  "Header": {
    "Code": 2,
    "Name": "SYSTEM_BUTTONS_PRESSED"
  },
  "Body": {
    "ButtonId": "System.Buttons.0"
  }
}</v>
      </c>
      <c r="J6" s="20" t="str">
        <f t="shared" si="12"/>
        <v>Raised when a Button is pressed.</v>
      </c>
    </row>
  </sheetData>
  <autoFilter ref="A1:J6"/>
  <sortState ref="A2:J309">
    <sortCondition ref="A2:A309"/>
    <sortCondition ref="B2:B309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zoomScale="70" zoomScaleNormal="70" workbookViewId="0"/>
  </sheetViews>
  <sheetFormatPr defaultColWidth="8.85546875" defaultRowHeight="15" x14ac:dyDescent="0.25"/>
  <cols>
    <col min="1" max="1" width="7.7109375" bestFit="1" customWidth="1"/>
    <col min="2" max="2" width="69.7109375" bestFit="1" customWidth="1"/>
    <col min="3" max="3" width="18.85546875" bestFit="1" customWidth="1"/>
    <col min="4" max="4" width="58.140625" bestFit="1" customWidth="1"/>
  </cols>
  <sheetData>
    <row r="1" spans="1:4" x14ac:dyDescent="0.25">
      <c r="A1" s="12" t="s">
        <v>54</v>
      </c>
      <c r="B1" s="12" t="s">
        <v>0</v>
      </c>
      <c r="C1" s="12" t="s">
        <v>1319</v>
      </c>
      <c r="D1" s="12" t="s">
        <v>3</v>
      </c>
    </row>
    <row r="2" spans="1:4" x14ac:dyDescent="0.25">
      <c r="A2" s="3">
        <f t="shared" ref="A2:A3" si="0">VLOOKUP(B2,_RESOURCE_MAP_TABLE,3,FALSE)</f>
        <v>4</v>
      </c>
      <c r="B2" s="9" t="s">
        <v>254</v>
      </c>
      <c r="C2" s="3" t="s">
        <v>1046</v>
      </c>
      <c r="D2" s="3" t="s">
        <v>1320</v>
      </c>
    </row>
    <row r="3" spans="1:4" x14ac:dyDescent="0.25">
      <c r="A3" s="3">
        <f t="shared" si="0"/>
        <v>4</v>
      </c>
      <c r="B3" s="9" t="s">
        <v>254</v>
      </c>
      <c r="C3" s="3" t="s">
        <v>1318</v>
      </c>
      <c r="D3" s="3" t="s">
        <v>1321</v>
      </c>
    </row>
  </sheetData>
  <autoFilter ref="A1:D3"/>
  <sortState ref="A2:D27">
    <sortCondition ref="A2:A27"/>
    <sortCondition ref="B2:B27"/>
    <sortCondition ref="C2:C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Change-Log</vt:lpstr>
      <vt:lpstr>Objects</vt:lpstr>
      <vt:lpstr>_Procedures Description Map</vt:lpstr>
      <vt:lpstr>Fields</vt:lpstr>
      <vt:lpstr>_Resource Map</vt:lpstr>
      <vt:lpstr>_Fields Description Map</vt:lpstr>
      <vt:lpstr>Response Codes</vt:lpstr>
      <vt:lpstr>Events</vt:lpstr>
      <vt:lpstr>ToC</vt:lpstr>
      <vt:lpstr>_Events Description Map</vt:lpstr>
      <vt:lpstr>_EVENTS_DESCRIPTION_MAP_TABLE</vt:lpstr>
      <vt:lpstr>_FIELDS_DESCRIPTION_MAPPING_TABLE</vt:lpstr>
      <vt:lpstr>_PROCEDURES_DESCRIPTION_MAPPING_TABLE</vt:lpstr>
      <vt:lpstr>_RESOURCE_MAP_TABLE</vt:lpstr>
    </vt:vector>
  </TitlesOfParts>
  <Manager/>
  <Company>Vodafone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Freitas, João, Vodafone Group (External)</dc:creator>
  <cp:keywords/>
  <dc:description/>
  <cp:lastModifiedBy>Freitas, João, Vodafone Group (External)</cp:lastModifiedBy>
  <cp:revision/>
  <dcterms:created xsi:type="dcterms:W3CDTF">2017-08-24T16:22:20Z</dcterms:created>
  <dcterms:modified xsi:type="dcterms:W3CDTF">2018-04-27T13:58:06Z</dcterms:modified>
  <cp:category/>
  <cp:contentStatus/>
</cp:coreProperties>
</file>