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DC" sheetId="1" r:id="rId1"/>
    <s:sheet name="Picklist Values" sheetId="2" state="hidden" r:id="rId2"/>
  </s:sheets>
  <s:definedNames/>
  <s:calcPr calcId="124519" fullCalcOnLoad="1"/>
</s:workbook>
</file>

<file path=xl/sharedStrings.xml><?xml version="1.0" encoding="utf-8"?>
<sst xmlns="http://schemas.openxmlformats.org/spreadsheetml/2006/main" uniqueCount="338">
  <si>
    <t>Accept Lead</t>
  </si>
  <si>
    <t>Campaign Id</t>
  </si>
  <si>
    <t>Lead Owner</t>
  </si>
  <si>
    <t>Salutation</t>
  </si>
  <si>
    <t>First Name</t>
  </si>
  <si>
    <t>Last Name</t>
  </si>
  <si>
    <t>First Name (Local)</t>
  </si>
  <si>
    <t>Last Name (Local)</t>
  </si>
  <si>
    <t>Company</t>
  </si>
  <si>
    <t>Company (Local)</t>
  </si>
  <si>
    <t>Existing Account</t>
  </si>
  <si>
    <t>Existing Contact</t>
  </si>
  <si>
    <t>Product Segment</t>
  </si>
  <si>
    <t>Campaign Type</t>
  </si>
  <si>
    <t>Cancel Request Source</t>
  </si>
  <si>
    <t>Partner Account</t>
  </si>
  <si>
    <t>Related Opportunity</t>
  </si>
  <si>
    <t>Operating Region</t>
  </si>
  <si>
    <t>Current URL</t>
  </si>
  <si>
    <t>Referring URL</t>
  </si>
  <si>
    <t>Status</t>
  </si>
  <si>
    <t>BDR</t>
  </si>
  <si>
    <t>BDR Lead Stage</t>
  </si>
  <si>
    <t>Primary Business Unit</t>
  </si>
  <si>
    <t>Cross BU</t>
  </si>
  <si>
    <t>Lead Disposition</t>
  </si>
  <si>
    <t>Lead Rating</t>
  </si>
  <si>
    <t>Lead Source</t>
  </si>
  <si>
    <t>Lead Source Detail</t>
  </si>
  <si>
    <t>Lead Source Location</t>
  </si>
  <si>
    <t>Validated</t>
  </si>
  <si>
    <t>Phone</t>
  </si>
  <si>
    <t>Mobile</t>
  </si>
  <si>
    <t>Fax</t>
  </si>
  <si>
    <t>Email</t>
  </si>
  <si>
    <t>Title</t>
  </si>
  <si>
    <t>Job Function</t>
  </si>
  <si>
    <t>Buying Role</t>
  </si>
  <si>
    <t>Preferred Language</t>
  </si>
  <si>
    <t>Phone Extension</t>
  </si>
  <si>
    <t>Currency</t>
  </si>
  <si>
    <t>Street</t>
  </si>
  <si>
    <t>City</t>
  </si>
  <si>
    <t>Zip/Postal Code</t>
  </si>
  <si>
    <t>State/Province</t>
  </si>
  <si>
    <t>Country</t>
  </si>
  <si>
    <t>Additional Information</t>
  </si>
  <si>
    <t>Ownership</t>
  </si>
  <si>
    <t>D&amp;B Business Name</t>
  </si>
  <si>
    <t>Company D-U-N-S Number</t>
  </si>
  <si>
    <t>SIC Code</t>
  </si>
  <si>
    <t>SIC Description</t>
  </si>
  <si>
    <t>NAICS Code</t>
  </si>
  <si>
    <t>NAICS Description</t>
  </si>
  <si>
    <t>CAN</t>
  </si>
  <si>
    <t>SAP NA Account</t>
  </si>
  <si>
    <t>SAP EMEA ACCOUNT</t>
  </si>
  <si>
    <t>NID</t>
  </si>
  <si>
    <t>NID Type</t>
  </si>
  <si>
    <t>Additional Address Information</t>
  </si>
  <si>
    <t>Website</t>
  </si>
  <si>
    <t>Major Industry Category</t>
  </si>
  <si>
    <t>Number of Employees</t>
  </si>
  <si>
    <t>Annual Revenue</t>
  </si>
  <si>
    <t>D&amp;B Tradestyle Name</t>
  </si>
  <si>
    <t>DUNS # Parent/Headquarter</t>
  </si>
  <si>
    <t>DUNS # Global Ultimate</t>
  </si>
  <si>
    <t>DUNS # Domestic Ultimate</t>
  </si>
  <si>
    <t>Portfolio Expansion</t>
  </si>
  <si>
    <t>Solution Category</t>
  </si>
  <si>
    <t>Type of Solution</t>
  </si>
  <si>
    <t>Product Type</t>
  </si>
  <si>
    <t>Area of Interest</t>
  </si>
  <si>
    <t>Campaign Name</t>
  </si>
  <si>
    <t>Campaign Identifier</t>
  </si>
  <si>
    <t>Current Relationship</t>
  </si>
  <si>
    <t>Number of End Users</t>
  </si>
  <si>
    <t>Number of Seats</t>
  </si>
  <si>
    <t>Software Use</t>
  </si>
  <si>
    <t>Remove From Lead Queue</t>
  </si>
  <si>
    <t>Contact Me</t>
  </si>
  <si>
    <t>Show Marketing Alerts</t>
  </si>
  <si>
    <t>Marketing Alert Date</t>
  </si>
  <si>
    <t>Marketing Alert</t>
  </si>
  <si>
    <t>Mailing Volume</t>
  </si>
  <si>
    <t>DMT Industry</t>
  </si>
  <si>
    <t>DMT Vertical</t>
  </si>
  <si>
    <t>GMS Industry</t>
  </si>
  <si>
    <t>GMS Vertical</t>
  </si>
  <si>
    <t>MS Presort Industry</t>
  </si>
  <si>
    <t>MS Presort Vertical</t>
  </si>
  <si>
    <t>PBBI Industry</t>
  </si>
  <si>
    <t>PBBI Vertical</t>
  </si>
  <si>
    <t>Volly Industry</t>
  </si>
  <si>
    <t>Volly Vertical</t>
  </si>
  <si>
    <t>Budget</t>
  </si>
  <si>
    <t>Authority</t>
  </si>
  <si>
    <t>Need</t>
  </si>
  <si>
    <t>Timing</t>
  </si>
  <si>
    <t>Description</t>
  </si>
  <si>
    <t>Comments</t>
  </si>
  <si>
    <t>Next Steps</t>
  </si>
  <si>
    <t>Recommended Actions</t>
  </si>
  <si>
    <t>Catalist/Govt Endorsed/GSA Sched</t>
  </si>
  <si>
    <t>Partner Referred Date</t>
  </si>
  <si>
    <t>Purchased from Competitor</t>
  </si>
  <si>
    <t>Submitter Email</t>
  </si>
  <si>
    <t>Submitter Emp #</t>
  </si>
  <si>
    <t>Submitter Name</t>
  </si>
  <si>
    <t>Submitter Phone</t>
  </si>
  <si>
    <t>Submitter Business Unit</t>
  </si>
  <si>
    <t>Referral Name</t>
  </si>
  <si>
    <t>Referred By</t>
  </si>
  <si>
    <t>Referral Date</t>
  </si>
  <si>
    <t>Line of Work</t>
  </si>
  <si>
    <t>External Lead ID</t>
  </si>
  <si>
    <t>Unique External Identifier</t>
  </si>
  <si>
    <t>Lease</t>
  </si>
  <si>
    <t>End of Lease Description</t>
  </si>
  <si>
    <t>EOL Source</t>
  </si>
  <si>
    <t>Lease Start Date</t>
  </si>
  <si>
    <t>Lease Expiry Date</t>
  </si>
  <si>
    <t>Payments Remaining</t>
  </si>
  <si>
    <t>Original equipment cost value</t>
  </si>
  <si>
    <t>Rental Amount</t>
  </si>
  <si>
    <t>Maintenance Amount</t>
  </si>
  <si>
    <t>Value Max Rental</t>
  </si>
  <si>
    <t>Contact Date</t>
  </si>
  <si>
    <t>Customer Feedback</t>
  </si>
  <si>
    <t>Stock Type</t>
  </si>
  <si>
    <t>Last Order Date (ink)</t>
  </si>
  <si>
    <t>Qty Last Ordered (ink)</t>
  </si>
  <si>
    <t>Stock Remaining</t>
  </si>
  <si>
    <t>Call Back Date</t>
  </si>
  <si>
    <t>Call Notes</t>
  </si>
  <si>
    <t>Weekly Postal Costs</t>
  </si>
  <si>
    <t>Annual Postage</t>
  </si>
  <si>
    <t>Letters Per Day</t>
  </si>
  <si>
    <t>Existing Equipment</t>
  </si>
  <si>
    <t>Serial Number</t>
  </si>
  <si>
    <t>Customer Status</t>
  </si>
  <si>
    <t>Contract Type</t>
  </si>
  <si>
    <t>Comp Supplier</t>
  </si>
  <si>
    <t>Comp Product</t>
  </si>
  <si>
    <t>Comp Model</t>
  </si>
  <si>
    <t>Comp Date</t>
  </si>
  <si>
    <t>Agreed Discount</t>
  </si>
  <si>
    <t>Promotion Code</t>
  </si>
  <si>
    <t>Income Center</t>
  </si>
  <si>
    <t>Office Code</t>
  </si>
  <si>
    <t>Primary Exclusion Reason</t>
  </si>
  <si>
    <t>All Exclusion Reasons</t>
  </si>
  <si>
    <t>District Number</t>
  </si>
  <si>
    <t>Territory #</t>
  </si>
  <si>
    <t>Channel</t>
  </si>
  <si>
    <t>Mail Services Division</t>
  </si>
  <si>
    <t>Mail Type</t>
  </si>
  <si>
    <t>Email Opt Out</t>
  </si>
  <si>
    <t>Direct Mail Opt Out</t>
  </si>
  <si>
    <t>Import File Name</t>
  </si>
  <si>
    <t>Sync Id</t>
  </si>
  <si>
    <t>Phone Opt Out</t>
  </si>
  <si>
    <t>Fax Opt Out</t>
  </si>
  <si>
    <t>Lead Souce Detail</t>
  </si>
  <si>
    <t>Existing Opportunity</t>
  </si>
  <si>
    <t>Postage Meters &amp; Scales</t>
  </si>
  <si>
    <t>Franking Machines</t>
  </si>
  <si>
    <t>Conference</t>
  </si>
  <si>
    <t>Building Security</t>
  </si>
  <si>
    <t>Postal Scales</t>
  </si>
  <si>
    <t>Event</t>
  </si>
  <si>
    <t>Trade Show</t>
  </si>
  <si>
    <t>Customer Communication Systems</t>
  </si>
  <si>
    <t>Postal Kiosks</t>
  </si>
  <si>
    <t>Marketing Campaign</t>
  </si>
  <si>
    <t>Seminar-Internal</t>
  </si>
  <si>
    <t>Folders, Inserters &amp; Tabbers</t>
  </si>
  <si>
    <t>Visitor Tracking Systems</t>
  </si>
  <si>
    <t>Internal</t>
  </si>
  <si>
    <t>Seminar-Partner</t>
  </si>
  <si>
    <t>Mail Sorters</t>
  </si>
  <si>
    <t>Desktop Transpromo Solutions</t>
  </si>
  <si>
    <t>Referral</t>
  </si>
  <si>
    <t>User Group / Forum</t>
  </si>
  <si>
    <t>Office Solutions</t>
  </si>
  <si>
    <t>Folders</t>
  </si>
  <si>
    <t>Self Generated</t>
  </si>
  <si>
    <t>Envelope &amp; Address Printers</t>
  </si>
  <si>
    <t>Inserters</t>
  </si>
  <si>
    <t>Web/Online Marketing</t>
  </si>
  <si>
    <t>Advertisement</t>
  </si>
  <si>
    <t>Production Mail Systems</t>
  </si>
  <si>
    <t>Tabbers</t>
  </si>
  <si>
    <t>Monthly Activity Plan</t>
  </si>
  <si>
    <t>Direct Mail / Marketing</t>
  </si>
  <si>
    <t>Audio Visual</t>
  </si>
  <si>
    <t>Flats Sorters</t>
  </si>
  <si>
    <t>External List / Acquisition</t>
  </si>
  <si>
    <t>Shipping Systems</t>
  </si>
  <si>
    <t>Letter Sorters</t>
  </si>
  <si>
    <t>Public Relations</t>
  </si>
  <si>
    <t>Interior</t>
  </si>
  <si>
    <t>Document Binders</t>
  </si>
  <si>
    <t>Payment solutions</t>
  </si>
  <si>
    <t>Shredders</t>
  </si>
  <si>
    <t>Telemarketing</t>
  </si>
  <si>
    <t>Mailroom Furniture</t>
  </si>
  <si>
    <t>Laminators</t>
  </si>
  <si>
    <t>Cold Canvassing</t>
  </si>
  <si>
    <t>Cheque Signers</t>
  </si>
  <si>
    <t>Badge Printers</t>
  </si>
  <si>
    <t>Other</t>
  </si>
  <si>
    <t>Video Conferencing</t>
  </si>
  <si>
    <t>Created from Case</t>
  </si>
  <si>
    <t>Marking Products</t>
  </si>
  <si>
    <t>Feeders</t>
  </si>
  <si>
    <t>Agreement</t>
  </si>
  <si>
    <t>Copiers / Multi-function Printers</t>
  </si>
  <si>
    <t>Inserters - High Volume</t>
  </si>
  <si>
    <t>File Import</t>
  </si>
  <si>
    <t>Incoming mail / letter openers</t>
  </si>
  <si>
    <t>Product Attaching Systems</t>
  </si>
  <si>
    <t>Sales</t>
  </si>
  <si>
    <t>Archive &amp; Compliance</t>
  </si>
  <si>
    <t>Production Printing Systems</t>
  </si>
  <si>
    <t>Service</t>
  </si>
  <si>
    <t>Data Management</t>
  </si>
  <si>
    <t>Transports &amp; Integrated Accessories</t>
  </si>
  <si>
    <t>Call Center</t>
  </si>
  <si>
    <t>Developer Tools</t>
  </si>
  <si>
    <t>Audio</t>
  </si>
  <si>
    <t>Employee Referral</t>
  </si>
  <si>
    <t>Document Composition</t>
  </si>
  <si>
    <t>Monitors and projects</t>
  </si>
  <si>
    <t>Existing Customer Referral</t>
  </si>
  <si>
    <t>Location Intelligence Applications</t>
  </si>
  <si>
    <t>Cameras</t>
  </si>
  <si>
    <t>External Referral</t>
  </si>
  <si>
    <t>Mailing &amp; Postal Compliance</t>
  </si>
  <si>
    <t>Shipping Solutions</t>
  </si>
  <si>
    <t>Partner Referral</t>
  </si>
  <si>
    <t>OnDemand Offerings</t>
  </si>
  <si>
    <t>Print &amp; Mail Production</t>
  </si>
  <si>
    <t>Payment terminals</t>
  </si>
  <si>
    <t>Self-Generated</t>
  </si>
  <si>
    <t>Shipping</t>
  </si>
  <si>
    <t>Bank note detectors</t>
  </si>
  <si>
    <t>eNewsletter</t>
  </si>
  <si>
    <t>Secure Tracking Software</t>
  </si>
  <si>
    <t>Mailroom furniture</t>
  </si>
  <si>
    <t>Online Marketing</t>
  </si>
  <si>
    <t>Web Self-Service &amp; e-Billing</t>
  </si>
  <si>
    <t>Eb2b</t>
  </si>
  <si>
    <t>Automated Document Factory (ADF)</t>
  </si>
  <si>
    <t>Document Management</t>
  </si>
  <si>
    <t>Applicators</t>
  </si>
  <si>
    <t>End of Lease</t>
  </si>
  <si>
    <t>Education &amp; Training</t>
  </si>
  <si>
    <t>Portable printers</t>
  </si>
  <si>
    <t>Retention</t>
  </si>
  <si>
    <t>Mailing &amp; Shipping</t>
  </si>
  <si>
    <t>Label Printers</t>
  </si>
  <si>
    <t>EOLS</t>
  </si>
  <si>
    <t>Print Management</t>
  </si>
  <si>
    <t>Traceability</t>
  </si>
  <si>
    <t>Professional Services</t>
  </si>
  <si>
    <t>Copiers</t>
  </si>
  <si>
    <t>Production Mail Equipment Servicing</t>
  </si>
  <si>
    <t>Multi-function Printers</t>
  </si>
  <si>
    <t>Address Purchase</t>
  </si>
  <si>
    <t>Postage Meter supplies</t>
  </si>
  <si>
    <t>Arrival</t>
  </si>
  <si>
    <t>Office Supplies</t>
  </si>
  <si>
    <t>letter openers</t>
  </si>
  <si>
    <t>Mail Scanners</t>
  </si>
  <si>
    <t>Document Archive</t>
  </si>
  <si>
    <t>e-Mail Archive</t>
  </si>
  <si>
    <t>Business Intelligence</t>
  </si>
  <si>
    <t>Data Integration &amp; ETL</t>
  </si>
  <si>
    <t>Data Quality and Enrichment</t>
  </si>
  <si>
    <t>Desktop, Mobile &amp; Internet Offering</t>
  </si>
  <si>
    <t>Enterprise Software</t>
  </si>
  <si>
    <t>e-Mail &amp; SMS Communications</t>
  </si>
  <si>
    <t>Interactive Communications</t>
  </si>
  <si>
    <t>OnDemand Communications</t>
  </si>
  <si>
    <t>Print Stream Manipulation</t>
  </si>
  <si>
    <t>Quality Assurance</t>
  </si>
  <si>
    <t>TransPromo &amp; Transactional Communications</t>
  </si>
  <si>
    <t>Business Applications</t>
  </si>
  <si>
    <t>Configurable Applications &amp; Portals</t>
  </si>
  <si>
    <t>Mapping &amp; Analytical</t>
  </si>
  <si>
    <t>Predictive Analysis</t>
  </si>
  <si>
    <t>Target Marketing</t>
  </si>
  <si>
    <t>CASS Certified Software</t>
  </si>
  <si>
    <t>Enterprise Address Management</t>
  </si>
  <si>
    <t>Intelligent Mail Barcode</t>
  </si>
  <si>
    <t>Mail Efficiency</t>
  </si>
  <si>
    <t>Mail Track &amp; Trace</t>
  </si>
  <si>
    <t>Move Update</t>
  </si>
  <si>
    <t>Postal &amp; Carrier Expense Accounting</t>
  </si>
  <si>
    <t>Presort</t>
  </si>
  <si>
    <t>Location Intelligence</t>
  </si>
  <si>
    <t>Hybrid Mail</t>
  </si>
  <si>
    <t>Output Management</t>
  </si>
  <si>
    <t>Inbound Tracking</t>
  </si>
  <si>
    <t>Package Management</t>
  </si>
  <si>
    <t>Exam Tracking</t>
  </si>
  <si>
    <t>Visitor Tracking Software</t>
  </si>
  <si>
    <t>Account Management</t>
  </si>
  <si>
    <t>Electronic Bill Presentment &amp; Payments</t>
  </si>
  <si>
    <t>Mobile Payments</t>
  </si>
  <si>
    <t>Productivity Programs</t>
  </si>
  <si>
    <t>Workflow Optimization</t>
  </si>
  <si>
    <t>Imaging &amp; Workflow</t>
  </si>
  <si>
    <t>Document Processing Solutions</t>
  </si>
  <si>
    <t>Document Storage &amp; Retrieval</t>
  </si>
  <si>
    <t>Mail Management Seminars</t>
  </si>
  <si>
    <t>Training Solutions</t>
  </si>
  <si>
    <t>International Mail Services</t>
  </si>
  <si>
    <t>Mail Fulfilment Outsourcing</t>
  </si>
  <si>
    <t>Managed Mail Services</t>
  </si>
  <si>
    <t>Postal Payments &amp; Permit Mail</t>
  </si>
  <si>
    <t>Presort Services</t>
  </si>
  <si>
    <t>Customer Communications Management</t>
  </si>
  <si>
    <t>Equipment Servicing</t>
  </si>
  <si>
    <t>Managed Print Services</t>
  </si>
  <si>
    <t>Output Device Management</t>
  </si>
  <si>
    <t>Business Continuity Solutions</t>
  </si>
  <si>
    <t>ServiceWorks A la Carte Service Solutions</t>
  </si>
  <si>
    <t>ServiceWorks Enterprise Service Solutions</t>
  </si>
  <si>
    <t>PB Ink</t>
  </si>
  <si>
    <t>PB Labels</t>
  </si>
  <si>
    <t>Toner</t>
  </si>
  <si>
    <t>Envelopes</t>
  </si>
  <si>
    <t>Other Non-Ink</t>
  </si>
  <si>
    <t>false</t>
  </si>
  <si>
    <t>jvucu</t>
  </si>
  <si>
    <t>kdsfjs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</si>
</sst>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rgb="FF000000"/>
      <sz val="11"/>
    </font>
    <font>
      <name val="Calibri"/>
      <family val="2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7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borderId="0" fillId="4" fontId="4" numFmtId="0"/>
    <xf borderId="0" fillId="4" fontId="4" numFmtId="0"/>
  </cellStyleXfs>
  <cellXfs count="27">
    <xf borderId="0" fillId="0" fontId="0" numFmtId="0" xfId="0"/>
    <xf applyAlignment="1" borderId="0" fillId="0" fontId="0" numFmtId="0" xfId="1">
      <alignment horizontal="left" vertical="center"/>
    </xf>
    <xf applyAlignment="1" borderId="1" fillId="2" fontId="0" numFmtId="0" xfId="1">
      <alignment horizontal="left" vertical="center" wrapText="1"/>
    </xf>
    <xf applyAlignment="1" borderId="1" fillId="3" fontId="0" numFmtId="0" xfId="1">
      <alignment horizontal="left" vertical="center" wrapText="1"/>
    </xf>
    <xf applyAlignment="1" borderId="2" fillId="3" fontId="0" numFmtId="0" xfId="1">
      <alignment horizontal="left" vertical="center" wrapText="1"/>
    </xf>
    <xf applyAlignment="1" borderId="0" fillId="0" fontId="0" numFmtId="0" xfId="1">
      <alignment horizontal="center"/>
    </xf>
    <xf borderId="0" fillId="0" fontId="3" numFmtId="0" xfId="1"/>
    <xf borderId="0" fillId="0" fontId="1" numFmtId="0" xfId="1"/>
    <xf borderId="0" fillId="0" fontId="0" numFmtId="0" xfId="1"/>
    <xf applyAlignment="1" borderId="1" fillId="5" fontId="0" numFmtId="0" xfId="1">
      <alignment horizontal="left" vertical="center" wrapText="1"/>
    </xf>
    <xf applyAlignment="1" borderId="3" fillId="5" fontId="0" numFmtId="0" xfId="1">
      <alignment horizontal="left" vertical="center" wrapText="1"/>
    </xf>
    <xf applyAlignment="1" borderId="1" fillId="5" fontId="5" numFmtId="0" xfId="1">
      <alignment horizontal="left" vertical="center" wrapText="1"/>
    </xf>
    <xf applyAlignment="1" borderId="1" fillId="6" fontId="2" numFmtId="0" xfId="1">
      <alignment horizontal="left" vertical="center" wrapText="1"/>
    </xf>
    <xf applyAlignment="1" borderId="0" fillId="0" fontId="0" numFmtId="0" xfId="1">
      <alignment wrapText="1"/>
    </xf>
    <xf applyAlignment="1" borderId="0" fillId="0" fontId="0" numFmtId="0" xfId="1">
      <alignment wrapText="1"/>
    </xf>
    <xf applyAlignment="1" borderId="0" fillId="0" fontId="0" numFmtId="0" xfId="0">
      <alignment horizontal="center"/>
    </xf>
    <xf applyAlignment="1" borderId="0" fillId="0" fontId="0" numFmtId="0" xfId="0">
      <alignment horizontal="left" vertical="center"/>
    </xf>
    <xf applyAlignment="1" borderId="2" fillId="3" fontId="0" numFmtId="0" xfId="0">
      <alignment horizontal="left" vertical="center" wrapText="1"/>
    </xf>
    <xf applyAlignment="1" borderId="3" fillId="5" fontId="0" numFmtId="0" xfId="0">
      <alignment horizontal="left" vertical="center" wrapText="1"/>
    </xf>
    <xf applyAlignment="1" borderId="1" fillId="5" fontId="0" numFmtId="0" xfId="0">
      <alignment horizontal="left" vertical="center" wrapText="1"/>
    </xf>
    <xf applyAlignment="1" borderId="1" fillId="2" fontId="0" numFmtId="0" xfId="0">
      <alignment horizontal="left" vertical="center" wrapText="1"/>
    </xf>
    <xf applyAlignment="1" borderId="1" fillId="5" fontId="5" numFmtId="0" xfId="0">
      <alignment horizontal="left" vertical="center" wrapText="1"/>
    </xf>
    <xf applyAlignment="1" borderId="1" fillId="6" fontId="2" numFmtId="0" xfId="0">
      <alignment horizontal="left" vertical="center" wrapText="1"/>
    </xf>
    <xf applyAlignment="1" borderId="1" fillId="3" fontId="0" numFmtId="0" xfId="0">
      <alignment horizontal="left" vertical="center" wrapText="1"/>
    </xf>
    <xf borderId="0" fillId="0" fontId="1" numFmtId="0" xfId="0"/>
    <xf applyAlignment="1" borderId="0" fillId="0" fontId="0" numFmtId="0" xfId="0">
      <alignment wrapText="1"/>
    </xf>
    <xf borderId="0" fillId="0" fontId="3" numFmtId="0" xfId="0"/>
  </cellXfs>
  <cellStyles count="2">
    <cellStyle builtinId="38" name="20% - Accent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1"/>
  <sheetViews>
    <sheetView tabSelected="1" workbookViewId="0" zoomScale="90" zoomScaleNormal="90">
      <selection activeCell="A1" sqref="A1"/>
    </sheetView>
  </sheetViews>
  <sheetFormatPr baseColWidth="10" defaultRowHeight="15"/>
  <cols>
    <col bestFit="1" customWidth="1" max="1" min="1" style="15" width="11.5703125"/>
    <col bestFit="1" customWidth="1" max="2" min="2" style="15" width="12"/>
    <col bestFit="1" customWidth="1" max="3" min="3" width="11.5703125"/>
    <col bestFit="1" customWidth="1" max="4" min="4" width="10.140625"/>
    <col bestFit="1" customWidth="1" max="5" min="5" width="10.5703125"/>
    <col bestFit="1" customWidth="1" max="6" min="6" width="10.140625"/>
    <col bestFit="1" customWidth="1" max="7" min="7" width="17"/>
    <col bestFit="1" customWidth="1" max="8" min="8" width="16.5703125"/>
    <col bestFit="1" customWidth="1" max="9" min="9" width="9.28515625"/>
    <col bestFit="1" customWidth="1" max="10" min="10" width="15.7109375"/>
    <col bestFit="1" customWidth="1" max="11" min="11" width="18"/>
    <col bestFit="1" customWidth="1" max="12" min="12" width="17.5703125"/>
    <col customWidth="1" max="15" min="13" width="17.5703125"/>
    <col bestFit="1" customWidth="1" max="16" min="16" width="15.28515625"/>
    <col bestFit="1" customWidth="1" max="17" min="17" width="19.42578125"/>
    <col bestFit="1" customWidth="1" max="18" min="18" width="16.5703125"/>
    <col bestFit="1" customWidth="1" max="19" min="19" width="11.42578125"/>
    <col bestFit="1" customWidth="1" max="20" min="20" width="13.140625"/>
    <col bestFit="1" customWidth="1" max="21" min="21" width="6.42578125"/>
    <col bestFit="1" customWidth="1" max="22" min="22" width="4.5703125"/>
    <col bestFit="1" customWidth="1" max="23" min="23" width="14.5703125"/>
    <col bestFit="1" customWidth="1" max="24" min="24" width="20.7109375"/>
    <col bestFit="1" customWidth="1" max="25" min="25" width="8.85546875"/>
    <col bestFit="1" customWidth="1" max="26" min="26" width="15.85546875"/>
    <col bestFit="1" customWidth="1" max="27" min="27" width="11.140625"/>
    <col bestFit="1" customWidth="1" max="28" min="28" width="11.5703125"/>
    <col bestFit="1" customWidth="1" max="29" min="29" width="17.5703125"/>
    <col bestFit="1" customWidth="1" max="30" min="30" width="19.7109375"/>
    <col bestFit="1" customWidth="1" max="31" min="31" width="9.5703125"/>
    <col bestFit="1" customWidth="1" max="32" min="32" width="6.7109375"/>
    <col bestFit="1" customWidth="1" max="33" min="33" width="7.28515625"/>
    <col bestFit="1" customWidth="1" max="34" min="34" width="4.140625"/>
    <col bestFit="1" customWidth="1" max="35" min="35" width="6"/>
    <col bestFit="1" customWidth="1" max="36" min="36" width="5"/>
    <col bestFit="1" customWidth="1" max="37" min="37" width="12.140625"/>
    <col bestFit="1" customWidth="1" max="38" min="38" width="11.42578125"/>
    <col bestFit="1" customWidth="1" max="39" min="39" width="18.5703125"/>
    <col bestFit="1" customWidth="1" max="40" min="40" width="16"/>
    <col bestFit="1" customWidth="1" max="41" min="41" width="8.85546875"/>
    <col bestFit="1" customWidth="1" max="42" min="42" width="6.42578125"/>
    <col bestFit="1" customWidth="1" max="43" min="43" width="4.42578125"/>
    <col bestFit="1" customWidth="1" max="44" min="44" width="15.140625"/>
    <col bestFit="1" customWidth="1" max="45" min="45" width="14.28515625"/>
    <col bestFit="1" customWidth="1" max="46" min="46" width="8"/>
    <col bestFit="1" customWidth="1" max="47" min="47" width="21.7109375"/>
    <col bestFit="1" customWidth="1" max="48" min="48" width="10.7109375"/>
    <col bestFit="1" customWidth="1" max="49" min="49" width="19"/>
    <col bestFit="1" customWidth="1" max="50" min="50" width="25"/>
    <col bestFit="1" customWidth="1" max="51" min="51" width="8.7109375"/>
    <col bestFit="1" customWidth="1" max="52" min="52" width="14.5703125"/>
    <col bestFit="1" customWidth="1" max="53" min="53" width="11.42578125"/>
    <col bestFit="1" customWidth="1" max="54" min="54" width="17.28515625"/>
    <col bestFit="1" customWidth="1" max="55" min="55" width="4.85546875"/>
    <col bestFit="1" customWidth="1" max="56" min="56" width="15.28515625"/>
    <col bestFit="1" customWidth="1" max="57" min="57" width="19.28515625"/>
    <col bestFit="1" customWidth="1" max="58" min="58" width="4.28515625"/>
    <col bestFit="1" customWidth="1" max="59" min="59" width="9"/>
    <col bestFit="1" customWidth="1" max="60" min="60" width="29.42578125"/>
    <col bestFit="1" customWidth="1" max="61" min="61" width="8.42578125"/>
    <col bestFit="1" customWidth="1" max="62" min="62" width="22.7109375"/>
    <col bestFit="1" customWidth="1" max="63" min="63" width="21"/>
    <col bestFit="1" customWidth="1" max="64" min="64" width="15.7109375"/>
    <col bestFit="1" customWidth="1" max="65" min="65" width="20.5703125"/>
    <col bestFit="1" customWidth="1" max="66" min="66" width="26.28515625"/>
    <col bestFit="1" customWidth="1" max="67" min="67" width="22.140625"/>
    <col bestFit="1" customWidth="1" max="68" min="68" width="24.7109375"/>
    <col bestFit="1" customWidth="1" max="69" min="69" width="18.5703125"/>
    <col bestFit="1" customWidth="1" max="70" min="70" width="16.85546875"/>
    <col bestFit="1" customWidth="1" max="71" min="71" width="15.5703125"/>
    <col bestFit="1" customWidth="1" max="72" min="72" width="12.5703125"/>
    <col bestFit="1" customWidth="1" max="73" min="73" width="15"/>
    <col bestFit="1" customWidth="1" max="74" min="74" width="15.5703125"/>
    <col bestFit="1" customWidth="1" max="75" min="75" width="18.85546875"/>
    <col bestFit="1" customWidth="1" max="76" min="76" width="19.5703125"/>
    <col bestFit="1" customWidth="1" max="77" min="77" width="19.85546875"/>
    <col bestFit="1" customWidth="1" max="78" min="78" width="15.85546875"/>
    <col bestFit="1" customWidth="1" max="79" min="79" width="12.7109375"/>
    <col bestFit="1" customWidth="1" max="80" min="80" width="24.7109375"/>
    <col bestFit="1" customWidth="1" max="81" min="81" width="11"/>
    <col bestFit="1" customWidth="1" max="82" min="82" width="21.42578125"/>
    <col bestFit="1" customWidth="1" max="83" min="83" width="19.7109375"/>
    <col bestFit="1" customWidth="1" max="84" min="84" width="15"/>
    <col bestFit="1" customWidth="1" max="85" min="85" width="15.140625"/>
    <col bestFit="1" customWidth="1" max="86" min="86" width="12.85546875"/>
    <col bestFit="1" customWidth="1" max="87" min="87" width="12.42578125"/>
    <col bestFit="1" customWidth="1" max="88" min="88" width="12.85546875"/>
    <col bestFit="1" customWidth="1" max="89" min="89" width="12.42578125"/>
    <col bestFit="1" customWidth="1" max="90" min="90" width="18.5703125"/>
    <col bestFit="1" customWidth="1" max="91" min="91" width="18.140625"/>
    <col bestFit="1" customWidth="1" max="92" min="92" width="12.85546875"/>
    <col bestFit="1" customWidth="1" max="93" min="93" width="12.42578125"/>
    <col bestFit="1" customWidth="1" max="94" min="94" width="13.42578125"/>
    <col bestFit="1" customWidth="1" max="95" min="95" width="12.85546875"/>
    <col bestFit="1" customWidth="1" max="96" min="96" width="7.28515625"/>
    <col bestFit="1" customWidth="1" max="97" min="97" width="9.42578125"/>
    <col bestFit="1" customWidth="1" max="98" min="98" width="5.85546875"/>
    <col bestFit="1" customWidth="1" max="99" min="99" width="7"/>
    <col bestFit="1" customWidth="1" max="100" min="100" width="11.28515625"/>
    <col bestFit="1" customWidth="1" max="102" min="101" width="10.5703125"/>
    <col bestFit="1" customWidth="1" max="103" min="103" width="21.85546875"/>
    <col bestFit="1" customWidth="1" max="104" min="104" width="32.140625"/>
    <col bestFit="1" customWidth="1" max="105" min="105" width="20.7109375"/>
    <col bestFit="1" customWidth="1" max="106" min="106" width="26"/>
    <col bestFit="1" customWidth="1" max="107" min="107" width="15.28515625"/>
    <col bestFit="1" customWidth="1" max="109" min="108" width="15.7109375"/>
    <col bestFit="1" customWidth="1" max="110" min="110" width="16.140625"/>
    <col bestFit="1" customWidth="1" max="111" min="111" width="14"/>
    <col bestFit="1" customWidth="1" max="112" min="112" width="15.28515625"/>
    <col bestFit="1" customWidth="1" max="113" min="113" width="24.42578125"/>
    <col bestFit="1" customWidth="1" max="114" min="114" width="6"/>
    <col bestFit="1" customWidth="1" max="115" min="115" width="23"/>
    <col bestFit="1" customWidth="1" max="116" min="116" width="10.7109375"/>
    <col bestFit="1" customWidth="1" max="117" min="117" width="15.28515625"/>
    <col bestFit="1" customWidth="1" max="118" min="118" width="16.5703125"/>
    <col bestFit="1" customWidth="1" max="119" min="119" width="19.85546875"/>
    <col bestFit="1" customWidth="1" max="120" min="120" width="28.140625"/>
    <col bestFit="1" customWidth="1" max="121" min="121" width="14.42578125"/>
    <col bestFit="1" customWidth="1" max="122" min="122" width="20.42578125"/>
    <col bestFit="1" customWidth="1" max="123" min="123" width="16.5703125"/>
    <col bestFit="1" customWidth="1" max="124" min="124" width="12.28515625"/>
    <col bestFit="1" customWidth="1" max="125" min="125" width="18.7109375"/>
    <col bestFit="1" customWidth="1" max="126" min="126" width="10.42578125"/>
    <col bestFit="1" customWidth="1" max="127" min="127" width="19.42578125"/>
    <col bestFit="1" customWidth="1" max="128" min="128" width="20.7109375"/>
    <col bestFit="1" customWidth="1" max="129" min="129" width="15.7109375"/>
    <col bestFit="1" customWidth="1" max="130" min="130" width="13.5703125"/>
    <col bestFit="1" customWidth="1" max="131" min="131" width="10"/>
    <col bestFit="1" customWidth="1" max="132" min="132" width="19"/>
    <col bestFit="1" customWidth="1" max="133" min="133" width="14.85546875"/>
    <col bestFit="1" customWidth="1" max="134" min="134" width="14.42578125"/>
    <col bestFit="1" customWidth="1" max="135" min="135" width="18.28515625"/>
    <col bestFit="1" customWidth="1" max="136" min="136" width="13.85546875"/>
    <col bestFit="1" customWidth="1" max="137" min="137" width="15.5703125"/>
    <col bestFit="1" customWidth="1" max="138" min="138" width="13.28515625"/>
    <col bestFit="1" customWidth="1" max="139" min="139" width="14.140625"/>
    <col bestFit="1" customWidth="1" max="140" min="140" width="13.5703125"/>
    <col bestFit="1" customWidth="1" max="141" min="141" width="12.28515625"/>
    <col bestFit="1" customWidth="1" max="142" min="142" width="10.7109375"/>
    <col bestFit="1" customWidth="1" max="143" min="143" width="15.7109375"/>
    <col bestFit="1" customWidth="1" max="144" min="144" width="15.5703125"/>
    <col bestFit="1" customWidth="1" max="145" min="145" width="14.140625"/>
    <col bestFit="1" customWidth="1" max="146" min="146" width="11.42578125"/>
    <col bestFit="1" customWidth="1" max="147" min="147" width="24.28515625"/>
    <col bestFit="1" customWidth="1" max="148" min="148" width="20.42578125"/>
    <col bestFit="1" customWidth="1" max="149" min="149" width="15.140625"/>
    <col bestFit="1" customWidth="1" max="150" min="150" width="10.140625"/>
    <col bestFit="1" customWidth="1" max="151" min="151" width="8.28515625"/>
    <col bestFit="1" customWidth="1" max="152" min="152" width="21"/>
    <col bestFit="1" customWidth="1" max="153" min="153" width="9.7109375"/>
    <col bestFit="1" customWidth="1" max="154" min="154" width="13.42578125"/>
    <col bestFit="1" customWidth="1" max="155" min="155" width="18.42578125"/>
    <col bestFit="1" customWidth="1" max="156" min="156" width="16.5703125"/>
    <col bestFit="1" customWidth="1" max="157" min="157" width="7.28515625"/>
    <col bestFit="1" customWidth="1" max="158" min="158" width="14.28515625"/>
    <col bestFit="1" customWidth="1" max="159" min="159" width="11.42578125"/>
    <col bestFit="1" customWidth="1" max="162" min="162" width="14.28515625"/>
  </cols>
  <sheetData>
    <row customFormat="1" customHeight="1" ht="15" r="1" s="16" spans="1:163">
      <c r="A1" s="17" t="s">
        <v>0</v>
      </c>
      <c r="B1" s="18" t="s">
        <v>1</v>
      </c>
      <c r="C1" s="19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20" t="s">
        <v>7</v>
      </c>
      <c r="I1" s="19" t="s">
        <v>8</v>
      </c>
      <c r="J1" s="20" t="s">
        <v>9</v>
      </c>
      <c r="K1" s="19" t="s">
        <v>10</v>
      </c>
      <c r="L1" s="19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3" t="s">
        <v>20</v>
      </c>
      <c r="V1" s="20" t="s">
        <v>21</v>
      </c>
      <c r="W1" s="20" t="s">
        <v>22</v>
      </c>
      <c r="X1" s="23" t="s">
        <v>23</v>
      </c>
      <c r="Y1" s="20" t="s">
        <v>24</v>
      </c>
      <c r="Z1" s="20" t="s">
        <v>25</v>
      </c>
      <c r="AA1" s="19" t="s">
        <v>26</v>
      </c>
      <c r="AB1" s="23" t="s">
        <v>27</v>
      </c>
      <c r="AC1" s="23" t="s">
        <v>28</v>
      </c>
      <c r="AD1" s="20" t="s">
        <v>29</v>
      </c>
      <c r="AE1" s="20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3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20" t="s">
        <v>46</v>
      </c>
      <c r="AV1" s="20" t="s">
        <v>47</v>
      </c>
      <c r="AW1" s="20" t="s">
        <v>48</v>
      </c>
      <c r="AX1" s="20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19" t="s">
        <v>54</v>
      </c>
      <c r="BD1" s="19" t="s">
        <v>55</v>
      </c>
      <c r="BE1" s="19" t="s">
        <v>56</v>
      </c>
      <c r="BF1" s="20" t="s">
        <v>57</v>
      </c>
      <c r="BG1" s="20" t="s">
        <v>58</v>
      </c>
      <c r="BH1" s="20" t="s">
        <v>59</v>
      </c>
      <c r="BI1" s="20" t="s">
        <v>60</v>
      </c>
      <c r="BJ1" s="20" t="s">
        <v>61</v>
      </c>
      <c r="BK1" s="20" t="s">
        <v>62</v>
      </c>
      <c r="BL1" s="20" t="s">
        <v>63</v>
      </c>
      <c r="BM1" s="20" t="s">
        <v>64</v>
      </c>
      <c r="BN1" s="20" t="s">
        <v>65</v>
      </c>
      <c r="BO1" s="20" t="s">
        <v>66</v>
      </c>
      <c r="BP1" s="20" t="s">
        <v>67</v>
      </c>
      <c r="BQ1" s="20" t="s">
        <v>68</v>
      </c>
      <c r="BR1" s="19" t="s">
        <v>69</v>
      </c>
      <c r="BS1" s="19" t="s">
        <v>70</v>
      </c>
      <c r="BT1" s="19" t="s">
        <v>71</v>
      </c>
      <c r="BU1" s="20" t="s">
        <v>72</v>
      </c>
      <c r="BV1" s="19" t="s">
        <v>73</v>
      </c>
      <c r="BW1" s="20" t="s">
        <v>74</v>
      </c>
      <c r="BX1" s="20" t="s">
        <v>75</v>
      </c>
      <c r="BY1" s="20" t="s">
        <v>76</v>
      </c>
      <c r="BZ1" s="20" t="s">
        <v>77</v>
      </c>
      <c r="CA1" s="20" t="s">
        <v>78</v>
      </c>
      <c r="CB1" s="20" t="s">
        <v>79</v>
      </c>
      <c r="CC1" s="20" t="s">
        <v>80</v>
      </c>
      <c r="CD1" s="20" t="s">
        <v>81</v>
      </c>
      <c r="CE1" s="20" t="s">
        <v>82</v>
      </c>
      <c r="CF1" s="20" t="s">
        <v>83</v>
      </c>
      <c r="CG1" s="20" t="s">
        <v>84</v>
      </c>
      <c r="CH1" s="20" t="s">
        <v>85</v>
      </c>
      <c r="CI1" s="20" t="s">
        <v>86</v>
      </c>
      <c r="CJ1" s="20" t="s">
        <v>87</v>
      </c>
      <c r="CK1" s="20" t="s">
        <v>88</v>
      </c>
      <c r="CL1" s="20" t="s">
        <v>89</v>
      </c>
      <c r="CM1" s="20" t="s">
        <v>90</v>
      </c>
      <c r="CN1" s="20" t="s">
        <v>91</v>
      </c>
      <c r="CO1" s="19" t="s">
        <v>92</v>
      </c>
      <c r="CP1" s="20" t="s">
        <v>93</v>
      </c>
      <c r="CQ1" s="20" t="s">
        <v>94</v>
      </c>
      <c r="CR1" s="20" t="s">
        <v>95</v>
      </c>
      <c r="CS1" s="20" t="s">
        <v>96</v>
      </c>
      <c r="CT1" s="20" t="s">
        <v>97</v>
      </c>
      <c r="CU1" s="20" t="s">
        <v>98</v>
      </c>
      <c r="CV1" s="19" t="s">
        <v>99</v>
      </c>
      <c r="CW1" s="19" t="s">
        <v>100</v>
      </c>
      <c r="CX1" s="20" t="s">
        <v>101</v>
      </c>
      <c r="CY1" s="20" t="s">
        <v>102</v>
      </c>
      <c r="CZ1" s="20" t="s">
        <v>103</v>
      </c>
      <c r="DA1" s="20" t="s">
        <v>104</v>
      </c>
      <c r="DB1" s="20" t="s">
        <v>105</v>
      </c>
      <c r="DC1" s="20" t="s">
        <v>106</v>
      </c>
      <c r="DD1" s="20" t="s">
        <v>107</v>
      </c>
      <c r="DE1" s="20" t="s">
        <v>108</v>
      </c>
      <c r="DF1" s="20" t="s">
        <v>109</v>
      </c>
      <c r="DG1" s="20" t="s">
        <v>110</v>
      </c>
      <c r="DH1" s="20" t="s">
        <v>111</v>
      </c>
      <c r="DI1" s="20" t="s">
        <v>112</v>
      </c>
      <c r="DJ1" s="20" t="s">
        <v>113</v>
      </c>
      <c r="DK1" s="20" t="s">
        <v>114</v>
      </c>
      <c r="DL1" s="20" t="s">
        <v>115</v>
      </c>
      <c r="DM1" s="19" t="s">
        <v>116</v>
      </c>
      <c r="DN1" s="20" t="s">
        <v>117</v>
      </c>
      <c r="DO1" s="20" t="s">
        <v>118</v>
      </c>
      <c r="DP1" s="20" t="s">
        <v>119</v>
      </c>
      <c r="DQ1" s="20" t="s">
        <v>120</v>
      </c>
      <c r="DR1" s="20" t="s">
        <v>121</v>
      </c>
      <c r="DS1" s="20" t="s">
        <v>122</v>
      </c>
      <c r="DT1" s="20" t="s">
        <v>123</v>
      </c>
      <c r="DU1" s="20" t="s">
        <v>124</v>
      </c>
      <c r="DV1" s="20" t="s">
        <v>125</v>
      </c>
      <c r="DW1" s="20" t="s">
        <v>126</v>
      </c>
      <c r="DX1" s="20" t="s">
        <v>127</v>
      </c>
      <c r="DY1" s="20" t="s">
        <v>128</v>
      </c>
      <c r="DZ1" s="20" t="s">
        <v>129</v>
      </c>
      <c r="EA1" s="20" t="s">
        <v>130</v>
      </c>
      <c r="EB1" s="20" t="s">
        <v>131</v>
      </c>
      <c r="EC1" s="20" t="s">
        <v>132</v>
      </c>
      <c r="ED1" s="20" t="s">
        <v>133</v>
      </c>
      <c r="EE1" s="20" t="s">
        <v>134</v>
      </c>
      <c r="EF1" s="20" t="s">
        <v>135</v>
      </c>
      <c r="EG1" s="20" t="s">
        <v>136</v>
      </c>
      <c r="EH1" s="20" t="s">
        <v>137</v>
      </c>
      <c r="EI1" s="19" t="s">
        <v>138</v>
      </c>
      <c r="EJ1" s="20" t="s">
        <v>139</v>
      </c>
      <c r="EK1" s="20" t="s">
        <v>140</v>
      </c>
      <c r="EL1" s="20" t="s">
        <v>141</v>
      </c>
      <c r="EM1" s="20" t="s">
        <v>142</v>
      </c>
      <c r="EN1" s="20" t="s">
        <v>143</v>
      </c>
      <c r="EO1" s="20" t="s">
        <v>144</v>
      </c>
      <c r="EP1" s="20" t="s">
        <v>145</v>
      </c>
      <c r="EQ1" s="20" t="s">
        <v>146</v>
      </c>
      <c r="ER1" s="20" t="s">
        <v>147</v>
      </c>
      <c r="ES1" s="20" t="s">
        <v>148</v>
      </c>
      <c r="ET1" s="20" t="s">
        <v>149</v>
      </c>
      <c r="EU1" s="20" t="s">
        <v>150</v>
      </c>
      <c r="EV1" s="20" t="s">
        <v>151</v>
      </c>
      <c r="EW1" s="20" t="s">
        <v>152</v>
      </c>
      <c r="EX1" s="20" t="s">
        <v>153</v>
      </c>
      <c r="EY1" s="20" t="s">
        <v>154</v>
      </c>
      <c r="EZ1" s="20" t="s">
        <v>155</v>
      </c>
      <c r="FA1" s="20" t="s">
        <v>156</v>
      </c>
      <c r="FB1" s="20" t="s">
        <v>157</v>
      </c>
      <c r="FC1" s="20" t="s">
        <v>158</v>
      </c>
      <c r="FD1" s="20" t="s">
        <v>159</v>
      </c>
      <c r="FE1" s="20" t="s">
        <v>160</v>
      </c>
      <c r="FF1" s="20" t="s">
        <v>161</v>
      </c>
      <c r="FG1" s="20" t="s">
        <v>162</v>
      </c>
    </row>
    <row r="2" spans="1:163">
      <c r="A2" t="s">
        <v>335</v>
      </c>
      <c r="E2">
        <f>PROPER("asdf")</f>
        <v/>
      </c>
      <c r="F2">
        <f>PROPER("stdhf")</f>
        <v/>
      </c>
      <c r="AA2" t="s">
        <v>336</v>
      </c>
      <c r="AF2">
        <f>TEXT("1713456895","(000) 000-0000")</f>
        <v/>
      </c>
      <c r="CV2" t="s">
        <v>337</v>
      </c>
    </row>
    <row r="3" spans="1:163">
      <c r="A3" t="s">
        <v>335</v>
      </c>
      <c r="E3">
        <f>PROPER("afa")</f>
        <v/>
      </c>
      <c r="F3">
        <f>PROPER("fghf")</f>
        <v/>
      </c>
      <c r="AA3" t="s">
        <v>336</v>
      </c>
      <c r="AF3">
        <f>TEXT("9620942972","(000) 000-0000")</f>
        <v/>
      </c>
      <c r="CV3" t="s">
        <v>337</v>
      </c>
    </row>
    <row r="4" spans="1:163">
      <c r="A4" t="s">
        <v>335</v>
      </c>
      <c r="E4">
        <f>PROPER("jhr")</f>
        <v/>
      </c>
      <c r="F4">
        <f>PROPER("szdftsdr")</f>
        <v/>
      </c>
      <c r="AA4" t="s">
        <v>336</v>
      </c>
      <c r="AF4">
        <f>TEXT("9278530792","(000) 000-0000")</f>
        <v/>
      </c>
      <c r="CV4" t="s">
        <v>337</v>
      </c>
    </row>
    <row r="5" spans="1:163">
      <c r="A5" t="s">
        <v>335</v>
      </c>
      <c r="E5">
        <f>PROPER("raer")</f>
        <v/>
      </c>
      <c r="F5">
        <f>PROPER("xdgh")</f>
        <v/>
      </c>
      <c r="AA5" t="s">
        <v>336</v>
      </c>
      <c r="AF5">
        <f>TEXT("5967587799","(000) 000-0000")</f>
        <v/>
      </c>
      <c r="CV5" t="s">
        <v>337</v>
      </c>
    </row>
    <row r="6" spans="1:163">
      <c r="A6" t="s">
        <v>335</v>
      </c>
      <c r="E6">
        <f>PROPER("ree")</f>
        <v/>
      </c>
      <c r="F6">
        <f>PROPER("aeraser")</f>
        <v/>
      </c>
      <c r="AA6" t="s">
        <v>336</v>
      </c>
      <c r="AF6">
        <f>TEXT("7538919482","(000) 000-0000")</f>
        <v/>
      </c>
      <c r="CV6" t="s">
        <v>337</v>
      </c>
    </row>
    <row r="7" spans="1:163">
      <c r="A7" t="s">
        <v>335</v>
      </c>
      <c r="E7">
        <f>PROPER("raa")</f>
        <v/>
      </c>
      <c r="F7">
        <f>PROPER("fgg")</f>
        <v/>
      </c>
      <c r="AA7" t="s">
        <v>336</v>
      </c>
      <c r="AF7">
        <f>TEXT("4539360326","(000) 000-0000")</f>
        <v/>
      </c>
      <c r="CV7" t="s">
        <v>337</v>
      </c>
    </row>
    <row r="8" spans="1:163">
      <c r="A8" t="s">
        <v>335</v>
      </c>
      <c r="E8">
        <f>PROPER("roo")</f>
        <v/>
      </c>
      <c r="F8">
        <f>PROPER("asease")</f>
        <v/>
      </c>
      <c r="AA8" t="s">
        <v>336</v>
      </c>
      <c r="AF8">
        <f>TEXT("6019021118","(000) 000-0000")</f>
        <v/>
      </c>
      <c r="CV8" t="s">
        <v>337</v>
      </c>
    </row>
    <row r="9" spans="1:163">
      <c r="A9" t="s">
        <v>335</v>
      </c>
      <c r="E9">
        <f>PROPER("ree")</f>
        <v/>
      </c>
      <c r="F9">
        <f>PROPER("fgjfgj")</f>
        <v/>
      </c>
      <c r="AA9" t="s">
        <v>336</v>
      </c>
      <c r="AF9">
        <f>TEXT("3762988728","(000) 000-0000")</f>
        <v/>
      </c>
      <c r="CV9" t="s">
        <v>337</v>
      </c>
    </row>
    <row r="10" spans="1:163">
      <c r="A10" t="s">
        <v>335</v>
      </c>
      <c r="E10">
        <f>PROPER("rii")</f>
        <v/>
      </c>
      <c r="F10">
        <f>PROPER("asasas")</f>
        <v/>
      </c>
      <c r="AA10" t="s">
        <v>336</v>
      </c>
      <c r="AF10">
        <f>TEXT("1713456895","(000) 000-0000")</f>
        <v/>
      </c>
      <c r="CV10" t="s">
        <v>337</v>
      </c>
    </row>
    <row r="11" spans="1:163">
      <c r="A11" t="s">
        <v>335</v>
      </c>
      <c r="E11">
        <f>PROPER("ruu")</f>
        <v/>
      </c>
      <c r="F11">
        <f>PROPER("jgjggjs")</f>
        <v/>
      </c>
      <c r="AA11" t="s">
        <v>336</v>
      </c>
      <c r="AF11">
        <f>TEXT("9620942972","(000) 000-0000")</f>
        <v/>
      </c>
      <c r="CV11" t="s">
        <v>337</v>
      </c>
    </row>
    <row r="12" spans="1:163">
      <c r="A12" t="s">
        <v>335</v>
      </c>
      <c r="E12">
        <f>PROPER("awsrt")</f>
        <v/>
      </c>
      <c r="F12">
        <f>PROPER("aewrea")</f>
        <v/>
      </c>
      <c r="AA12" t="s">
        <v>336</v>
      </c>
      <c r="AF12">
        <f>TEXT("9278530792","(000) 000-0000")</f>
        <v/>
      </c>
      <c r="CV12" t="s">
        <v>337</v>
      </c>
    </row>
    <row r="13" spans="1:163"/>
    <row r="14" spans="1:163"/>
    <row r="15" spans="1:163"/>
    <row r="16" spans="1:163"/>
    <row r="17" spans="1:163"/>
    <row r="18" spans="1:163"/>
    <row r="19" spans="1:163"/>
    <row r="20" spans="1:163"/>
    <row r="21" spans="1:163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4"/>
  <sheetViews>
    <sheetView topLeftCell="A74" workbookViewId="0">
      <selection activeCell="E2" sqref="E2:E104"/>
    </sheetView>
  </sheetViews>
  <sheetFormatPr baseColWidth="10" defaultRowHeight="15"/>
  <cols>
    <col customWidth="1" max="1" min="1" width="24.5703125"/>
    <col bestFit="1" customWidth="1" max="2" min="2" width="26.28515625"/>
    <col bestFit="1" customWidth="1" max="4" min="4" width="34.42578125"/>
    <col bestFit="1" customWidth="1" max="5" min="5" width="41.85546875"/>
  </cols>
  <sheetData>
    <row r="1" spans="1:6">
      <c r="A1" s="24" t="s">
        <v>27</v>
      </c>
      <c r="B1" s="24" t="s">
        <v>163</v>
      </c>
      <c r="C1" s="24" t="n"/>
      <c r="D1" s="24" t="s">
        <v>70</v>
      </c>
      <c r="E1" s="24" t="s">
        <v>71</v>
      </c>
    </row>
    <row customHeight="1" ht="15.75" r="2" spans="1:6">
      <c r="A2" s="25" t="s">
        <v>164</v>
      </c>
      <c r="B2" s="26" t="s">
        <v>34</v>
      </c>
      <c r="D2" t="s">
        <v>165</v>
      </c>
      <c r="E2" t="s">
        <v>166</v>
      </c>
      <c r="F2" s="25" t="n"/>
    </row>
    <row customHeight="1" ht="15.75" r="3" spans="1:6">
      <c r="A3" t="s">
        <v>34</v>
      </c>
      <c r="B3" s="26" t="s">
        <v>167</v>
      </c>
      <c r="D3" t="s">
        <v>168</v>
      </c>
      <c r="E3" t="s">
        <v>169</v>
      </c>
      <c r="F3" s="25" t="n"/>
    </row>
    <row customHeight="1" ht="15.75" r="4" spans="1:6">
      <c r="A4" t="s">
        <v>170</v>
      </c>
      <c r="B4" s="26" t="s">
        <v>171</v>
      </c>
      <c r="D4" t="s">
        <v>172</v>
      </c>
      <c r="E4" t="s">
        <v>173</v>
      </c>
    </row>
    <row customHeight="1" ht="15.75" r="5" spans="1:6">
      <c r="A5" t="s">
        <v>174</v>
      </c>
      <c r="B5" s="26" t="s">
        <v>175</v>
      </c>
      <c r="D5" t="s">
        <v>176</v>
      </c>
      <c r="E5" t="s">
        <v>177</v>
      </c>
    </row>
    <row customHeight="1" ht="15.75" r="6" spans="1:6">
      <c r="A6" t="s">
        <v>178</v>
      </c>
      <c r="B6" s="26" t="s">
        <v>179</v>
      </c>
      <c r="D6" t="s">
        <v>180</v>
      </c>
      <c r="E6" t="s">
        <v>181</v>
      </c>
    </row>
    <row customHeight="1" ht="15.75" r="7" spans="1:6">
      <c r="A7" t="s">
        <v>182</v>
      </c>
      <c r="B7" s="26" t="s">
        <v>183</v>
      </c>
      <c r="D7" t="s">
        <v>184</v>
      </c>
      <c r="E7" t="s">
        <v>185</v>
      </c>
    </row>
    <row customHeight="1" ht="15.75" r="8" spans="1:6">
      <c r="A8" t="s">
        <v>186</v>
      </c>
      <c r="B8" s="26" t="s">
        <v>164</v>
      </c>
      <c r="D8" t="s">
        <v>187</v>
      </c>
      <c r="E8" t="s">
        <v>188</v>
      </c>
    </row>
    <row customHeight="1" ht="15.75" r="9" spans="1:6">
      <c r="A9" t="s">
        <v>189</v>
      </c>
      <c r="B9" s="26" t="s">
        <v>190</v>
      </c>
      <c r="D9" t="s">
        <v>191</v>
      </c>
      <c r="E9" t="s">
        <v>192</v>
      </c>
    </row>
    <row customHeight="1" ht="15.75" r="10" spans="1:6">
      <c r="A10" t="s">
        <v>193</v>
      </c>
      <c r="B10" s="26" t="s">
        <v>194</v>
      </c>
      <c r="D10" t="s">
        <v>195</v>
      </c>
      <c r="E10" t="s">
        <v>196</v>
      </c>
    </row>
    <row customHeight="1" ht="15.75" r="11" spans="1:6">
      <c r="B11" s="26" t="s">
        <v>197</v>
      </c>
      <c r="D11" t="s">
        <v>198</v>
      </c>
      <c r="E11" t="s">
        <v>199</v>
      </c>
    </row>
    <row customHeight="1" ht="15.75" r="12" spans="1:6">
      <c r="B12" s="26" t="s">
        <v>200</v>
      </c>
      <c r="D12" t="s">
        <v>201</v>
      </c>
      <c r="E12" t="s">
        <v>202</v>
      </c>
    </row>
    <row customHeight="1" ht="15.75" r="13" spans="1:6">
      <c r="B13" s="26" t="s">
        <v>31</v>
      </c>
      <c r="D13" t="s">
        <v>203</v>
      </c>
      <c r="E13" t="s">
        <v>204</v>
      </c>
    </row>
    <row customHeight="1" ht="15.75" r="14" spans="1:6">
      <c r="B14" s="26" t="s">
        <v>205</v>
      </c>
      <c r="D14" t="s">
        <v>206</v>
      </c>
      <c r="E14" t="s">
        <v>207</v>
      </c>
    </row>
    <row customHeight="1" ht="15.75" r="15" spans="1:6">
      <c r="B15" s="26" t="s">
        <v>208</v>
      </c>
      <c r="D15" t="s">
        <v>209</v>
      </c>
      <c r="E15" t="s">
        <v>210</v>
      </c>
    </row>
    <row customHeight="1" ht="15.75" r="16" spans="1:6">
      <c r="B16" s="26" t="s">
        <v>211</v>
      </c>
      <c r="D16" t="s">
        <v>212</v>
      </c>
      <c r="E16" t="s">
        <v>187</v>
      </c>
    </row>
    <row customHeight="1" ht="15.75" r="17" spans="1:6">
      <c r="B17" s="26" t="s">
        <v>213</v>
      </c>
      <c r="D17" t="s">
        <v>214</v>
      </c>
      <c r="E17" t="s">
        <v>215</v>
      </c>
    </row>
    <row customHeight="1" ht="15.75" r="18" spans="1:6">
      <c r="B18" s="26" t="s">
        <v>216</v>
      </c>
      <c r="D18" t="s">
        <v>217</v>
      </c>
      <c r="E18" t="s">
        <v>218</v>
      </c>
    </row>
    <row customHeight="1" ht="15.75" r="19" spans="1:6">
      <c r="B19" s="26" t="s">
        <v>219</v>
      </c>
      <c r="D19" t="s">
        <v>220</v>
      </c>
      <c r="E19" t="s">
        <v>221</v>
      </c>
    </row>
    <row customHeight="1" ht="15.75" r="20" spans="1:6">
      <c r="B20" s="26" t="s">
        <v>222</v>
      </c>
      <c r="D20" t="s">
        <v>223</v>
      </c>
      <c r="E20" t="s">
        <v>224</v>
      </c>
    </row>
    <row customHeight="1" ht="15.75" r="21" spans="1:6">
      <c r="B21" s="26" t="s">
        <v>225</v>
      </c>
      <c r="D21" t="s">
        <v>226</v>
      </c>
      <c r="E21" t="s">
        <v>227</v>
      </c>
    </row>
    <row customHeight="1" ht="15.75" r="22" spans="1:6">
      <c r="B22" s="26" t="s">
        <v>228</v>
      </c>
      <c r="D22" t="s">
        <v>229</v>
      </c>
      <c r="E22" t="s">
        <v>230</v>
      </c>
    </row>
    <row customHeight="1" ht="15.75" r="23" spans="1:6">
      <c r="B23" s="26" t="s">
        <v>231</v>
      </c>
      <c r="D23" t="s">
        <v>232</v>
      </c>
      <c r="E23" t="s">
        <v>233</v>
      </c>
    </row>
    <row customHeight="1" ht="15.75" r="24" spans="1:6">
      <c r="B24" s="26" t="s">
        <v>234</v>
      </c>
      <c r="D24" t="s">
        <v>235</v>
      </c>
      <c r="E24" t="s">
        <v>236</v>
      </c>
    </row>
    <row customHeight="1" ht="15.75" r="25" spans="1:6">
      <c r="B25" s="26" t="s">
        <v>237</v>
      </c>
      <c r="D25" t="s">
        <v>238</v>
      </c>
      <c r="E25" t="s">
        <v>239</v>
      </c>
    </row>
    <row customHeight="1" ht="15.75" r="26" spans="1:6">
      <c r="B26" s="26" t="s">
        <v>240</v>
      </c>
      <c r="D26" t="s">
        <v>241</v>
      </c>
      <c r="E26" t="s">
        <v>201</v>
      </c>
    </row>
    <row customHeight="1" ht="15.75" r="27" spans="1:6">
      <c r="B27" s="26" t="s">
        <v>24</v>
      </c>
      <c r="D27" t="s">
        <v>242</v>
      </c>
      <c r="E27" t="s">
        <v>243</v>
      </c>
    </row>
    <row customHeight="1" ht="15.75" r="28" spans="1:6">
      <c r="B28" s="26" t="s">
        <v>244</v>
      </c>
      <c r="D28" t="s">
        <v>245</v>
      </c>
      <c r="E28" t="s">
        <v>246</v>
      </c>
    </row>
    <row customHeight="1" ht="15.75" r="29" spans="1:6">
      <c r="B29" s="26" t="s">
        <v>247</v>
      </c>
      <c r="D29" t="s">
        <v>248</v>
      </c>
      <c r="E29" t="s">
        <v>249</v>
      </c>
    </row>
    <row customHeight="1" ht="15.75" r="30" spans="1:6">
      <c r="B30" s="26" t="s">
        <v>250</v>
      </c>
      <c r="D30" t="s">
        <v>251</v>
      </c>
      <c r="E30" t="s">
        <v>209</v>
      </c>
    </row>
    <row customHeight="1" ht="15.75" r="31" spans="1:6">
      <c r="B31" s="26" t="s">
        <v>252</v>
      </c>
      <c r="D31" t="s">
        <v>253</v>
      </c>
      <c r="E31" t="s">
        <v>212</v>
      </c>
    </row>
    <row customHeight="1" ht="15.75" r="32" spans="1:6">
      <c r="B32" s="26" t="s">
        <v>60</v>
      </c>
      <c r="D32" t="s">
        <v>254</v>
      </c>
      <c r="E32" t="s">
        <v>255</v>
      </c>
    </row>
    <row customHeight="1" ht="15.75" r="33" spans="1:6">
      <c r="B33" s="26" t="s">
        <v>256</v>
      </c>
      <c r="D33" t="s">
        <v>257</v>
      </c>
      <c r="E33" t="s">
        <v>258</v>
      </c>
    </row>
    <row customHeight="1" ht="15.75" r="34" spans="1:6">
      <c r="B34" s="26" t="s">
        <v>259</v>
      </c>
      <c r="D34" t="s">
        <v>260</v>
      </c>
      <c r="E34" t="s">
        <v>261</v>
      </c>
    </row>
    <row customHeight="1" ht="15.75" r="35" spans="1:6">
      <c r="B35" s="26" t="s">
        <v>262</v>
      </c>
      <c r="D35" t="s">
        <v>263</v>
      </c>
      <c r="E35" t="s">
        <v>264</v>
      </c>
    </row>
    <row customHeight="1" ht="15.75" r="36" spans="1:6">
      <c r="B36" s="26" t="s">
        <v>178</v>
      </c>
      <c r="D36" t="s">
        <v>265</v>
      </c>
      <c r="E36" t="s">
        <v>266</v>
      </c>
    </row>
    <row customHeight="1" ht="15.75" r="37" spans="1:6">
      <c r="B37" s="26" t="s">
        <v>174</v>
      </c>
      <c r="D37" t="s">
        <v>267</v>
      </c>
      <c r="E37" t="s">
        <v>268</v>
      </c>
    </row>
    <row customHeight="1" ht="15.75" r="38" spans="1:6">
      <c r="B38" s="26" t="s">
        <v>269</v>
      </c>
      <c r="D38" t="s">
        <v>270</v>
      </c>
      <c r="E38" t="s">
        <v>271</v>
      </c>
    </row>
    <row r="39" spans="1:6">
      <c r="D39" t="s">
        <v>272</v>
      </c>
      <c r="E39" t="s">
        <v>273</v>
      </c>
    </row>
    <row r="40" spans="1:6">
      <c r="E40" t="s">
        <v>274</v>
      </c>
    </row>
    <row r="41" spans="1:6">
      <c r="E41" t="s">
        <v>275</v>
      </c>
    </row>
    <row r="42" spans="1:6">
      <c r="E42" t="s">
        <v>276</v>
      </c>
    </row>
    <row r="43" spans="1:6">
      <c r="E43" t="s">
        <v>277</v>
      </c>
    </row>
    <row r="44" spans="1:6">
      <c r="E44" t="s">
        <v>278</v>
      </c>
    </row>
    <row r="45" spans="1:6">
      <c r="E45" t="s">
        <v>279</v>
      </c>
    </row>
    <row r="46" spans="1:6">
      <c r="E46" t="s">
        <v>280</v>
      </c>
    </row>
    <row r="47" spans="1:6">
      <c r="E47" t="s">
        <v>281</v>
      </c>
    </row>
    <row r="48" spans="1:6">
      <c r="E48" t="s">
        <v>282</v>
      </c>
    </row>
    <row r="49" spans="1:6">
      <c r="E49" t="s">
        <v>283</v>
      </c>
    </row>
    <row r="50" spans="1:6">
      <c r="E50" t="s">
        <v>284</v>
      </c>
    </row>
    <row r="51" spans="1:6">
      <c r="E51" t="s">
        <v>285</v>
      </c>
    </row>
    <row r="52" spans="1:6">
      <c r="E52" t="s">
        <v>286</v>
      </c>
    </row>
    <row r="53" spans="1:6">
      <c r="E53" t="s">
        <v>287</v>
      </c>
    </row>
    <row r="54" spans="1:6">
      <c r="E54" t="s">
        <v>288</v>
      </c>
    </row>
    <row r="55" spans="1:6">
      <c r="E55" t="s">
        <v>289</v>
      </c>
    </row>
    <row r="56" spans="1:6">
      <c r="E56" t="s">
        <v>290</v>
      </c>
    </row>
    <row r="57" spans="1:6">
      <c r="E57" t="s">
        <v>291</v>
      </c>
    </row>
    <row r="58" spans="1:6">
      <c r="E58" t="s">
        <v>292</v>
      </c>
    </row>
    <row r="59" spans="1:6">
      <c r="E59" t="s">
        <v>293</v>
      </c>
    </row>
    <row r="60" spans="1:6">
      <c r="E60" t="s">
        <v>294</v>
      </c>
    </row>
    <row r="61" spans="1:6">
      <c r="E61" t="s">
        <v>295</v>
      </c>
    </row>
    <row r="62" spans="1:6">
      <c r="E62" t="s">
        <v>296</v>
      </c>
    </row>
    <row r="63" spans="1:6">
      <c r="E63" t="s">
        <v>297</v>
      </c>
    </row>
    <row r="64" spans="1:6">
      <c r="E64" t="s">
        <v>298</v>
      </c>
    </row>
    <row r="65" spans="1:6">
      <c r="E65" t="s">
        <v>299</v>
      </c>
    </row>
    <row r="66" spans="1:6">
      <c r="E66" t="s">
        <v>300</v>
      </c>
    </row>
    <row r="67" spans="1:6">
      <c r="E67" t="s">
        <v>226</v>
      </c>
    </row>
    <row r="68" spans="1:6">
      <c r="E68" t="s">
        <v>301</v>
      </c>
    </row>
    <row r="69" spans="1:6">
      <c r="E69" t="s">
        <v>238</v>
      </c>
    </row>
    <row r="70" spans="1:6">
      <c r="E70" t="s">
        <v>253</v>
      </c>
    </row>
    <row r="71" spans="1:6">
      <c r="E71" t="s">
        <v>302</v>
      </c>
    </row>
    <row r="72" spans="1:6">
      <c r="E72" t="s">
        <v>303</v>
      </c>
    </row>
    <row r="73" spans="1:6">
      <c r="E73" t="s">
        <v>304</v>
      </c>
    </row>
    <row r="74" spans="1:6">
      <c r="E74" t="s">
        <v>305</v>
      </c>
    </row>
    <row r="75" spans="1:6">
      <c r="E75" t="s">
        <v>306</v>
      </c>
    </row>
    <row r="76" spans="1:6">
      <c r="E76" t="s">
        <v>307</v>
      </c>
    </row>
    <row r="77" spans="1:6">
      <c r="E77" t="s">
        <v>308</v>
      </c>
    </row>
    <row r="78" spans="1:6">
      <c r="E78" t="s">
        <v>309</v>
      </c>
    </row>
    <row r="79" spans="1:6">
      <c r="E79" t="s">
        <v>310</v>
      </c>
    </row>
    <row r="80" spans="1:6">
      <c r="E80" t="s">
        <v>241</v>
      </c>
    </row>
    <row r="81" spans="1:6">
      <c r="E81" t="s">
        <v>311</v>
      </c>
    </row>
    <row r="82" spans="1:6">
      <c r="E82" t="s">
        <v>312</v>
      </c>
    </row>
    <row r="83" spans="1:6">
      <c r="E83" t="s">
        <v>313</v>
      </c>
    </row>
    <row r="84" spans="1:6">
      <c r="E84" t="s">
        <v>314</v>
      </c>
    </row>
    <row r="85" spans="1:6">
      <c r="E85" t="s">
        <v>315</v>
      </c>
    </row>
    <row r="86" spans="1:6">
      <c r="E86" t="s">
        <v>316</v>
      </c>
    </row>
    <row r="87" spans="1:6">
      <c r="E87" t="s">
        <v>317</v>
      </c>
    </row>
    <row r="88" spans="1:6">
      <c r="E88" t="s">
        <v>318</v>
      </c>
    </row>
    <row r="89" spans="1:6">
      <c r="E89" t="s">
        <v>319</v>
      </c>
    </row>
    <row r="90" spans="1:6">
      <c r="E90" t="s">
        <v>320</v>
      </c>
    </row>
    <row r="91" spans="1:6">
      <c r="E91" t="s">
        <v>321</v>
      </c>
    </row>
    <row r="92" spans="1:6">
      <c r="E92" t="s">
        <v>322</v>
      </c>
    </row>
    <row r="93" spans="1:6">
      <c r="E93" t="s">
        <v>323</v>
      </c>
    </row>
    <row r="94" spans="1:6">
      <c r="E94" t="s">
        <v>324</v>
      </c>
    </row>
    <row r="95" spans="1:6">
      <c r="E95" t="s">
        <v>325</v>
      </c>
    </row>
    <row r="96" spans="1:6">
      <c r="E96" t="s">
        <v>326</v>
      </c>
    </row>
    <row r="97" spans="1:6">
      <c r="E97" t="s">
        <v>327</v>
      </c>
    </row>
    <row r="98" spans="1:6">
      <c r="E98" t="s">
        <v>328</v>
      </c>
    </row>
    <row r="99" spans="1:6">
      <c r="E99" t="s">
        <v>329</v>
      </c>
    </row>
    <row r="100" spans="1:6">
      <c r="E100" t="s">
        <v>330</v>
      </c>
    </row>
    <row r="101" spans="1:6">
      <c r="E101" t="s">
        <v>331</v>
      </c>
    </row>
    <row r="102" spans="1:6">
      <c r="E102" t="s">
        <v>332</v>
      </c>
    </row>
    <row r="103" spans="1:6">
      <c r="E103" t="s">
        <v>333</v>
      </c>
    </row>
    <row r="104" spans="1:6">
      <c r="E104" t="s">
        <v>334</v>
      </c>
    </row>
  </sheetData>
  <mergeCells count="1">
    <mergeCell ref="F2:F3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SFDC</vt:lpstr>
      <vt:lpstr>Picklist Values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Watson, Austin M.</dc:creator>
  <dc:title/>
  <dc:description/>
  <dc:subject/>
  <dc:identifier/>
  <dc:language/>
  <dcterms:created xsi:type="dcterms:W3CDTF">2011-03-09T22:50:51Z</dcterms:created>
  <dcterms:modified xsi:type="dcterms:W3CDTF">2015-08-11T10:04:43Z</dcterms:modified>
  <cp:lastModifiedBy>Sriram Sridhar</cp:lastModifiedBy>
  <cp:category/>
  <cp:contentStatus/>
  <cp:version/>
  <cp:revision/>
  <cp:keywords/>
</cp:coreProperties>
</file>