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e\Desktop\"/>
    </mc:Choice>
  </mc:AlternateContent>
  <bookViews>
    <workbookView xWindow="480" yWindow="120" windowWidth="14235" windowHeight="5130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2" i="1"/>
</calcChain>
</file>

<file path=xl/sharedStrings.xml><?xml version="1.0" encoding="utf-8"?>
<sst xmlns="http://schemas.openxmlformats.org/spreadsheetml/2006/main" count="818" uniqueCount="434">
  <si>
    <t>data</t>
  </si>
  <si>
    <t>PA_S</t>
  </si>
  <si>
    <t>PA_D</t>
  </si>
  <si>
    <t>BNP</t>
  </si>
  <si>
    <t>NYHA</t>
  </si>
  <si>
    <t>EF</t>
  </si>
  <si>
    <t>CG</t>
  </si>
  <si>
    <t>DN</t>
  </si>
  <si>
    <t>DR</t>
  </si>
  <si>
    <t>deceduto</t>
  </si>
  <si>
    <t>84</t>
  </si>
  <si>
    <t>LA BADESSA BENITO</t>
  </si>
  <si>
    <t>VIALE DE ' AMICIS 157</t>
  </si>
  <si>
    <t>51</t>
  </si>
  <si>
    <t>1209</t>
  </si>
  <si>
    <t>NEGOESCU MIHALACHE NICOLETTA IOANA</t>
  </si>
  <si>
    <t>F</t>
  </si>
  <si>
    <t>via del moro 26</t>
  </si>
  <si>
    <t>55</t>
  </si>
  <si>
    <t>1018</t>
  </si>
  <si>
    <t>57</t>
  </si>
  <si>
    <t>689</t>
  </si>
  <si>
    <t>VELLUSO LUIGIA</t>
  </si>
  <si>
    <t>Via Parlatore 13</t>
  </si>
  <si>
    <t>70</t>
  </si>
  <si>
    <t>899</t>
  </si>
  <si>
    <t>FABBRI GIULIO</t>
  </si>
  <si>
    <t>Via Forlivese 3</t>
  </si>
  <si>
    <t>809</t>
  </si>
  <si>
    <t>913</t>
  </si>
  <si>
    <t>SORELLI MARIO</t>
  </si>
  <si>
    <t>Via Niccolò Tommaseo 9</t>
  </si>
  <si>
    <t>63</t>
  </si>
  <si>
    <t>242</t>
  </si>
  <si>
    <t>CAPUCCI ASSUNTA</t>
  </si>
  <si>
    <t>via ghibellina, 43</t>
  </si>
  <si>
    <t>49</t>
  </si>
  <si>
    <t>432</t>
  </si>
  <si>
    <t>NERONI LINA</t>
  </si>
  <si>
    <t>VIA FABBRI, 1</t>
  </si>
  <si>
    <t>44</t>
  </si>
  <si>
    <t>81</t>
  </si>
  <si>
    <t>ROTONDI ROLANDO</t>
  </si>
  <si>
    <t>VIA DEI SERRAGLI 111</t>
  </si>
  <si>
    <t>94</t>
  </si>
  <si>
    <t>217</t>
  </si>
  <si>
    <t>61</t>
  </si>
  <si>
    <t>456</t>
  </si>
  <si>
    <t>MENNILLO MARIO</t>
  </si>
  <si>
    <t>rsa il gignoro, 40</t>
  </si>
  <si>
    <t>78</t>
  </si>
  <si>
    <t>80</t>
  </si>
  <si>
    <t>BIGI IVA</t>
  </si>
  <si>
    <t>VIALE ARIOSTO 11</t>
  </si>
  <si>
    <t>74</t>
  </si>
  <si>
    <t>116</t>
  </si>
  <si>
    <t>MATTEINI FALIERO</t>
  </si>
  <si>
    <t>VIA G. GUERRA 15</t>
  </si>
  <si>
    <t>47</t>
  </si>
  <si>
    <t>238</t>
  </si>
  <si>
    <t>CECCOVECCHI ALESSANDRA</t>
  </si>
  <si>
    <t>VIA CAPO DI MONDO 120</t>
  </si>
  <si>
    <t>65</t>
  </si>
  <si>
    <t>54</t>
  </si>
  <si>
    <t>506</t>
  </si>
  <si>
    <t>DONATI DELFO</t>
  </si>
  <si>
    <t>VIA MALIBRAN 51</t>
  </si>
  <si>
    <t>79</t>
  </si>
  <si>
    <t>52</t>
  </si>
  <si>
    <t>SALVATORI CARLO</t>
  </si>
  <si>
    <t>Via domenico pulico 19</t>
  </si>
  <si>
    <t>76</t>
  </si>
  <si>
    <t>38</t>
  </si>
  <si>
    <t>CAMMILLI LUIGI</t>
  </si>
  <si>
    <t>BORGO DEI GRECI 15</t>
  </si>
  <si>
    <t>3969</t>
  </si>
  <si>
    <t>GUILLICHINI ADRIANA</t>
  </si>
  <si>
    <t>via delle caldaie n.26</t>
  </si>
  <si>
    <t>69</t>
  </si>
  <si>
    <t>CAIOLI MARCELLO</t>
  </si>
  <si>
    <t>via del romito n.18</t>
  </si>
  <si>
    <t>224</t>
  </si>
  <si>
    <t>1550</t>
  </si>
  <si>
    <t>MUGNAINI MASSIMO</t>
  </si>
  <si>
    <t>S. AMMIRATO 105</t>
  </si>
  <si>
    <t>979</t>
  </si>
  <si>
    <t>69.5</t>
  </si>
  <si>
    <t>1300</t>
  </si>
  <si>
    <t>BERTACCINI ROBERTO</t>
  </si>
  <si>
    <t>BORGO SANTI APOSTOLI 20</t>
  </si>
  <si>
    <t>87</t>
  </si>
  <si>
    <t>2780</t>
  </si>
  <si>
    <t>PIANIGIANI GINO</t>
  </si>
  <si>
    <t>Via Ponte All'Asse, 28</t>
  </si>
  <si>
    <t>86</t>
  </si>
  <si>
    <t>480</t>
  </si>
  <si>
    <t>132</t>
  </si>
  <si>
    <t>CARDINI FRANCO</t>
  </si>
  <si>
    <t>VIA S. ZANOBI 52</t>
  </si>
  <si>
    <t>62</t>
  </si>
  <si>
    <t>73</t>
  </si>
  <si>
    <t>68</t>
  </si>
  <si>
    <t>882</t>
  </si>
  <si>
    <t>BERNARDO GAETANO</t>
  </si>
  <si>
    <t>VIA TOSELLI N.83</t>
  </si>
  <si>
    <t>64</t>
  </si>
  <si>
    <t>59</t>
  </si>
  <si>
    <t>ORSECCI OTELLO</t>
  </si>
  <si>
    <t>VIA DEL TREBBIO 56</t>
  </si>
  <si>
    <t>97</t>
  </si>
  <si>
    <t>MAREMMI PIERO</t>
  </si>
  <si>
    <t>borgo pinti 109</t>
  </si>
  <si>
    <t>67</t>
  </si>
  <si>
    <t>369</t>
  </si>
  <si>
    <t>MENICACCI ELDA</t>
  </si>
  <si>
    <t>VIA BUCINACCIO, 815</t>
  </si>
  <si>
    <t>478</t>
  </si>
  <si>
    <t>DEL PESCE MARIO</t>
  </si>
  <si>
    <t>via delle panche 131</t>
  </si>
  <si>
    <t>MATERA GERARDO</t>
  </si>
  <si>
    <t>canova n°100/1</t>
  </si>
  <si>
    <t>682</t>
  </si>
  <si>
    <t>FRATINI ROMANO</t>
  </si>
  <si>
    <t>Via ponte alle mosse,82</t>
  </si>
  <si>
    <t>108</t>
  </si>
  <si>
    <t>119</t>
  </si>
  <si>
    <t>RUSSO LAURA</t>
  </si>
  <si>
    <t>VIA FRA G. ANGELICO 72</t>
  </si>
  <si>
    <t>83</t>
  </si>
  <si>
    <t>66</t>
  </si>
  <si>
    <t>GIULIANINI GIULIANA</t>
  </si>
  <si>
    <t>VIA STATONIA 2</t>
  </si>
  <si>
    <t>75</t>
  </si>
  <si>
    <t>144</t>
  </si>
  <si>
    <t>BARBIERI NATALE</t>
  </si>
  <si>
    <t>viale giannotti 51</t>
  </si>
  <si>
    <t>647</t>
  </si>
  <si>
    <t>MASSAI ALDO</t>
  </si>
  <si>
    <t>Via dell'Arcolaio,27</t>
  </si>
  <si>
    <t>354</t>
  </si>
  <si>
    <t>CAPINERI ANNA MARIA</t>
  </si>
  <si>
    <t>VIA CHIANESI 9</t>
  </si>
  <si>
    <t>170</t>
  </si>
  <si>
    <t>BACCI VALERIA</t>
  </si>
  <si>
    <t>VIA DELLE CERBINE 27</t>
  </si>
  <si>
    <t>430</t>
  </si>
  <si>
    <t>RANFAGNI GUIDO</t>
  </si>
  <si>
    <t>VIA BORGO PINTI,5</t>
  </si>
  <si>
    <t>TAFANI PIERO</t>
  </si>
  <si>
    <t>via de bruni, 12</t>
  </si>
  <si>
    <t>MARGULIES PICK YOHANNA MIRI</t>
  </si>
  <si>
    <t>via carducci. 11/ casa sadum</t>
  </si>
  <si>
    <t>77</t>
  </si>
  <si>
    <t>245</t>
  </si>
  <si>
    <t>BATIGNANI LILIANA</t>
  </si>
  <si>
    <t>VIA CIRCONDARIA N°56/2</t>
  </si>
  <si>
    <t>215</t>
  </si>
  <si>
    <t>90</t>
  </si>
  <si>
    <t>VOLTERRANI GAETANO</t>
  </si>
  <si>
    <t>IL PRATO 31</t>
  </si>
  <si>
    <t>23</t>
  </si>
  <si>
    <t>280</t>
  </si>
  <si>
    <t>CAVINA PRATESI MARCELLA</t>
  </si>
  <si>
    <t>V. ERBOSA,57</t>
  </si>
  <si>
    <t>CATARZI GIANFRANCO</t>
  </si>
  <si>
    <t>via vanini n.14</t>
  </si>
  <si>
    <t>37</t>
  </si>
  <si>
    <t>112</t>
  </si>
  <si>
    <t>110</t>
  </si>
  <si>
    <t>118</t>
  </si>
  <si>
    <t>143</t>
  </si>
  <si>
    <t>659</t>
  </si>
  <si>
    <t>LARIONELLI BRUNO</t>
  </si>
  <si>
    <t>VIA DELLA CASELLA N.92/16</t>
  </si>
  <si>
    <t>D'AGUANNO  FRANCESCO</t>
  </si>
  <si>
    <t>VIA RONDINELLI 7</t>
  </si>
  <si>
    <t>60</t>
  </si>
  <si>
    <t>19</t>
  </si>
  <si>
    <t>TEMPESTINI LUCIA</t>
  </si>
  <si>
    <t>BORGO PINTI N.45</t>
  </si>
  <si>
    <t>364</t>
  </si>
  <si>
    <t>PACENTI MARIA</t>
  </si>
  <si>
    <t>VIA CIMAROSA N°23</t>
  </si>
  <si>
    <t>130</t>
  </si>
  <si>
    <t>FRANCESCHI MARCELLO</t>
  </si>
  <si>
    <t>VIALE RIGHI 53</t>
  </si>
  <si>
    <t>71</t>
  </si>
  <si>
    <t>GRANATA GENNARO</t>
  </si>
  <si>
    <t>L.no Guicciardi, 17</t>
  </si>
  <si>
    <t>MONTANARI LIA</t>
  </si>
  <si>
    <t>VIA CHIARA 4</t>
  </si>
  <si>
    <t>171</t>
  </si>
  <si>
    <t>SANTELLI ANNA MARIA</t>
  </si>
  <si>
    <t>VIA TOZZETTI 33</t>
  </si>
  <si>
    <t>502</t>
  </si>
  <si>
    <t>LASAGNI MARIO</t>
  </si>
  <si>
    <t>VIA C.ROSSELLI N°38</t>
  </si>
  <si>
    <t>95</t>
  </si>
  <si>
    <t>429</t>
  </si>
  <si>
    <t>BONACCHI PAOLO</t>
  </si>
  <si>
    <t>VIA MASACCIO 112</t>
  </si>
  <si>
    <t>93</t>
  </si>
  <si>
    <t>180</t>
  </si>
  <si>
    <t>563</t>
  </si>
  <si>
    <t>MARTELLINI VASCO</t>
  </si>
  <si>
    <t>MOSSOTTI 24</t>
  </si>
  <si>
    <t>379</t>
  </si>
  <si>
    <t>385</t>
  </si>
  <si>
    <t>LA TORRE TOMMASO</t>
  </si>
  <si>
    <t>via toselli 1</t>
  </si>
  <si>
    <t>42</t>
  </si>
  <si>
    <t>FOSSI MARGHERITA</t>
  </si>
  <si>
    <t>p.za dalmazia n°21</t>
  </si>
  <si>
    <t>72</t>
  </si>
  <si>
    <t>198</t>
  </si>
  <si>
    <t>GUICCIARDI GIANCARLO</t>
  </si>
  <si>
    <t>VIA LEOPARDI N. 2</t>
  </si>
  <si>
    <t>89</t>
  </si>
  <si>
    <t>10</t>
  </si>
  <si>
    <t>SFORZA MARIA VANNA</t>
  </si>
  <si>
    <t>p.zza duomo 17</t>
  </si>
  <si>
    <t>PESCHINI DANTE</t>
  </si>
  <si>
    <t>Via Masaccio, 8</t>
  </si>
  <si>
    <t>114</t>
  </si>
  <si>
    <t>279</t>
  </si>
  <si>
    <t>BETTARINI LICIA</t>
  </si>
  <si>
    <t>D.M. MANNI 60</t>
  </si>
  <si>
    <t>221</t>
  </si>
  <si>
    <t>BARBERO ALBERTO</t>
  </si>
  <si>
    <t>VIA ROCCA TEDALDA145/13</t>
  </si>
  <si>
    <t>50</t>
  </si>
  <si>
    <t>MADIAI NELLO</t>
  </si>
  <si>
    <t>via dell'agnolo 21</t>
  </si>
  <si>
    <t>396</t>
  </si>
  <si>
    <t>PASQUINELLI ALVARO</t>
  </si>
  <si>
    <t>via lungo le mura di S. Rosa 3</t>
  </si>
  <si>
    <t>347</t>
  </si>
  <si>
    <t>437</t>
  </si>
  <si>
    <t>160</t>
  </si>
  <si>
    <t>TOGNETTI GIULIANA</t>
  </si>
  <si>
    <t xml:space="preserve">VIA DI VOLPAIA, </t>
  </si>
  <si>
    <t>220</t>
  </si>
  <si>
    <t>COZZI VALDEMARO</t>
  </si>
  <si>
    <t>via san zanobi 35</t>
  </si>
  <si>
    <t>155</t>
  </si>
  <si>
    <t>GHILARDI MARCO</t>
  </si>
  <si>
    <t>VIA VERGAIOLO 1</t>
  </si>
  <si>
    <t>316</t>
  </si>
  <si>
    <t>FRATINI UGO</t>
  </si>
  <si>
    <t>via dei pepi 74</t>
  </si>
  <si>
    <t>1240</t>
  </si>
  <si>
    <t>URSINO GRAZIA</t>
  </si>
  <si>
    <t>VIA DELL 'ARGINGROSSO, 79</t>
  </si>
  <si>
    <t>altezza</t>
  </si>
  <si>
    <t>fumatore(0/1)</t>
  </si>
  <si>
    <t>Comorbilità</t>
  </si>
  <si>
    <t>Eziologia</t>
  </si>
  <si>
    <t>ECG</t>
  </si>
  <si>
    <t>BIVA</t>
  </si>
  <si>
    <t>Terapia</t>
  </si>
  <si>
    <t>Freq.Respiratoria?</t>
  </si>
  <si>
    <t>INR? (valutare se può essere utile un aiuto al dosaggio cumadin)</t>
  </si>
  <si>
    <t>B</t>
  </si>
  <si>
    <t>NO</t>
  </si>
  <si>
    <t>A   C</t>
  </si>
  <si>
    <t>E</t>
  </si>
  <si>
    <t>3  4</t>
  </si>
  <si>
    <t xml:space="preserve">2  4  6  7  9 </t>
  </si>
  <si>
    <t>1  3  4  5  6  7</t>
  </si>
  <si>
    <t>1 3  4  5  6  7</t>
  </si>
  <si>
    <t>C</t>
  </si>
  <si>
    <t>1 3+ 4+  5 6 7</t>
  </si>
  <si>
    <t>A</t>
  </si>
  <si>
    <t>4  6  7  9</t>
  </si>
  <si>
    <t>D</t>
  </si>
  <si>
    <t>4  8  9</t>
  </si>
  <si>
    <t xml:space="preserve">2  4  </t>
  </si>
  <si>
    <t>1  4  7 12</t>
  </si>
  <si>
    <t>2  4  5  3  7</t>
  </si>
  <si>
    <t xml:space="preserve">B  E </t>
  </si>
  <si>
    <t>4  5  6  8</t>
  </si>
  <si>
    <t>4  5    7  8  1</t>
  </si>
  <si>
    <t>4 +  5  8 1 2</t>
  </si>
  <si>
    <t>A  B</t>
  </si>
  <si>
    <t>B  C</t>
  </si>
  <si>
    <t>4  2  5  6  8  9</t>
  </si>
  <si>
    <t xml:space="preserve">1  3 </t>
  </si>
  <si>
    <t>2  4  5  6  7  12</t>
  </si>
  <si>
    <t xml:space="preserve">1 4  5  6  7  </t>
  </si>
  <si>
    <t>B  E</t>
  </si>
  <si>
    <t>1  3  5  6  8</t>
  </si>
  <si>
    <t>1  4  5  6  7  9</t>
  </si>
  <si>
    <t>2  4  6  7</t>
  </si>
  <si>
    <t>1  4  7  9  12</t>
  </si>
  <si>
    <t>SI</t>
  </si>
  <si>
    <t>E2</t>
  </si>
  <si>
    <t xml:space="preserve">1  3  6  7  </t>
  </si>
  <si>
    <t>1+  3+  4  5  6  7</t>
  </si>
  <si>
    <t>3  4  7  9</t>
  </si>
  <si>
    <t>1  3  4  6  7  9</t>
  </si>
  <si>
    <t>1  4  5  6 8</t>
  </si>
  <si>
    <t>2 3 4 6 7</t>
  </si>
  <si>
    <t xml:space="preserve">A  C </t>
  </si>
  <si>
    <t>4  5   6 7 9</t>
  </si>
  <si>
    <t xml:space="preserve">A </t>
  </si>
  <si>
    <t>1 3 4 5 7 9</t>
  </si>
  <si>
    <t>E1</t>
  </si>
  <si>
    <t xml:space="preserve">1 3 4 5 6 7 </t>
  </si>
  <si>
    <t xml:space="preserve">1 2 3 </t>
  </si>
  <si>
    <t xml:space="preserve">A B </t>
  </si>
  <si>
    <t xml:space="preserve">A C </t>
  </si>
  <si>
    <t>4 5 6 7 9 11</t>
  </si>
  <si>
    <t>1 2 3</t>
  </si>
  <si>
    <t>1 4 5 6  7 9 11</t>
  </si>
  <si>
    <t>1 3 7</t>
  </si>
  <si>
    <t>1 3 4 6 7 9</t>
  </si>
  <si>
    <t xml:space="preserve">1 4 5 7 </t>
  </si>
  <si>
    <t>1 4 5 6 7 9</t>
  </si>
  <si>
    <t xml:space="preserve">1 2 </t>
  </si>
  <si>
    <t xml:space="preserve">1 3 4 6 7 </t>
  </si>
  <si>
    <t xml:space="preserve">2 6 </t>
  </si>
  <si>
    <t xml:space="preserve">4 5 6 7 9 </t>
  </si>
  <si>
    <t>1 4 5 8</t>
  </si>
  <si>
    <t>1 4 5 6 9</t>
  </si>
  <si>
    <t>2 3 4 5 6 8 11</t>
  </si>
  <si>
    <t>1 4 5 6 7</t>
  </si>
  <si>
    <t>2 3 4 5 7 9</t>
  </si>
  <si>
    <t>2 3 4 6 9</t>
  </si>
  <si>
    <t>4 5 6</t>
  </si>
  <si>
    <t>1 4+  5 6 7</t>
  </si>
  <si>
    <t>4 5 6 7</t>
  </si>
  <si>
    <t>2 4 7 9</t>
  </si>
  <si>
    <t>1 3 4 5 6 7</t>
  </si>
  <si>
    <t xml:space="preserve">1 2 4 5 </t>
  </si>
  <si>
    <t>2 7 10</t>
  </si>
  <si>
    <t>2 4</t>
  </si>
  <si>
    <t xml:space="preserve">4 6 7 </t>
  </si>
  <si>
    <t>3 4 5 6 7 12</t>
  </si>
  <si>
    <t>EX</t>
  </si>
  <si>
    <t>1 5</t>
  </si>
  <si>
    <t xml:space="preserve">C D </t>
  </si>
  <si>
    <t>1 3 4 6 7 10</t>
  </si>
  <si>
    <t>3 7 9 10</t>
  </si>
  <si>
    <t xml:space="preserve">1 3 </t>
  </si>
  <si>
    <t>2 4 5 6 7 9</t>
  </si>
  <si>
    <t>2 3 4 6 7 11</t>
  </si>
  <si>
    <t>1 2</t>
  </si>
  <si>
    <t>C D</t>
  </si>
  <si>
    <t>1 3 4 5 6 7 9 10</t>
  </si>
  <si>
    <t xml:space="preserve">2 3 4 6 </t>
  </si>
  <si>
    <t xml:space="preserve">1 4 6 9 </t>
  </si>
  <si>
    <t>1 3</t>
  </si>
  <si>
    <t>1 4 6 7 9 11</t>
  </si>
  <si>
    <t>A C</t>
  </si>
  <si>
    <t>1 4 5 11</t>
  </si>
  <si>
    <t>1 4 7</t>
  </si>
  <si>
    <t>3 4 5 6 7 9</t>
  </si>
  <si>
    <t>2 4 6 7 9 10</t>
  </si>
  <si>
    <t xml:space="preserve">1 3 4 7 9 </t>
  </si>
  <si>
    <t xml:space="preserve">B C </t>
  </si>
  <si>
    <t>1 4 6</t>
  </si>
  <si>
    <t>Fib Atr</t>
  </si>
  <si>
    <t>Bloc bran</t>
  </si>
  <si>
    <t>tac ventr</t>
  </si>
  <si>
    <t>cardischemica</t>
  </si>
  <si>
    <t>ipertens</t>
  </si>
  <si>
    <t>valvulop</t>
  </si>
  <si>
    <t>cardiomiopat</t>
  </si>
  <si>
    <t>cardiotossic</t>
  </si>
  <si>
    <t>altro</t>
  </si>
  <si>
    <t>5</t>
  </si>
  <si>
    <t>GENERINI ANDREA</t>
  </si>
  <si>
    <t>12</t>
  </si>
  <si>
    <t>PICCHI CORRADO</t>
  </si>
  <si>
    <t>98</t>
  </si>
  <si>
    <t>298</t>
  </si>
  <si>
    <t>1020</t>
  </si>
  <si>
    <t>BACCELLINI GIULIANO</t>
  </si>
  <si>
    <t>48</t>
  </si>
  <si>
    <t>ZAVOTA ANGELA</t>
  </si>
  <si>
    <t>41</t>
  </si>
  <si>
    <t>58</t>
  </si>
  <si>
    <t>1960</t>
  </si>
  <si>
    <t>CHIONNA VITTORIO</t>
  </si>
  <si>
    <t>286</t>
  </si>
  <si>
    <t>CAPPELLINI ALVARO</t>
  </si>
  <si>
    <t>228</t>
  </si>
  <si>
    <t>VACCARI FIORELLA</t>
  </si>
  <si>
    <t>185</t>
  </si>
  <si>
    <t>101</t>
  </si>
  <si>
    <t>BOMBONATI ALDO</t>
  </si>
  <si>
    <t>ALFANI ROSANNA</t>
  </si>
  <si>
    <t>106</t>
  </si>
  <si>
    <t>291</t>
  </si>
  <si>
    <t>ROSSI ALESSANDRO</t>
  </si>
  <si>
    <t>109</t>
  </si>
  <si>
    <t>341</t>
  </si>
  <si>
    <t>14</t>
  </si>
  <si>
    <t>INNOCENTI GIOTTO</t>
  </si>
  <si>
    <t>673</t>
  </si>
  <si>
    <t>GIAMMETTA FRANCESCO</t>
  </si>
  <si>
    <t>85</t>
  </si>
  <si>
    <t>RENZI FRANCESCO ANTONIO</t>
  </si>
  <si>
    <t>82</t>
  </si>
  <si>
    <t>88</t>
  </si>
  <si>
    <t>BILLI MARIA</t>
  </si>
  <si>
    <t>DRIGANI MARIO</t>
  </si>
  <si>
    <t>295</t>
  </si>
  <si>
    <t>CHIARI ETTORE</t>
  </si>
  <si>
    <t>357</t>
  </si>
  <si>
    <t>MASSINI GAGLIANO</t>
  </si>
  <si>
    <t>CHECCHI BRUNERO</t>
  </si>
  <si>
    <t>GUADAGNO CARLO</t>
  </si>
  <si>
    <t>612</t>
  </si>
  <si>
    <t>FIORETTI FRANCO</t>
  </si>
  <si>
    <t>107</t>
  </si>
  <si>
    <t>192</t>
  </si>
  <si>
    <t>PECCHIOLI PAOLO</t>
  </si>
  <si>
    <t>115</t>
  </si>
  <si>
    <t>297</t>
  </si>
  <si>
    <t>128</t>
  </si>
  <si>
    <t>MAZZONI  GIULIANA</t>
  </si>
  <si>
    <t>104</t>
  </si>
  <si>
    <t>JANOWSKI PAWEL</t>
  </si>
  <si>
    <t>296</t>
  </si>
  <si>
    <t>CORTI GABRIELLA</t>
  </si>
  <si>
    <t>231</t>
  </si>
  <si>
    <t>FOLD</t>
  </si>
  <si>
    <t>HR</t>
  </si>
  <si>
    <t>weight</t>
  </si>
  <si>
    <t>Gendre M=1 F=0</t>
  </si>
  <si>
    <t>Age</t>
  </si>
  <si>
    <t>Severity (mild 1, moderate 2, severe 3)</t>
  </si>
  <si>
    <t>Type (stable 1, rare 2, frequent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</si>
</sst>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2">
    <xf numFmtId="0" fontId="0" fillId="0" borderId="0" xfId="0"/>
    <xf numFmtId="0" fontId="1" fillId="2" borderId="2" xfId="1" applyFont="1" applyFill="1" applyBorder="1" applyAlignment="1">
      <alignment horizontal="center"/>
    </xf>
    <xf numFmtId="15" fontId="1" fillId="0" borderId="1" xfId="1" applyNumberFormat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1" fillId="2" borderId="2" xfId="1" applyFont="1" applyFill="1" applyBorder="1" applyAlignment="1"/>
    <xf numFmtId="0" fontId="0" fillId="0" borderId="0" xfId="0" applyAlignment="1"/>
    <xf numFmtId="15" fontId="1" fillId="0" borderId="1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4" borderId="0" xfId="3"/>
    <xf numFmtId="0" fontId="3" fillId="3" borderId="0" xfId="2"/>
    <xf numFmtId="0" fontId="3" fillId="5" borderId="0" xfId="4"/>
  </cellXfs>
  <cellStyles count="5">
    <cellStyle name="Colore 2" xfId="2" builtinId="33"/>
    <cellStyle name="Colore 3" xfId="3" builtinId="37"/>
    <cellStyle name="Colore 4" xfId="4" builtinId="41"/>
    <cellStyle name="Normale" xfId="0" builtinId="0"/>
    <cellStyle name="Normale_Foglio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8"/>
  <sheetViews>
    <sheetView tabSelected="1" topLeftCell="D1" workbookViewId="0">
      <selection activeCell="AL8" sqref="AL8"/>
    </sheetView>
  </sheetViews>
  <sheetFormatPr defaultColWidth="31.5703125" defaultRowHeight="15" x14ac:dyDescent="0.25"/>
  <cols>
    <col min="1" max="1" width="14.7109375" style="8" customWidth="1"/>
    <col min="2" max="2" width="12.85546875" style="8" customWidth="1"/>
    <col min="3" max="3" width="12.28515625" style="8" customWidth="1"/>
    <col min="4" max="4" width="12.42578125" style="8" customWidth="1"/>
    <col min="5" max="5" width="11.5703125" style="8" customWidth="1"/>
    <col min="6" max="6" width="9.42578125" style="8" customWidth="1"/>
    <col min="7" max="7" width="10.140625" style="8" customWidth="1"/>
    <col min="8" max="8" width="17.7109375" style="8" hidden="1" customWidth="1"/>
    <col min="9" max="9" width="0" hidden="1" customWidth="1"/>
    <col min="10" max="10" width="41.140625" hidden="1" customWidth="1"/>
    <col min="11" max="11" width="16" style="8" customWidth="1"/>
    <col min="12" max="12" width="10.7109375" hidden="1" customWidth="1"/>
    <col min="13" max="13" width="9.42578125" style="8" customWidth="1"/>
    <col min="14" max="14" width="28.42578125" hidden="1" customWidth="1"/>
    <col min="15" max="15" width="13.28515625" style="5" hidden="1" customWidth="1"/>
    <col min="16" max="16" width="31.5703125" hidden="1" customWidth="1"/>
    <col min="17" max="20" width="12.7109375" hidden="1" customWidth="1"/>
    <col min="21" max="23" width="12.7109375" customWidth="1"/>
    <col min="24" max="30" width="12.7109375" hidden="1" customWidth="1"/>
    <col min="31" max="31" width="14.28515625" style="9" customWidth="1"/>
    <col min="32" max="32" width="12.7109375" style="10" customWidth="1"/>
    <col min="33" max="34" width="12.7109375" hidden="1" customWidth="1"/>
    <col min="35" max="35" width="8" hidden="1" customWidth="1"/>
    <col min="36" max="36" width="19" hidden="1" customWidth="1"/>
    <col min="37" max="37" width="31.5703125" style="11"/>
  </cols>
  <sheetData>
    <row r="1" spans="1:37" ht="20.100000000000001" customHeight="1" x14ac:dyDescent="0.25">
      <c r="A1" s="1" t="s">
        <v>1</v>
      </c>
      <c r="B1" s="1" t="s">
        <v>2</v>
      </c>
      <c r="C1" s="1" t="s">
        <v>428</v>
      </c>
      <c r="D1" s="1" t="s">
        <v>429</v>
      </c>
      <c r="E1" s="1" t="s">
        <v>3</v>
      </c>
      <c r="F1" s="1" t="s">
        <v>4</v>
      </c>
      <c r="G1" s="1" t="s">
        <v>5</v>
      </c>
      <c r="H1" s="1" t="s">
        <v>0</v>
      </c>
      <c r="J1" s="1" t="s">
        <v>6</v>
      </c>
      <c r="K1" s="1" t="s">
        <v>430</v>
      </c>
      <c r="L1" s="1" t="s">
        <v>7</v>
      </c>
      <c r="M1" s="1" t="s">
        <v>431</v>
      </c>
      <c r="N1" s="1" t="s">
        <v>8</v>
      </c>
      <c r="O1" s="4" t="s">
        <v>9</v>
      </c>
      <c r="Q1" t="s">
        <v>253</v>
      </c>
      <c r="R1" t="s">
        <v>254</v>
      </c>
      <c r="S1" t="s">
        <v>255</v>
      </c>
      <c r="T1" t="s">
        <v>257</v>
      </c>
      <c r="U1" t="s">
        <v>361</v>
      </c>
      <c r="V1" t="s">
        <v>362</v>
      </c>
      <c r="W1" t="s">
        <v>363</v>
      </c>
      <c r="X1" t="s">
        <v>256</v>
      </c>
      <c r="Y1" t="s">
        <v>364</v>
      </c>
      <c r="Z1" t="s">
        <v>365</v>
      </c>
      <c r="AA1" t="s">
        <v>366</v>
      </c>
      <c r="AB1" t="s">
        <v>367</v>
      </c>
      <c r="AC1" t="s">
        <v>368</v>
      </c>
      <c r="AD1" t="s">
        <v>369</v>
      </c>
      <c r="AE1" s="9" t="s">
        <v>432</v>
      </c>
      <c r="AF1" s="10" t="s">
        <v>433</v>
      </c>
      <c r="AG1" t="s">
        <v>258</v>
      </c>
      <c r="AH1" t="s">
        <v>259</v>
      </c>
      <c r="AI1" t="s">
        <v>261</v>
      </c>
      <c r="AJ1" t="s">
        <v>260</v>
      </c>
      <c r="AK1" s="11" t="s">
        <v>427</v>
      </c>
    </row>
    <row r="2" spans="1:37" ht="20.100000000000001" customHeight="1" x14ac:dyDescent="0.25">
      <c r="A2" s="7">
        <v>150</v>
      </c>
      <c r="B2" s="7">
        <v>85</v>
      </c>
      <c r="C2" s="7">
        <v>72</v>
      </c>
      <c r="D2" s="7" t="s">
        <v>10</v>
      </c>
      <c r="E2" s="7">
        <v>220</v>
      </c>
      <c r="F2" s="7">
        <v>2</v>
      </c>
      <c r="G2" s="7">
        <v>40</v>
      </c>
      <c r="H2" s="6">
        <v>37809</v>
      </c>
      <c r="J2" s="3" t="s">
        <v>11</v>
      </c>
      <c r="K2" s="7">
        <v>1</v>
      </c>
      <c r="L2" s="2">
        <v>9920</v>
      </c>
      <c r="M2" s="7">
        <v>83</v>
      </c>
      <c r="N2" s="3" t="s">
        <v>12</v>
      </c>
      <c r="O2" s="3" t="b">
        <v>1</v>
      </c>
      <c r="Q2">
        <v>170</v>
      </c>
      <c r="R2" t="s">
        <v>263</v>
      </c>
      <c r="S2" t="s">
        <v>266</v>
      </c>
      <c r="T2" t="s">
        <v>265</v>
      </c>
      <c r="U2">
        <v>0</v>
      </c>
      <c r="V2">
        <v>0</v>
      </c>
      <c r="W2">
        <v>0</v>
      </c>
      <c r="X2" t="s">
        <v>264</v>
      </c>
      <c r="Y2">
        <f>IF(ISNUMBER(FIND("A",X2)), 1,0)</f>
        <v>1</v>
      </c>
      <c r="Z2">
        <f>IF(ISNUMBER(FIND("B",X2)), 1,0)</f>
        <v>0</v>
      </c>
      <c r="AA2">
        <f>IF(ISNUMBER(FIND("C",X2)), 1,0)</f>
        <v>1</v>
      </c>
      <c r="AB2">
        <f>IF(ISNUMBER(FIND("D",X2)), 1,0)</f>
        <v>0</v>
      </c>
      <c r="AC2">
        <f>IF(ISNUMBER(FIND("E",X2)), 1,0)</f>
        <v>0</v>
      </c>
      <c r="AD2">
        <f>IF(ISNUMBER(FIND("F",X2)), 1,0)</f>
        <v>0</v>
      </c>
      <c r="AE2" s="9">
        <v>2</v>
      </c>
      <c r="AF2" s="10">
        <v>1</v>
      </c>
      <c r="AH2" t="s">
        <v>267</v>
      </c>
      <c r="AK2" s="11">
        <v>1</v>
      </c>
    </row>
    <row r="3" spans="1:37" ht="20.100000000000001" customHeight="1" x14ac:dyDescent="0.25">
      <c r="A3" s="7">
        <v>100</v>
      </c>
      <c r="B3" s="7">
        <v>70</v>
      </c>
      <c r="C3" s="7">
        <v>60</v>
      </c>
      <c r="D3" s="7" t="s">
        <v>20</v>
      </c>
      <c r="E3" s="7">
        <v>270</v>
      </c>
      <c r="F3" s="7">
        <v>2</v>
      </c>
      <c r="G3" s="7">
        <v>35</v>
      </c>
      <c r="H3" s="6">
        <v>38975</v>
      </c>
      <c r="J3" s="3" t="s">
        <v>15</v>
      </c>
      <c r="K3" s="7">
        <v>0</v>
      </c>
      <c r="L3" s="2">
        <v>26575</v>
      </c>
      <c r="M3" s="7">
        <v>37</v>
      </c>
      <c r="N3" s="3" t="s">
        <v>17</v>
      </c>
      <c r="O3" s="3" t="b">
        <v>0</v>
      </c>
      <c r="Q3">
        <v>165</v>
      </c>
      <c r="R3" t="s">
        <v>263</v>
      </c>
      <c r="S3">
        <v>0</v>
      </c>
      <c r="T3" t="s">
        <v>265</v>
      </c>
      <c r="U3">
        <v>0</v>
      </c>
      <c r="V3">
        <v>0</v>
      </c>
      <c r="W3">
        <v>0</v>
      </c>
      <c r="X3" t="s">
        <v>16</v>
      </c>
      <c r="Y3">
        <f t="shared" ref="Y3:Y66" si="0">IF(ISNUMBER(FIND("A",X3)), 1,0)</f>
        <v>0</v>
      </c>
      <c r="Z3">
        <f t="shared" ref="Z3:Z66" si="1">IF(ISNUMBER(FIND("B",X3)), 1,0)</f>
        <v>0</v>
      </c>
      <c r="AA3">
        <f t="shared" ref="AA3:AA66" si="2">IF(ISNUMBER(FIND("C",X3)), 1,0)</f>
        <v>0</v>
      </c>
      <c r="AB3">
        <f t="shared" ref="AB3:AB66" si="3">IF(ISNUMBER(FIND("D",X3)), 1,0)</f>
        <v>0</v>
      </c>
      <c r="AC3">
        <f t="shared" ref="AC3:AC66" si="4">IF(ISNUMBER(FIND("E",X3)), 1,0)</f>
        <v>0</v>
      </c>
      <c r="AD3">
        <f t="shared" ref="AD3:AD66" si="5">IF(ISNUMBER(FIND("F",X3)), 1,0)</f>
        <v>1</v>
      </c>
      <c r="AE3" s="9">
        <v>2</v>
      </c>
      <c r="AF3" s="10">
        <v>1</v>
      </c>
      <c r="AH3" t="s">
        <v>268</v>
      </c>
      <c r="AK3" s="11">
        <v>1</v>
      </c>
    </row>
    <row r="4" spans="1:37" ht="20.100000000000001" customHeight="1" x14ac:dyDescent="0.25">
      <c r="A4" s="7">
        <v>100</v>
      </c>
      <c r="B4" s="7">
        <v>70</v>
      </c>
      <c r="C4" s="7">
        <v>60</v>
      </c>
      <c r="D4" s="7" t="s">
        <v>20</v>
      </c>
      <c r="E4" s="7">
        <v>260</v>
      </c>
      <c r="F4" s="7">
        <v>2</v>
      </c>
      <c r="G4" s="7">
        <v>35</v>
      </c>
      <c r="H4" s="6">
        <v>39108</v>
      </c>
      <c r="J4" s="3" t="s">
        <v>15</v>
      </c>
      <c r="K4" s="7">
        <v>0</v>
      </c>
      <c r="L4" s="2">
        <v>26575</v>
      </c>
      <c r="M4" s="7">
        <v>37</v>
      </c>
      <c r="N4" s="3" t="s">
        <v>17</v>
      </c>
      <c r="O4" s="3" t="b">
        <v>0</v>
      </c>
      <c r="T4" t="s">
        <v>265</v>
      </c>
      <c r="U4">
        <v>0</v>
      </c>
      <c r="V4">
        <v>0</v>
      </c>
      <c r="W4">
        <v>0</v>
      </c>
      <c r="X4" t="s">
        <v>16</v>
      </c>
      <c r="Y4">
        <f t="shared" si="0"/>
        <v>0</v>
      </c>
      <c r="Z4">
        <f t="shared" si="1"/>
        <v>0</v>
      </c>
      <c r="AA4">
        <f t="shared" si="2"/>
        <v>0</v>
      </c>
      <c r="AB4">
        <f t="shared" si="3"/>
        <v>0</v>
      </c>
      <c r="AC4">
        <f t="shared" si="4"/>
        <v>0</v>
      </c>
      <c r="AD4">
        <f t="shared" si="5"/>
        <v>1</v>
      </c>
      <c r="AE4" s="9">
        <v>2</v>
      </c>
      <c r="AF4" s="10">
        <v>1</v>
      </c>
      <c r="AH4" t="s">
        <v>269</v>
      </c>
      <c r="AK4" s="11">
        <v>1</v>
      </c>
    </row>
    <row r="5" spans="1:37" ht="20.100000000000001" customHeight="1" x14ac:dyDescent="0.25">
      <c r="A5" s="7">
        <v>110</v>
      </c>
      <c r="B5" s="7">
        <v>70</v>
      </c>
      <c r="C5" s="7">
        <v>60</v>
      </c>
      <c r="D5" s="7" t="s">
        <v>18</v>
      </c>
      <c r="E5" s="7">
        <v>289</v>
      </c>
      <c r="F5" s="7">
        <v>2</v>
      </c>
      <c r="G5" s="7">
        <v>35</v>
      </c>
      <c r="H5" s="6">
        <v>39240</v>
      </c>
      <c r="J5" s="3" t="s">
        <v>15</v>
      </c>
      <c r="K5" s="7">
        <v>0</v>
      </c>
      <c r="L5" s="2">
        <v>26575</v>
      </c>
      <c r="M5" s="7">
        <v>37</v>
      </c>
      <c r="N5" s="3" t="s">
        <v>17</v>
      </c>
      <c r="O5" s="3" t="b">
        <v>0</v>
      </c>
      <c r="T5" t="s">
        <v>265</v>
      </c>
      <c r="U5">
        <v>0</v>
      </c>
      <c r="V5">
        <v>0</v>
      </c>
      <c r="W5">
        <v>0</v>
      </c>
      <c r="X5" t="s">
        <v>16</v>
      </c>
      <c r="Y5">
        <f t="shared" si="0"/>
        <v>0</v>
      </c>
      <c r="Z5">
        <f t="shared" si="1"/>
        <v>0</v>
      </c>
      <c r="AA5">
        <f t="shared" si="2"/>
        <v>0</v>
      </c>
      <c r="AB5">
        <f t="shared" si="3"/>
        <v>0</v>
      </c>
      <c r="AC5">
        <f t="shared" si="4"/>
        <v>0</v>
      </c>
      <c r="AD5">
        <f t="shared" si="5"/>
        <v>1</v>
      </c>
      <c r="AE5" s="9">
        <v>2</v>
      </c>
      <c r="AF5" s="10">
        <v>1</v>
      </c>
      <c r="AH5" t="s">
        <v>268</v>
      </c>
      <c r="AK5" s="11">
        <v>1</v>
      </c>
    </row>
    <row r="6" spans="1:37" ht="20.100000000000001" customHeight="1" x14ac:dyDescent="0.25">
      <c r="A6" s="7">
        <v>100</v>
      </c>
      <c r="B6" s="7">
        <v>80</v>
      </c>
      <c r="C6" s="7">
        <v>60</v>
      </c>
      <c r="D6" s="7" t="s">
        <v>18</v>
      </c>
      <c r="E6" s="7" t="s">
        <v>19</v>
      </c>
      <c r="F6" s="7">
        <v>3</v>
      </c>
      <c r="G6" s="7">
        <v>35</v>
      </c>
      <c r="H6" s="6">
        <v>39382</v>
      </c>
      <c r="J6" s="3" t="s">
        <v>15</v>
      </c>
      <c r="K6" s="7">
        <v>0</v>
      </c>
      <c r="L6" s="2">
        <v>26575</v>
      </c>
      <c r="M6" s="7">
        <v>37</v>
      </c>
      <c r="N6" s="3" t="s">
        <v>17</v>
      </c>
      <c r="O6" s="3" t="b">
        <v>0</v>
      </c>
      <c r="U6">
        <v>0</v>
      </c>
      <c r="V6">
        <v>0</v>
      </c>
      <c r="W6">
        <v>0</v>
      </c>
      <c r="X6" t="s">
        <v>16</v>
      </c>
      <c r="Y6">
        <f t="shared" si="0"/>
        <v>0</v>
      </c>
      <c r="Z6">
        <f t="shared" si="1"/>
        <v>0</v>
      </c>
      <c r="AA6">
        <f t="shared" si="2"/>
        <v>0</v>
      </c>
      <c r="AB6">
        <f t="shared" si="3"/>
        <v>0</v>
      </c>
      <c r="AC6">
        <f t="shared" si="4"/>
        <v>0</v>
      </c>
      <c r="AD6">
        <f t="shared" si="5"/>
        <v>1</v>
      </c>
      <c r="AE6" s="9">
        <v>3</v>
      </c>
      <c r="AF6" s="10">
        <v>2</v>
      </c>
      <c r="AH6" t="s">
        <v>268</v>
      </c>
      <c r="AK6" s="11">
        <v>1</v>
      </c>
    </row>
    <row r="7" spans="1:37" ht="20.100000000000001" customHeight="1" x14ac:dyDescent="0.25">
      <c r="A7" s="7">
        <v>105</v>
      </c>
      <c r="B7" s="7">
        <v>60</v>
      </c>
      <c r="C7" s="7">
        <v>60</v>
      </c>
      <c r="D7" s="7" t="s">
        <v>13</v>
      </c>
      <c r="E7" s="7" t="s">
        <v>14</v>
      </c>
      <c r="F7" s="7">
        <v>2</v>
      </c>
      <c r="G7" s="7">
        <v>30</v>
      </c>
      <c r="H7" s="6">
        <v>39794</v>
      </c>
      <c r="J7" s="3" t="s">
        <v>15</v>
      </c>
      <c r="K7" s="7">
        <v>0</v>
      </c>
      <c r="L7" s="2">
        <v>26575</v>
      </c>
      <c r="M7" s="7">
        <v>37</v>
      </c>
      <c r="N7" s="3" t="s">
        <v>17</v>
      </c>
      <c r="O7" s="3" t="b">
        <v>0</v>
      </c>
      <c r="U7">
        <v>0</v>
      </c>
      <c r="V7">
        <v>0</v>
      </c>
      <c r="W7">
        <v>0</v>
      </c>
      <c r="X7" t="s">
        <v>16</v>
      </c>
      <c r="Y7">
        <f t="shared" si="0"/>
        <v>0</v>
      </c>
      <c r="Z7">
        <f t="shared" si="1"/>
        <v>0</v>
      </c>
      <c r="AA7">
        <f t="shared" si="2"/>
        <v>0</v>
      </c>
      <c r="AB7">
        <f t="shared" si="3"/>
        <v>0</v>
      </c>
      <c r="AC7">
        <f t="shared" si="4"/>
        <v>0</v>
      </c>
      <c r="AD7">
        <f t="shared" si="5"/>
        <v>1</v>
      </c>
      <c r="AE7" s="9">
        <v>3</v>
      </c>
      <c r="AF7" s="10">
        <v>2</v>
      </c>
      <c r="AH7" t="s">
        <v>271</v>
      </c>
      <c r="AK7" s="11">
        <v>1</v>
      </c>
    </row>
    <row r="8" spans="1:37" ht="20.100000000000001" customHeight="1" x14ac:dyDescent="0.25">
      <c r="A8" s="7">
        <v>130</v>
      </c>
      <c r="B8" s="7">
        <v>60</v>
      </c>
      <c r="C8" s="7">
        <v>70</v>
      </c>
      <c r="D8" s="7">
        <v>47</v>
      </c>
      <c r="E8" s="7">
        <v>289</v>
      </c>
      <c r="F8" s="7">
        <v>4</v>
      </c>
      <c r="G8" s="7">
        <v>35</v>
      </c>
      <c r="H8" s="6">
        <v>37875</v>
      </c>
      <c r="J8" s="3" t="s">
        <v>22</v>
      </c>
      <c r="K8" s="7">
        <v>0</v>
      </c>
      <c r="L8" s="2">
        <v>4488</v>
      </c>
      <c r="M8" s="7">
        <v>92</v>
      </c>
      <c r="N8" s="3" t="s">
        <v>23</v>
      </c>
      <c r="O8" s="3" t="b">
        <v>1</v>
      </c>
      <c r="R8" t="s">
        <v>263</v>
      </c>
      <c r="S8">
        <v>0</v>
      </c>
      <c r="T8" t="s">
        <v>265</v>
      </c>
      <c r="U8">
        <v>0</v>
      </c>
      <c r="V8">
        <v>0</v>
      </c>
      <c r="W8">
        <v>0</v>
      </c>
      <c r="X8" t="s">
        <v>270</v>
      </c>
      <c r="Y8">
        <f t="shared" si="0"/>
        <v>0</v>
      </c>
      <c r="Z8">
        <f t="shared" si="1"/>
        <v>0</v>
      </c>
      <c r="AA8">
        <f t="shared" si="2"/>
        <v>1</v>
      </c>
      <c r="AB8">
        <f t="shared" si="3"/>
        <v>0</v>
      </c>
      <c r="AC8">
        <f t="shared" si="4"/>
        <v>0</v>
      </c>
      <c r="AD8">
        <f t="shared" si="5"/>
        <v>0</v>
      </c>
      <c r="AE8" s="9">
        <v>2</v>
      </c>
      <c r="AF8" s="10">
        <v>1</v>
      </c>
      <c r="AH8" t="s">
        <v>273</v>
      </c>
      <c r="AK8" s="11">
        <v>1</v>
      </c>
    </row>
    <row r="9" spans="1:37" ht="20.100000000000001" customHeight="1" x14ac:dyDescent="0.25">
      <c r="A9" s="7">
        <v>145</v>
      </c>
      <c r="B9" s="7">
        <v>80</v>
      </c>
      <c r="C9" s="7">
        <v>60</v>
      </c>
      <c r="D9" s="7" t="s">
        <v>24</v>
      </c>
      <c r="E9" s="7" t="s">
        <v>25</v>
      </c>
      <c r="F9" s="7">
        <v>3</v>
      </c>
      <c r="G9" s="7">
        <v>25</v>
      </c>
      <c r="H9" s="6">
        <v>37750</v>
      </c>
      <c r="J9" s="3" t="s">
        <v>26</v>
      </c>
      <c r="K9" s="7">
        <v>1</v>
      </c>
      <c r="L9" s="2">
        <v>8556</v>
      </c>
      <c r="M9" s="7">
        <v>84</v>
      </c>
      <c r="N9" s="3" t="s">
        <v>27</v>
      </c>
      <c r="O9" s="3" t="b">
        <v>1</v>
      </c>
      <c r="U9">
        <v>0</v>
      </c>
      <c r="V9">
        <v>0</v>
      </c>
      <c r="W9">
        <v>0</v>
      </c>
      <c r="X9" t="s">
        <v>274</v>
      </c>
      <c r="Y9">
        <f t="shared" si="0"/>
        <v>0</v>
      </c>
      <c r="Z9">
        <f t="shared" si="1"/>
        <v>0</v>
      </c>
      <c r="AA9">
        <f t="shared" si="2"/>
        <v>0</v>
      </c>
      <c r="AB9">
        <f t="shared" si="3"/>
        <v>1</v>
      </c>
      <c r="AC9">
        <f t="shared" si="4"/>
        <v>0</v>
      </c>
      <c r="AD9">
        <f t="shared" si="5"/>
        <v>0</v>
      </c>
      <c r="AE9" s="9">
        <v>3</v>
      </c>
      <c r="AF9" s="10">
        <v>1</v>
      </c>
      <c r="AH9" t="s">
        <v>275</v>
      </c>
      <c r="AK9" s="11">
        <v>1</v>
      </c>
    </row>
    <row r="10" spans="1:37" ht="20.100000000000001" customHeight="1" x14ac:dyDescent="0.25">
      <c r="A10" s="7">
        <v>140</v>
      </c>
      <c r="B10" s="7">
        <v>90</v>
      </c>
      <c r="C10" s="7">
        <v>60</v>
      </c>
      <c r="D10" s="7" t="s">
        <v>24</v>
      </c>
      <c r="E10" s="7" t="s">
        <v>28</v>
      </c>
      <c r="F10" s="7">
        <v>3</v>
      </c>
      <c r="G10" s="7">
        <v>35</v>
      </c>
      <c r="H10" s="6">
        <v>38002</v>
      </c>
      <c r="J10" s="3" t="s">
        <v>26</v>
      </c>
      <c r="K10" s="7">
        <v>1</v>
      </c>
      <c r="L10" s="2">
        <v>8556</v>
      </c>
      <c r="M10" s="7">
        <v>84</v>
      </c>
      <c r="N10" s="3" t="s">
        <v>27</v>
      </c>
      <c r="O10" s="3" t="b">
        <v>1</v>
      </c>
      <c r="S10">
        <v>4</v>
      </c>
      <c r="T10" t="s">
        <v>265</v>
      </c>
      <c r="U10">
        <v>0</v>
      </c>
      <c r="V10">
        <v>0</v>
      </c>
      <c r="W10">
        <v>0</v>
      </c>
      <c r="X10" t="s">
        <v>274</v>
      </c>
      <c r="Y10">
        <f t="shared" si="0"/>
        <v>0</v>
      </c>
      <c r="Z10">
        <f t="shared" si="1"/>
        <v>0</v>
      </c>
      <c r="AA10">
        <f t="shared" si="2"/>
        <v>0</v>
      </c>
      <c r="AB10">
        <f t="shared" si="3"/>
        <v>1</v>
      </c>
      <c r="AC10">
        <f t="shared" si="4"/>
        <v>0</v>
      </c>
      <c r="AD10">
        <f t="shared" si="5"/>
        <v>0</v>
      </c>
      <c r="AE10" s="9">
        <v>3</v>
      </c>
      <c r="AF10" s="10">
        <v>1</v>
      </c>
      <c r="AH10" t="s">
        <v>275</v>
      </c>
      <c r="AK10" s="11">
        <v>1</v>
      </c>
    </row>
    <row r="11" spans="1:37" ht="20.100000000000001" customHeight="1" x14ac:dyDescent="0.25">
      <c r="A11" s="7">
        <v>140</v>
      </c>
      <c r="B11" s="7">
        <v>80</v>
      </c>
      <c r="C11" s="7">
        <v>60</v>
      </c>
      <c r="D11" s="7">
        <v>70</v>
      </c>
      <c r="E11" s="7" t="s">
        <v>29</v>
      </c>
      <c r="F11" s="7">
        <v>4</v>
      </c>
      <c r="G11" s="7">
        <v>30</v>
      </c>
      <c r="H11" s="6">
        <v>39398</v>
      </c>
      <c r="J11" s="3" t="s">
        <v>30</v>
      </c>
      <c r="K11" s="7">
        <v>1</v>
      </c>
      <c r="L11" s="2">
        <v>8157</v>
      </c>
      <c r="M11" s="7">
        <v>88</v>
      </c>
      <c r="N11" s="3" t="s">
        <v>31</v>
      </c>
      <c r="O11" s="3" t="b">
        <v>1</v>
      </c>
      <c r="S11" t="s">
        <v>276</v>
      </c>
      <c r="T11" t="s">
        <v>265</v>
      </c>
      <c r="U11">
        <v>0</v>
      </c>
      <c r="V11">
        <v>0</v>
      </c>
      <c r="W11">
        <v>0</v>
      </c>
      <c r="X11" t="s">
        <v>272</v>
      </c>
      <c r="Y11">
        <f t="shared" si="0"/>
        <v>1</v>
      </c>
      <c r="Z11">
        <f t="shared" si="1"/>
        <v>0</v>
      </c>
      <c r="AA11">
        <f t="shared" si="2"/>
        <v>0</v>
      </c>
      <c r="AB11">
        <f t="shared" si="3"/>
        <v>0</v>
      </c>
      <c r="AC11">
        <f t="shared" si="4"/>
        <v>0</v>
      </c>
      <c r="AD11">
        <f t="shared" si="5"/>
        <v>0</v>
      </c>
      <c r="AE11" s="9">
        <v>3</v>
      </c>
      <c r="AF11" s="10">
        <v>3</v>
      </c>
      <c r="AH11" t="s">
        <v>277</v>
      </c>
      <c r="AK11" s="11">
        <v>1</v>
      </c>
    </row>
    <row r="12" spans="1:37" ht="20.100000000000001" customHeight="1" x14ac:dyDescent="0.25">
      <c r="A12" s="7">
        <v>150</v>
      </c>
      <c r="B12" s="7">
        <v>80</v>
      </c>
      <c r="C12" s="7">
        <v>75</v>
      </c>
      <c r="D12" s="7" t="s">
        <v>32</v>
      </c>
      <c r="E12" s="7" t="s">
        <v>33</v>
      </c>
      <c r="F12" s="7">
        <v>2</v>
      </c>
      <c r="G12" s="7">
        <v>38</v>
      </c>
      <c r="H12" s="6">
        <v>39220</v>
      </c>
      <c r="J12" s="3" t="s">
        <v>34</v>
      </c>
      <c r="K12" s="7">
        <v>0</v>
      </c>
      <c r="L12" s="2">
        <v>9548</v>
      </c>
      <c r="M12" s="7">
        <v>84</v>
      </c>
      <c r="N12" s="3" t="s">
        <v>35</v>
      </c>
      <c r="O12" s="3" t="b">
        <v>0</v>
      </c>
      <c r="S12">
        <v>7</v>
      </c>
      <c r="T12" t="s">
        <v>265</v>
      </c>
      <c r="U12">
        <v>0</v>
      </c>
      <c r="V12">
        <v>0</v>
      </c>
      <c r="W12">
        <v>0</v>
      </c>
      <c r="X12" t="s">
        <v>274</v>
      </c>
      <c r="Y12">
        <f t="shared" si="0"/>
        <v>0</v>
      </c>
      <c r="Z12">
        <f t="shared" si="1"/>
        <v>0</v>
      </c>
      <c r="AA12">
        <f t="shared" si="2"/>
        <v>0</v>
      </c>
      <c r="AB12">
        <f t="shared" si="3"/>
        <v>1</v>
      </c>
      <c r="AC12">
        <f t="shared" si="4"/>
        <v>0</v>
      </c>
      <c r="AD12">
        <f t="shared" si="5"/>
        <v>0</v>
      </c>
      <c r="AE12" s="9">
        <v>2</v>
      </c>
      <c r="AF12" s="10">
        <v>1</v>
      </c>
      <c r="AH12" t="s">
        <v>278</v>
      </c>
      <c r="AK12" s="11">
        <v>1</v>
      </c>
    </row>
    <row r="13" spans="1:37" ht="20.100000000000001" customHeight="1" x14ac:dyDescent="0.25">
      <c r="A13" s="7">
        <v>110</v>
      </c>
      <c r="B13" s="7">
        <v>60</v>
      </c>
      <c r="C13" s="7">
        <v>85</v>
      </c>
      <c r="D13" s="7" t="s">
        <v>40</v>
      </c>
      <c r="E13" s="7">
        <v>216</v>
      </c>
      <c r="F13" s="7">
        <v>2</v>
      </c>
      <c r="G13" s="7">
        <v>30</v>
      </c>
      <c r="H13" s="6">
        <v>37746</v>
      </c>
      <c r="J13" s="3" t="s">
        <v>38</v>
      </c>
      <c r="K13" s="7">
        <v>0</v>
      </c>
      <c r="L13" s="2">
        <v>8431</v>
      </c>
      <c r="M13" s="7">
        <v>84</v>
      </c>
      <c r="N13" s="3" t="s">
        <v>39</v>
      </c>
      <c r="O13" s="3" t="b">
        <v>1</v>
      </c>
      <c r="S13">
        <v>0</v>
      </c>
      <c r="T13" t="s">
        <v>279</v>
      </c>
      <c r="U13">
        <v>1</v>
      </c>
      <c r="V13">
        <v>0</v>
      </c>
      <c r="W13">
        <v>0</v>
      </c>
      <c r="X13" t="s">
        <v>270</v>
      </c>
      <c r="Y13">
        <f t="shared" si="0"/>
        <v>0</v>
      </c>
      <c r="Z13">
        <f t="shared" si="1"/>
        <v>0</v>
      </c>
      <c r="AA13">
        <f t="shared" si="2"/>
        <v>1</v>
      </c>
      <c r="AB13">
        <f t="shared" si="3"/>
        <v>0</v>
      </c>
      <c r="AC13">
        <f t="shared" si="4"/>
        <v>0</v>
      </c>
      <c r="AD13">
        <f t="shared" si="5"/>
        <v>0</v>
      </c>
      <c r="AE13" s="9">
        <v>2</v>
      </c>
      <c r="AF13" s="10">
        <v>1</v>
      </c>
      <c r="AH13" t="s">
        <v>280</v>
      </c>
      <c r="AK13" s="11">
        <v>1</v>
      </c>
    </row>
    <row r="14" spans="1:37" ht="20.100000000000001" customHeight="1" x14ac:dyDescent="0.25">
      <c r="A14" s="7">
        <v>120</v>
      </c>
      <c r="B14" s="7">
        <v>80</v>
      </c>
      <c r="C14" s="7">
        <v>71</v>
      </c>
      <c r="D14" s="7" t="s">
        <v>36</v>
      </c>
      <c r="E14" s="7" t="s">
        <v>37</v>
      </c>
      <c r="F14" s="7">
        <v>3</v>
      </c>
      <c r="G14" s="7">
        <v>30</v>
      </c>
      <c r="H14" s="6">
        <v>37914</v>
      </c>
      <c r="J14" s="3" t="s">
        <v>38</v>
      </c>
      <c r="K14" s="7">
        <v>0</v>
      </c>
      <c r="L14" s="2">
        <v>8431</v>
      </c>
      <c r="M14" s="7">
        <v>84</v>
      </c>
      <c r="N14" s="3" t="s">
        <v>39</v>
      </c>
      <c r="O14" s="3" t="b">
        <v>1</v>
      </c>
      <c r="T14" t="s">
        <v>279</v>
      </c>
      <c r="U14">
        <v>1</v>
      </c>
      <c r="V14">
        <v>0</v>
      </c>
      <c r="W14">
        <v>0</v>
      </c>
      <c r="X14" t="s">
        <v>270</v>
      </c>
      <c r="Y14">
        <f t="shared" si="0"/>
        <v>0</v>
      </c>
      <c r="Z14">
        <f t="shared" si="1"/>
        <v>0</v>
      </c>
      <c r="AA14">
        <f t="shared" si="2"/>
        <v>1</v>
      </c>
      <c r="AB14">
        <f t="shared" si="3"/>
        <v>0</v>
      </c>
      <c r="AC14">
        <f t="shared" si="4"/>
        <v>0</v>
      </c>
      <c r="AD14">
        <f t="shared" si="5"/>
        <v>0</v>
      </c>
      <c r="AE14" s="9">
        <v>2</v>
      </c>
      <c r="AF14" s="10">
        <v>1</v>
      </c>
      <c r="AH14" t="s">
        <v>280</v>
      </c>
      <c r="AK14" s="11">
        <v>1</v>
      </c>
    </row>
    <row r="15" spans="1:37" ht="20.100000000000001" customHeight="1" x14ac:dyDescent="0.25">
      <c r="A15" s="7">
        <v>110</v>
      </c>
      <c r="B15" s="7">
        <v>60</v>
      </c>
      <c r="C15" s="7">
        <v>95</v>
      </c>
      <c r="D15" s="7" t="s">
        <v>41</v>
      </c>
      <c r="E15" s="7">
        <v>953</v>
      </c>
      <c r="F15" s="7">
        <v>3</v>
      </c>
      <c r="G15" s="7">
        <v>25</v>
      </c>
      <c r="H15" s="6">
        <v>37854</v>
      </c>
      <c r="J15" s="3" t="s">
        <v>42</v>
      </c>
      <c r="K15" s="7">
        <v>1</v>
      </c>
      <c r="L15" s="2">
        <v>18090</v>
      </c>
      <c r="M15" s="7">
        <v>61</v>
      </c>
      <c r="N15" s="3" t="s">
        <v>43</v>
      </c>
      <c r="O15" s="3" t="b">
        <v>0</v>
      </c>
      <c r="Q15">
        <v>180</v>
      </c>
      <c r="R15" t="s">
        <v>263</v>
      </c>
      <c r="S15">
        <v>0</v>
      </c>
      <c r="T15" t="s">
        <v>265</v>
      </c>
      <c r="U15">
        <v>0</v>
      </c>
      <c r="V15">
        <v>0</v>
      </c>
      <c r="W15">
        <v>0</v>
      </c>
      <c r="X15" t="s">
        <v>270</v>
      </c>
      <c r="Y15">
        <f t="shared" si="0"/>
        <v>0</v>
      </c>
      <c r="Z15">
        <f t="shared" si="1"/>
        <v>0</v>
      </c>
      <c r="AA15">
        <f t="shared" si="2"/>
        <v>1</v>
      </c>
      <c r="AB15">
        <f t="shared" si="3"/>
        <v>0</v>
      </c>
      <c r="AC15">
        <f t="shared" si="4"/>
        <v>0</v>
      </c>
      <c r="AD15">
        <f t="shared" si="5"/>
        <v>0</v>
      </c>
      <c r="AE15" s="9">
        <v>3</v>
      </c>
      <c r="AF15" s="10">
        <v>1</v>
      </c>
      <c r="AH15" t="s">
        <v>281</v>
      </c>
      <c r="AK15" s="11">
        <v>2</v>
      </c>
    </row>
    <row r="16" spans="1:37" ht="20.100000000000001" customHeight="1" x14ac:dyDescent="0.25">
      <c r="A16" s="7">
        <v>120</v>
      </c>
      <c r="B16" s="7">
        <v>80</v>
      </c>
      <c r="C16" s="7">
        <v>70</v>
      </c>
      <c r="D16" s="7" t="s">
        <v>44</v>
      </c>
      <c r="E16" s="7" t="s">
        <v>45</v>
      </c>
      <c r="F16" s="7">
        <v>2</v>
      </c>
      <c r="G16" s="7">
        <v>30</v>
      </c>
      <c r="H16" s="6">
        <v>39030</v>
      </c>
      <c r="J16" s="3" t="s">
        <v>42</v>
      </c>
      <c r="K16" s="7">
        <v>1</v>
      </c>
      <c r="L16" s="2">
        <v>18090</v>
      </c>
      <c r="M16" s="7">
        <v>61</v>
      </c>
      <c r="N16" s="3" t="s">
        <v>43</v>
      </c>
      <c r="O16" s="3" t="b">
        <v>0</v>
      </c>
      <c r="U16">
        <v>0</v>
      </c>
      <c r="V16">
        <v>0</v>
      </c>
      <c r="W16">
        <v>0</v>
      </c>
      <c r="X16" t="s">
        <v>270</v>
      </c>
      <c r="Y16">
        <f t="shared" si="0"/>
        <v>0</v>
      </c>
      <c r="Z16">
        <f t="shared" si="1"/>
        <v>0</v>
      </c>
      <c r="AA16">
        <f t="shared" si="2"/>
        <v>1</v>
      </c>
      <c r="AB16">
        <f t="shared" si="3"/>
        <v>0</v>
      </c>
      <c r="AC16">
        <f t="shared" si="4"/>
        <v>0</v>
      </c>
      <c r="AD16">
        <f t="shared" si="5"/>
        <v>0</v>
      </c>
      <c r="AE16" s="9">
        <v>3</v>
      </c>
      <c r="AF16" s="10">
        <v>1</v>
      </c>
      <c r="AH16" t="s">
        <v>282</v>
      </c>
      <c r="AK16" s="11">
        <v>2</v>
      </c>
    </row>
    <row r="17" spans="1:37" ht="20.100000000000001" customHeight="1" x14ac:dyDescent="0.25">
      <c r="A17" s="7">
        <v>150</v>
      </c>
      <c r="B17" s="7">
        <v>90</v>
      </c>
      <c r="C17" s="7">
        <v>115</v>
      </c>
      <c r="D17" s="7" t="s">
        <v>46</v>
      </c>
      <c r="E17" s="7" t="s">
        <v>47</v>
      </c>
      <c r="F17" s="7">
        <v>3</v>
      </c>
      <c r="G17" s="7">
        <v>35</v>
      </c>
      <c r="H17" s="6">
        <v>37757</v>
      </c>
      <c r="J17" s="3" t="s">
        <v>48</v>
      </c>
      <c r="K17" s="7">
        <v>1</v>
      </c>
      <c r="L17" s="2">
        <v>13065</v>
      </c>
      <c r="M17" s="7">
        <v>72</v>
      </c>
      <c r="N17" s="3" t="s">
        <v>49</v>
      </c>
      <c r="O17" s="3" t="b">
        <v>0</v>
      </c>
      <c r="S17">
        <v>1</v>
      </c>
      <c r="T17" t="s">
        <v>284</v>
      </c>
      <c r="U17">
        <v>1</v>
      </c>
      <c r="V17">
        <v>1</v>
      </c>
      <c r="W17">
        <v>0</v>
      </c>
      <c r="X17" t="s">
        <v>283</v>
      </c>
      <c r="Y17">
        <f t="shared" si="0"/>
        <v>1</v>
      </c>
      <c r="Z17">
        <f t="shared" si="1"/>
        <v>1</v>
      </c>
      <c r="AA17">
        <f t="shared" si="2"/>
        <v>0</v>
      </c>
      <c r="AB17">
        <f t="shared" si="3"/>
        <v>0</v>
      </c>
      <c r="AC17">
        <f t="shared" si="4"/>
        <v>0</v>
      </c>
      <c r="AD17">
        <f t="shared" si="5"/>
        <v>0</v>
      </c>
      <c r="AE17" s="9">
        <v>2</v>
      </c>
      <c r="AF17" s="10">
        <v>2</v>
      </c>
      <c r="AH17" t="s">
        <v>285</v>
      </c>
      <c r="AK17" s="11">
        <v>2</v>
      </c>
    </row>
    <row r="18" spans="1:37" ht="20.100000000000001" customHeight="1" x14ac:dyDescent="0.25">
      <c r="A18" s="7">
        <v>170</v>
      </c>
      <c r="B18" s="7">
        <v>90</v>
      </c>
      <c r="C18" s="7">
        <v>90</v>
      </c>
      <c r="D18" s="7">
        <v>80</v>
      </c>
      <c r="E18" s="7" t="s">
        <v>50</v>
      </c>
      <c r="F18" s="7">
        <v>2</v>
      </c>
      <c r="G18" s="7">
        <v>30</v>
      </c>
      <c r="H18" s="6">
        <v>37701</v>
      </c>
      <c r="J18" s="3" t="s">
        <v>52</v>
      </c>
      <c r="K18" s="7">
        <v>0</v>
      </c>
      <c r="L18" s="2">
        <v>11688</v>
      </c>
      <c r="M18" s="7">
        <v>77</v>
      </c>
      <c r="N18" s="3" t="s">
        <v>53</v>
      </c>
      <c r="O18" s="3" t="b">
        <v>0</v>
      </c>
      <c r="Q18">
        <v>162</v>
      </c>
      <c r="S18" t="s">
        <v>286</v>
      </c>
      <c r="U18">
        <v>0</v>
      </c>
      <c r="V18">
        <v>0</v>
      </c>
      <c r="W18">
        <v>0</v>
      </c>
      <c r="X18" t="s">
        <v>283</v>
      </c>
      <c r="Y18">
        <f t="shared" si="0"/>
        <v>1</v>
      </c>
      <c r="Z18">
        <f t="shared" si="1"/>
        <v>1</v>
      </c>
      <c r="AA18">
        <f t="shared" si="2"/>
        <v>0</v>
      </c>
      <c r="AB18">
        <f t="shared" si="3"/>
        <v>0</v>
      </c>
      <c r="AC18">
        <f t="shared" si="4"/>
        <v>0</v>
      </c>
      <c r="AD18">
        <f t="shared" si="5"/>
        <v>0</v>
      </c>
      <c r="AE18" s="9">
        <v>1</v>
      </c>
      <c r="AF18" s="10">
        <v>1</v>
      </c>
      <c r="AH18" t="s">
        <v>287</v>
      </c>
      <c r="AK18" s="11">
        <v>2</v>
      </c>
    </row>
    <row r="19" spans="1:37" ht="20.100000000000001" customHeight="1" x14ac:dyDescent="0.25">
      <c r="A19" s="7">
        <v>130</v>
      </c>
      <c r="B19" s="7">
        <v>70</v>
      </c>
      <c r="C19" s="7">
        <v>80</v>
      </c>
      <c r="D19" s="7" t="s">
        <v>50</v>
      </c>
      <c r="E19" s="7" t="s">
        <v>51</v>
      </c>
      <c r="F19" s="7">
        <v>2</v>
      </c>
      <c r="G19" s="7">
        <v>30</v>
      </c>
      <c r="H19" s="6">
        <v>37939</v>
      </c>
      <c r="J19" s="3" t="s">
        <v>52</v>
      </c>
      <c r="K19" s="7">
        <v>0</v>
      </c>
      <c r="L19" s="2">
        <v>11688</v>
      </c>
      <c r="M19" s="7">
        <v>77</v>
      </c>
      <c r="N19" s="3" t="s">
        <v>53</v>
      </c>
      <c r="O19" s="3" t="b">
        <v>0</v>
      </c>
      <c r="U19">
        <v>0</v>
      </c>
      <c r="V19">
        <v>0</v>
      </c>
      <c r="W19">
        <v>0</v>
      </c>
      <c r="X19" t="s">
        <v>309</v>
      </c>
      <c r="Y19">
        <f t="shared" si="0"/>
        <v>1</v>
      </c>
      <c r="Z19">
        <f t="shared" si="1"/>
        <v>1</v>
      </c>
      <c r="AA19">
        <f t="shared" si="2"/>
        <v>0</v>
      </c>
      <c r="AB19">
        <f t="shared" si="3"/>
        <v>0</v>
      </c>
      <c r="AC19">
        <f t="shared" si="4"/>
        <v>0</v>
      </c>
      <c r="AD19">
        <f t="shared" si="5"/>
        <v>0</v>
      </c>
      <c r="AE19" s="9">
        <v>1</v>
      </c>
      <c r="AF19" s="10">
        <v>1</v>
      </c>
      <c r="AH19" t="s">
        <v>287</v>
      </c>
      <c r="AK19" s="11">
        <v>2</v>
      </c>
    </row>
    <row r="20" spans="1:37" ht="20.100000000000001" customHeight="1" x14ac:dyDescent="0.25">
      <c r="A20" s="7">
        <v>150</v>
      </c>
      <c r="B20" s="7">
        <v>100</v>
      </c>
      <c r="C20" s="7">
        <v>52</v>
      </c>
      <c r="D20" s="7" t="s">
        <v>54</v>
      </c>
      <c r="E20" s="7">
        <v>216</v>
      </c>
      <c r="F20" s="7">
        <v>2</v>
      </c>
      <c r="G20" s="7">
        <v>30</v>
      </c>
      <c r="H20" s="6">
        <v>37365</v>
      </c>
      <c r="J20" s="3" t="s">
        <v>56</v>
      </c>
      <c r="K20" s="7">
        <v>1</v>
      </c>
      <c r="L20" s="2">
        <v>9658</v>
      </c>
      <c r="M20" s="7">
        <v>80</v>
      </c>
      <c r="N20" s="3" t="s">
        <v>57</v>
      </c>
      <c r="O20" s="3" t="b">
        <v>0</v>
      </c>
      <c r="T20" t="s">
        <v>272</v>
      </c>
      <c r="U20">
        <v>0</v>
      </c>
      <c r="V20">
        <v>0</v>
      </c>
      <c r="W20">
        <v>0</v>
      </c>
      <c r="X20" t="s">
        <v>274</v>
      </c>
      <c r="Y20">
        <f t="shared" si="0"/>
        <v>0</v>
      </c>
      <c r="Z20">
        <f t="shared" si="1"/>
        <v>0</v>
      </c>
      <c r="AA20">
        <f t="shared" si="2"/>
        <v>0</v>
      </c>
      <c r="AB20">
        <f t="shared" si="3"/>
        <v>1</v>
      </c>
      <c r="AC20">
        <f t="shared" si="4"/>
        <v>0</v>
      </c>
      <c r="AD20">
        <f t="shared" si="5"/>
        <v>0</v>
      </c>
      <c r="AE20" s="9">
        <v>2</v>
      </c>
      <c r="AF20" s="10">
        <v>1</v>
      </c>
      <c r="AH20" t="s">
        <v>288</v>
      </c>
      <c r="AK20" s="11">
        <v>2</v>
      </c>
    </row>
    <row r="21" spans="1:37" ht="20.100000000000001" customHeight="1" x14ac:dyDescent="0.25">
      <c r="A21" s="7">
        <v>110</v>
      </c>
      <c r="B21" s="7">
        <v>65</v>
      </c>
      <c r="C21" s="7">
        <v>70</v>
      </c>
      <c r="D21" s="7" t="s">
        <v>58</v>
      </c>
      <c r="E21" s="7" t="s">
        <v>59</v>
      </c>
      <c r="F21" s="7">
        <v>2</v>
      </c>
      <c r="G21" s="7">
        <v>35</v>
      </c>
      <c r="H21" s="6">
        <v>38057</v>
      </c>
      <c r="J21" s="3" t="s">
        <v>60</v>
      </c>
      <c r="K21" s="7">
        <v>0</v>
      </c>
      <c r="L21" s="2">
        <v>13644</v>
      </c>
      <c r="M21" s="7">
        <v>72</v>
      </c>
      <c r="N21" s="3" t="s">
        <v>61</v>
      </c>
      <c r="O21" s="3" t="b">
        <v>0</v>
      </c>
      <c r="T21" t="s">
        <v>289</v>
      </c>
      <c r="U21">
        <v>1</v>
      </c>
      <c r="V21">
        <v>0</v>
      </c>
      <c r="W21">
        <v>0</v>
      </c>
      <c r="X21" t="s">
        <v>270</v>
      </c>
      <c r="Y21">
        <f t="shared" si="0"/>
        <v>0</v>
      </c>
      <c r="Z21">
        <f t="shared" si="1"/>
        <v>0</v>
      </c>
      <c r="AA21">
        <f t="shared" si="2"/>
        <v>1</v>
      </c>
      <c r="AB21">
        <f t="shared" si="3"/>
        <v>0</v>
      </c>
      <c r="AC21">
        <f t="shared" si="4"/>
        <v>0</v>
      </c>
      <c r="AD21">
        <f t="shared" si="5"/>
        <v>0</v>
      </c>
      <c r="AE21" s="9">
        <v>2</v>
      </c>
      <c r="AF21" s="10">
        <v>1</v>
      </c>
      <c r="AH21" t="s">
        <v>290</v>
      </c>
      <c r="AK21" s="11">
        <v>2</v>
      </c>
    </row>
    <row r="22" spans="1:37" ht="20.100000000000001" customHeight="1" x14ac:dyDescent="0.25">
      <c r="A22" s="7">
        <v>100</v>
      </c>
      <c r="B22" s="7">
        <v>70</v>
      </c>
      <c r="C22" s="7">
        <v>60</v>
      </c>
      <c r="D22" s="7" t="s">
        <v>63</v>
      </c>
      <c r="E22" s="7" t="s">
        <v>64</v>
      </c>
      <c r="F22" s="7">
        <v>4</v>
      </c>
      <c r="G22" s="7">
        <v>35</v>
      </c>
      <c r="H22" s="6">
        <v>37211</v>
      </c>
      <c r="J22" s="3" t="s">
        <v>65</v>
      </c>
      <c r="K22" s="7">
        <v>1</v>
      </c>
      <c r="L22" s="2">
        <v>4618</v>
      </c>
      <c r="M22" s="7">
        <v>91</v>
      </c>
      <c r="N22" s="3" t="s">
        <v>66</v>
      </c>
      <c r="O22" s="3" t="b">
        <v>1</v>
      </c>
      <c r="S22">
        <v>4</v>
      </c>
      <c r="T22" t="s">
        <v>262</v>
      </c>
      <c r="U22">
        <v>1</v>
      </c>
      <c r="V22">
        <v>0</v>
      </c>
      <c r="W22">
        <v>0</v>
      </c>
      <c r="X22" t="s">
        <v>272</v>
      </c>
      <c r="Y22">
        <f t="shared" si="0"/>
        <v>1</v>
      </c>
      <c r="Z22">
        <f t="shared" si="1"/>
        <v>0</v>
      </c>
      <c r="AA22">
        <f t="shared" si="2"/>
        <v>0</v>
      </c>
      <c r="AB22">
        <f t="shared" si="3"/>
        <v>0</v>
      </c>
      <c r="AC22">
        <f t="shared" si="4"/>
        <v>0</v>
      </c>
      <c r="AD22">
        <f t="shared" si="5"/>
        <v>0</v>
      </c>
      <c r="AE22" s="9">
        <v>3</v>
      </c>
      <c r="AF22" s="10">
        <v>1</v>
      </c>
      <c r="AK22" s="11">
        <v>2</v>
      </c>
    </row>
    <row r="23" spans="1:37" ht="20.100000000000001" customHeight="1" x14ac:dyDescent="0.25">
      <c r="A23" s="7">
        <v>110</v>
      </c>
      <c r="B23" s="7">
        <v>60</v>
      </c>
      <c r="C23" s="7">
        <v>47</v>
      </c>
      <c r="D23" s="7" t="s">
        <v>71</v>
      </c>
      <c r="E23" s="7" t="s">
        <v>72</v>
      </c>
      <c r="F23" s="7">
        <v>2</v>
      </c>
      <c r="G23" s="7">
        <v>40</v>
      </c>
      <c r="H23" s="6">
        <v>37784</v>
      </c>
      <c r="J23" s="3" t="s">
        <v>69</v>
      </c>
      <c r="K23" s="7">
        <v>1</v>
      </c>
      <c r="L23" s="2">
        <v>11184</v>
      </c>
      <c r="M23" s="7">
        <v>78</v>
      </c>
      <c r="N23" s="3" t="s">
        <v>70</v>
      </c>
      <c r="O23" s="3" t="b">
        <v>0</v>
      </c>
      <c r="T23" t="s">
        <v>272</v>
      </c>
      <c r="U23">
        <v>0</v>
      </c>
      <c r="V23">
        <v>0</v>
      </c>
      <c r="W23">
        <v>0</v>
      </c>
      <c r="X23" t="s">
        <v>272</v>
      </c>
      <c r="Y23">
        <f t="shared" si="0"/>
        <v>1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0</v>
      </c>
      <c r="AD23">
        <f t="shared" si="5"/>
        <v>0</v>
      </c>
      <c r="AE23" s="9">
        <v>1</v>
      </c>
      <c r="AF23" s="10">
        <v>1</v>
      </c>
      <c r="AK23" s="11">
        <v>2</v>
      </c>
    </row>
    <row r="24" spans="1:37" ht="20.100000000000001" customHeight="1" x14ac:dyDescent="0.25">
      <c r="A24" s="7">
        <v>110</v>
      </c>
      <c r="B24" s="7">
        <v>70</v>
      </c>
      <c r="C24" s="7">
        <v>60</v>
      </c>
      <c r="D24" s="7" t="s">
        <v>67</v>
      </c>
      <c r="E24" s="7" t="s">
        <v>68</v>
      </c>
      <c r="F24" s="7">
        <v>2</v>
      </c>
      <c r="G24" s="7">
        <v>40</v>
      </c>
      <c r="H24" s="6">
        <v>37953</v>
      </c>
      <c r="J24" s="3" t="s">
        <v>69</v>
      </c>
      <c r="K24" s="7">
        <v>1</v>
      </c>
      <c r="L24" s="2">
        <v>11184</v>
      </c>
      <c r="M24" s="7">
        <v>78</v>
      </c>
      <c r="N24" s="3" t="s">
        <v>70</v>
      </c>
      <c r="O24" s="3" t="b">
        <v>0</v>
      </c>
      <c r="T24" t="s">
        <v>272</v>
      </c>
      <c r="U24">
        <v>0</v>
      </c>
      <c r="V24">
        <v>0</v>
      </c>
      <c r="W24">
        <v>0</v>
      </c>
      <c r="X24" t="s">
        <v>272</v>
      </c>
      <c r="Y24">
        <f t="shared" si="0"/>
        <v>1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0</v>
      </c>
      <c r="AD24">
        <f t="shared" si="5"/>
        <v>0</v>
      </c>
      <c r="AE24" s="9">
        <v>1</v>
      </c>
      <c r="AF24" s="10">
        <v>1</v>
      </c>
      <c r="AK24" s="11">
        <v>2</v>
      </c>
    </row>
    <row r="25" spans="1:37" ht="20.100000000000001" customHeight="1" x14ac:dyDescent="0.25">
      <c r="A25" s="7">
        <v>120</v>
      </c>
      <c r="B25" s="7">
        <v>80</v>
      </c>
      <c r="C25" s="7">
        <v>60</v>
      </c>
      <c r="D25" s="7" t="s">
        <v>62</v>
      </c>
      <c r="E25" s="7">
        <v>621</v>
      </c>
      <c r="F25" s="7">
        <v>3</v>
      </c>
      <c r="G25" s="7">
        <v>35</v>
      </c>
      <c r="H25" s="6">
        <v>37550</v>
      </c>
      <c r="J25" s="3" t="s">
        <v>73</v>
      </c>
      <c r="K25" s="7">
        <v>1</v>
      </c>
      <c r="L25" s="2">
        <v>12227</v>
      </c>
      <c r="M25" s="7">
        <v>73</v>
      </c>
      <c r="N25" s="3" t="s">
        <v>74</v>
      </c>
      <c r="O25" s="3" t="b">
        <v>1</v>
      </c>
      <c r="S25">
        <v>2</v>
      </c>
      <c r="T25" t="s">
        <v>272</v>
      </c>
      <c r="U25">
        <v>0</v>
      </c>
      <c r="V25">
        <v>0</v>
      </c>
      <c r="W25">
        <v>0</v>
      </c>
      <c r="X25" t="s">
        <v>272</v>
      </c>
      <c r="Y25">
        <f t="shared" si="0"/>
        <v>1</v>
      </c>
      <c r="Z25">
        <f t="shared" si="1"/>
        <v>0</v>
      </c>
      <c r="AA25">
        <f t="shared" si="2"/>
        <v>0</v>
      </c>
      <c r="AB25">
        <f t="shared" si="3"/>
        <v>0</v>
      </c>
      <c r="AC25">
        <f t="shared" si="4"/>
        <v>0</v>
      </c>
      <c r="AD25">
        <f t="shared" si="5"/>
        <v>0</v>
      </c>
      <c r="AE25" s="9">
        <v>3</v>
      </c>
      <c r="AF25" s="10">
        <v>2</v>
      </c>
      <c r="AH25" t="s">
        <v>291</v>
      </c>
      <c r="AK25" s="11">
        <v>2</v>
      </c>
    </row>
    <row r="26" spans="1:37" ht="20.100000000000001" customHeight="1" x14ac:dyDescent="0.25">
      <c r="A26" s="7">
        <v>120</v>
      </c>
      <c r="B26" s="7">
        <v>80</v>
      </c>
      <c r="C26" s="7">
        <v>65</v>
      </c>
      <c r="D26" s="7">
        <v>87</v>
      </c>
      <c r="E26" s="7" t="s">
        <v>75</v>
      </c>
      <c r="F26" s="7">
        <v>4</v>
      </c>
      <c r="G26" s="7">
        <v>20</v>
      </c>
      <c r="H26" s="6">
        <v>38440</v>
      </c>
      <c r="J26" s="3" t="s">
        <v>76</v>
      </c>
      <c r="K26" s="7">
        <v>0</v>
      </c>
      <c r="L26" s="2">
        <v>7354</v>
      </c>
      <c r="M26" s="7">
        <v>89</v>
      </c>
      <c r="N26" s="3" t="s">
        <v>77</v>
      </c>
      <c r="O26" s="3" t="b">
        <v>1</v>
      </c>
      <c r="T26" t="s">
        <v>272</v>
      </c>
      <c r="U26">
        <v>0</v>
      </c>
      <c r="V26">
        <v>0</v>
      </c>
      <c r="W26">
        <v>0</v>
      </c>
      <c r="X26" t="s">
        <v>274</v>
      </c>
      <c r="Y26">
        <f t="shared" si="0"/>
        <v>0</v>
      </c>
      <c r="Z26">
        <f t="shared" si="1"/>
        <v>0</v>
      </c>
      <c r="AA26">
        <f t="shared" si="2"/>
        <v>0</v>
      </c>
      <c r="AB26">
        <f t="shared" si="3"/>
        <v>1</v>
      </c>
      <c r="AC26">
        <f t="shared" si="4"/>
        <v>0</v>
      </c>
      <c r="AD26">
        <f t="shared" si="5"/>
        <v>0</v>
      </c>
      <c r="AE26" s="9">
        <v>3</v>
      </c>
      <c r="AF26" s="10">
        <v>3</v>
      </c>
      <c r="AH26" t="s">
        <v>292</v>
      </c>
      <c r="AK26" s="11">
        <v>2</v>
      </c>
    </row>
    <row r="27" spans="1:37" ht="20.100000000000001" customHeight="1" x14ac:dyDescent="0.25">
      <c r="A27" s="7">
        <v>115</v>
      </c>
      <c r="B27" s="7">
        <v>60</v>
      </c>
      <c r="C27" s="7">
        <v>105</v>
      </c>
      <c r="D27" s="7" t="s">
        <v>78</v>
      </c>
      <c r="E27" s="7" t="s">
        <v>81</v>
      </c>
      <c r="F27" s="7">
        <v>3</v>
      </c>
      <c r="G27" s="7">
        <v>35</v>
      </c>
      <c r="H27" s="6">
        <v>37876</v>
      </c>
      <c r="J27" s="3" t="s">
        <v>79</v>
      </c>
      <c r="K27" s="7">
        <v>1</v>
      </c>
      <c r="L27" s="2">
        <v>7664</v>
      </c>
      <c r="M27" s="7">
        <v>87</v>
      </c>
      <c r="N27" s="3" t="s">
        <v>80</v>
      </c>
      <c r="O27" s="3" t="b">
        <v>0</v>
      </c>
      <c r="S27">
        <v>6</v>
      </c>
      <c r="T27" t="s">
        <v>262</v>
      </c>
      <c r="U27">
        <v>1</v>
      </c>
      <c r="V27">
        <v>0</v>
      </c>
      <c r="W27">
        <v>0</v>
      </c>
      <c r="X27" t="s">
        <v>16</v>
      </c>
      <c r="Y27">
        <f t="shared" si="0"/>
        <v>0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0</v>
      </c>
      <c r="AD27">
        <f t="shared" si="5"/>
        <v>1</v>
      </c>
      <c r="AE27" s="9">
        <v>2</v>
      </c>
      <c r="AF27" s="10">
        <v>2</v>
      </c>
      <c r="AH27" t="s">
        <v>293</v>
      </c>
      <c r="AK27" s="11">
        <v>2</v>
      </c>
    </row>
    <row r="28" spans="1:37" ht="20.100000000000001" customHeight="1" x14ac:dyDescent="0.25">
      <c r="A28" s="7">
        <v>130</v>
      </c>
      <c r="B28" s="7">
        <v>85</v>
      </c>
      <c r="C28" s="7">
        <v>90</v>
      </c>
      <c r="D28" s="7" t="s">
        <v>32</v>
      </c>
      <c r="E28" s="7" t="s">
        <v>85</v>
      </c>
      <c r="F28" s="7">
        <v>3</v>
      </c>
      <c r="G28" s="7">
        <v>25</v>
      </c>
      <c r="H28" s="6">
        <v>39205</v>
      </c>
      <c r="J28" s="3" t="s">
        <v>83</v>
      </c>
      <c r="K28" s="7">
        <v>1</v>
      </c>
      <c r="L28" s="2">
        <v>12495</v>
      </c>
      <c r="M28" s="7">
        <v>77</v>
      </c>
      <c r="N28" s="3" t="s">
        <v>84</v>
      </c>
      <c r="O28" s="3" t="b">
        <v>0</v>
      </c>
      <c r="R28" t="s">
        <v>294</v>
      </c>
      <c r="S28">
        <v>1</v>
      </c>
      <c r="T28" t="s">
        <v>272</v>
      </c>
      <c r="U28">
        <v>0</v>
      </c>
      <c r="V28">
        <v>0</v>
      </c>
      <c r="W28">
        <v>0</v>
      </c>
      <c r="X28" t="s">
        <v>265</v>
      </c>
      <c r="Y28">
        <f t="shared" si="0"/>
        <v>0</v>
      </c>
      <c r="Z28">
        <f t="shared" si="1"/>
        <v>0</v>
      </c>
      <c r="AA28">
        <f t="shared" si="2"/>
        <v>0</v>
      </c>
      <c r="AB28">
        <f t="shared" si="3"/>
        <v>0</v>
      </c>
      <c r="AC28">
        <f t="shared" si="4"/>
        <v>1</v>
      </c>
      <c r="AD28">
        <f t="shared" si="5"/>
        <v>0</v>
      </c>
      <c r="AE28" s="9">
        <v>3</v>
      </c>
      <c r="AF28" s="10">
        <v>3</v>
      </c>
      <c r="AH28" t="s">
        <v>296</v>
      </c>
      <c r="AK28" s="11">
        <v>3</v>
      </c>
    </row>
    <row r="29" spans="1:37" ht="20.100000000000001" customHeight="1" x14ac:dyDescent="0.25">
      <c r="A29" s="7">
        <v>110</v>
      </c>
      <c r="B29" s="7">
        <v>80</v>
      </c>
      <c r="C29" s="7">
        <v>80</v>
      </c>
      <c r="D29" s="7" t="s">
        <v>46</v>
      </c>
      <c r="E29" s="7" t="s">
        <v>82</v>
      </c>
      <c r="F29" s="7">
        <v>2</v>
      </c>
      <c r="G29" s="7">
        <v>20</v>
      </c>
      <c r="H29" s="6">
        <v>39429</v>
      </c>
      <c r="J29" s="3" t="s">
        <v>83</v>
      </c>
      <c r="K29" s="7">
        <v>1</v>
      </c>
      <c r="L29" s="2">
        <v>12495</v>
      </c>
      <c r="M29" s="7">
        <v>77</v>
      </c>
      <c r="N29" s="3" t="s">
        <v>84</v>
      </c>
      <c r="O29" s="3" t="b">
        <v>0</v>
      </c>
      <c r="R29" t="s">
        <v>263</v>
      </c>
      <c r="T29" t="s">
        <v>295</v>
      </c>
      <c r="U29">
        <v>0</v>
      </c>
      <c r="V29">
        <v>0</v>
      </c>
      <c r="W29">
        <v>0</v>
      </c>
      <c r="X29" t="s">
        <v>265</v>
      </c>
      <c r="Y29">
        <f t="shared" si="0"/>
        <v>0</v>
      </c>
      <c r="Z29">
        <f t="shared" si="1"/>
        <v>0</v>
      </c>
      <c r="AA29">
        <f t="shared" si="2"/>
        <v>0</v>
      </c>
      <c r="AB29">
        <f t="shared" si="3"/>
        <v>0</v>
      </c>
      <c r="AC29">
        <f t="shared" si="4"/>
        <v>1</v>
      </c>
      <c r="AD29">
        <f t="shared" si="5"/>
        <v>0</v>
      </c>
      <c r="AE29" s="9">
        <v>3</v>
      </c>
      <c r="AF29" s="10">
        <v>3</v>
      </c>
      <c r="AH29" t="s">
        <v>297</v>
      </c>
      <c r="AK29" s="11">
        <v>3</v>
      </c>
    </row>
    <row r="30" spans="1:37" ht="20.100000000000001" customHeight="1" x14ac:dyDescent="0.25">
      <c r="A30" s="7">
        <v>115</v>
      </c>
      <c r="B30" s="7">
        <v>75</v>
      </c>
      <c r="C30" s="7">
        <v>80</v>
      </c>
      <c r="D30" s="7">
        <v>69</v>
      </c>
      <c r="E30" s="7">
        <v>90</v>
      </c>
      <c r="F30" s="7">
        <v>3</v>
      </c>
      <c r="G30" s="7">
        <v>30</v>
      </c>
      <c r="H30" s="6">
        <v>37621</v>
      </c>
      <c r="J30" s="3" t="s">
        <v>88</v>
      </c>
      <c r="K30" s="7">
        <v>1</v>
      </c>
      <c r="L30" s="2">
        <v>10069</v>
      </c>
      <c r="M30" s="7">
        <v>76</v>
      </c>
      <c r="N30" s="3" t="s">
        <v>89</v>
      </c>
      <c r="O30" s="3" t="b">
        <v>1</v>
      </c>
      <c r="R30" t="s">
        <v>294</v>
      </c>
      <c r="S30">
        <v>0</v>
      </c>
      <c r="T30" t="s">
        <v>272</v>
      </c>
      <c r="U30">
        <v>0</v>
      </c>
      <c r="V30">
        <v>0</v>
      </c>
      <c r="W30">
        <v>0</v>
      </c>
      <c r="X30" t="s">
        <v>272</v>
      </c>
      <c r="Y30">
        <f t="shared" si="0"/>
        <v>1</v>
      </c>
      <c r="Z30">
        <f t="shared" si="1"/>
        <v>0</v>
      </c>
      <c r="AA30">
        <f t="shared" si="2"/>
        <v>0</v>
      </c>
      <c r="AB30">
        <f t="shared" si="3"/>
        <v>0</v>
      </c>
      <c r="AC30">
        <f t="shared" si="4"/>
        <v>0</v>
      </c>
      <c r="AD30">
        <f t="shared" si="5"/>
        <v>0</v>
      </c>
      <c r="AE30" s="9">
        <v>1</v>
      </c>
      <c r="AF30" s="10">
        <v>1</v>
      </c>
      <c r="AH30" t="s">
        <v>298</v>
      </c>
      <c r="AK30" s="11">
        <v>3</v>
      </c>
    </row>
    <row r="31" spans="1:37" ht="20.100000000000001" customHeight="1" x14ac:dyDescent="0.25">
      <c r="A31" s="7">
        <v>130</v>
      </c>
      <c r="B31" s="7">
        <v>70</v>
      </c>
      <c r="C31" s="7">
        <v>70</v>
      </c>
      <c r="D31" s="7" t="s">
        <v>94</v>
      </c>
      <c r="E31" s="7" t="s">
        <v>95</v>
      </c>
      <c r="F31" s="7">
        <v>3</v>
      </c>
      <c r="G31" s="7">
        <v>30</v>
      </c>
      <c r="H31" s="6">
        <v>38002</v>
      </c>
      <c r="J31" s="3" t="s">
        <v>92</v>
      </c>
      <c r="K31" s="7">
        <v>1</v>
      </c>
      <c r="L31" s="2">
        <v>8109</v>
      </c>
      <c r="M31" s="7">
        <v>84</v>
      </c>
      <c r="N31" s="3" t="s">
        <v>93</v>
      </c>
      <c r="O31" s="3" t="b">
        <v>0</v>
      </c>
      <c r="U31">
        <v>0</v>
      </c>
      <c r="V31">
        <v>0</v>
      </c>
      <c r="W31">
        <v>0</v>
      </c>
      <c r="X31" t="s">
        <v>272</v>
      </c>
      <c r="Y31">
        <f t="shared" si="0"/>
        <v>1</v>
      </c>
      <c r="Z31">
        <f t="shared" si="1"/>
        <v>0</v>
      </c>
      <c r="AA31">
        <f t="shared" si="2"/>
        <v>0</v>
      </c>
      <c r="AB31">
        <f t="shared" si="3"/>
        <v>0</v>
      </c>
      <c r="AC31">
        <f t="shared" si="4"/>
        <v>0</v>
      </c>
      <c r="AD31">
        <f t="shared" si="5"/>
        <v>0</v>
      </c>
      <c r="AE31" s="9">
        <v>2</v>
      </c>
      <c r="AF31" s="10">
        <v>1</v>
      </c>
      <c r="AK31" s="11">
        <v>3</v>
      </c>
    </row>
    <row r="32" spans="1:37" ht="20.100000000000001" customHeight="1" x14ac:dyDescent="0.25">
      <c r="A32" s="7">
        <v>110</v>
      </c>
      <c r="B32" s="7">
        <v>82</v>
      </c>
      <c r="C32" s="7">
        <v>80</v>
      </c>
      <c r="D32" s="7" t="s">
        <v>90</v>
      </c>
      <c r="E32" s="7" t="s">
        <v>91</v>
      </c>
      <c r="F32" s="7">
        <v>3</v>
      </c>
      <c r="G32" s="7">
        <v>30</v>
      </c>
      <c r="H32" s="6">
        <v>37785</v>
      </c>
      <c r="J32" s="3" t="s">
        <v>92</v>
      </c>
      <c r="K32" s="7">
        <v>1</v>
      </c>
      <c r="L32" s="2">
        <v>8109</v>
      </c>
      <c r="M32" s="7">
        <v>84</v>
      </c>
      <c r="N32" s="3" t="s">
        <v>93</v>
      </c>
      <c r="O32" s="3" t="b">
        <v>0</v>
      </c>
      <c r="R32" t="s">
        <v>263</v>
      </c>
      <c r="S32">
        <v>0</v>
      </c>
      <c r="T32" t="s">
        <v>262</v>
      </c>
      <c r="U32">
        <v>1</v>
      </c>
      <c r="V32">
        <v>0</v>
      </c>
      <c r="W32">
        <v>0</v>
      </c>
      <c r="X32" t="s">
        <v>272</v>
      </c>
      <c r="Y32">
        <f t="shared" si="0"/>
        <v>1</v>
      </c>
      <c r="Z32">
        <f t="shared" si="1"/>
        <v>0</v>
      </c>
      <c r="AA32">
        <f t="shared" si="2"/>
        <v>0</v>
      </c>
      <c r="AB32">
        <f t="shared" si="3"/>
        <v>0</v>
      </c>
      <c r="AC32">
        <f t="shared" si="4"/>
        <v>0</v>
      </c>
      <c r="AD32">
        <f t="shared" si="5"/>
        <v>0</v>
      </c>
      <c r="AE32" s="9">
        <v>3</v>
      </c>
      <c r="AF32" s="10">
        <v>1</v>
      </c>
      <c r="AK32" s="11">
        <v>3</v>
      </c>
    </row>
    <row r="33" spans="1:37" ht="20.100000000000001" customHeight="1" x14ac:dyDescent="0.25">
      <c r="A33" s="7">
        <v>130</v>
      </c>
      <c r="B33" s="7">
        <v>60</v>
      </c>
      <c r="C33" s="7">
        <v>60</v>
      </c>
      <c r="D33" s="7" t="s">
        <v>94</v>
      </c>
      <c r="E33" s="7" t="s">
        <v>96</v>
      </c>
      <c r="F33" s="7">
        <v>3</v>
      </c>
      <c r="G33" s="7">
        <v>35</v>
      </c>
      <c r="H33" s="6">
        <v>37770</v>
      </c>
      <c r="J33" s="3" t="s">
        <v>97</v>
      </c>
      <c r="K33" s="7">
        <v>1</v>
      </c>
      <c r="L33" s="2">
        <v>11525</v>
      </c>
      <c r="M33" s="7">
        <v>76</v>
      </c>
      <c r="N33" s="3" t="s">
        <v>98</v>
      </c>
      <c r="O33" s="3" t="b">
        <v>0</v>
      </c>
      <c r="R33" t="s">
        <v>263</v>
      </c>
      <c r="T33" t="s">
        <v>272</v>
      </c>
      <c r="U33">
        <v>0</v>
      </c>
      <c r="V33">
        <v>0</v>
      </c>
      <c r="W33">
        <v>0</v>
      </c>
      <c r="X33" t="s">
        <v>274</v>
      </c>
      <c r="Y33">
        <f t="shared" si="0"/>
        <v>0</v>
      </c>
      <c r="Z33">
        <f t="shared" si="1"/>
        <v>0</v>
      </c>
      <c r="AA33">
        <f t="shared" si="2"/>
        <v>0</v>
      </c>
      <c r="AB33">
        <f t="shared" si="3"/>
        <v>1</v>
      </c>
      <c r="AC33">
        <f t="shared" si="4"/>
        <v>0</v>
      </c>
      <c r="AD33">
        <f t="shared" si="5"/>
        <v>0</v>
      </c>
      <c r="AE33" s="9">
        <v>1</v>
      </c>
      <c r="AF33" s="10">
        <v>1</v>
      </c>
      <c r="AH33" t="s">
        <v>299</v>
      </c>
      <c r="AK33" s="11">
        <v>3</v>
      </c>
    </row>
    <row r="34" spans="1:37" ht="20.100000000000001" customHeight="1" x14ac:dyDescent="0.25">
      <c r="A34" s="7">
        <v>130</v>
      </c>
      <c r="B34" s="7">
        <v>75</v>
      </c>
      <c r="C34" s="7">
        <v>100</v>
      </c>
      <c r="D34" s="7" t="s">
        <v>101</v>
      </c>
      <c r="E34" s="7" t="s">
        <v>102</v>
      </c>
      <c r="F34" s="7">
        <v>3</v>
      </c>
      <c r="G34" s="7">
        <v>20</v>
      </c>
      <c r="H34" s="6">
        <v>37449</v>
      </c>
      <c r="J34" s="3" t="s">
        <v>103</v>
      </c>
      <c r="K34" s="7">
        <v>1</v>
      </c>
      <c r="L34" s="2">
        <v>10113</v>
      </c>
      <c r="M34" s="7">
        <v>82</v>
      </c>
      <c r="N34" s="3" t="s">
        <v>104</v>
      </c>
      <c r="O34" s="3" t="b">
        <v>1</v>
      </c>
      <c r="R34" t="s">
        <v>263</v>
      </c>
      <c r="T34" t="s">
        <v>274</v>
      </c>
      <c r="U34">
        <v>0</v>
      </c>
      <c r="V34">
        <v>0</v>
      </c>
      <c r="W34">
        <v>1</v>
      </c>
      <c r="X34" t="s">
        <v>274</v>
      </c>
      <c r="Y34">
        <f t="shared" si="0"/>
        <v>0</v>
      </c>
      <c r="Z34">
        <f t="shared" si="1"/>
        <v>0</v>
      </c>
      <c r="AA34">
        <f t="shared" si="2"/>
        <v>0</v>
      </c>
      <c r="AB34">
        <f t="shared" si="3"/>
        <v>1</v>
      </c>
      <c r="AC34">
        <f t="shared" si="4"/>
        <v>0</v>
      </c>
      <c r="AD34">
        <f t="shared" si="5"/>
        <v>0</v>
      </c>
      <c r="AE34" s="9">
        <v>3</v>
      </c>
      <c r="AF34" s="10">
        <v>2</v>
      </c>
      <c r="AH34" t="s">
        <v>300</v>
      </c>
      <c r="AK34" s="11">
        <v>3</v>
      </c>
    </row>
    <row r="35" spans="1:37" ht="20.100000000000001" customHeight="1" x14ac:dyDescent="0.25">
      <c r="A35" s="7">
        <v>110</v>
      </c>
      <c r="B35" s="7">
        <v>60</v>
      </c>
      <c r="C35" s="7">
        <v>66</v>
      </c>
      <c r="D35" s="7" t="s">
        <v>67</v>
      </c>
      <c r="E35" s="7" t="s">
        <v>87</v>
      </c>
      <c r="F35" s="7">
        <v>4</v>
      </c>
      <c r="G35" s="7">
        <v>30</v>
      </c>
      <c r="H35" s="6">
        <v>37423</v>
      </c>
      <c r="J35" s="3" t="s">
        <v>107</v>
      </c>
      <c r="K35" s="7">
        <v>1</v>
      </c>
      <c r="L35" s="2">
        <v>10298</v>
      </c>
      <c r="M35" s="7">
        <v>77</v>
      </c>
      <c r="N35" s="3" t="s">
        <v>108</v>
      </c>
      <c r="O35" s="3" t="b">
        <v>1</v>
      </c>
      <c r="Q35">
        <v>175</v>
      </c>
      <c r="S35">
        <v>3</v>
      </c>
      <c r="T35" t="s">
        <v>265</v>
      </c>
      <c r="U35">
        <v>0</v>
      </c>
      <c r="V35">
        <v>0</v>
      </c>
      <c r="W35">
        <v>0</v>
      </c>
      <c r="X35" t="s">
        <v>270</v>
      </c>
      <c r="Y35">
        <f t="shared" si="0"/>
        <v>0</v>
      </c>
      <c r="Z35">
        <f t="shared" si="1"/>
        <v>0</v>
      </c>
      <c r="AA35">
        <f t="shared" si="2"/>
        <v>1</v>
      </c>
      <c r="AB35">
        <f t="shared" si="3"/>
        <v>0</v>
      </c>
      <c r="AC35">
        <f t="shared" si="4"/>
        <v>0</v>
      </c>
      <c r="AD35">
        <f t="shared" si="5"/>
        <v>0</v>
      </c>
      <c r="AE35" s="9">
        <v>3</v>
      </c>
      <c r="AF35" s="10">
        <v>3</v>
      </c>
      <c r="AK35" s="11">
        <v>3</v>
      </c>
    </row>
    <row r="36" spans="1:37" ht="20.100000000000001" customHeight="1" x14ac:dyDescent="0.25">
      <c r="A36" s="7">
        <v>130</v>
      </c>
      <c r="B36" s="7">
        <v>80</v>
      </c>
      <c r="C36" s="7">
        <v>70</v>
      </c>
      <c r="D36" s="7" t="s">
        <v>109</v>
      </c>
      <c r="E36" s="7">
        <v>1233</v>
      </c>
      <c r="F36" s="7">
        <v>3</v>
      </c>
      <c r="G36" s="7">
        <v>20</v>
      </c>
      <c r="H36" s="6">
        <v>38077</v>
      </c>
      <c r="J36" s="3" t="s">
        <v>110</v>
      </c>
      <c r="K36" s="7">
        <v>1</v>
      </c>
      <c r="L36" s="2">
        <v>12930</v>
      </c>
      <c r="M36" s="7">
        <v>71</v>
      </c>
      <c r="N36" s="3" t="s">
        <v>111</v>
      </c>
      <c r="O36" s="3" t="b">
        <v>0</v>
      </c>
      <c r="R36" t="s">
        <v>294</v>
      </c>
      <c r="S36">
        <v>2</v>
      </c>
      <c r="T36" t="s">
        <v>262</v>
      </c>
      <c r="U36">
        <v>1</v>
      </c>
      <c r="V36">
        <v>0</v>
      </c>
      <c r="W36">
        <v>0</v>
      </c>
      <c r="X36" t="s">
        <v>270</v>
      </c>
      <c r="Y36">
        <f t="shared" si="0"/>
        <v>0</v>
      </c>
      <c r="Z36">
        <f t="shared" si="1"/>
        <v>0</v>
      </c>
      <c r="AA36">
        <f t="shared" si="2"/>
        <v>1</v>
      </c>
      <c r="AB36">
        <f t="shared" si="3"/>
        <v>0</v>
      </c>
      <c r="AC36">
        <f t="shared" si="4"/>
        <v>0</v>
      </c>
      <c r="AD36">
        <f t="shared" si="5"/>
        <v>0</v>
      </c>
      <c r="AE36" s="9">
        <v>3</v>
      </c>
      <c r="AF36" s="10">
        <v>2</v>
      </c>
      <c r="AH36" t="s">
        <v>301</v>
      </c>
      <c r="AK36" s="11">
        <v>3</v>
      </c>
    </row>
    <row r="37" spans="1:37" ht="20.100000000000001" customHeight="1" x14ac:dyDescent="0.25">
      <c r="A37" s="7">
        <v>110</v>
      </c>
      <c r="B37" s="7">
        <v>70</v>
      </c>
      <c r="C37" s="7">
        <v>79</v>
      </c>
      <c r="D37" s="7" t="s">
        <v>112</v>
      </c>
      <c r="E37" s="7" t="s">
        <v>113</v>
      </c>
      <c r="F37" s="7">
        <v>3</v>
      </c>
      <c r="G37" s="7">
        <v>20</v>
      </c>
      <c r="H37" s="6">
        <v>38036</v>
      </c>
      <c r="J37" s="3" t="s">
        <v>114</v>
      </c>
      <c r="K37" s="7">
        <v>0</v>
      </c>
      <c r="L37" s="2">
        <v>7990</v>
      </c>
      <c r="M37" s="7">
        <v>85</v>
      </c>
      <c r="N37" s="3" t="s">
        <v>115</v>
      </c>
      <c r="O37" s="3" t="b">
        <v>1</v>
      </c>
      <c r="R37" t="s">
        <v>263</v>
      </c>
      <c r="T37" t="s">
        <v>272</v>
      </c>
      <c r="U37">
        <v>0</v>
      </c>
      <c r="V37">
        <v>0</v>
      </c>
      <c r="W37">
        <v>0</v>
      </c>
      <c r="X37" t="s">
        <v>302</v>
      </c>
      <c r="Y37">
        <f t="shared" si="0"/>
        <v>1</v>
      </c>
      <c r="Z37">
        <f t="shared" si="1"/>
        <v>0</v>
      </c>
      <c r="AA37">
        <f t="shared" si="2"/>
        <v>1</v>
      </c>
      <c r="AB37">
        <f t="shared" si="3"/>
        <v>0</v>
      </c>
      <c r="AC37">
        <f t="shared" si="4"/>
        <v>0</v>
      </c>
      <c r="AD37">
        <f t="shared" si="5"/>
        <v>0</v>
      </c>
      <c r="AE37" s="9">
        <v>3</v>
      </c>
      <c r="AF37" s="10">
        <v>3</v>
      </c>
      <c r="AH37" t="s">
        <v>303</v>
      </c>
      <c r="AK37" s="11">
        <v>3</v>
      </c>
    </row>
    <row r="38" spans="1:37" ht="20.100000000000001" customHeight="1" x14ac:dyDescent="0.25">
      <c r="A38" s="7">
        <v>170</v>
      </c>
      <c r="B38" s="7">
        <v>100</v>
      </c>
      <c r="C38" s="7">
        <v>120</v>
      </c>
      <c r="D38" s="7" t="s">
        <v>100</v>
      </c>
      <c r="E38" s="7" t="s">
        <v>116</v>
      </c>
      <c r="F38" s="7">
        <v>3</v>
      </c>
      <c r="G38" s="7">
        <v>30</v>
      </c>
      <c r="H38" s="6">
        <v>39185</v>
      </c>
      <c r="J38" s="3" t="s">
        <v>117</v>
      </c>
      <c r="K38" s="7">
        <v>1</v>
      </c>
      <c r="L38" s="2">
        <v>18855</v>
      </c>
      <c r="M38" s="7">
        <v>60</v>
      </c>
      <c r="N38" s="3" t="s">
        <v>118</v>
      </c>
      <c r="O38" s="3" t="b">
        <v>1</v>
      </c>
      <c r="Q38">
        <v>170</v>
      </c>
      <c r="R38" t="s">
        <v>294</v>
      </c>
      <c r="S38">
        <v>3</v>
      </c>
      <c r="T38" t="s">
        <v>262</v>
      </c>
      <c r="U38">
        <v>1</v>
      </c>
      <c r="V38">
        <v>0</v>
      </c>
      <c r="W38">
        <v>0</v>
      </c>
      <c r="X38" t="s">
        <v>304</v>
      </c>
      <c r="Y38">
        <f t="shared" si="0"/>
        <v>1</v>
      </c>
      <c r="Z38">
        <f t="shared" si="1"/>
        <v>0</v>
      </c>
      <c r="AA38">
        <f t="shared" si="2"/>
        <v>0</v>
      </c>
      <c r="AB38">
        <f t="shared" si="3"/>
        <v>0</v>
      </c>
      <c r="AC38">
        <f t="shared" si="4"/>
        <v>0</v>
      </c>
      <c r="AD38">
        <f t="shared" si="5"/>
        <v>0</v>
      </c>
      <c r="AE38" s="9">
        <v>3</v>
      </c>
      <c r="AF38" s="10">
        <v>3</v>
      </c>
      <c r="AH38" t="s">
        <v>305</v>
      </c>
      <c r="AK38" s="11">
        <v>3</v>
      </c>
    </row>
    <row r="39" spans="1:37" ht="20.100000000000001" customHeight="1" x14ac:dyDescent="0.25">
      <c r="A39" s="7">
        <v>80</v>
      </c>
      <c r="B39" s="7">
        <v>60</v>
      </c>
      <c r="C39" s="7">
        <v>82</v>
      </c>
      <c r="D39" s="7" t="s">
        <v>18</v>
      </c>
      <c r="E39" s="7">
        <v>1176</v>
      </c>
      <c r="F39" s="7">
        <v>3</v>
      </c>
      <c r="G39" s="7">
        <v>20</v>
      </c>
      <c r="H39" s="6">
        <v>37659</v>
      </c>
      <c r="J39" s="3" t="s">
        <v>119</v>
      </c>
      <c r="K39" s="7">
        <v>1</v>
      </c>
      <c r="L39" s="2">
        <v>15715</v>
      </c>
      <c r="M39" s="7">
        <v>64</v>
      </c>
      <c r="N39" s="3" t="s">
        <v>120</v>
      </c>
      <c r="O39" s="3" t="b">
        <v>1</v>
      </c>
      <c r="Q39">
        <v>163</v>
      </c>
      <c r="R39" t="s">
        <v>263</v>
      </c>
      <c r="S39">
        <v>7</v>
      </c>
      <c r="T39" t="s">
        <v>306</v>
      </c>
      <c r="U39">
        <v>0</v>
      </c>
      <c r="V39">
        <v>0</v>
      </c>
      <c r="W39">
        <v>0</v>
      </c>
      <c r="X39" t="s">
        <v>274</v>
      </c>
      <c r="Y39">
        <f t="shared" si="0"/>
        <v>0</v>
      </c>
      <c r="Z39">
        <f t="shared" si="1"/>
        <v>0</v>
      </c>
      <c r="AA39">
        <f t="shared" si="2"/>
        <v>0</v>
      </c>
      <c r="AB39">
        <f t="shared" si="3"/>
        <v>1</v>
      </c>
      <c r="AC39">
        <f t="shared" si="4"/>
        <v>0</v>
      </c>
      <c r="AD39">
        <f t="shared" si="5"/>
        <v>0</v>
      </c>
      <c r="AE39" s="9">
        <v>3</v>
      </c>
      <c r="AF39" s="10">
        <v>1</v>
      </c>
      <c r="AH39" t="s">
        <v>307</v>
      </c>
      <c r="AK39" s="11">
        <v>3</v>
      </c>
    </row>
    <row r="40" spans="1:37" ht="20.100000000000001" customHeight="1" x14ac:dyDescent="0.25">
      <c r="A40" s="7">
        <v>100</v>
      </c>
      <c r="B40" s="7">
        <v>60</v>
      </c>
      <c r="C40" s="7">
        <v>90</v>
      </c>
      <c r="D40" s="7">
        <v>58</v>
      </c>
      <c r="E40" s="7">
        <v>697</v>
      </c>
      <c r="F40" s="7">
        <v>3</v>
      </c>
      <c r="G40" s="7">
        <v>20</v>
      </c>
      <c r="H40" s="6">
        <v>37719</v>
      </c>
      <c r="J40" s="3" t="s">
        <v>119</v>
      </c>
      <c r="K40" s="7">
        <v>1</v>
      </c>
      <c r="L40" s="2">
        <v>15715</v>
      </c>
      <c r="M40" s="7">
        <v>64</v>
      </c>
      <c r="N40" s="3" t="s">
        <v>120</v>
      </c>
      <c r="O40" s="3" t="b">
        <v>1</v>
      </c>
      <c r="Q40">
        <v>163</v>
      </c>
      <c r="R40" t="s">
        <v>263</v>
      </c>
      <c r="S40">
        <v>7</v>
      </c>
      <c r="T40" t="s">
        <v>306</v>
      </c>
      <c r="U40">
        <v>0</v>
      </c>
      <c r="V40">
        <v>0</v>
      </c>
      <c r="W40">
        <v>0</v>
      </c>
      <c r="X40" t="s">
        <v>274</v>
      </c>
      <c r="Y40">
        <f t="shared" si="0"/>
        <v>0</v>
      </c>
      <c r="Z40">
        <f t="shared" si="1"/>
        <v>0</v>
      </c>
      <c r="AA40">
        <f t="shared" si="2"/>
        <v>0</v>
      </c>
      <c r="AB40">
        <f t="shared" si="3"/>
        <v>1</v>
      </c>
      <c r="AC40">
        <f t="shared" si="4"/>
        <v>0</v>
      </c>
      <c r="AD40">
        <f t="shared" si="5"/>
        <v>0</v>
      </c>
      <c r="AE40" s="9">
        <v>3</v>
      </c>
      <c r="AF40" s="10">
        <v>1</v>
      </c>
      <c r="AH40" t="s">
        <v>307</v>
      </c>
      <c r="AK40" s="11">
        <v>3</v>
      </c>
    </row>
    <row r="41" spans="1:37" ht="20.100000000000001" customHeight="1" x14ac:dyDescent="0.25">
      <c r="A41" s="7">
        <v>80</v>
      </c>
      <c r="B41" s="7">
        <v>60</v>
      </c>
      <c r="C41" s="7">
        <v>70</v>
      </c>
      <c r="D41" s="7" t="s">
        <v>63</v>
      </c>
      <c r="E41" s="7" t="s">
        <v>121</v>
      </c>
      <c r="F41" s="7">
        <v>3</v>
      </c>
      <c r="G41" s="7">
        <v>30</v>
      </c>
      <c r="H41" s="6">
        <v>37837</v>
      </c>
      <c r="J41" s="3" t="s">
        <v>119</v>
      </c>
      <c r="K41" s="7">
        <v>1</v>
      </c>
      <c r="L41" s="2">
        <v>15715</v>
      </c>
      <c r="M41" s="7">
        <v>64</v>
      </c>
      <c r="N41" s="3" t="s">
        <v>120</v>
      </c>
      <c r="O41" s="3" t="b">
        <v>1</v>
      </c>
      <c r="Q41">
        <v>163</v>
      </c>
      <c r="R41" t="s">
        <v>263</v>
      </c>
      <c r="S41">
        <v>7</v>
      </c>
      <c r="T41" t="s">
        <v>306</v>
      </c>
      <c r="U41">
        <v>0</v>
      </c>
      <c r="V41">
        <v>0</v>
      </c>
      <c r="W41">
        <v>0</v>
      </c>
      <c r="X41" t="s">
        <v>274</v>
      </c>
      <c r="Y41">
        <f t="shared" si="0"/>
        <v>0</v>
      </c>
      <c r="Z41">
        <f t="shared" si="1"/>
        <v>0</v>
      </c>
      <c r="AA41">
        <f t="shared" si="2"/>
        <v>0</v>
      </c>
      <c r="AB41">
        <f t="shared" si="3"/>
        <v>1</v>
      </c>
      <c r="AC41">
        <f t="shared" si="4"/>
        <v>0</v>
      </c>
      <c r="AD41">
        <f t="shared" si="5"/>
        <v>0</v>
      </c>
      <c r="AE41" s="9">
        <v>3</v>
      </c>
      <c r="AF41" s="10">
        <v>1</v>
      </c>
      <c r="AH41" t="s">
        <v>307</v>
      </c>
      <c r="AK41" s="11">
        <v>3</v>
      </c>
    </row>
    <row r="42" spans="1:37" ht="20.100000000000001" customHeight="1" x14ac:dyDescent="0.25">
      <c r="A42" s="7">
        <v>140</v>
      </c>
      <c r="B42" s="7">
        <v>75</v>
      </c>
      <c r="C42" s="7">
        <v>63</v>
      </c>
      <c r="D42" s="7" t="s">
        <v>54</v>
      </c>
      <c r="E42" s="7">
        <v>525</v>
      </c>
      <c r="F42" s="7">
        <v>3</v>
      </c>
      <c r="G42" s="7">
        <v>25</v>
      </c>
      <c r="H42" s="6">
        <v>37802</v>
      </c>
      <c r="J42" s="3" t="s">
        <v>122</v>
      </c>
      <c r="K42" s="7">
        <v>1</v>
      </c>
      <c r="L42" s="2">
        <v>12474</v>
      </c>
      <c r="M42" s="7">
        <v>73</v>
      </c>
      <c r="N42" s="3" t="s">
        <v>123</v>
      </c>
      <c r="O42" s="3" t="b">
        <v>1</v>
      </c>
      <c r="R42" t="s">
        <v>294</v>
      </c>
      <c r="S42" t="s">
        <v>308</v>
      </c>
      <c r="T42" t="s">
        <v>310</v>
      </c>
      <c r="U42">
        <v>0</v>
      </c>
      <c r="V42">
        <v>1</v>
      </c>
      <c r="W42">
        <v>0</v>
      </c>
      <c r="X42" t="s">
        <v>309</v>
      </c>
      <c r="Y42">
        <f t="shared" si="0"/>
        <v>1</v>
      </c>
      <c r="Z42">
        <f t="shared" si="1"/>
        <v>1</v>
      </c>
      <c r="AA42">
        <f t="shared" si="2"/>
        <v>0</v>
      </c>
      <c r="AB42">
        <f t="shared" si="3"/>
        <v>0</v>
      </c>
      <c r="AC42">
        <f t="shared" si="4"/>
        <v>0</v>
      </c>
      <c r="AD42">
        <f t="shared" si="5"/>
        <v>0</v>
      </c>
      <c r="AE42" s="9">
        <v>3</v>
      </c>
      <c r="AF42" s="10">
        <v>1</v>
      </c>
      <c r="AH42" t="s">
        <v>311</v>
      </c>
      <c r="AK42" s="11">
        <v>4</v>
      </c>
    </row>
    <row r="43" spans="1:37" ht="20.100000000000001" customHeight="1" x14ac:dyDescent="0.25">
      <c r="A43" s="7">
        <v>110</v>
      </c>
      <c r="B43" s="7">
        <v>60</v>
      </c>
      <c r="C43" s="7">
        <v>40</v>
      </c>
      <c r="D43" s="7" t="s">
        <v>71</v>
      </c>
      <c r="E43" s="7">
        <v>1312</v>
      </c>
      <c r="F43" s="7">
        <v>3</v>
      </c>
      <c r="G43" s="7">
        <v>25</v>
      </c>
      <c r="H43" s="6">
        <v>37921</v>
      </c>
      <c r="J43" s="3" t="s">
        <v>122</v>
      </c>
      <c r="K43" s="7">
        <v>1</v>
      </c>
      <c r="L43" s="2">
        <v>12474</v>
      </c>
      <c r="M43" s="7">
        <v>73</v>
      </c>
      <c r="N43" s="3" t="s">
        <v>123</v>
      </c>
      <c r="O43" s="3" t="b">
        <v>1</v>
      </c>
      <c r="R43" t="s">
        <v>263</v>
      </c>
      <c r="S43" t="s">
        <v>312</v>
      </c>
      <c r="T43" t="s">
        <v>310</v>
      </c>
      <c r="U43">
        <v>0</v>
      </c>
      <c r="V43">
        <v>1</v>
      </c>
      <c r="W43">
        <v>0</v>
      </c>
      <c r="X43" t="s">
        <v>309</v>
      </c>
      <c r="Y43">
        <f t="shared" si="0"/>
        <v>1</v>
      </c>
      <c r="Z43">
        <f t="shared" si="1"/>
        <v>1</v>
      </c>
      <c r="AA43">
        <f t="shared" si="2"/>
        <v>0</v>
      </c>
      <c r="AB43">
        <f t="shared" si="3"/>
        <v>0</v>
      </c>
      <c r="AC43">
        <f t="shared" si="4"/>
        <v>0</v>
      </c>
      <c r="AD43">
        <f t="shared" si="5"/>
        <v>0</v>
      </c>
      <c r="AE43" s="9">
        <v>3</v>
      </c>
      <c r="AF43" s="10">
        <v>1</v>
      </c>
      <c r="AH43" t="s">
        <v>313</v>
      </c>
      <c r="AK43" s="11">
        <v>4</v>
      </c>
    </row>
    <row r="44" spans="1:37" ht="20.100000000000001" customHeight="1" x14ac:dyDescent="0.25">
      <c r="A44" s="7">
        <v>120</v>
      </c>
      <c r="B44" s="7">
        <v>70</v>
      </c>
      <c r="C44" s="7">
        <v>65</v>
      </c>
      <c r="D44" s="7" t="s">
        <v>124</v>
      </c>
      <c r="E44" s="7" t="s">
        <v>125</v>
      </c>
      <c r="F44" s="7">
        <v>2</v>
      </c>
      <c r="G44" s="7">
        <v>40</v>
      </c>
      <c r="H44" s="6">
        <v>38071</v>
      </c>
      <c r="J44" s="3" t="s">
        <v>126</v>
      </c>
      <c r="K44" s="7">
        <v>0</v>
      </c>
      <c r="L44" s="2">
        <v>13622</v>
      </c>
      <c r="M44" s="7">
        <v>63</v>
      </c>
      <c r="N44" s="3" t="s">
        <v>127</v>
      </c>
      <c r="O44" s="3" t="b">
        <v>0</v>
      </c>
      <c r="S44" t="s">
        <v>314</v>
      </c>
      <c r="T44" t="s">
        <v>272</v>
      </c>
      <c r="U44">
        <v>0</v>
      </c>
      <c r="V44">
        <v>0</v>
      </c>
      <c r="W44">
        <v>0</v>
      </c>
      <c r="X44" t="s">
        <v>309</v>
      </c>
      <c r="Y44">
        <f t="shared" si="0"/>
        <v>1</v>
      </c>
      <c r="Z44">
        <f t="shared" si="1"/>
        <v>1</v>
      </c>
      <c r="AA44">
        <f t="shared" si="2"/>
        <v>0</v>
      </c>
      <c r="AB44">
        <f t="shared" si="3"/>
        <v>0</v>
      </c>
      <c r="AC44">
        <f t="shared" si="4"/>
        <v>0</v>
      </c>
      <c r="AD44">
        <f t="shared" si="5"/>
        <v>0</v>
      </c>
      <c r="AE44" s="9">
        <v>1</v>
      </c>
      <c r="AF44" s="10">
        <v>1</v>
      </c>
      <c r="AH44" t="s">
        <v>315</v>
      </c>
      <c r="AK44" s="11">
        <v>4</v>
      </c>
    </row>
    <row r="45" spans="1:37" ht="20.100000000000001" customHeight="1" x14ac:dyDescent="0.25">
      <c r="A45" s="7">
        <v>125</v>
      </c>
      <c r="B45" s="7">
        <v>70</v>
      </c>
      <c r="C45" s="7">
        <v>61</v>
      </c>
      <c r="D45" s="7" t="s">
        <v>128</v>
      </c>
      <c r="E45" s="7" t="s">
        <v>129</v>
      </c>
      <c r="F45" s="7">
        <v>3</v>
      </c>
      <c r="G45" s="7">
        <v>35</v>
      </c>
      <c r="H45" s="6">
        <v>37932</v>
      </c>
      <c r="J45" s="3" t="s">
        <v>130</v>
      </c>
      <c r="K45" s="7">
        <v>0</v>
      </c>
      <c r="L45" s="2">
        <v>11499</v>
      </c>
      <c r="M45" s="7">
        <v>79</v>
      </c>
      <c r="N45" s="3" t="s">
        <v>131</v>
      </c>
      <c r="O45" s="3" t="b">
        <v>0</v>
      </c>
      <c r="R45" t="s">
        <v>263</v>
      </c>
      <c r="S45">
        <v>3</v>
      </c>
      <c r="T45" t="s">
        <v>262</v>
      </c>
      <c r="U45">
        <v>1</v>
      </c>
      <c r="V45">
        <v>0</v>
      </c>
      <c r="W45">
        <v>0</v>
      </c>
      <c r="X45" t="s">
        <v>16</v>
      </c>
      <c r="Y45">
        <f t="shared" si="0"/>
        <v>0</v>
      </c>
      <c r="Z45">
        <f t="shared" si="1"/>
        <v>0</v>
      </c>
      <c r="AA45">
        <f t="shared" si="2"/>
        <v>0</v>
      </c>
      <c r="AB45">
        <f t="shared" si="3"/>
        <v>0</v>
      </c>
      <c r="AC45">
        <f t="shared" si="4"/>
        <v>0</v>
      </c>
      <c r="AD45">
        <f t="shared" si="5"/>
        <v>1</v>
      </c>
      <c r="AE45" s="9">
        <v>1</v>
      </c>
      <c r="AF45" s="10">
        <v>1</v>
      </c>
      <c r="AH45" t="s">
        <v>316</v>
      </c>
      <c r="AK45" s="11">
        <v>4</v>
      </c>
    </row>
    <row r="46" spans="1:37" ht="20.100000000000001" customHeight="1" x14ac:dyDescent="0.25">
      <c r="A46" s="7">
        <v>110</v>
      </c>
      <c r="B46" s="7">
        <v>70</v>
      </c>
      <c r="C46" s="7">
        <v>65</v>
      </c>
      <c r="D46" s="7" t="s">
        <v>132</v>
      </c>
      <c r="E46" s="7" t="s">
        <v>133</v>
      </c>
      <c r="F46" s="7">
        <v>2</v>
      </c>
      <c r="G46" s="7">
        <v>35</v>
      </c>
      <c r="H46" s="6">
        <v>38058</v>
      </c>
      <c r="J46" s="3" t="s">
        <v>134</v>
      </c>
      <c r="K46" s="7">
        <v>1</v>
      </c>
      <c r="L46" s="2">
        <v>9125</v>
      </c>
      <c r="M46" s="7">
        <v>86</v>
      </c>
      <c r="N46" s="3" t="s">
        <v>135</v>
      </c>
      <c r="O46" s="3" t="b">
        <v>1</v>
      </c>
      <c r="R46" t="s">
        <v>263</v>
      </c>
      <c r="S46">
        <v>6</v>
      </c>
      <c r="T46" t="s">
        <v>272</v>
      </c>
      <c r="U46">
        <v>0</v>
      </c>
      <c r="V46">
        <v>0</v>
      </c>
      <c r="W46">
        <v>0</v>
      </c>
      <c r="X46" t="s">
        <v>272</v>
      </c>
      <c r="Y46">
        <f t="shared" si="0"/>
        <v>1</v>
      </c>
      <c r="Z46">
        <f t="shared" si="1"/>
        <v>0</v>
      </c>
      <c r="AA46">
        <f t="shared" si="2"/>
        <v>0</v>
      </c>
      <c r="AB46">
        <f t="shared" si="3"/>
        <v>0</v>
      </c>
      <c r="AC46">
        <f t="shared" si="4"/>
        <v>0</v>
      </c>
      <c r="AD46">
        <f t="shared" si="5"/>
        <v>0</v>
      </c>
      <c r="AE46" s="9">
        <v>2</v>
      </c>
      <c r="AF46" s="10">
        <v>1</v>
      </c>
      <c r="AH46" t="s">
        <v>317</v>
      </c>
      <c r="AK46" s="11">
        <v>4</v>
      </c>
    </row>
    <row r="47" spans="1:37" ht="20.100000000000001" customHeight="1" x14ac:dyDescent="0.25">
      <c r="A47" s="7">
        <v>170</v>
      </c>
      <c r="B47" s="7">
        <v>90</v>
      </c>
      <c r="C47" s="7">
        <v>70</v>
      </c>
      <c r="D47" s="7" t="s">
        <v>128</v>
      </c>
      <c r="E47" s="7" t="s">
        <v>136</v>
      </c>
      <c r="F47" s="7">
        <v>3</v>
      </c>
      <c r="G47" s="7">
        <v>35</v>
      </c>
      <c r="H47" s="6">
        <v>38877</v>
      </c>
      <c r="J47" s="3" t="s">
        <v>137</v>
      </c>
      <c r="K47" s="7">
        <v>1</v>
      </c>
      <c r="L47" s="2">
        <v>9675</v>
      </c>
      <c r="M47" s="7">
        <v>85</v>
      </c>
      <c r="N47" s="3" t="s">
        <v>138</v>
      </c>
      <c r="O47" s="3" t="b">
        <v>0</v>
      </c>
      <c r="S47" t="s">
        <v>318</v>
      </c>
      <c r="T47" t="s">
        <v>265</v>
      </c>
      <c r="U47">
        <v>0</v>
      </c>
      <c r="V47">
        <v>0</v>
      </c>
      <c r="W47">
        <v>0</v>
      </c>
      <c r="X47" t="s">
        <v>304</v>
      </c>
      <c r="Y47">
        <f t="shared" si="0"/>
        <v>1</v>
      </c>
      <c r="Z47">
        <f t="shared" si="1"/>
        <v>0</v>
      </c>
      <c r="AA47">
        <f t="shared" si="2"/>
        <v>0</v>
      </c>
      <c r="AB47">
        <f t="shared" si="3"/>
        <v>0</v>
      </c>
      <c r="AC47">
        <f t="shared" si="4"/>
        <v>0</v>
      </c>
      <c r="AD47">
        <f t="shared" si="5"/>
        <v>0</v>
      </c>
      <c r="AE47" s="9">
        <v>2</v>
      </c>
      <c r="AF47" s="10">
        <v>1</v>
      </c>
      <c r="AH47" t="s">
        <v>319</v>
      </c>
      <c r="AK47" s="11">
        <v>4</v>
      </c>
    </row>
    <row r="48" spans="1:37" ht="20.100000000000001" customHeight="1" x14ac:dyDescent="0.25">
      <c r="A48" s="7">
        <v>110</v>
      </c>
      <c r="B48" s="7">
        <v>60</v>
      </c>
      <c r="C48" s="7">
        <v>75</v>
      </c>
      <c r="D48" s="7" t="s">
        <v>63</v>
      </c>
      <c r="E48" s="7" t="s">
        <v>139</v>
      </c>
      <c r="F48" s="7">
        <v>2</v>
      </c>
      <c r="G48" s="7">
        <v>35</v>
      </c>
      <c r="H48" s="6">
        <v>37534</v>
      </c>
      <c r="J48" s="3" t="s">
        <v>140</v>
      </c>
      <c r="K48" s="7">
        <v>0</v>
      </c>
      <c r="L48" s="2">
        <v>7804</v>
      </c>
      <c r="M48" s="7">
        <v>84</v>
      </c>
      <c r="N48" s="3" t="s">
        <v>141</v>
      </c>
      <c r="O48" s="3" t="b">
        <v>0</v>
      </c>
      <c r="S48" t="s">
        <v>320</v>
      </c>
      <c r="T48" t="s">
        <v>310</v>
      </c>
      <c r="U48">
        <v>0</v>
      </c>
      <c r="V48">
        <v>1</v>
      </c>
      <c r="W48">
        <v>0</v>
      </c>
      <c r="X48" t="s">
        <v>270</v>
      </c>
      <c r="Y48">
        <f t="shared" si="0"/>
        <v>0</v>
      </c>
      <c r="Z48">
        <f t="shared" si="1"/>
        <v>0</v>
      </c>
      <c r="AA48">
        <f t="shared" si="2"/>
        <v>1</v>
      </c>
      <c r="AB48">
        <f t="shared" si="3"/>
        <v>0</v>
      </c>
      <c r="AC48">
        <f t="shared" si="4"/>
        <v>0</v>
      </c>
      <c r="AD48">
        <f t="shared" si="5"/>
        <v>0</v>
      </c>
      <c r="AE48" s="9">
        <v>2</v>
      </c>
      <c r="AF48" s="10">
        <v>1</v>
      </c>
      <c r="AH48" t="s">
        <v>321</v>
      </c>
      <c r="AK48" s="11">
        <v>4</v>
      </c>
    </row>
    <row r="49" spans="1:37" ht="20.100000000000001" customHeight="1" x14ac:dyDescent="0.25">
      <c r="A49" s="7">
        <v>135</v>
      </c>
      <c r="B49" s="7">
        <v>80</v>
      </c>
      <c r="C49" s="7">
        <v>60</v>
      </c>
      <c r="D49" s="7">
        <v>71</v>
      </c>
      <c r="E49" s="7" t="s">
        <v>142</v>
      </c>
      <c r="F49" s="7">
        <v>2</v>
      </c>
      <c r="G49" s="7">
        <v>40</v>
      </c>
      <c r="H49" s="6">
        <v>38057</v>
      </c>
      <c r="J49" s="3" t="s">
        <v>143</v>
      </c>
      <c r="K49" s="7">
        <v>0</v>
      </c>
      <c r="L49" s="2">
        <v>10442</v>
      </c>
      <c r="M49" s="7">
        <v>81</v>
      </c>
      <c r="N49" s="3" t="s">
        <v>144</v>
      </c>
      <c r="O49" s="3" t="b">
        <v>0</v>
      </c>
      <c r="T49" t="s">
        <v>262</v>
      </c>
      <c r="U49">
        <v>1</v>
      </c>
      <c r="V49">
        <v>0</v>
      </c>
      <c r="W49">
        <v>0</v>
      </c>
      <c r="X49" t="s">
        <v>274</v>
      </c>
      <c r="Y49">
        <f t="shared" si="0"/>
        <v>0</v>
      </c>
      <c r="Z49">
        <f t="shared" si="1"/>
        <v>0</v>
      </c>
      <c r="AA49">
        <f t="shared" si="2"/>
        <v>0</v>
      </c>
      <c r="AB49">
        <f t="shared" si="3"/>
        <v>1</v>
      </c>
      <c r="AC49">
        <f t="shared" si="4"/>
        <v>0</v>
      </c>
      <c r="AD49">
        <f t="shared" si="5"/>
        <v>0</v>
      </c>
      <c r="AE49" s="9">
        <v>1</v>
      </c>
      <c r="AF49" s="10">
        <v>1</v>
      </c>
      <c r="AH49" t="s">
        <v>322</v>
      </c>
      <c r="AK49" s="11">
        <v>4</v>
      </c>
    </row>
    <row r="50" spans="1:37" ht="20.100000000000001" customHeight="1" x14ac:dyDescent="0.25">
      <c r="A50" s="7">
        <v>100</v>
      </c>
      <c r="B50" s="7">
        <v>60</v>
      </c>
      <c r="C50" s="7">
        <v>59</v>
      </c>
      <c r="D50" s="7">
        <v>46</v>
      </c>
      <c r="E50" s="7" t="s">
        <v>145</v>
      </c>
      <c r="F50" s="7">
        <v>2</v>
      </c>
      <c r="G50" s="7">
        <v>30</v>
      </c>
      <c r="H50" s="6">
        <v>37883</v>
      </c>
      <c r="J50" s="3" t="s">
        <v>146</v>
      </c>
      <c r="K50" s="7">
        <v>1</v>
      </c>
      <c r="L50" s="2">
        <v>10810</v>
      </c>
      <c r="M50" s="7">
        <v>74</v>
      </c>
      <c r="N50" s="3" t="s">
        <v>147</v>
      </c>
      <c r="O50" s="3" t="b">
        <v>0</v>
      </c>
      <c r="T50" t="s">
        <v>272</v>
      </c>
      <c r="U50">
        <v>0</v>
      </c>
      <c r="V50">
        <v>0</v>
      </c>
      <c r="W50">
        <v>0</v>
      </c>
      <c r="X50" t="s">
        <v>272</v>
      </c>
      <c r="Y50">
        <f t="shared" si="0"/>
        <v>1</v>
      </c>
      <c r="Z50">
        <f t="shared" si="1"/>
        <v>0</v>
      </c>
      <c r="AA50">
        <f t="shared" si="2"/>
        <v>0</v>
      </c>
      <c r="AB50">
        <f t="shared" si="3"/>
        <v>0</v>
      </c>
      <c r="AC50">
        <f t="shared" si="4"/>
        <v>0</v>
      </c>
      <c r="AD50">
        <f t="shared" si="5"/>
        <v>0</v>
      </c>
      <c r="AE50" s="9">
        <v>2</v>
      </c>
      <c r="AF50" s="10">
        <v>1</v>
      </c>
      <c r="AH50" t="s">
        <v>323</v>
      </c>
      <c r="AK50" s="11">
        <v>4</v>
      </c>
    </row>
    <row r="51" spans="1:37" ht="20.100000000000001" customHeight="1" x14ac:dyDescent="0.25">
      <c r="A51" s="7">
        <v>115</v>
      </c>
      <c r="B51" s="7">
        <v>70</v>
      </c>
      <c r="C51" s="7">
        <v>60</v>
      </c>
      <c r="D51" s="7">
        <v>76</v>
      </c>
      <c r="E51" s="7">
        <v>721</v>
      </c>
      <c r="F51" s="7">
        <v>3</v>
      </c>
      <c r="G51" s="7">
        <v>30</v>
      </c>
      <c r="H51" s="6">
        <v>37771</v>
      </c>
      <c r="J51" s="3" t="s">
        <v>148</v>
      </c>
      <c r="K51" s="7">
        <v>1</v>
      </c>
      <c r="L51" s="2">
        <v>19095</v>
      </c>
      <c r="M51" s="7">
        <v>54</v>
      </c>
      <c r="N51" s="3" t="s">
        <v>149</v>
      </c>
      <c r="O51" s="3" t="b">
        <v>1</v>
      </c>
      <c r="T51" t="s">
        <v>265</v>
      </c>
      <c r="U51">
        <v>0</v>
      </c>
      <c r="V51">
        <v>0</v>
      </c>
      <c r="W51">
        <v>0</v>
      </c>
      <c r="X51" t="s">
        <v>274</v>
      </c>
      <c r="Y51">
        <f t="shared" si="0"/>
        <v>0</v>
      </c>
      <c r="Z51">
        <f t="shared" si="1"/>
        <v>0</v>
      </c>
      <c r="AA51">
        <f t="shared" si="2"/>
        <v>0</v>
      </c>
      <c r="AB51">
        <f t="shared" si="3"/>
        <v>1</v>
      </c>
      <c r="AC51">
        <f t="shared" si="4"/>
        <v>0</v>
      </c>
      <c r="AD51">
        <f t="shared" si="5"/>
        <v>0</v>
      </c>
      <c r="AE51" s="9">
        <v>3</v>
      </c>
      <c r="AF51" s="10">
        <v>1</v>
      </c>
      <c r="AH51" t="s">
        <v>324</v>
      </c>
      <c r="AK51" s="11">
        <v>4</v>
      </c>
    </row>
    <row r="52" spans="1:37" ht="20.100000000000001" customHeight="1" x14ac:dyDescent="0.25">
      <c r="A52" s="7">
        <v>105</v>
      </c>
      <c r="B52" s="7">
        <v>60</v>
      </c>
      <c r="C52" s="7">
        <v>68</v>
      </c>
      <c r="D52" s="7" t="s">
        <v>50</v>
      </c>
      <c r="E52" s="7">
        <v>788</v>
      </c>
      <c r="F52" s="7">
        <v>3</v>
      </c>
      <c r="G52" s="7">
        <v>25</v>
      </c>
      <c r="H52" s="6">
        <v>38037</v>
      </c>
      <c r="J52" s="3" t="s">
        <v>148</v>
      </c>
      <c r="K52" s="7">
        <v>1</v>
      </c>
      <c r="L52" s="2">
        <v>19095</v>
      </c>
      <c r="M52" s="7">
        <v>54</v>
      </c>
      <c r="N52" s="3" t="s">
        <v>149</v>
      </c>
      <c r="O52" s="3" t="b">
        <v>1</v>
      </c>
      <c r="T52" t="s">
        <v>265</v>
      </c>
      <c r="U52">
        <v>0</v>
      </c>
      <c r="V52">
        <v>0</v>
      </c>
      <c r="W52">
        <v>0</v>
      </c>
      <c r="X52" t="s">
        <v>274</v>
      </c>
      <c r="Y52">
        <f t="shared" si="0"/>
        <v>0</v>
      </c>
      <c r="Z52">
        <f t="shared" si="1"/>
        <v>0</v>
      </c>
      <c r="AA52">
        <f t="shared" si="2"/>
        <v>0</v>
      </c>
      <c r="AB52">
        <f t="shared" si="3"/>
        <v>1</v>
      </c>
      <c r="AC52">
        <f t="shared" si="4"/>
        <v>0</v>
      </c>
      <c r="AD52">
        <f t="shared" si="5"/>
        <v>0</v>
      </c>
      <c r="AE52" s="9">
        <v>3</v>
      </c>
      <c r="AF52" s="10">
        <v>1</v>
      </c>
      <c r="AH52" t="s">
        <v>324</v>
      </c>
      <c r="AK52" s="11">
        <v>4</v>
      </c>
    </row>
    <row r="53" spans="1:37" ht="20.100000000000001" customHeight="1" x14ac:dyDescent="0.25">
      <c r="A53" s="7">
        <v>100</v>
      </c>
      <c r="B53" s="7">
        <v>70</v>
      </c>
      <c r="C53" s="7">
        <v>80</v>
      </c>
      <c r="D53" s="7" t="s">
        <v>68</v>
      </c>
      <c r="E53" s="7">
        <v>124</v>
      </c>
      <c r="F53" s="7">
        <v>2</v>
      </c>
      <c r="G53" s="7">
        <v>40</v>
      </c>
      <c r="H53" s="6">
        <v>37529</v>
      </c>
      <c r="J53" s="3" t="s">
        <v>150</v>
      </c>
      <c r="K53" s="7">
        <v>0</v>
      </c>
      <c r="L53" s="2">
        <v>7633</v>
      </c>
      <c r="M53" s="7">
        <v>82</v>
      </c>
      <c r="N53" s="3" t="s">
        <v>151</v>
      </c>
      <c r="O53" s="3" t="b">
        <v>1</v>
      </c>
      <c r="S53">
        <v>6</v>
      </c>
      <c r="T53" t="s">
        <v>262</v>
      </c>
      <c r="U53">
        <v>1</v>
      </c>
      <c r="V53">
        <v>0</v>
      </c>
      <c r="W53">
        <v>0</v>
      </c>
      <c r="X53" t="s">
        <v>272</v>
      </c>
      <c r="Y53">
        <f t="shared" si="0"/>
        <v>1</v>
      </c>
      <c r="Z53">
        <f t="shared" si="1"/>
        <v>0</v>
      </c>
      <c r="AA53">
        <f t="shared" si="2"/>
        <v>0</v>
      </c>
      <c r="AB53">
        <f t="shared" si="3"/>
        <v>0</v>
      </c>
      <c r="AC53">
        <f t="shared" si="4"/>
        <v>0</v>
      </c>
      <c r="AD53">
        <f t="shared" si="5"/>
        <v>0</v>
      </c>
      <c r="AE53" s="9">
        <v>1</v>
      </c>
      <c r="AF53" s="10">
        <v>1</v>
      </c>
      <c r="AH53" t="s">
        <v>321</v>
      </c>
      <c r="AK53" s="11">
        <v>4</v>
      </c>
    </row>
    <row r="54" spans="1:37" ht="20.100000000000001" customHeight="1" x14ac:dyDescent="0.25">
      <c r="A54" s="7">
        <v>125</v>
      </c>
      <c r="B54" s="7">
        <v>80</v>
      </c>
      <c r="C54" s="7">
        <v>85</v>
      </c>
      <c r="D54" s="7" t="s">
        <v>54</v>
      </c>
      <c r="E54" s="7" t="s">
        <v>156</v>
      </c>
      <c r="F54" s="7">
        <v>2</v>
      </c>
      <c r="G54" s="7">
        <v>40</v>
      </c>
      <c r="H54" s="6">
        <v>37882</v>
      </c>
      <c r="J54" s="3" t="s">
        <v>154</v>
      </c>
      <c r="K54" s="7">
        <v>0</v>
      </c>
      <c r="L54" s="2">
        <v>7840</v>
      </c>
      <c r="M54" s="7">
        <v>85</v>
      </c>
      <c r="N54" s="3" t="s">
        <v>155</v>
      </c>
      <c r="O54" s="3" t="b">
        <v>1</v>
      </c>
      <c r="T54" t="s">
        <v>262</v>
      </c>
      <c r="U54">
        <v>1</v>
      </c>
      <c r="V54">
        <v>0</v>
      </c>
      <c r="W54">
        <v>0</v>
      </c>
      <c r="X54" t="s">
        <v>274</v>
      </c>
      <c r="Y54">
        <f t="shared" si="0"/>
        <v>0</v>
      </c>
      <c r="Z54">
        <f t="shared" si="1"/>
        <v>0</v>
      </c>
      <c r="AA54">
        <f t="shared" si="2"/>
        <v>0</v>
      </c>
      <c r="AB54">
        <f t="shared" si="3"/>
        <v>1</v>
      </c>
      <c r="AC54">
        <f t="shared" si="4"/>
        <v>0</v>
      </c>
      <c r="AD54">
        <f t="shared" si="5"/>
        <v>0</v>
      </c>
      <c r="AE54" s="9">
        <v>1</v>
      </c>
      <c r="AF54" s="10">
        <v>1</v>
      </c>
      <c r="AH54" t="s">
        <v>325</v>
      </c>
      <c r="AK54" s="11">
        <v>4</v>
      </c>
    </row>
    <row r="55" spans="1:37" ht="20.100000000000001" customHeight="1" x14ac:dyDescent="0.25">
      <c r="A55" s="7">
        <v>130</v>
      </c>
      <c r="B55" s="7">
        <v>80</v>
      </c>
      <c r="C55" s="7">
        <v>78</v>
      </c>
      <c r="D55" s="7" t="s">
        <v>152</v>
      </c>
      <c r="E55" s="7" t="s">
        <v>153</v>
      </c>
      <c r="F55" s="7">
        <v>3</v>
      </c>
      <c r="G55" s="7">
        <v>45</v>
      </c>
      <c r="H55" s="6">
        <v>37995</v>
      </c>
      <c r="J55" s="3" t="s">
        <v>154</v>
      </c>
      <c r="K55" s="7">
        <v>0</v>
      </c>
      <c r="L55" s="2">
        <v>7840</v>
      </c>
      <c r="M55" s="7">
        <v>85</v>
      </c>
      <c r="N55" s="3" t="s">
        <v>155</v>
      </c>
      <c r="O55" s="3" t="b">
        <v>1</v>
      </c>
      <c r="T55" t="s">
        <v>262</v>
      </c>
      <c r="U55">
        <v>1</v>
      </c>
      <c r="V55">
        <v>0</v>
      </c>
      <c r="W55">
        <v>0</v>
      </c>
      <c r="X55" t="s">
        <v>274</v>
      </c>
      <c r="Y55">
        <f t="shared" si="0"/>
        <v>0</v>
      </c>
      <c r="Z55">
        <f t="shared" si="1"/>
        <v>0</v>
      </c>
      <c r="AA55">
        <f t="shared" si="2"/>
        <v>0</v>
      </c>
      <c r="AB55">
        <f t="shared" si="3"/>
        <v>1</v>
      </c>
      <c r="AC55">
        <f t="shared" si="4"/>
        <v>0</v>
      </c>
      <c r="AD55">
        <f t="shared" si="5"/>
        <v>0</v>
      </c>
      <c r="AE55" s="9">
        <v>1</v>
      </c>
      <c r="AF55" s="10">
        <v>1</v>
      </c>
      <c r="AH55" t="s">
        <v>325</v>
      </c>
      <c r="AK55" s="11">
        <v>4</v>
      </c>
    </row>
    <row r="56" spans="1:37" ht="20.100000000000001" customHeight="1" x14ac:dyDescent="0.25">
      <c r="A56" s="7">
        <v>140</v>
      </c>
      <c r="B56" s="7">
        <v>70</v>
      </c>
      <c r="C56" s="7">
        <v>70</v>
      </c>
      <c r="D56" s="7" t="s">
        <v>157</v>
      </c>
      <c r="E56" s="7">
        <v>11</v>
      </c>
      <c r="F56" s="7">
        <v>4</v>
      </c>
      <c r="G56" s="7">
        <v>25</v>
      </c>
      <c r="H56" s="6">
        <v>37659</v>
      </c>
      <c r="J56" s="3" t="s">
        <v>158</v>
      </c>
      <c r="K56" s="7">
        <v>1</v>
      </c>
      <c r="L56" s="2">
        <v>13142</v>
      </c>
      <c r="M56" s="7">
        <v>75</v>
      </c>
      <c r="N56" s="3" t="s">
        <v>159</v>
      </c>
      <c r="O56" s="3" t="b">
        <v>0</v>
      </c>
      <c r="Q56">
        <v>180</v>
      </c>
      <c r="R56" t="s">
        <v>294</v>
      </c>
      <c r="S56">
        <v>3</v>
      </c>
      <c r="T56" t="s">
        <v>272</v>
      </c>
      <c r="U56">
        <v>0</v>
      </c>
      <c r="V56">
        <v>0</v>
      </c>
      <c r="W56">
        <v>0</v>
      </c>
      <c r="X56" t="s">
        <v>274</v>
      </c>
      <c r="Y56">
        <f t="shared" si="0"/>
        <v>0</v>
      </c>
      <c r="Z56">
        <f t="shared" si="1"/>
        <v>0</v>
      </c>
      <c r="AA56">
        <f t="shared" si="2"/>
        <v>0</v>
      </c>
      <c r="AB56">
        <f t="shared" si="3"/>
        <v>1</v>
      </c>
      <c r="AC56">
        <f t="shared" si="4"/>
        <v>0</v>
      </c>
      <c r="AD56">
        <f t="shared" si="5"/>
        <v>0</v>
      </c>
      <c r="AE56" s="9">
        <v>1</v>
      </c>
      <c r="AF56" s="10">
        <v>1</v>
      </c>
      <c r="AH56" t="s">
        <v>326</v>
      </c>
      <c r="AK56" s="11">
        <v>5</v>
      </c>
    </row>
    <row r="57" spans="1:37" ht="20.100000000000001" customHeight="1" x14ac:dyDescent="0.25">
      <c r="A57" s="7">
        <v>130</v>
      </c>
      <c r="B57" s="7">
        <v>80</v>
      </c>
      <c r="C57" s="7">
        <v>71</v>
      </c>
      <c r="D57" s="7" t="s">
        <v>90</v>
      </c>
      <c r="E57" s="7" t="s">
        <v>160</v>
      </c>
      <c r="F57" s="7">
        <v>2</v>
      </c>
      <c r="G57" s="7">
        <v>40</v>
      </c>
      <c r="H57" s="6">
        <v>37767</v>
      </c>
      <c r="J57" s="3" t="s">
        <v>158</v>
      </c>
      <c r="K57" s="7">
        <v>1</v>
      </c>
      <c r="L57" s="2">
        <v>13142</v>
      </c>
      <c r="M57" s="7">
        <v>75</v>
      </c>
      <c r="N57" s="3" t="s">
        <v>159</v>
      </c>
      <c r="O57" s="3" t="b">
        <v>0</v>
      </c>
      <c r="Q57">
        <v>180</v>
      </c>
      <c r="R57" t="s">
        <v>294</v>
      </c>
      <c r="S57">
        <v>3</v>
      </c>
      <c r="T57" t="s">
        <v>272</v>
      </c>
      <c r="U57">
        <v>0</v>
      </c>
      <c r="V57">
        <v>0</v>
      </c>
      <c r="W57">
        <v>0</v>
      </c>
      <c r="X57" t="s">
        <v>274</v>
      </c>
      <c r="Y57">
        <f t="shared" si="0"/>
        <v>0</v>
      </c>
      <c r="Z57">
        <f t="shared" si="1"/>
        <v>0</v>
      </c>
      <c r="AA57">
        <f t="shared" si="2"/>
        <v>0</v>
      </c>
      <c r="AB57">
        <f t="shared" si="3"/>
        <v>1</v>
      </c>
      <c r="AC57">
        <f t="shared" si="4"/>
        <v>0</v>
      </c>
      <c r="AD57">
        <f t="shared" si="5"/>
        <v>0</v>
      </c>
      <c r="AE57" s="9">
        <v>1</v>
      </c>
      <c r="AF57" s="10">
        <v>1</v>
      </c>
      <c r="AH57" t="s">
        <v>326</v>
      </c>
      <c r="AK57" s="11">
        <v>5</v>
      </c>
    </row>
    <row r="58" spans="1:37" ht="20.100000000000001" customHeight="1" x14ac:dyDescent="0.25">
      <c r="A58" s="7">
        <v>210</v>
      </c>
      <c r="B58" s="7">
        <v>70</v>
      </c>
      <c r="C58" s="7">
        <v>58</v>
      </c>
      <c r="D58" s="7" t="s">
        <v>50</v>
      </c>
      <c r="E58" s="7" t="s">
        <v>161</v>
      </c>
      <c r="F58" s="7">
        <v>3</v>
      </c>
      <c r="G58" s="7">
        <v>35</v>
      </c>
      <c r="H58" s="6">
        <v>37883</v>
      </c>
      <c r="J58" s="3" t="s">
        <v>162</v>
      </c>
      <c r="K58" s="7">
        <v>0</v>
      </c>
      <c r="L58" s="2">
        <v>9172</v>
      </c>
      <c r="M58" s="7">
        <v>79</v>
      </c>
      <c r="N58" s="3" t="s">
        <v>163</v>
      </c>
      <c r="O58" s="3" t="b">
        <v>1</v>
      </c>
      <c r="Q58">
        <v>165</v>
      </c>
      <c r="R58" t="s">
        <v>294</v>
      </c>
      <c r="T58" t="s">
        <v>265</v>
      </c>
      <c r="U58">
        <v>0</v>
      </c>
      <c r="V58">
        <v>0</v>
      </c>
      <c r="W58">
        <v>0</v>
      </c>
      <c r="X58" t="s">
        <v>272</v>
      </c>
      <c r="Y58">
        <f t="shared" si="0"/>
        <v>1</v>
      </c>
      <c r="Z58">
        <f t="shared" si="1"/>
        <v>0</v>
      </c>
      <c r="AA58">
        <f t="shared" si="2"/>
        <v>0</v>
      </c>
      <c r="AB58">
        <f t="shared" si="3"/>
        <v>0</v>
      </c>
      <c r="AC58">
        <f t="shared" si="4"/>
        <v>0</v>
      </c>
      <c r="AD58">
        <f t="shared" si="5"/>
        <v>0</v>
      </c>
      <c r="AE58" s="9">
        <v>1</v>
      </c>
      <c r="AF58" s="10">
        <v>1</v>
      </c>
      <c r="AH58" t="s">
        <v>327</v>
      </c>
      <c r="AK58" s="11">
        <v>5</v>
      </c>
    </row>
    <row r="59" spans="1:37" ht="20.100000000000001" customHeight="1" x14ac:dyDescent="0.25">
      <c r="A59" s="7">
        <v>120</v>
      </c>
      <c r="B59" s="7">
        <v>70</v>
      </c>
      <c r="C59" s="7">
        <v>70</v>
      </c>
      <c r="D59" s="7" t="s">
        <v>167</v>
      </c>
      <c r="E59" s="7" t="s">
        <v>168</v>
      </c>
      <c r="F59" s="7">
        <v>3</v>
      </c>
      <c r="G59" s="7">
        <v>30</v>
      </c>
      <c r="H59" s="6">
        <v>37652</v>
      </c>
      <c r="J59" s="3" t="s">
        <v>164</v>
      </c>
      <c r="K59" s="7">
        <v>1</v>
      </c>
      <c r="L59" s="2">
        <v>10520</v>
      </c>
      <c r="M59" s="7">
        <v>81</v>
      </c>
      <c r="N59" s="3" t="s">
        <v>165</v>
      </c>
      <c r="O59" s="3" t="b">
        <v>0</v>
      </c>
      <c r="Q59">
        <v>190</v>
      </c>
      <c r="R59" t="s">
        <v>263</v>
      </c>
      <c r="S59">
        <v>3</v>
      </c>
      <c r="T59" t="s">
        <v>265</v>
      </c>
      <c r="U59">
        <v>0</v>
      </c>
      <c r="V59">
        <v>0</v>
      </c>
      <c r="W59">
        <v>0</v>
      </c>
      <c r="X59" t="s">
        <v>274</v>
      </c>
      <c r="Y59">
        <f t="shared" si="0"/>
        <v>0</v>
      </c>
      <c r="Z59">
        <f t="shared" si="1"/>
        <v>0</v>
      </c>
      <c r="AA59">
        <f t="shared" si="2"/>
        <v>0</v>
      </c>
      <c r="AB59">
        <f t="shared" si="3"/>
        <v>1</v>
      </c>
      <c r="AC59">
        <f t="shared" si="4"/>
        <v>0</v>
      </c>
      <c r="AD59">
        <f t="shared" si="5"/>
        <v>0</v>
      </c>
      <c r="AE59" s="9">
        <v>2</v>
      </c>
      <c r="AF59" s="10">
        <v>1</v>
      </c>
      <c r="AH59" t="s">
        <v>328</v>
      </c>
      <c r="AK59" s="11">
        <v>5</v>
      </c>
    </row>
    <row r="60" spans="1:37" ht="20.100000000000001" customHeight="1" x14ac:dyDescent="0.25">
      <c r="A60" s="7">
        <v>90</v>
      </c>
      <c r="B60" s="7">
        <v>60</v>
      </c>
      <c r="C60" s="7">
        <v>70</v>
      </c>
      <c r="D60" s="7">
        <v>112</v>
      </c>
      <c r="E60" s="7" t="s">
        <v>171</v>
      </c>
      <c r="F60" s="7">
        <v>3</v>
      </c>
      <c r="G60" s="7">
        <v>35</v>
      </c>
      <c r="H60" s="6">
        <v>37874</v>
      </c>
      <c r="J60" s="3" t="s">
        <v>164</v>
      </c>
      <c r="K60" s="7">
        <v>1</v>
      </c>
      <c r="L60" s="2">
        <v>10520</v>
      </c>
      <c r="M60" s="7">
        <v>81</v>
      </c>
      <c r="N60" s="3" t="s">
        <v>165</v>
      </c>
      <c r="O60" s="3" t="b">
        <v>0</v>
      </c>
      <c r="U60">
        <v>0</v>
      </c>
      <c r="V60">
        <v>0</v>
      </c>
      <c r="W60">
        <v>0</v>
      </c>
      <c r="X60" t="s">
        <v>274</v>
      </c>
      <c r="Y60">
        <f t="shared" si="0"/>
        <v>0</v>
      </c>
      <c r="Z60">
        <f t="shared" si="1"/>
        <v>0</v>
      </c>
      <c r="AA60">
        <f t="shared" si="2"/>
        <v>0</v>
      </c>
      <c r="AB60">
        <f t="shared" si="3"/>
        <v>1</v>
      </c>
      <c r="AC60">
        <f t="shared" si="4"/>
        <v>0</v>
      </c>
      <c r="AD60">
        <f t="shared" si="5"/>
        <v>0</v>
      </c>
      <c r="AE60" s="9">
        <v>2</v>
      </c>
      <c r="AF60" s="10">
        <v>2</v>
      </c>
      <c r="AH60" t="s">
        <v>329</v>
      </c>
      <c r="AK60" s="11">
        <v>5</v>
      </c>
    </row>
    <row r="61" spans="1:37" ht="20.100000000000001" customHeight="1" x14ac:dyDescent="0.25">
      <c r="A61" s="7">
        <v>150</v>
      </c>
      <c r="B61" s="7">
        <v>85</v>
      </c>
      <c r="C61" s="7">
        <v>80</v>
      </c>
      <c r="D61" s="7" t="s">
        <v>55</v>
      </c>
      <c r="E61" s="7">
        <v>237</v>
      </c>
      <c r="F61" s="7">
        <v>3</v>
      </c>
      <c r="G61" s="7">
        <v>35</v>
      </c>
      <c r="H61" s="6">
        <v>38507</v>
      </c>
      <c r="J61" s="3" t="s">
        <v>164</v>
      </c>
      <c r="K61" s="7">
        <v>1</v>
      </c>
      <c r="L61" s="2">
        <v>10520</v>
      </c>
      <c r="M61" s="7">
        <v>81</v>
      </c>
      <c r="N61" s="3" t="s">
        <v>165</v>
      </c>
      <c r="O61" s="3" t="b">
        <v>0</v>
      </c>
      <c r="U61">
        <v>0</v>
      </c>
      <c r="V61">
        <v>0</v>
      </c>
      <c r="W61">
        <v>0</v>
      </c>
      <c r="X61" t="s">
        <v>274</v>
      </c>
      <c r="Y61">
        <f t="shared" si="0"/>
        <v>0</v>
      </c>
      <c r="Z61">
        <f t="shared" si="1"/>
        <v>0</v>
      </c>
      <c r="AA61">
        <f t="shared" si="2"/>
        <v>0</v>
      </c>
      <c r="AB61">
        <f t="shared" si="3"/>
        <v>1</v>
      </c>
      <c r="AC61">
        <f t="shared" si="4"/>
        <v>0</v>
      </c>
      <c r="AD61">
        <f t="shared" si="5"/>
        <v>0</v>
      </c>
      <c r="AE61" s="9">
        <v>2</v>
      </c>
      <c r="AF61" s="10">
        <v>2</v>
      </c>
      <c r="AH61" t="s">
        <v>329</v>
      </c>
      <c r="AK61" s="11">
        <v>5</v>
      </c>
    </row>
    <row r="62" spans="1:37" ht="20.100000000000001" customHeight="1" x14ac:dyDescent="0.25">
      <c r="A62" s="7">
        <v>150</v>
      </c>
      <c r="B62" s="7">
        <v>85</v>
      </c>
      <c r="C62" s="7">
        <v>70</v>
      </c>
      <c r="D62" s="7" t="s">
        <v>167</v>
      </c>
      <c r="E62" s="7">
        <v>238</v>
      </c>
      <c r="F62" s="7">
        <v>3</v>
      </c>
      <c r="G62" s="7">
        <v>35</v>
      </c>
      <c r="H62" s="6">
        <v>38758</v>
      </c>
      <c r="J62" s="3" t="s">
        <v>164</v>
      </c>
      <c r="K62" s="7">
        <v>1</v>
      </c>
      <c r="L62" s="2">
        <v>10520</v>
      </c>
      <c r="M62" s="7">
        <v>81</v>
      </c>
      <c r="N62" s="3" t="s">
        <v>165</v>
      </c>
      <c r="O62" s="3" t="b">
        <v>0</v>
      </c>
      <c r="U62">
        <v>0</v>
      </c>
      <c r="V62">
        <v>0</v>
      </c>
      <c r="W62">
        <v>0</v>
      </c>
      <c r="X62" t="s">
        <v>274</v>
      </c>
      <c r="Y62">
        <f t="shared" si="0"/>
        <v>0</v>
      </c>
      <c r="Z62">
        <f t="shared" si="1"/>
        <v>0</v>
      </c>
      <c r="AA62">
        <f t="shared" si="2"/>
        <v>0</v>
      </c>
      <c r="AB62">
        <f t="shared" si="3"/>
        <v>1</v>
      </c>
      <c r="AC62">
        <f t="shared" si="4"/>
        <v>0</v>
      </c>
      <c r="AD62">
        <f t="shared" si="5"/>
        <v>0</v>
      </c>
      <c r="AE62" s="9">
        <v>2</v>
      </c>
      <c r="AF62" s="10">
        <v>2</v>
      </c>
      <c r="AH62" t="s">
        <v>329</v>
      </c>
      <c r="AK62" s="11">
        <v>5</v>
      </c>
    </row>
    <row r="63" spans="1:37" ht="20.100000000000001" customHeight="1" x14ac:dyDescent="0.25">
      <c r="A63" s="7">
        <v>150</v>
      </c>
      <c r="B63" s="7">
        <v>90</v>
      </c>
      <c r="C63" s="7">
        <v>80</v>
      </c>
      <c r="D63" s="7" t="s">
        <v>169</v>
      </c>
      <c r="E63" s="7" t="s">
        <v>170</v>
      </c>
      <c r="F63" s="7">
        <v>3</v>
      </c>
      <c r="G63" s="7">
        <v>35</v>
      </c>
      <c r="H63" s="6">
        <v>39339</v>
      </c>
      <c r="J63" s="3" t="s">
        <v>164</v>
      </c>
      <c r="K63" s="7">
        <v>1</v>
      </c>
      <c r="L63" s="2">
        <v>10520</v>
      </c>
      <c r="M63" s="7">
        <v>81</v>
      </c>
      <c r="N63" s="3" t="s">
        <v>165</v>
      </c>
      <c r="O63" s="3" t="b">
        <v>0</v>
      </c>
      <c r="U63">
        <v>0</v>
      </c>
      <c r="V63">
        <v>0</v>
      </c>
      <c r="W63">
        <v>0</v>
      </c>
      <c r="X63" t="s">
        <v>274</v>
      </c>
      <c r="Y63">
        <f t="shared" si="0"/>
        <v>0</v>
      </c>
      <c r="Z63">
        <f t="shared" si="1"/>
        <v>0</v>
      </c>
      <c r="AA63">
        <f t="shared" si="2"/>
        <v>0</v>
      </c>
      <c r="AB63">
        <f t="shared" si="3"/>
        <v>1</v>
      </c>
      <c r="AC63">
        <f t="shared" si="4"/>
        <v>0</v>
      </c>
      <c r="AD63">
        <f t="shared" si="5"/>
        <v>0</v>
      </c>
      <c r="AE63" s="9">
        <v>2</v>
      </c>
      <c r="AF63" s="10">
        <v>2</v>
      </c>
      <c r="AH63" t="s">
        <v>329</v>
      </c>
      <c r="AK63" s="11">
        <v>5</v>
      </c>
    </row>
    <row r="64" spans="1:37" ht="20.100000000000001" customHeight="1" x14ac:dyDescent="0.25">
      <c r="A64" s="7">
        <v>170</v>
      </c>
      <c r="B64" s="7">
        <v>100</v>
      </c>
      <c r="C64" s="7">
        <v>70</v>
      </c>
      <c r="D64" s="7" t="s">
        <v>125</v>
      </c>
      <c r="E64" s="7">
        <v>279</v>
      </c>
      <c r="F64" s="7">
        <v>3</v>
      </c>
      <c r="G64" s="7">
        <v>35</v>
      </c>
      <c r="H64" s="6">
        <v>39513</v>
      </c>
      <c r="J64" s="3" t="s">
        <v>164</v>
      </c>
      <c r="K64" s="7">
        <v>1</v>
      </c>
      <c r="L64" s="2">
        <v>10520</v>
      </c>
      <c r="M64" s="7">
        <v>81</v>
      </c>
      <c r="N64" s="3" t="s">
        <v>165</v>
      </c>
      <c r="O64" s="3" t="b">
        <v>0</v>
      </c>
      <c r="U64">
        <v>0</v>
      </c>
      <c r="V64">
        <v>0</v>
      </c>
      <c r="W64">
        <v>0</v>
      </c>
      <c r="X64" t="s">
        <v>274</v>
      </c>
      <c r="Y64">
        <f t="shared" si="0"/>
        <v>0</v>
      </c>
      <c r="Z64">
        <f t="shared" si="1"/>
        <v>0</v>
      </c>
      <c r="AA64">
        <f t="shared" si="2"/>
        <v>0</v>
      </c>
      <c r="AB64">
        <f t="shared" si="3"/>
        <v>1</v>
      </c>
      <c r="AC64">
        <f t="shared" si="4"/>
        <v>0</v>
      </c>
      <c r="AD64">
        <f t="shared" si="5"/>
        <v>0</v>
      </c>
      <c r="AE64" s="9">
        <v>2</v>
      </c>
      <c r="AF64" s="10">
        <v>2</v>
      </c>
      <c r="AH64" t="s">
        <v>329</v>
      </c>
      <c r="AK64" s="11">
        <v>5</v>
      </c>
    </row>
    <row r="65" spans="1:37" ht="20.100000000000001" customHeight="1" x14ac:dyDescent="0.25">
      <c r="A65" s="7">
        <v>140</v>
      </c>
      <c r="B65" s="7">
        <v>80</v>
      </c>
      <c r="C65" s="7">
        <v>100</v>
      </c>
      <c r="D65" s="7" t="s">
        <v>169</v>
      </c>
      <c r="E65" s="7" t="s">
        <v>100</v>
      </c>
      <c r="F65" s="7">
        <v>3</v>
      </c>
      <c r="G65" s="7">
        <v>30</v>
      </c>
      <c r="H65" s="6">
        <v>37820</v>
      </c>
      <c r="J65" s="3" t="s">
        <v>172</v>
      </c>
      <c r="K65" s="7">
        <v>1</v>
      </c>
      <c r="L65" s="2">
        <v>17557</v>
      </c>
      <c r="M65" s="7">
        <v>62</v>
      </c>
      <c r="N65" s="3" t="s">
        <v>173</v>
      </c>
      <c r="O65" s="3" t="b">
        <v>0</v>
      </c>
      <c r="Q65">
        <v>180</v>
      </c>
      <c r="R65" t="s">
        <v>263</v>
      </c>
      <c r="T65" t="s">
        <v>262</v>
      </c>
      <c r="U65">
        <v>1</v>
      </c>
      <c r="V65">
        <v>0</v>
      </c>
      <c r="W65">
        <v>0</v>
      </c>
      <c r="X65" t="s">
        <v>274</v>
      </c>
      <c r="Y65">
        <f t="shared" si="0"/>
        <v>0</v>
      </c>
      <c r="Z65">
        <f t="shared" si="1"/>
        <v>0</v>
      </c>
      <c r="AA65">
        <f t="shared" si="2"/>
        <v>0</v>
      </c>
      <c r="AB65">
        <f t="shared" si="3"/>
        <v>1</v>
      </c>
      <c r="AC65">
        <f t="shared" si="4"/>
        <v>0</v>
      </c>
      <c r="AD65">
        <f t="shared" si="5"/>
        <v>0</v>
      </c>
      <c r="AE65" s="9">
        <v>1</v>
      </c>
      <c r="AF65" s="10">
        <v>1</v>
      </c>
      <c r="AH65" t="s">
        <v>330</v>
      </c>
      <c r="AK65" s="11">
        <v>5</v>
      </c>
    </row>
    <row r="66" spans="1:37" ht="20.100000000000001" customHeight="1" x14ac:dyDescent="0.25">
      <c r="A66" s="7">
        <v>160</v>
      </c>
      <c r="B66" s="7">
        <v>80</v>
      </c>
      <c r="C66" s="7">
        <v>130</v>
      </c>
      <c r="D66" s="7" t="s">
        <v>168</v>
      </c>
      <c r="E66" s="7" t="s">
        <v>72</v>
      </c>
      <c r="F66" s="7">
        <v>3</v>
      </c>
      <c r="G66" s="7">
        <v>40</v>
      </c>
      <c r="H66" s="6">
        <v>38009</v>
      </c>
      <c r="J66" s="3" t="s">
        <v>172</v>
      </c>
      <c r="K66" s="7">
        <v>1</v>
      </c>
      <c r="L66" s="2">
        <v>17557</v>
      </c>
      <c r="M66" s="7">
        <v>62</v>
      </c>
      <c r="N66" s="3" t="s">
        <v>173</v>
      </c>
      <c r="O66" s="3" t="b">
        <v>0</v>
      </c>
      <c r="Q66">
        <v>180</v>
      </c>
      <c r="R66" t="s">
        <v>263</v>
      </c>
      <c r="T66" t="s">
        <v>262</v>
      </c>
      <c r="U66">
        <v>1</v>
      </c>
      <c r="V66">
        <v>0</v>
      </c>
      <c r="W66">
        <v>0</v>
      </c>
      <c r="X66" t="s">
        <v>274</v>
      </c>
      <c r="Y66">
        <f t="shared" si="0"/>
        <v>0</v>
      </c>
      <c r="Z66">
        <f t="shared" si="1"/>
        <v>0</v>
      </c>
      <c r="AA66">
        <f t="shared" si="2"/>
        <v>0</v>
      </c>
      <c r="AB66">
        <f t="shared" si="3"/>
        <v>1</v>
      </c>
      <c r="AC66">
        <f t="shared" si="4"/>
        <v>0</v>
      </c>
      <c r="AD66">
        <f t="shared" si="5"/>
        <v>0</v>
      </c>
      <c r="AE66" s="9">
        <v>1</v>
      </c>
      <c r="AF66" s="10">
        <v>1</v>
      </c>
      <c r="AH66" t="s">
        <v>330</v>
      </c>
      <c r="AK66" s="11">
        <v>5</v>
      </c>
    </row>
    <row r="67" spans="1:37" ht="20.100000000000001" customHeight="1" x14ac:dyDescent="0.25">
      <c r="A67" s="7">
        <v>140</v>
      </c>
      <c r="B67" s="7">
        <v>80</v>
      </c>
      <c r="C67" s="7">
        <v>70</v>
      </c>
      <c r="D67" s="7" t="s">
        <v>176</v>
      </c>
      <c r="E67" s="7" t="s">
        <v>177</v>
      </c>
      <c r="F67" s="7">
        <v>2</v>
      </c>
      <c r="G67" s="7">
        <v>35</v>
      </c>
      <c r="H67" s="6">
        <v>37778</v>
      </c>
      <c r="J67" s="3" t="s">
        <v>174</v>
      </c>
      <c r="K67" s="7">
        <v>1</v>
      </c>
      <c r="L67" s="2">
        <v>8802</v>
      </c>
      <c r="M67" s="7">
        <v>82</v>
      </c>
      <c r="N67" s="3" t="s">
        <v>175</v>
      </c>
      <c r="O67" s="3" t="b">
        <v>1</v>
      </c>
      <c r="Q67">
        <v>165</v>
      </c>
      <c r="R67" t="s">
        <v>294</v>
      </c>
      <c r="T67" t="s">
        <v>272</v>
      </c>
      <c r="U67">
        <v>0</v>
      </c>
      <c r="V67">
        <v>0</v>
      </c>
      <c r="W67">
        <v>0</v>
      </c>
      <c r="X67" t="s">
        <v>272</v>
      </c>
      <c r="Y67">
        <f t="shared" ref="Y67:Y99" si="6">IF(ISNUMBER(FIND("A",X67)), 1,0)</f>
        <v>1</v>
      </c>
      <c r="Z67">
        <f t="shared" ref="Z67:Z99" si="7">IF(ISNUMBER(FIND("B",X67)), 1,0)</f>
        <v>0</v>
      </c>
      <c r="AA67">
        <f t="shared" ref="AA67:AA99" si="8">IF(ISNUMBER(FIND("C",X67)), 1,0)</f>
        <v>0</v>
      </c>
      <c r="AB67">
        <f t="shared" ref="AB67:AB99" si="9">IF(ISNUMBER(FIND("D",X67)), 1,0)</f>
        <v>0</v>
      </c>
      <c r="AC67">
        <f t="shared" ref="AC67:AC99" si="10">IF(ISNUMBER(FIND("E",X67)), 1,0)</f>
        <v>0</v>
      </c>
      <c r="AD67">
        <f t="shared" ref="AD67:AD99" si="11">IF(ISNUMBER(FIND("F",X67)), 1,0)</f>
        <v>0</v>
      </c>
      <c r="AE67" s="9">
        <v>1</v>
      </c>
      <c r="AF67" s="10">
        <v>1</v>
      </c>
      <c r="AH67" t="s">
        <v>331</v>
      </c>
      <c r="AK67" s="11">
        <v>5</v>
      </c>
    </row>
    <row r="68" spans="1:37" ht="20.100000000000001" customHeight="1" x14ac:dyDescent="0.25">
      <c r="A68" s="7">
        <v>120</v>
      </c>
      <c r="B68" s="7">
        <v>60</v>
      </c>
      <c r="C68" s="7">
        <v>72</v>
      </c>
      <c r="D68" s="7" t="s">
        <v>46</v>
      </c>
      <c r="E68" s="7" t="s">
        <v>166</v>
      </c>
      <c r="F68" s="7">
        <v>2</v>
      </c>
      <c r="G68" s="7">
        <v>40</v>
      </c>
      <c r="H68" s="6">
        <v>38037</v>
      </c>
      <c r="J68" s="3" t="s">
        <v>174</v>
      </c>
      <c r="K68" s="7">
        <v>1</v>
      </c>
      <c r="L68" s="2">
        <v>8802</v>
      </c>
      <c r="M68" s="7">
        <v>82</v>
      </c>
      <c r="N68" s="3" t="s">
        <v>175</v>
      </c>
      <c r="O68" s="3" t="b">
        <v>1</v>
      </c>
      <c r="Q68">
        <v>165</v>
      </c>
      <c r="R68" t="s">
        <v>294</v>
      </c>
      <c r="T68" t="s">
        <v>272</v>
      </c>
      <c r="U68">
        <v>0</v>
      </c>
      <c r="V68">
        <v>0</v>
      </c>
      <c r="W68">
        <v>0</v>
      </c>
      <c r="X68" t="s">
        <v>272</v>
      </c>
      <c r="Y68">
        <f t="shared" si="6"/>
        <v>1</v>
      </c>
      <c r="Z68">
        <f t="shared" si="7"/>
        <v>0</v>
      </c>
      <c r="AA68">
        <f t="shared" si="8"/>
        <v>0</v>
      </c>
      <c r="AB68">
        <f t="shared" si="9"/>
        <v>0</v>
      </c>
      <c r="AC68">
        <f t="shared" si="10"/>
        <v>0</v>
      </c>
      <c r="AD68">
        <f t="shared" si="11"/>
        <v>0</v>
      </c>
      <c r="AE68" s="9">
        <v>1</v>
      </c>
      <c r="AF68" s="10">
        <v>1</v>
      </c>
      <c r="AH68" t="s">
        <v>331</v>
      </c>
      <c r="AK68" s="11">
        <v>5</v>
      </c>
    </row>
    <row r="69" spans="1:37" ht="20.100000000000001" customHeight="1" x14ac:dyDescent="0.25">
      <c r="A69" s="7">
        <v>170</v>
      </c>
      <c r="B69" s="7">
        <v>95</v>
      </c>
      <c r="C69" s="7">
        <v>80</v>
      </c>
      <c r="D69" s="7" t="s">
        <v>109</v>
      </c>
      <c r="E69" s="7">
        <v>261</v>
      </c>
      <c r="F69" s="7">
        <v>3</v>
      </c>
      <c r="G69" s="7">
        <v>35</v>
      </c>
      <c r="H69" s="6">
        <v>37799</v>
      </c>
      <c r="J69" s="3" t="s">
        <v>178</v>
      </c>
      <c r="K69" s="7">
        <v>0</v>
      </c>
      <c r="L69" s="2">
        <v>21873</v>
      </c>
      <c r="M69" s="7">
        <v>49</v>
      </c>
      <c r="N69" s="3" t="s">
        <v>179</v>
      </c>
      <c r="O69" s="3" t="b">
        <v>0</v>
      </c>
      <c r="Q69">
        <v>165</v>
      </c>
      <c r="R69" t="s">
        <v>263</v>
      </c>
      <c r="S69">
        <v>7</v>
      </c>
      <c r="T69" t="s">
        <v>262</v>
      </c>
      <c r="U69">
        <v>1</v>
      </c>
      <c r="V69">
        <v>0</v>
      </c>
      <c r="W69">
        <v>0</v>
      </c>
      <c r="X69" t="s">
        <v>16</v>
      </c>
      <c r="Y69">
        <f t="shared" si="6"/>
        <v>0</v>
      </c>
      <c r="Z69">
        <f t="shared" si="7"/>
        <v>0</v>
      </c>
      <c r="AA69">
        <f t="shared" si="8"/>
        <v>0</v>
      </c>
      <c r="AB69">
        <f t="shared" si="9"/>
        <v>0</v>
      </c>
      <c r="AC69">
        <f t="shared" si="10"/>
        <v>0</v>
      </c>
      <c r="AD69">
        <f t="shared" si="11"/>
        <v>1</v>
      </c>
      <c r="AE69" s="9">
        <v>2</v>
      </c>
      <c r="AF69" s="10">
        <v>1</v>
      </c>
      <c r="AH69" t="s">
        <v>332</v>
      </c>
      <c r="AK69" s="11">
        <v>6</v>
      </c>
    </row>
    <row r="70" spans="1:37" ht="20.100000000000001" customHeight="1" x14ac:dyDescent="0.25">
      <c r="A70" s="7">
        <v>130</v>
      </c>
      <c r="B70" s="7">
        <v>80</v>
      </c>
      <c r="C70" s="7">
        <v>90</v>
      </c>
      <c r="D70" s="7">
        <v>96</v>
      </c>
      <c r="E70" s="7">
        <v>265</v>
      </c>
      <c r="F70" s="7">
        <v>2</v>
      </c>
      <c r="G70" s="7">
        <v>40</v>
      </c>
      <c r="H70" s="6">
        <v>38058</v>
      </c>
      <c r="J70" s="3" t="s">
        <v>178</v>
      </c>
      <c r="K70" s="7">
        <v>0</v>
      </c>
      <c r="L70" s="2">
        <v>21873</v>
      </c>
      <c r="M70" s="7">
        <v>49</v>
      </c>
      <c r="N70" s="3" t="s">
        <v>179</v>
      </c>
      <c r="O70" s="3" t="b">
        <v>0</v>
      </c>
      <c r="Q70">
        <v>165</v>
      </c>
      <c r="R70" t="s">
        <v>263</v>
      </c>
      <c r="S70">
        <v>7</v>
      </c>
      <c r="T70" t="s">
        <v>262</v>
      </c>
      <c r="U70">
        <v>1</v>
      </c>
      <c r="V70">
        <v>0</v>
      </c>
      <c r="W70">
        <v>0</v>
      </c>
      <c r="X70" t="s">
        <v>16</v>
      </c>
      <c r="Y70">
        <f t="shared" si="6"/>
        <v>0</v>
      </c>
      <c r="Z70">
        <f t="shared" si="7"/>
        <v>0</v>
      </c>
      <c r="AA70">
        <f t="shared" si="8"/>
        <v>0</v>
      </c>
      <c r="AB70">
        <f t="shared" si="9"/>
        <v>0</v>
      </c>
      <c r="AC70">
        <f t="shared" si="10"/>
        <v>0</v>
      </c>
      <c r="AD70">
        <f t="shared" si="11"/>
        <v>1</v>
      </c>
      <c r="AE70" s="9">
        <v>2</v>
      </c>
      <c r="AF70" s="10">
        <v>1</v>
      </c>
      <c r="AH70" t="s">
        <v>332</v>
      </c>
      <c r="AK70" s="11">
        <v>6</v>
      </c>
    </row>
    <row r="71" spans="1:37" ht="20.100000000000001" customHeight="1" x14ac:dyDescent="0.25">
      <c r="A71" s="7">
        <v>180</v>
      </c>
      <c r="B71" s="7">
        <v>80</v>
      </c>
      <c r="C71" s="7">
        <v>60</v>
      </c>
      <c r="D71" s="7" t="s">
        <v>105</v>
      </c>
      <c r="E71" s="7" t="s">
        <v>180</v>
      </c>
      <c r="F71" s="7">
        <v>2</v>
      </c>
      <c r="G71" s="7">
        <v>35</v>
      </c>
      <c r="H71" s="6">
        <v>38034</v>
      </c>
      <c r="J71" s="3" t="s">
        <v>181</v>
      </c>
      <c r="K71" s="7">
        <v>0</v>
      </c>
      <c r="L71" s="2">
        <v>10839</v>
      </c>
      <c r="M71" s="7">
        <v>77</v>
      </c>
      <c r="N71" s="3" t="s">
        <v>182</v>
      </c>
      <c r="O71" s="3" t="b">
        <v>0</v>
      </c>
      <c r="S71" t="s">
        <v>333</v>
      </c>
      <c r="T71" t="s">
        <v>272</v>
      </c>
      <c r="U71">
        <v>0</v>
      </c>
      <c r="V71">
        <v>0</v>
      </c>
      <c r="W71">
        <v>0</v>
      </c>
      <c r="X71" t="s">
        <v>272</v>
      </c>
      <c r="Y71">
        <f t="shared" si="6"/>
        <v>1</v>
      </c>
      <c r="Z71">
        <f t="shared" si="7"/>
        <v>0</v>
      </c>
      <c r="AA71">
        <f t="shared" si="8"/>
        <v>0</v>
      </c>
      <c r="AB71">
        <f t="shared" si="9"/>
        <v>0</v>
      </c>
      <c r="AC71">
        <f t="shared" si="10"/>
        <v>0</v>
      </c>
      <c r="AD71">
        <f t="shared" si="11"/>
        <v>0</v>
      </c>
      <c r="AE71" s="9">
        <v>1</v>
      </c>
      <c r="AF71" s="10">
        <v>1</v>
      </c>
      <c r="AH71" t="s">
        <v>334</v>
      </c>
      <c r="AK71" s="11">
        <v>6</v>
      </c>
    </row>
    <row r="72" spans="1:37" ht="20.100000000000001" customHeight="1" x14ac:dyDescent="0.25">
      <c r="A72" s="7">
        <v>120</v>
      </c>
      <c r="B72" s="7">
        <v>80</v>
      </c>
      <c r="C72" s="7">
        <v>60</v>
      </c>
      <c r="D72" s="7" t="s">
        <v>105</v>
      </c>
      <c r="E72" s="7" t="s">
        <v>183</v>
      </c>
      <c r="F72" s="7">
        <v>2</v>
      </c>
      <c r="G72" s="7">
        <v>40</v>
      </c>
      <c r="H72" s="6">
        <v>37788</v>
      </c>
      <c r="J72" s="3" t="s">
        <v>184</v>
      </c>
      <c r="K72" s="7">
        <v>1</v>
      </c>
      <c r="L72" s="2">
        <v>9304</v>
      </c>
      <c r="M72" s="7">
        <v>78</v>
      </c>
      <c r="N72" s="3" t="s">
        <v>185</v>
      </c>
      <c r="O72" s="3" t="b">
        <v>0</v>
      </c>
      <c r="R72" t="s">
        <v>338</v>
      </c>
      <c r="S72" t="s">
        <v>335</v>
      </c>
      <c r="T72" t="s">
        <v>262</v>
      </c>
      <c r="U72">
        <v>1</v>
      </c>
      <c r="V72">
        <v>0</v>
      </c>
      <c r="W72">
        <v>0</v>
      </c>
      <c r="X72" t="s">
        <v>274</v>
      </c>
      <c r="Y72">
        <f t="shared" si="6"/>
        <v>0</v>
      </c>
      <c r="Z72">
        <f t="shared" si="7"/>
        <v>0</v>
      </c>
      <c r="AA72">
        <f t="shared" si="8"/>
        <v>0</v>
      </c>
      <c r="AB72">
        <f t="shared" si="9"/>
        <v>1</v>
      </c>
      <c r="AC72">
        <f t="shared" si="10"/>
        <v>0</v>
      </c>
      <c r="AD72">
        <f t="shared" si="11"/>
        <v>0</v>
      </c>
      <c r="AE72" s="9">
        <v>1</v>
      </c>
      <c r="AF72" s="10">
        <v>1</v>
      </c>
      <c r="AH72" t="s">
        <v>336</v>
      </c>
      <c r="AK72" s="11">
        <v>6</v>
      </c>
    </row>
    <row r="73" spans="1:37" ht="20.100000000000001" customHeight="1" x14ac:dyDescent="0.25">
      <c r="A73" s="7">
        <v>120</v>
      </c>
      <c r="B73" s="7">
        <v>70</v>
      </c>
      <c r="C73" s="7">
        <v>70</v>
      </c>
      <c r="D73" s="7" t="s">
        <v>186</v>
      </c>
      <c r="E73" s="7" t="s">
        <v>21</v>
      </c>
      <c r="F73" s="7">
        <v>3</v>
      </c>
      <c r="G73" s="7">
        <v>25</v>
      </c>
      <c r="H73" s="6">
        <v>37875</v>
      </c>
      <c r="J73" s="3" t="s">
        <v>187</v>
      </c>
      <c r="K73" s="7">
        <v>1</v>
      </c>
      <c r="L73" s="2">
        <v>13623</v>
      </c>
      <c r="M73" s="7">
        <v>70</v>
      </c>
      <c r="N73" s="3" t="s">
        <v>188</v>
      </c>
      <c r="O73" s="3" t="b">
        <v>1</v>
      </c>
      <c r="Q73">
        <v>168</v>
      </c>
      <c r="R73" t="s">
        <v>338</v>
      </c>
      <c r="T73" t="s">
        <v>272</v>
      </c>
      <c r="U73">
        <v>0</v>
      </c>
      <c r="V73">
        <v>0</v>
      </c>
      <c r="W73">
        <v>0</v>
      </c>
      <c r="X73" t="s">
        <v>272</v>
      </c>
      <c r="Y73">
        <f t="shared" si="6"/>
        <v>1</v>
      </c>
      <c r="Z73">
        <f t="shared" si="7"/>
        <v>0</v>
      </c>
      <c r="AA73">
        <f t="shared" si="8"/>
        <v>0</v>
      </c>
      <c r="AB73">
        <f t="shared" si="9"/>
        <v>0</v>
      </c>
      <c r="AC73">
        <f t="shared" si="10"/>
        <v>0</v>
      </c>
      <c r="AD73">
        <f t="shared" si="11"/>
        <v>0</v>
      </c>
      <c r="AE73" s="9">
        <v>3</v>
      </c>
      <c r="AF73" s="10">
        <v>3</v>
      </c>
      <c r="AH73" t="s">
        <v>337</v>
      </c>
      <c r="AK73" s="11">
        <v>6</v>
      </c>
    </row>
    <row r="74" spans="1:37" ht="20.100000000000001" customHeight="1" x14ac:dyDescent="0.25">
      <c r="A74" s="7">
        <v>115</v>
      </c>
      <c r="B74" s="7">
        <v>60</v>
      </c>
      <c r="C74" s="7">
        <v>70</v>
      </c>
      <c r="D74" s="7" t="s">
        <v>99</v>
      </c>
      <c r="E74" s="7">
        <v>1126</v>
      </c>
      <c r="F74" s="7">
        <v>3</v>
      </c>
      <c r="G74" s="7">
        <v>30</v>
      </c>
      <c r="H74" s="6">
        <v>39598</v>
      </c>
      <c r="J74" s="3" t="s">
        <v>189</v>
      </c>
      <c r="K74" s="7">
        <v>0</v>
      </c>
      <c r="L74" s="2">
        <v>16166</v>
      </c>
      <c r="M74" s="7">
        <v>66</v>
      </c>
      <c r="N74" s="3" t="s">
        <v>190</v>
      </c>
      <c r="O74" s="3" t="b">
        <v>0</v>
      </c>
      <c r="R74" t="s">
        <v>338</v>
      </c>
      <c r="S74" t="s">
        <v>339</v>
      </c>
      <c r="T74" t="s">
        <v>295</v>
      </c>
      <c r="U74">
        <v>0</v>
      </c>
      <c r="V74">
        <v>0</v>
      </c>
      <c r="W74">
        <v>0</v>
      </c>
      <c r="X74" t="s">
        <v>340</v>
      </c>
      <c r="Y74">
        <f t="shared" si="6"/>
        <v>0</v>
      </c>
      <c r="Z74">
        <f t="shared" si="7"/>
        <v>0</v>
      </c>
      <c r="AA74">
        <f t="shared" si="8"/>
        <v>1</v>
      </c>
      <c r="AB74">
        <f t="shared" si="9"/>
        <v>1</v>
      </c>
      <c r="AC74">
        <f t="shared" si="10"/>
        <v>0</v>
      </c>
      <c r="AD74">
        <f t="shared" si="11"/>
        <v>0</v>
      </c>
      <c r="AE74" s="9">
        <v>3</v>
      </c>
      <c r="AF74" s="10">
        <v>1</v>
      </c>
      <c r="AH74" t="s">
        <v>341</v>
      </c>
      <c r="AK74" s="11">
        <v>6</v>
      </c>
    </row>
    <row r="75" spans="1:37" ht="20.100000000000001" customHeight="1" x14ac:dyDescent="0.25">
      <c r="A75" s="7">
        <v>95</v>
      </c>
      <c r="B75" s="7">
        <v>60</v>
      </c>
      <c r="C75" s="7">
        <v>60</v>
      </c>
      <c r="D75" s="7" t="s">
        <v>71</v>
      </c>
      <c r="E75" s="7" t="s">
        <v>191</v>
      </c>
      <c r="F75" s="7">
        <v>2</v>
      </c>
      <c r="G75" s="7">
        <v>20</v>
      </c>
      <c r="H75" s="6">
        <v>38036</v>
      </c>
      <c r="J75" s="3" t="s">
        <v>192</v>
      </c>
      <c r="K75" s="7">
        <v>0</v>
      </c>
      <c r="L75" s="2">
        <v>9946</v>
      </c>
      <c r="M75" s="7">
        <v>79</v>
      </c>
      <c r="N75" s="3" t="s">
        <v>193</v>
      </c>
      <c r="O75" s="3" t="b">
        <v>0</v>
      </c>
      <c r="S75">
        <v>5</v>
      </c>
      <c r="T75" t="s">
        <v>272</v>
      </c>
      <c r="U75">
        <v>0</v>
      </c>
      <c r="V75">
        <v>0</v>
      </c>
      <c r="W75">
        <v>0</v>
      </c>
      <c r="X75" t="s">
        <v>272</v>
      </c>
      <c r="Y75">
        <f t="shared" si="6"/>
        <v>1</v>
      </c>
      <c r="Z75">
        <f t="shared" si="7"/>
        <v>0</v>
      </c>
      <c r="AA75">
        <f t="shared" si="8"/>
        <v>0</v>
      </c>
      <c r="AB75">
        <f t="shared" si="9"/>
        <v>0</v>
      </c>
      <c r="AC75">
        <f t="shared" si="10"/>
        <v>0</v>
      </c>
      <c r="AD75">
        <f t="shared" si="11"/>
        <v>0</v>
      </c>
      <c r="AE75" s="9">
        <v>1</v>
      </c>
      <c r="AF75" s="10">
        <v>1</v>
      </c>
      <c r="AH75" t="s">
        <v>342</v>
      </c>
      <c r="AK75" s="11">
        <v>6</v>
      </c>
    </row>
    <row r="76" spans="1:37" ht="20.100000000000001" customHeight="1" x14ac:dyDescent="0.25">
      <c r="A76" s="7">
        <v>120</v>
      </c>
      <c r="B76" s="7">
        <v>70</v>
      </c>
      <c r="C76" s="7">
        <v>66</v>
      </c>
      <c r="D76" s="7">
        <v>58</v>
      </c>
      <c r="E76" s="7" t="s">
        <v>194</v>
      </c>
      <c r="F76" s="7">
        <v>3</v>
      </c>
      <c r="G76" s="7">
        <v>35</v>
      </c>
      <c r="H76" s="6">
        <v>37749</v>
      </c>
      <c r="J76" s="3" t="s">
        <v>195</v>
      </c>
      <c r="K76" s="7">
        <v>1</v>
      </c>
      <c r="L76" s="2">
        <v>10341</v>
      </c>
      <c r="M76" s="7">
        <v>77</v>
      </c>
      <c r="N76" s="3" t="s">
        <v>196</v>
      </c>
      <c r="O76" s="3" t="b">
        <v>0</v>
      </c>
      <c r="Q76">
        <v>168</v>
      </c>
      <c r="R76" t="s">
        <v>338</v>
      </c>
      <c r="S76" t="s">
        <v>343</v>
      </c>
      <c r="T76" t="s">
        <v>310</v>
      </c>
      <c r="U76">
        <v>0</v>
      </c>
      <c r="V76">
        <v>1</v>
      </c>
      <c r="W76">
        <v>0</v>
      </c>
      <c r="X76" t="s">
        <v>272</v>
      </c>
      <c r="Y76">
        <f t="shared" si="6"/>
        <v>1</v>
      </c>
      <c r="Z76">
        <f t="shared" si="7"/>
        <v>0</v>
      </c>
      <c r="AA76">
        <f t="shared" si="8"/>
        <v>0</v>
      </c>
      <c r="AB76">
        <f t="shared" si="9"/>
        <v>0</v>
      </c>
      <c r="AC76">
        <f t="shared" si="10"/>
        <v>0</v>
      </c>
      <c r="AD76">
        <f t="shared" si="11"/>
        <v>0</v>
      </c>
      <c r="AE76" s="9">
        <v>2</v>
      </c>
      <c r="AF76" s="10">
        <v>1</v>
      </c>
      <c r="AH76" t="s">
        <v>344</v>
      </c>
      <c r="AK76" s="11">
        <v>6</v>
      </c>
    </row>
    <row r="77" spans="1:37" ht="20.100000000000001" customHeight="1" x14ac:dyDescent="0.25">
      <c r="A77" s="7">
        <v>150</v>
      </c>
      <c r="B77" s="7">
        <v>95</v>
      </c>
      <c r="C77" s="7">
        <v>70</v>
      </c>
      <c r="D77" s="7" t="s">
        <v>201</v>
      </c>
      <c r="E77" s="7" t="s">
        <v>202</v>
      </c>
      <c r="F77" s="7">
        <v>2</v>
      </c>
      <c r="G77" s="7">
        <v>40</v>
      </c>
      <c r="H77" s="6">
        <v>37449</v>
      </c>
      <c r="J77" s="3" t="s">
        <v>199</v>
      </c>
      <c r="K77" s="7">
        <v>1</v>
      </c>
      <c r="L77" s="2">
        <v>16210</v>
      </c>
      <c r="M77" s="7">
        <v>61</v>
      </c>
      <c r="N77" s="3" t="s">
        <v>200</v>
      </c>
      <c r="O77" s="3" t="b">
        <v>0</v>
      </c>
      <c r="S77">
        <v>6</v>
      </c>
      <c r="T77" t="s">
        <v>272</v>
      </c>
      <c r="U77">
        <v>0</v>
      </c>
      <c r="V77">
        <v>0</v>
      </c>
      <c r="W77">
        <v>0</v>
      </c>
      <c r="X77" t="s">
        <v>274</v>
      </c>
      <c r="Y77">
        <f t="shared" si="6"/>
        <v>0</v>
      </c>
      <c r="Z77">
        <f t="shared" si="7"/>
        <v>0</v>
      </c>
      <c r="AA77">
        <f t="shared" si="8"/>
        <v>0</v>
      </c>
      <c r="AB77">
        <f t="shared" si="9"/>
        <v>1</v>
      </c>
      <c r="AC77">
        <f t="shared" si="10"/>
        <v>0</v>
      </c>
      <c r="AD77">
        <f t="shared" si="11"/>
        <v>0</v>
      </c>
      <c r="AE77" s="9">
        <v>1</v>
      </c>
      <c r="AF77" s="10">
        <v>1</v>
      </c>
      <c r="AH77" t="s">
        <v>345</v>
      </c>
      <c r="AK77" s="11">
        <v>6</v>
      </c>
    </row>
    <row r="78" spans="1:37" ht="20.100000000000001" customHeight="1" x14ac:dyDescent="0.25">
      <c r="A78" s="7">
        <v>110</v>
      </c>
      <c r="B78" s="7">
        <v>70</v>
      </c>
      <c r="C78" s="7">
        <v>60</v>
      </c>
      <c r="D78" s="7" t="s">
        <v>197</v>
      </c>
      <c r="E78" s="7" t="s">
        <v>198</v>
      </c>
      <c r="F78" s="7">
        <v>2</v>
      </c>
      <c r="G78" s="7">
        <v>40</v>
      </c>
      <c r="H78" s="6">
        <v>38009</v>
      </c>
      <c r="J78" s="3" t="s">
        <v>199</v>
      </c>
      <c r="K78" s="7">
        <v>1</v>
      </c>
      <c r="L78" s="2">
        <v>16210</v>
      </c>
      <c r="M78" s="7">
        <v>61</v>
      </c>
      <c r="N78" s="3" t="s">
        <v>200</v>
      </c>
      <c r="O78" s="3" t="b">
        <v>0</v>
      </c>
      <c r="S78">
        <v>6</v>
      </c>
      <c r="T78" t="s">
        <v>272</v>
      </c>
      <c r="U78">
        <v>0</v>
      </c>
      <c r="V78">
        <v>0</v>
      </c>
      <c r="W78">
        <v>0</v>
      </c>
      <c r="X78" t="s">
        <v>274</v>
      </c>
      <c r="Y78">
        <f t="shared" si="6"/>
        <v>0</v>
      </c>
      <c r="Z78">
        <f t="shared" si="7"/>
        <v>0</v>
      </c>
      <c r="AA78">
        <f t="shared" si="8"/>
        <v>0</v>
      </c>
      <c r="AB78">
        <f t="shared" si="9"/>
        <v>1</v>
      </c>
      <c r="AC78">
        <f t="shared" si="10"/>
        <v>0</v>
      </c>
      <c r="AD78">
        <f t="shared" si="11"/>
        <v>0</v>
      </c>
      <c r="AE78" s="9">
        <v>1</v>
      </c>
      <c r="AF78" s="10">
        <v>1</v>
      </c>
      <c r="AH78" t="s">
        <v>345</v>
      </c>
      <c r="AK78" s="11">
        <v>6</v>
      </c>
    </row>
    <row r="79" spans="1:37" ht="20.100000000000001" customHeight="1" x14ac:dyDescent="0.25">
      <c r="A79" s="7">
        <v>100</v>
      </c>
      <c r="B79" s="7">
        <v>70</v>
      </c>
      <c r="C79" s="7">
        <v>66</v>
      </c>
      <c r="D79" s="7">
        <v>64</v>
      </c>
      <c r="E79" s="7" t="s">
        <v>206</v>
      </c>
      <c r="F79" s="7">
        <v>2</v>
      </c>
      <c r="G79" s="7">
        <v>25</v>
      </c>
      <c r="H79" s="6">
        <v>37288</v>
      </c>
      <c r="J79" s="3" t="s">
        <v>204</v>
      </c>
      <c r="K79" s="7">
        <v>1</v>
      </c>
      <c r="L79" s="2">
        <v>6717</v>
      </c>
      <c r="M79" s="7">
        <v>89</v>
      </c>
      <c r="N79" s="3" t="s">
        <v>205</v>
      </c>
      <c r="O79" s="3" t="b">
        <v>1</v>
      </c>
      <c r="S79" t="s">
        <v>346</v>
      </c>
      <c r="T79" t="s">
        <v>265</v>
      </c>
      <c r="U79">
        <v>0</v>
      </c>
      <c r="V79">
        <v>0</v>
      </c>
      <c r="W79">
        <v>0</v>
      </c>
      <c r="X79" t="s">
        <v>340</v>
      </c>
      <c r="Y79">
        <f t="shared" si="6"/>
        <v>0</v>
      </c>
      <c r="Z79">
        <f t="shared" si="7"/>
        <v>0</v>
      </c>
      <c r="AA79">
        <f t="shared" si="8"/>
        <v>1</v>
      </c>
      <c r="AB79">
        <f t="shared" si="9"/>
        <v>1</v>
      </c>
      <c r="AC79">
        <f t="shared" si="10"/>
        <v>0</v>
      </c>
      <c r="AD79">
        <f t="shared" si="11"/>
        <v>0</v>
      </c>
      <c r="AE79" s="9">
        <v>3</v>
      </c>
      <c r="AF79" s="10">
        <v>1</v>
      </c>
      <c r="AH79" t="s">
        <v>319</v>
      </c>
      <c r="AK79" s="11">
        <v>6</v>
      </c>
    </row>
    <row r="80" spans="1:37" ht="20.100000000000001" customHeight="1" x14ac:dyDescent="0.25">
      <c r="A80" s="7">
        <v>105</v>
      </c>
      <c r="B80" s="7">
        <v>60</v>
      </c>
      <c r="C80" s="7">
        <v>100</v>
      </c>
      <c r="D80" s="7" t="s">
        <v>105</v>
      </c>
      <c r="E80" s="7" t="s">
        <v>203</v>
      </c>
      <c r="F80" s="7">
        <v>3</v>
      </c>
      <c r="G80" s="7">
        <v>25</v>
      </c>
      <c r="H80" s="6">
        <v>37757</v>
      </c>
      <c r="J80" s="3" t="s">
        <v>204</v>
      </c>
      <c r="K80" s="7">
        <v>1</v>
      </c>
      <c r="L80" s="2">
        <v>6717</v>
      </c>
      <c r="M80" s="7">
        <v>89</v>
      </c>
      <c r="N80" s="3" t="s">
        <v>205</v>
      </c>
      <c r="O80" s="3" t="b">
        <v>1</v>
      </c>
      <c r="S80" t="s">
        <v>346</v>
      </c>
      <c r="T80" t="s">
        <v>265</v>
      </c>
      <c r="U80">
        <v>0</v>
      </c>
      <c r="V80">
        <v>0</v>
      </c>
      <c r="W80">
        <v>0</v>
      </c>
      <c r="X80" t="s">
        <v>340</v>
      </c>
      <c r="Y80">
        <f t="shared" si="6"/>
        <v>0</v>
      </c>
      <c r="Z80">
        <f t="shared" si="7"/>
        <v>0</v>
      </c>
      <c r="AA80">
        <f t="shared" si="8"/>
        <v>1</v>
      </c>
      <c r="AB80">
        <f t="shared" si="9"/>
        <v>1</v>
      </c>
      <c r="AC80">
        <f t="shared" si="10"/>
        <v>0</v>
      </c>
      <c r="AD80">
        <f t="shared" si="11"/>
        <v>0</v>
      </c>
      <c r="AE80" s="9">
        <v>3</v>
      </c>
      <c r="AF80" s="10">
        <v>1</v>
      </c>
      <c r="AH80" t="s">
        <v>319</v>
      </c>
      <c r="AK80" s="11">
        <v>6</v>
      </c>
    </row>
    <row r="81" spans="1:37" ht="20.100000000000001" customHeight="1" x14ac:dyDescent="0.25">
      <c r="A81" s="7">
        <v>110</v>
      </c>
      <c r="B81" s="7">
        <v>70</v>
      </c>
      <c r="C81" s="7">
        <v>70</v>
      </c>
      <c r="D81" s="7" t="s">
        <v>129</v>
      </c>
      <c r="E81" s="7" t="s">
        <v>207</v>
      </c>
      <c r="F81" s="7">
        <v>3</v>
      </c>
      <c r="G81" s="7">
        <v>35</v>
      </c>
      <c r="H81" s="6">
        <v>37718</v>
      </c>
      <c r="J81" s="3" t="s">
        <v>208</v>
      </c>
      <c r="K81" s="7">
        <v>1</v>
      </c>
      <c r="L81" s="2">
        <v>18663</v>
      </c>
      <c r="M81" s="7">
        <v>55</v>
      </c>
      <c r="N81" s="3" t="s">
        <v>209</v>
      </c>
      <c r="O81" s="3" t="b">
        <v>0</v>
      </c>
      <c r="S81">
        <v>7</v>
      </c>
      <c r="T81" t="s">
        <v>272</v>
      </c>
      <c r="U81">
        <v>0</v>
      </c>
      <c r="V81">
        <v>0</v>
      </c>
      <c r="W81">
        <v>0</v>
      </c>
      <c r="X81" t="s">
        <v>347</v>
      </c>
      <c r="Y81">
        <f t="shared" si="6"/>
        <v>0</v>
      </c>
      <c r="Z81">
        <f t="shared" si="7"/>
        <v>0</v>
      </c>
      <c r="AA81">
        <f t="shared" si="8"/>
        <v>1</v>
      </c>
      <c r="AB81">
        <f t="shared" si="9"/>
        <v>1</v>
      </c>
      <c r="AC81">
        <f t="shared" si="10"/>
        <v>0</v>
      </c>
      <c r="AD81">
        <f t="shared" si="11"/>
        <v>0</v>
      </c>
      <c r="AE81" s="9">
        <v>2</v>
      </c>
      <c r="AF81" s="10">
        <v>1</v>
      </c>
      <c r="AH81" t="s">
        <v>319</v>
      </c>
      <c r="AK81" s="11">
        <v>6</v>
      </c>
    </row>
    <row r="82" spans="1:37" ht="20.100000000000001" customHeight="1" x14ac:dyDescent="0.25">
      <c r="A82" s="7">
        <v>100</v>
      </c>
      <c r="B82" s="7">
        <v>60</v>
      </c>
      <c r="C82" s="7">
        <v>60</v>
      </c>
      <c r="D82" s="7" t="s">
        <v>186</v>
      </c>
      <c r="E82" s="7" t="s">
        <v>210</v>
      </c>
      <c r="F82" s="7">
        <v>2</v>
      </c>
      <c r="G82" s="7">
        <v>40</v>
      </c>
      <c r="H82" s="6">
        <v>37763</v>
      </c>
      <c r="J82" s="3" t="s">
        <v>211</v>
      </c>
      <c r="K82" s="7">
        <v>0</v>
      </c>
      <c r="L82" s="2">
        <v>20321</v>
      </c>
      <c r="M82" s="7">
        <v>51</v>
      </c>
      <c r="N82" s="3" t="s">
        <v>212</v>
      </c>
      <c r="O82" s="3" t="b">
        <v>0</v>
      </c>
      <c r="Q82">
        <v>170</v>
      </c>
      <c r="R82" t="s">
        <v>338</v>
      </c>
      <c r="T82" t="s">
        <v>272</v>
      </c>
      <c r="U82">
        <v>0</v>
      </c>
      <c r="V82">
        <v>0</v>
      </c>
      <c r="W82">
        <v>0</v>
      </c>
      <c r="X82" t="s">
        <v>272</v>
      </c>
      <c r="Y82">
        <f t="shared" si="6"/>
        <v>1</v>
      </c>
      <c r="Z82">
        <f t="shared" si="7"/>
        <v>0</v>
      </c>
      <c r="AA82">
        <f t="shared" si="8"/>
        <v>0</v>
      </c>
      <c r="AB82">
        <f t="shared" si="9"/>
        <v>0</v>
      </c>
      <c r="AC82">
        <f t="shared" si="10"/>
        <v>0</v>
      </c>
      <c r="AD82">
        <f t="shared" si="11"/>
        <v>0</v>
      </c>
      <c r="AE82" s="9">
        <v>1</v>
      </c>
      <c r="AF82" s="10">
        <v>1</v>
      </c>
      <c r="AH82" t="s">
        <v>348</v>
      </c>
      <c r="AK82" s="11">
        <v>7</v>
      </c>
    </row>
    <row r="83" spans="1:37" ht="20.100000000000001" customHeight="1" x14ac:dyDescent="0.25">
      <c r="A83" s="7">
        <v>115</v>
      </c>
      <c r="B83" s="7">
        <v>70</v>
      </c>
      <c r="C83" s="7">
        <v>65</v>
      </c>
      <c r="D83" s="7" t="s">
        <v>213</v>
      </c>
      <c r="E83" s="7" t="s">
        <v>106</v>
      </c>
      <c r="F83" s="7">
        <v>2</v>
      </c>
      <c r="G83" s="7">
        <v>40</v>
      </c>
      <c r="H83" s="6">
        <v>38008</v>
      </c>
      <c r="J83" s="3" t="s">
        <v>211</v>
      </c>
      <c r="K83" s="7">
        <v>0</v>
      </c>
      <c r="L83" s="2">
        <v>20321</v>
      </c>
      <c r="M83" s="7">
        <v>51</v>
      </c>
      <c r="N83" s="3" t="s">
        <v>212</v>
      </c>
      <c r="O83" s="3" t="b">
        <v>0</v>
      </c>
      <c r="Q83">
        <v>170</v>
      </c>
      <c r="R83" t="s">
        <v>338</v>
      </c>
      <c r="T83" t="s">
        <v>272</v>
      </c>
      <c r="U83">
        <v>0</v>
      </c>
      <c r="V83">
        <v>0</v>
      </c>
      <c r="W83">
        <v>0</v>
      </c>
      <c r="X83" t="s">
        <v>272</v>
      </c>
      <c r="Y83">
        <f t="shared" si="6"/>
        <v>1</v>
      </c>
      <c r="Z83">
        <f t="shared" si="7"/>
        <v>0</v>
      </c>
      <c r="AA83">
        <f t="shared" si="8"/>
        <v>0</v>
      </c>
      <c r="AB83">
        <f t="shared" si="9"/>
        <v>0</v>
      </c>
      <c r="AC83">
        <f t="shared" si="10"/>
        <v>0</v>
      </c>
      <c r="AD83">
        <f t="shared" si="11"/>
        <v>0</v>
      </c>
      <c r="AE83" s="9">
        <v>1</v>
      </c>
      <c r="AF83" s="10">
        <v>1</v>
      </c>
      <c r="AH83" t="s">
        <v>348</v>
      </c>
      <c r="AK83" s="11">
        <v>7</v>
      </c>
    </row>
    <row r="84" spans="1:37" ht="20.100000000000001" customHeight="1" x14ac:dyDescent="0.25">
      <c r="A84" s="7">
        <v>90</v>
      </c>
      <c r="B84" s="7">
        <v>60</v>
      </c>
      <c r="C84" s="7">
        <v>75</v>
      </c>
      <c r="D84" s="7" t="s">
        <v>86</v>
      </c>
      <c r="E84" s="7" t="s">
        <v>214</v>
      </c>
      <c r="F84" s="7">
        <v>3</v>
      </c>
      <c r="G84" s="7">
        <v>45</v>
      </c>
      <c r="H84" s="6">
        <v>38023</v>
      </c>
      <c r="J84" s="3" t="s">
        <v>215</v>
      </c>
      <c r="K84" s="7">
        <v>1</v>
      </c>
      <c r="L84" s="2">
        <v>12059</v>
      </c>
      <c r="M84" s="7">
        <v>76</v>
      </c>
      <c r="N84" s="3" t="s">
        <v>216</v>
      </c>
      <c r="O84" s="3" t="b">
        <v>0</v>
      </c>
      <c r="Q84">
        <v>170</v>
      </c>
      <c r="R84" t="s">
        <v>263</v>
      </c>
      <c r="T84" t="s">
        <v>272</v>
      </c>
      <c r="U84">
        <v>0</v>
      </c>
      <c r="V84">
        <v>0</v>
      </c>
      <c r="W84">
        <v>0</v>
      </c>
      <c r="X84" t="s">
        <v>270</v>
      </c>
      <c r="Y84">
        <f t="shared" si="6"/>
        <v>0</v>
      </c>
      <c r="Z84">
        <f t="shared" si="7"/>
        <v>0</v>
      </c>
      <c r="AA84">
        <f t="shared" si="8"/>
        <v>1</v>
      </c>
      <c r="AB84">
        <f t="shared" si="9"/>
        <v>0</v>
      </c>
      <c r="AC84">
        <f t="shared" si="10"/>
        <v>0</v>
      </c>
      <c r="AD84">
        <f t="shared" si="11"/>
        <v>0</v>
      </c>
      <c r="AE84" s="9">
        <v>2</v>
      </c>
      <c r="AF84" s="10">
        <v>1</v>
      </c>
      <c r="AH84" t="s">
        <v>349</v>
      </c>
      <c r="AK84" s="11">
        <v>7</v>
      </c>
    </row>
    <row r="85" spans="1:37" ht="20.100000000000001" customHeight="1" x14ac:dyDescent="0.25">
      <c r="A85" s="7">
        <v>110</v>
      </c>
      <c r="B85" s="7">
        <v>80</v>
      </c>
      <c r="C85" s="7">
        <v>90</v>
      </c>
      <c r="D85" s="7" t="s">
        <v>217</v>
      </c>
      <c r="E85" s="7" t="s">
        <v>218</v>
      </c>
      <c r="F85" s="7">
        <v>2</v>
      </c>
      <c r="G85" s="7">
        <v>40</v>
      </c>
      <c r="H85" s="6">
        <v>37603</v>
      </c>
      <c r="J85" s="3" t="s">
        <v>219</v>
      </c>
      <c r="K85" s="7">
        <v>0</v>
      </c>
      <c r="L85" s="2">
        <v>14992</v>
      </c>
      <c r="M85" s="7">
        <v>66</v>
      </c>
      <c r="N85" s="3" t="s">
        <v>220</v>
      </c>
      <c r="O85" s="3" t="b">
        <v>1</v>
      </c>
      <c r="Q85">
        <v>163</v>
      </c>
      <c r="R85" t="s">
        <v>263</v>
      </c>
      <c r="T85" t="s">
        <v>272</v>
      </c>
      <c r="U85">
        <v>0</v>
      </c>
      <c r="V85">
        <v>0</v>
      </c>
      <c r="W85">
        <v>0</v>
      </c>
      <c r="X85" t="s">
        <v>274</v>
      </c>
      <c r="Y85">
        <f t="shared" si="6"/>
        <v>0</v>
      </c>
      <c r="Z85">
        <f t="shared" si="7"/>
        <v>0</v>
      </c>
      <c r="AA85">
        <f t="shared" si="8"/>
        <v>0</v>
      </c>
      <c r="AB85">
        <f t="shared" si="9"/>
        <v>1</v>
      </c>
      <c r="AC85">
        <f t="shared" si="10"/>
        <v>0</v>
      </c>
      <c r="AD85">
        <f t="shared" si="11"/>
        <v>0</v>
      </c>
      <c r="AE85" s="9">
        <v>1</v>
      </c>
      <c r="AF85" s="10">
        <v>1</v>
      </c>
      <c r="AH85" t="s">
        <v>350</v>
      </c>
      <c r="AK85" s="11">
        <v>7</v>
      </c>
    </row>
    <row r="86" spans="1:37" ht="20.100000000000001" customHeight="1" x14ac:dyDescent="0.25">
      <c r="A86" s="7">
        <v>170</v>
      </c>
      <c r="B86" s="7">
        <v>85</v>
      </c>
      <c r="C86" s="7">
        <v>76</v>
      </c>
      <c r="D86" s="7" t="s">
        <v>94</v>
      </c>
      <c r="E86" s="7">
        <v>1114</v>
      </c>
      <c r="F86" s="7">
        <v>3</v>
      </c>
      <c r="G86" s="7">
        <v>35</v>
      </c>
      <c r="H86" s="6">
        <v>37876</v>
      </c>
      <c r="J86" s="3" t="s">
        <v>221</v>
      </c>
      <c r="K86" s="7">
        <v>1</v>
      </c>
      <c r="L86" s="2">
        <v>13118</v>
      </c>
      <c r="M86" s="7">
        <v>71</v>
      </c>
      <c r="N86" s="3" t="s">
        <v>222</v>
      </c>
      <c r="O86" s="3" t="b">
        <v>0</v>
      </c>
      <c r="Q86">
        <v>185</v>
      </c>
      <c r="R86" t="s">
        <v>338</v>
      </c>
      <c r="S86" t="s">
        <v>351</v>
      </c>
      <c r="T86" t="s">
        <v>310</v>
      </c>
      <c r="U86">
        <v>0</v>
      </c>
      <c r="V86">
        <v>1</v>
      </c>
      <c r="W86">
        <v>0</v>
      </c>
      <c r="X86" t="s">
        <v>274</v>
      </c>
      <c r="Y86">
        <f t="shared" si="6"/>
        <v>0</v>
      </c>
      <c r="Z86">
        <f t="shared" si="7"/>
        <v>0</v>
      </c>
      <c r="AA86">
        <f t="shared" si="8"/>
        <v>0</v>
      </c>
      <c r="AB86">
        <f t="shared" si="9"/>
        <v>1</v>
      </c>
      <c r="AC86">
        <f t="shared" si="10"/>
        <v>0</v>
      </c>
      <c r="AD86">
        <f t="shared" si="11"/>
        <v>0</v>
      </c>
      <c r="AE86" s="9">
        <v>3</v>
      </c>
      <c r="AF86" s="10">
        <v>1</v>
      </c>
      <c r="AH86" t="s">
        <v>352</v>
      </c>
      <c r="AK86" s="11">
        <v>7</v>
      </c>
    </row>
    <row r="87" spans="1:37" ht="20.100000000000001" customHeight="1" x14ac:dyDescent="0.25">
      <c r="A87" s="7">
        <v>150</v>
      </c>
      <c r="B87" s="7">
        <v>80</v>
      </c>
      <c r="C87" s="7">
        <v>80</v>
      </c>
      <c r="D87" s="7" t="s">
        <v>94</v>
      </c>
      <c r="E87" s="7">
        <v>1207</v>
      </c>
      <c r="F87" s="7">
        <v>3</v>
      </c>
      <c r="G87" s="7">
        <v>40</v>
      </c>
      <c r="H87" s="6">
        <v>37967</v>
      </c>
      <c r="J87" s="3" t="s">
        <v>221</v>
      </c>
      <c r="K87" s="7">
        <v>1</v>
      </c>
      <c r="L87" s="2">
        <v>13118</v>
      </c>
      <c r="M87" s="7">
        <v>71</v>
      </c>
      <c r="N87" s="3" t="s">
        <v>222</v>
      </c>
      <c r="O87" s="3" t="b">
        <v>0</v>
      </c>
      <c r="Q87">
        <v>185</v>
      </c>
      <c r="R87" t="s">
        <v>338</v>
      </c>
      <c r="S87" t="s">
        <v>351</v>
      </c>
      <c r="T87" t="s">
        <v>310</v>
      </c>
      <c r="U87">
        <v>0</v>
      </c>
      <c r="V87">
        <v>1</v>
      </c>
      <c r="W87">
        <v>0</v>
      </c>
      <c r="X87" t="s">
        <v>274</v>
      </c>
      <c r="Y87">
        <f t="shared" si="6"/>
        <v>0</v>
      </c>
      <c r="Z87">
        <f t="shared" si="7"/>
        <v>0</v>
      </c>
      <c r="AA87">
        <f t="shared" si="8"/>
        <v>0</v>
      </c>
      <c r="AB87">
        <f t="shared" si="9"/>
        <v>1</v>
      </c>
      <c r="AC87">
        <f t="shared" si="10"/>
        <v>0</v>
      </c>
      <c r="AD87">
        <f t="shared" si="11"/>
        <v>0</v>
      </c>
      <c r="AE87" s="9">
        <v>3</v>
      </c>
      <c r="AF87" s="10">
        <v>1</v>
      </c>
      <c r="AH87" t="s">
        <v>352</v>
      </c>
      <c r="AK87" s="11">
        <v>7</v>
      </c>
    </row>
    <row r="88" spans="1:37" ht="20.100000000000001" customHeight="1" x14ac:dyDescent="0.25">
      <c r="A88" s="7">
        <v>110</v>
      </c>
      <c r="B88" s="7">
        <v>70</v>
      </c>
      <c r="C88" s="7">
        <v>60</v>
      </c>
      <c r="D88" s="7" t="s">
        <v>105</v>
      </c>
      <c r="E88" s="7" t="s">
        <v>33</v>
      </c>
      <c r="F88" s="7">
        <v>2</v>
      </c>
      <c r="G88" s="7">
        <v>35</v>
      </c>
      <c r="H88" s="6">
        <v>37883</v>
      </c>
      <c r="J88" s="3" t="s">
        <v>225</v>
      </c>
      <c r="K88" s="7">
        <v>0</v>
      </c>
      <c r="L88" s="2">
        <v>9863</v>
      </c>
      <c r="M88" s="7">
        <v>83</v>
      </c>
      <c r="N88" s="3" t="s">
        <v>226</v>
      </c>
      <c r="O88" s="3" t="b">
        <v>0</v>
      </c>
      <c r="T88" t="s">
        <v>265</v>
      </c>
      <c r="U88">
        <v>0</v>
      </c>
      <c r="V88">
        <v>0</v>
      </c>
      <c r="W88">
        <v>0</v>
      </c>
      <c r="X88" t="s">
        <v>272</v>
      </c>
      <c r="Y88">
        <f t="shared" si="6"/>
        <v>1</v>
      </c>
      <c r="Z88">
        <f t="shared" si="7"/>
        <v>0</v>
      </c>
      <c r="AA88">
        <f t="shared" si="8"/>
        <v>0</v>
      </c>
      <c r="AB88">
        <f t="shared" si="9"/>
        <v>0</v>
      </c>
      <c r="AC88">
        <f t="shared" si="10"/>
        <v>0</v>
      </c>
      <c r="AD88">
        <f t="shared" si="11"/>
        <v>0</v>
      </c>
      <c r="AE88" s="9">
        <v>1</v>
      </c>
      <c r="AF88" s="10">
        <v>1</v>
      </c>
      <c r="AH88" t="s">
        <v>341</v>
      </c>
      <c r="AK88" s="11">
        <v>7</v>
      </c>
    </row>
    <row r="89" spans="1:37" ht="20.100000000000001" customHeight="1" x14ac:dyDescent="0.25">
      <c r="A89" s="7">
        <v>120</v>
      </c>
      <c r="B89" s="7">
        <v>70</v>
      </c>
      <c r="C89" s="7">
        <v>70</v>
      </c>
      <c r="D89" s="7" t="s">
        <v>99</v>
      </c>
      <c r="E89" s="7" t="s">
        <v>224</v>
      </c>
      <c r="F89" s="7">
        <v>2</v>
      </c>
      <c r="G89" s="7">
        <v>35</v>
      </c>
      <c r="H89" s="6">
        <v>38079</v>
      </c>
      <c r="J89" s="3" t="s">
        <v>225</v>
      </c>
      <c r="K89" s="7">
        <v>0</v>
      </c>
      <c r="L89" s="2">
        <v>9863</v>
      </c>
      <c r="M89" s="7">
        <v>83</v>
      </c>
      <c r="N89" s="3" t="s">
        <v>226</v>
      </c>
      <c r="O89" s="3" t="b">
        <v>0</v>
      </c>
      <c r="T89" t="s">
        <v>265</v>
      </c>
      <c r="U89">
        <v>0</v>
      </c>
      <c r="V89">
        <v>0</v>
      </c>
      <c r="W89">
        <v>0</v>
      </c>
      <c r="X89" t="s">
        <v>272</v>
      </c>
      <c r="Y89">
        <f t="shared" si="6"/>
        <v>1</v>
      </c>
      <c r="Z89">
        <f t="shared" si="7"/>
        <v>0</v>
      </c>
      <c r="AA89">
        <f t="shared" si="8"/>
        <v>0</v>
      </c>
      <c r="AB89">
        <f t="shared" si="9"/>
        <v>0</v>
      </c>
      <c r="AC89">
        <f t="shared" si="10"/>
        <v>0</v>
      </c>
      <c r="AD89">
        <f t="shared" si="11"/>
        <v>0</v>
      </c>
      <c r="AE89" s="9">
        <v>1</v>
      </c>
      <c r="AF89" s="10">
        <v>1</v>
      </c>
      <c r="AH89" t="s">
        <v>341</v>
      </c>
      <c r="AK89" s="11">
        <v>7</v>
      </c>
    </row>
    <row r="90" spans="1:37" ht="20.100000000000001" customHeight="1" x14ac:dyDescent="0.25">
      <c r="A90" s="7">
        <v>110</v>
      </c>
      <c r="B90" s="7">
        <v>70</v>
      </c>
      <c r="C90" s="7">
        <v>90</v>
      </c>
      <c r="D90" s="7">
        <v>74</v>
      </c>
      <c r="E90" s="7" t="s">
        <v>227</v>
      </c>
      <c r="F90" s="7">
        <v>2</v>
      </c>
      <c r="G90" s="7">
        <v>40</v>
      </c>
      <c r="H90" s="6">
        <v>37013</v>
      </c>
      <c r="J90" s="3" t="s">
        <v>228</v>
      </c>
      <c r="K90" s="7">
        <v>1</v>
      </c>
      <c r="L90" s="2">
        <v>17955</v>
      </c>
      <c r="M90" s="7">
        <v>53</v>
      </c>
      <c r="N90" s="3" t="s">
        <v>229</v>
      </c>
      <c r="O90" s="3" t="b">
        <v>0</v>
      </c>
      <c r="T90" t="s">
        <v>272</v>
      </c>
      <c r="U90">
        <v>0</v>
      </c>
      <c r="V90">
        <v>0</v>
      </c>
      <c r="W90">
        <v>0</v>
      </c>
      <c r="X90" t="s">
        <v>274</v>
      </c>
      <c r="Y90">
        <f t="shared" si="6"/>
        <v>0</v>
      </c>
      <c r="Z90">
        <f t="shared" si="7"/>
        <v>0</v>
      </c>
      <c r="AA90">
        <f t="shared" si="8"/>
        <v>0</v>
      </c>
      <c r="AB90">
        <f t="shared" si="9"/>
        <v>1</v>
      </c>
      <c r="AC90">
        <f t="shared" si="10"/>
        <v>0</v>
      </c>
      <c r="AD90">
        <f t="shared" si="11"/>
        <v>0</v>
      </c>
      <c r="AE90" s="9">
        <v>1</v>
      </c>
      <c r="AF90" s="10">
        <v>1</v>
      </c>
      <c r="AH90">
        <v>1</v>
      </c>
      <c r="AK90" s="11">
        <v>7</v>
      </c>
    </row>
    <row r="91" spans="1:37" ht="20.100000000000001" customHeight="1" x14ac:dyDescent="0.25">
      <c r="A91" s="7">
        <v>130</v>
      </c>
      <c r="B91" s="7">
        <v>85</v>
      </c>
      <c r="C91" s="7">
        <v>70</v>
      </c>
      <c r="D91" s="7" t="s">
        <v>230</v>
      </c>
      <c r="E91" s="7">
        <v>1147</v>
      </c>
      <c r="F91" s="7">
        <v>3</v>
      </c>
      <c r="G91" s="7">
        <v>30</v>
      </c>
      <c r="H91" s="6">
        <v>37529</v>
      </c>
      <c r="J91" s="3" t="s">
        <v>231</v>
      </c>
      <c r="K91" s="7">
        <v>1</v>
      </c>
      <c r="L91" s="2">
        <v>12115</v>
      </c>
      <c r="M91" s="7">
        <v>69</v>
      </c>
      <c r="N91" s="3" t="s">
        <v>232</v>
      </c>
      <c r="O91" s="3" t="b">
        <v>0</v>
      </c>
      <c r="R91" t="s">
        <v>338</v>
      </c>
      <c r="S91">
        <v>4</v>
      </c>
      <c r="T91" t="s">
        <v>353</v>
      </c>
      <c r="U91">
        <v>0</v>
      </c>
      <c r="V91">
        <v>1</v>
      </c>
      <c r="W91">
        <v>0</v>
      </c>
      <c r="X91" t="s">
        <v>274</v>
      </c>
      <c r="Y91">
        <f t="shared" si="6"/>
        <v>0</v>
      </c>
      <c r="Z91">
        <f t="shared" si="7"/>
        <v>0</v>
      </c>
      <c r="AA91">
        <f t="shared" si="8"/>
        <v>0</v>
      </c>
      <c r="AB91">
        <f t="shared" si="9"/>
        <v>1</v>
      </c>
      <c r="AC91">
        <f t="shared" si="10"/>
        <v>0</v>
      </c>
      <c r="AD91">
        <f t="shared" si="11"/>
        <v>0</v>
      </c>
      <c r="AE91" s="9">
        <v>3</v>
      </c>
      <c r="AF91" s="10">
        <v>1</v>
      </c>
      <c r="AH91" t="s">
        <v>354</v>
      </c>
      <c r="AK91" s="11">
        <v>7</v>
      </c>
    </row>
    <row r="92" spans="1:37" ht="20.100000000000001" customHeight="1" x14ac:dyDescent="0.25">
      <c r="A92" s="7">
        <v>145</v>
      </c>
      <c r="B92" s="7">
        <v>60</v>
      </c>
      <c r="C92" s="7">
        <v>75</v>
      </c>
      <c r="D92" s="7" t="s">
        <v>105</v>
      </c>
      <c r="E92" s="7" t="s">
        <v>233</v>
      </c>
      <c r="F92" s="7">
        <v>2</v>
      </c>
      <c r="G92" s="7">
        <v>40</v>
      </c>
      <c r="H92" s="6">
        <v>37753</v>
      </c>
      <c r="J92" s="3" t="s">
        <v>234</v>
      </c>
      <c r="K92" s="7">
        <v>1</v>
      </c>
      <c r="L92" s="2">
        <v>9702</v>
      </c>
      <c r="M92" s="7">
        <v>82</v>
      </c>
      <c r="N92" s="3" t="s">
        <v>235</v>
      </c>
      <c r="O92" s="3" t="b">
        <v>0</v>
      </c>
      <c r="T92" t="s">
        <v>272</v>
      </c>
      <c r="U92">
        <v>0</v>
      </c>
      <c r="V92">
        <v>0</v>
      </c>
      <c r="W92">
        <v>0</v>
      </c>
      <c r="X92" t="s">
        <v>270</v>
      </c>
      <c r="Y92">
        <f t="shared" si="6"/>
        <v>0</v>
      </c>
      <c r="Z92">
        <f t="shared" si="7"/>
        <v>0</v>
      </c>
      <c r="AA92">
        <f t="shared" si="8"/>
        <v>1</v>
      </c>
      <c r="AB92">
        <f t="shared" si="9"/>
        <v>0</v>
      </c>
      <c r="AC92">
        <f t="shared" si="10"/>
        <v>0</v>
      </c>
      <c r="AD92">
        <f t="shared" si="11"/>
        <v>0</v>
      </c>
      <c r="AE92" s="9">
        <v>1</v>
      </c>
      <c r="AF92" s="10">
        <v>1</v>
      </c>
      <c r="AH92" t="s">
        <v>355</v>
      </c>
      <c r="AK92" s="11">
        <v>7</v>
      </c>
    </row>
    <row r="93" spans="1:37" ht="20.100000000000001" customHeight="1" x14ac:dyDescent="0.25">
      <c r="A93" s="7">
        <v>120</v>
      </c>
      <c r="B93" s="7">
        <v>60</v>
      </c>
      <c r="C93" s="7">
        <v>65</v>
      </c>
      <c r="D93" s="7" t="s">
        <v>129</v>
      </c>
      <c r="E93" s="7" t="s">
        <v>236</v>
      </c>
      <c r="F93" s="7">
        <v>4</v>
      </c>
      <c r="G93" s="7">
        <v>40</v>
      </c>
      <c r="H93" s="6">
        <v>37928</v>
      </c>
      <c r="J93" s="3" t="s">
        <v>234</v>
      </c>
      <c r="K93" s="7">
        <v>1</v>
      </c>
      <c r="L93" s="2">
        <v>9702</v>
      </c>
      <c r="M93" s="7">
        <v>82</v>
      </c>
      <c r="N93" s="3" t="s">
        <v>235</v>
      </c>
      <c r="O93" s="3" t="b">
        <v>0</v>
      </c>
      <c r="T93" t="s">
        <v>272</v>
      </c>
      <c r="U93">
        <v>0</v>
      </c>
      <c r="V93">
        <v>0</v>
      </c>
      <c r="W93">
        <v>0</v>
      </c>
      <c r="X93" t="s">
        <v>270</v>
      </c>
      <c r="Y93">
        <f t="shared" si="6"/>
        <v>0</v>
      </c>
      <c r="Z93">
        <f t="shared" si="7"/>
        <v>0</v>
      </c>
      <c r="AA93">
        <f t="shared" si="8"/>
        <v>1</v>
      </c>
      <c r="AB93">
        <f t="shared" si="9"/>
        <v>0</v>
      </c>
      <c r="AC93">
        <f t="shared" si="10"/>
        <v>0</v>
      </c>
      <c r="AD93">
        <f t="shared" si="11"/>
        <v>0</v>
      </c>
      <c r="AE93" s="9">
        <v>1</v>
      </c>
      <c r="AF93" s="10">
        <v>1</v>
      </c>
      <c r="AH93" t="s">
        <v>355</v>
      </c>
      <c r="AK93" s="11">
        <v>7</v>
      </c>
    </row>
    <row r="94" spans="1:37" ht="20.100000000000001" customHeight="1" x14ac:dyDescent="0.25">
      <c r="A94" s="7">
        <v>130</v>
      </c>
      <c r="B94" s="7">
        <v>80</v>
      </c>
      <c r="C94" s="7">
        <v>88</v>
      </c>
      <c r="D94" s="7" t="s">
        <v>32</v>
      </c>
      <c r="E94" s="7" t="s">
        <v>237</v>
      </c>
      <c r="F94" s="7">
        <v>2</v>
      </c>
      <c r="G94" s="7">
        <v>40</v>
      </c>
      <c r="H94" s="6">
        <v>38063</v>
      </c>
      <c r="J94" s="3" t="s">
        <v>234</v>
      </c>
      <c r="K94" s="7">
        <v>1</v>
      </c>
      <c r="L94" s="2">
        <v>9702</v>
      </c>
      <c r="M94" s="7">
        <v>82</v>
      </c>
      <c r="N94" s="3" t="s">
        <v>235</v>
      </c>
      <c r="O94" s="3" t="b">
        <v>0</v>
      </c>
      <c r="T94" t="s">
        <v>272</v>
      </c>
      <c r="U94">
        <v>0</v>
      </c>
      <c r="V94">
        <v>0</v>
      </c>
      <c r="W94">
        <v>0</v>
      </c>
      <c r="X94" t="s">
        <v>270</v>
      </c>
      <c r="Y94">
        <f t="shared" si="6"/>
        <v>0</v>
      </c>
      <c r="Z94">
        <f t="shared" si="7"/>
        <v>0</v>
      </c>
      <c r="AA94">
        <f t="shared" si="8"/>
        <v>1</v>
      </c>
      <c r="AB94">
        <f t="shared" si="9"/>
        <v>0</v>
      </c>
      <c r="AC94">
        <f t="shared" si="10"/>
        <v>0</v>
      </c>
      <c r="AD94">
        <f t="shared" si="11"/>
        <v>0</v>
      </c>
      <c r="AE94" s="9">
        <v>1</v>
      </c>
      <c r="AF94" s="10">
        <v>1</v>
      </c>
      <c r="AH94" t="s">
        <v>355</v>
      </c>
      <c r="AK94" s="11">
        <v>7</v>
      </c>
    </row>
    <row r="95" spans="1:37" ht="20.100000000000001" customHeight="1" x14ac:dyDescent="0.25">
      <c r="A95" s="7">
        <v>120</v>
      </c>
      <c r="B95" s="7">
        <v>70</v>
      </c>
      <c r="C95" s="7">
        <v>70</v>
      </c>
      <c r="D95" s="7">
        <v>58</v>
      </c>
      <c r="E95" s="7" t="s">
        <v>238</v>
      </c>
      <c r="F95" s="7">
        <v>2</v>
      </c>
      <c r="G95" s="7">
        <v>35</v>
      </c>
      <c r="H95" s="6">
        <v>38475</v>
      </c>
      <c r="J95" s="3" t="s">
        <v>239</v>
      </c>
      <c r="K95" s="7">
        <v>0</v>
      </c>
      <c r="L95" s="2">
        <v>13826</v>
      </c>
      <c r="M95" s="7">
        <v>68</v>
      </c>
      <c r="N95" s="3" t="s">
        <v>240</v>
      </c>
      <c r="O95" s="3" t="b">
        <v>0</v>
      </c>
      <c r="R95" t="s">
        <v>338</v>
      </c>
      <c r="T95" t="s">
        <v>272</v>
      </c>
      <c r="U95">
        <v>0</v>
      </c>
      <c r="V95">
        <v>0</v>
      </c>
      <c r="W95">
        <v>0</v>
      </c>
      <c r="X95" t="s">
        <v>272</v>
      </c>
      <c r="Y95">
        <f t="shared" si="6"/>
        <v>1</v>
      </c>
      <c r="Z95">
        <f t="shared" si="7"/>
        <v>0</v>
      </c>
      <c r="AA95">
        <f t="shared" si="8"/>
        <v>0</v>
      </c>
      <c r="AB95">
        <f t="shared" si="9"/>
        <v>0</v>
      </c>
      <c r="AC95">
        <f t="shared" si="10"/>
        <v>0</v>
      </c>
      <c r="AD95">
        <f t="shared" si="11"/>
        <v>0</v>
      </c>
      <c r="AE95" s="9">
        <v>2</v>
      </c>
      <c r="AF95" s="10">
        <v>1</v>
      </c>
      <c r="AH95" t="s">
        <v>356</v>
      </c>
      <c r="AK95" s="11">
        <v>7</v>
      </c>
    </row>
    <row r="96" spans="1:37" ht="20.100000000000001" customHeight="1" x14ac:dyDescent="0.25">
      <c r="A96" s="7">
        <v>110</v>
      </c>
      <c r="B96" s="7">
        <v>70</v>
      </c>
      <c r="C96" s="7">
        <v>62</v>
      </c>
      <c r="D96" s="7" t="s">
        <v>94</v>
      </c>
      <c r="E96" s="7" t="s">
        <v>241</v>
      </c>
      <c r="F96" s="7">
        <v>3</v>
      </c>
      <c r="G96" s="7">
        <v>40</v>
      </c>
      <c r="H96" s="6">
        <v>37739</v>
      </c>
      <c r="J96" s="3" t="s">
        <v>242</v>
      </c>
      <c r="K96" s="7">
        <v>1</v>
      </c>
      <c r="L96" s="2">
        <v>11220</v>
      </c>
      <c r="M96" s="7">
        <v>73</v>
      </c>
      <c r="N96" s="3" t="s">
        <v>243</v>
      </c>
      <c r="O96" s="3" t="b">
        <v>0</v>
      </c>
      <c r="T96" t="s">
        <v>265</v>
      </c>
      <c r="U96">
        <v>0</v>
      </c>
      <c r="V96">
        <v>0</v>
      </c>
      <c r="W96">
        <v>0</v>
      </c>
      <c r="X96" t="s">
        <v>272</v>
      </c>
      <c r="Y96">
        <f t="shared" si="6"/>
        <v>1</v>
      </c>
      <c r="Z96">
        <f t="shared" si="7"/>
        <v>0</v>
      </c>
      <c r="AA96">
        <f t="shared" si="8"/>
        <v>0</v>
      </c>
      <c r="AB96">
        <f t="shared" si="9"/>
        <v>0</v>
      </c>
      <c r="AC96">
        <f t="shared" si="10"/>
        <v>0</v>
      </c>
      <c r="AD96">
        <f t="shared" si="11"/>
        <v>0</v>
      </c>
      <c r="AE96" s="9">
        <v>1</v>
      </c>
      <c r="AF96" s="10">
        <v>1</v>
      </c>
      <c r="AH96" t="s">
        <v>357</v>
      </c>
      <c r="AK96" s="11">
        <v>8</v>
      </c>
    </row>
    <row r="97" spans="1:37" ht="20.100000000000001" customHeight="1" x14ac:dyDescent="0.25">
      <c r="A97" s="7">
        <v>140</v>
      </c>
      <c r="B97" s="7">
        <v>95</v>
      </c>
      <c r="C97" s="7">
        <v>85</v>
      </c>
      <c r="D97" s="7" t="s">
        <v>244</v>
      </c>
      <c r="E97" s="7">
        <v>864</v>
      </c>
      <c r="F97" s="7">
        <v>2</v>
      </c>
      <c r="G97" s="7">
        <v>25</v>
      </c>
      <c r="H97" s="6">
        <v>38609</v>
      </c>
      <c r="J97" s="3" t="s">
        <v>245</v>
      </c>
      <c r="K97" s="7">
        <v>1</v>
      </c>
      <c r="L97" s="2">
        <v>19884</v>
      </c>
      <c r="M97" s="7">
        <v>46</v>
      </c>
      <c r="N97" s="3" t="s">
        <v>246</v>
      </c>
      <c r="O97" s="3" t="b">
        <v>0</v>
      </c>
      <c r="R97" t="s">
        <v>263</v>
      </c>
      <c r="S97" t="s">
        <v>339</v>
      </c>
      <c r="T97" t="s">
        <v>272</v>
      </c>
      <c r="U97">
        <v>0</v>
      </c>
      <c r="V97">
        <v>0</v>
      </c>
      <c r="W97">
        <v>0</v>
      </c>
      <c r="X97" t="s">
        <v>274</v>
      </c>
      <c r="Y97">
        <f t="shared" si="6"/>
        <v>0</v>
      </c>
      <c r="Z97">
        <f t="shared" si="7"/>
        <v>0</v>
      </c>
      <c r="AA97">
        <f t="shared" si="8"/>
        <v>0</v>
      </c>
      <c r="AB97">
        <f t="shared" si="9"/>
        <v>1</v>
      </c>
      <c r="AC97">
        <f t="shared" si="10"/>
        <v>0</v>
      </c>
      <c r="AD97">
        <f t="shared" si="11"/>
        <v>0</v>
      </c>
      <c r="AE97" s="9">
        <v>3</v>
      </c>
      <c r="AF97" s="10">
        <v>1</v>
      </c>
      <c r="AH97" t="s">
        <v>319</v>
      </c>
      <c r="AK97" s="11">
        <v>8</v>
      </c>
    </row>
    <row r="98" spans="1:37" ht="20.100000000000001" customHeight="1" x14ac:dyDescent="0.25">
      <c r="A98" s="7">
        <v>135</v>
      </c>
      <c r="B98" s="7">
        <v>70</v>
      </c>
      <c r="C98" s="7">
        <v>55</v>
      </c>
      <c r="D98" s="7" t="s">
        <v>100</v>
      </c>
      <c r="E98" s="7" t="s">
        <v>247</v>
      </c>
      <c r="F98" s="7">
        <v>3</v>
      </c>
      <c r="G98" s="7">
        <v>45</v>
      </c>
      <c r="H98" s="6">
        <v>39705</v>
      </c>
      <c r="J98" s="3" t="s">
        <v>248</v>
      </c>
      <c r="K98" s="7">
        <v>1</v>
      </c>
      <c r="L98" s="2">
        <v>12263</v>
      </c>
      <c r="M98" s="7">
        <v>77</v>
      </c>
      <c r="N98" s="3" t="s">
        <v>249</v>
      </c>
      <c r="O98" s="3" t="b">
        <v>0</v>
      </c>
      <c r="S98">
        <v>7</v>
      </c>
      <c r="T98" t="s">
        <v>272</v>
      </c>
      <c r="U98">
        <v>0</v>
      </c>
      <c r="V98">
        <v>0</v>
      </c>
      <c r="W98">
        <v>0</v>
      </c>
      <c r="X98" t="s">
        <v>353</v>
      </c>
      <c r="Y98">
        <f t="shared" si="6"/>
        <v>1</v>
      </c>
      <c r="Z98">
        <f t="shared" si="7"/>
        <v>0</v>
      </c>
      <c r="AA98">
        <f t="shared" si="8"/>
        <v>1</v>
      </c>
      <c r="AB98">
        <f t="shared" si="9"/>
        <v>0</v>
      </c>
      <c r="AC98">
        <f t="shared" si="10"/>
        <v>0</v>
      </c>
      <c r="AD98">
        <f t="shared" si="11"/>
        <v>0</v>
      </c>
      <c r="AE98" s="9">
        <v>1</v>
      </c>
      <c r="AF98" s="10">
        <v>1</v>
      </c>
      <c r="AH98" t="s">
        <v>358</v>
      </c>
      <c r="AK98" s="11">
        <v>8</v>
      </c>
    </row>
    <row r="99" spans="1:37" ht="20.100000000000001" customHeight="1" x14ac:dyDescent="0.25">
      <c r="A99" s="7">
        <v>130</v>
      </c>
      <c r="B99" s="7">
        <v>85</v>
      </c>
      <c r="C99" s="7">
        <v>90</v>
      </c>
      <c r="D99" s="7">
        <v>48</v>
      </c>
      <c r="E99" s="7" t="s">
        <v>250</v>
      </c>
      <c r="F99" s="7">
        <v>3</v>
      </c>
      <c r="G99" s="7">
        <v>35</v>
      </c>
      <c r="H99" s="6">
        <v>36966</v>
      </c>
      <c r="J99" s="3" t="s">
        <v>251</v>
      </c>
      <c r="K99" s="7">
        <v>0</v>
      </c>
      <c r="L99" s="2">
        <v>6643</v>
      </c>
      <c r="M99" s="7">
        <v>85</v>
      </c>
      <c r="N99" s="3" t="s">
        <v>252</v>
      </c>
      <c r="O99" s="3" t="b">
        <v>0</v>
      </c>
      <c r="S99">
        <v>1</v>
      </c>
      <c r="T99" t="s">
        <v>272</v>
      </c>
      <c r="U99">
        <v>0</v>
      </c>
      <c r="V99">
        <v>0</v>
      </c>
      <c r="W99">
        <v>0</v>
      </c>
      <c r="X99" t="s">
        <v>359</v>
      </c>
      <c r="Y99">
        <f t="shared" si="6"/>
        <v>0</v>
      </c>
      <c r="Z99">
        <f t="shared" si="7"/>
        <v>1</v>
      </c>
      <c r="AA99">
        <f t="shared" si="8"/>
        <v>1</v>
      </c>
      <c r="AB99">
        <f t="shared" si="9"/>
        <v>0</v>
      </c>
      <c r="AC99">
        <f t="shared" si="10"/>
        <v>0</v>
      </c>
      <c r="AD99">
        <f t="shared" si="11"/>
        <v>0</v>
      </c>
      <c r="AE99" s="9">
        <v>3</v>
      </c>
      <c r="AF99" s="10">
        <v>1</v>
      </c>
      <c r="AH99" t="s">
        <v>360</v>
      </c>
      <c r="AK99" s="11">
        <v>8</v>
      </c>
    </row>
    <row r="100" spans="1:37" ht="20.100000000000001" customHeight="1" x14ac:dyDescent="0.25">
      <c r="A100" s="7">
        <v>150</v>
      </c>
      <c r="B100" s="7">
        <v>95</v>
      </c>
      <c r="C100" s="7">
        <v>89</v>
      </c>
      <c r="D100" s="7" t="s">
        <v>24</v>
      </c>
      <c r="E100" s="7" t="s">
        <v>370</v>
      </c>
      <c r="F100" s="7">
        <v>2</v>
      </c>
      <c r="G100" s="7">
        <v>50</v>
      </c>
      <c r="H100" s="6">
        <v>37827</v>
      </c>
      <c r="J100" s="3" t="s">
        <v>371</v>
      </c>
      <c r="K100" s="7">
        <v>1</v>
      </c>
      <c r="L100" s="2">
        <v>20151</v>
      </c>
      <c r="M100" s="7">
        <v>52</v>
      </c>
      <c r="N100" s="3"/>
      <c r="O100" s="3"/>
      <c r="U100">
        <v>0</v>
      </c>
      <c r="V100">
        <v>0</v>
      </c>
      <c r="W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 s="9">
        <v>1</v>
      </c>
      <c r="AF100" s="10">
        <v>1</v>
      </c>
      <c r="AK100" s="11">
        <v>8</v>
      </c>
    </row>
    <row r="101" spans="1:37" ht="20.100000000000001" customHeight="1" x14ac:dyDescent="0.25">
      <c r="A101" s="7">
        <v>140</v>
      </c>
      <c r="B101" s="7">
        <v>80</v>
      </c>
      <c r="C101" s="7">
        <v>70</v>
      </c>
      <c r="D101" s="7" t="s">
        <v>24</v>
      </c>
      <c r="E101" s="7" t="s">
        <v>372</v>
      </c>
      <c r="F101" s="7">
        <v>1</v>
      </c>
      <c r="G101" s="7">
        <v>50</v>
      </c>
      <c r="H101" s="6">
        <v>37995</v>
      </c>
      <c r="J101" s="3" t="s">
        <v>371</v>
      </c>
      <c r="K101" s="7">
        <v>1</v>
      </c>
      <c r="L101" s="2">
        <v>20151</v>
      </c>
      <c r="M101" s="7">
        <v>52</v>
      </c>
      <c r="N101" s="3"/>
      <c r="O101" s="3"/>
      <c r="U101">
        <v>0</v>
      </c>
      <c r="V101">
        <v>0</v>
      </c>
      <c r="W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 s="9">
        <v>1</v>
      </c>
      <c r="AF101" s="10">
        <v>1</v>
      </c>
      <c r="AK101" s="11">
        <v>8</v>
      </c>
    </row>
    <row r="102" spans="1:37" ht="20.100000000000001" customHeight="1" x14ac:dyDescent="0.25">
      <c r="A102" s="7">
        <v>140</v>
      </c>
      <c r="B102" s="7">
        <v>95</v>
      </c>
      <c r="C102" s="7">
        <v>70</v>
      </c>
      <c r="D102" s="7" t="s">
        <v>109</v>
      </c>
      <c r="E102" s="7">
        <v>103</v>
      </c>
      <c r="F102" s="7">
        <v>3</v>
      </c>
      <c r="G102" s="7">
        <v>20</v>
      </c>
      <c r="H102" s="6">
        <v>38264</v>
      </c>
      <c r="J102" s="3" t="s">
        <v>373</v>
      </c>
      <c r="K102" s="7">
        <v>1</v>
      </c>
      <c r="L102" s="2">
        <v>14077</v>
      </c>
      <c r="M102" s="7">
        <v>73</v>
      </c>
      <c r="N102" s="3"/>
      <c r="O102" s="3"/>
      <c r="U102">
        <v>0</v>
      </c>
      <c r="V102">
        <v>0</v>
      </c>
      <c r="W102">
        <v>0</v>
      </c>
      <c r="Y102">
        <v>1</v>
      </c>
      <c r="Z102">
        <v>0</v>
      </c>
      <c r="AA102">
        <v>1</v>
      </c>
      <c r="AB102">
        <v>0</v>
      </c>
      <c r="AC102">
        <v>0</v>
      </c>
      <c r="AD102">
        <v>0</v>
      </c>
      <c r="AE102" s="9">
        <v>3</v>
      </c>
      <c r="AF102" s="10">
        <v>2</v>
      </c>
      <c r="AK102" s="11">
        <v>8</v>
      </c>
    </row>
    <row r="103" spans="1:37" ht="20.100000000000001" customHeight="1" x14ac:dyDescent="0.25">
      <c r="A103" s="7">
        <v>140</v>
      </c>
      <c r="B103" s="7">
        <v>85</v>
      </c>
      <c r="C103" s="7">
        <v>65</v>
      </c>
      <c r="D103" s="7" t="s">
        <v>374</v>
      </c>
      <c r="E103" s="7" t="s">
        <v>375</v>
      </c>
      <c r="F103" s="7">
        <v>3</v>
      </c>
      <c r="G103" s="7">
        <v>25</v>
      </c>
      <c r="H103" s="6">
        <v>39461</v>
      </c>
      <c r="J103" s="3" t="s">
        <v>373</v>
      </c>
      <c r="K103" s="7">
        <v>1</v>
      </c>
      <c r="L103" s="2">
        <v>14077</v>
      </c>
      <c r="M103" s="7">
        <v>73</v>
      </c>
      <c r="N103" s="3"/>
      <c r="O103" s="3"/>
      <c r="U103">
        <v>0</v>
      </c>
      <c r="V103">
        <v>0</v>
      </c>
      <c r="W103">
        <v>0</v>
      </c>
      <c r="Y103">
        <v>1</v>
      </c>
      <c r="Z103">
        <v>0</v>
      </c>
      <c r="AA103">
        <v>1</v>
      </c>
      <c r="AB103">
        <v>0</v>
      </c>
      <c r="AC103">
        <v>0</v>
      </c>
      <c r="AD103">
        <v>0</v>
      </c>
      <c r="AE103" s="9">
        <v>3</v>
      </c>
      <c r="AF103" s="10">
        <v>2</v>
      </c>
      <c r="AK103" s="11">
        <v>8</v>
      </c>
    </row>
    <row r="104" spans="1:37" ht="20.100000000000001" customHeight="1" x14ac:dyDescent="0.25">
      <c r="A104" s="7">
        <v>105</v>
      </c>
      <c r="B104" s="7">
        <v>60</v>
      </c>
      <c r="C104" s="7">
        <v>60</v>
      </c>
      <c r="D104" s="7" t="s">
        <v>20</v>
      </c>
      <c r="E104" s="7" t="s">
        <v>376</v>
      </c>
      <c r="F104" s="7">
        <v>3</v>
      </c>
      <c r="G104" s="7">
        <v>35</v>
      </c>
      <c r="H104" s="6">
        <v>37869</v>
      </c>
      <c r="J104" s="3" t="s">
        <v>377</v>
      </c>
      <c r="K104" s="7">
        <v>1</v>
      </c>
      <c r="L104" s="2">
        <v>11204</v>
      </c>
      <c r="M104" s="7">
        <v>76</v>
      </c>
      <c r="N104" s="3"/>
      <c r="O104" s="3"/>
      <c r="U104">
        <v>0</v>
      </c>
      <c r="V104">
        <v>0</v>
      </c>
      <c r="W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 s="9">
        <v>3</v>
      </c>
      <c r="AF104" s="10">
        <v>1</v>
      </c>
      <c r="AK104" s="11">
        <v>8</v>
      </c>
    </row>
    <row r="105" spans="1:37" ht="20.100000000000001" customHeight="1" x14ac:dyDescent="0.25">
      <c r="A105" s="7">
        <v>90</v>
      </c>
      <c r="B105" s="7">
        <v>60</v>
      </c>
      <c r="C105" s="7">
        <v>110</v>
      </c>
      <c r="D105" s="7" t="s">
        <v>378</v>
      </c>
      <c r="E105" s="7" t="s">
        <v>370</v>
      </c>
      <c r="F105" s="7">
        <v>2</v>
      </c>
      <c r="G105" s="7">
        <v>35</v>
      </c>
      <c r="H105" s="6">
        <v>37785</v>
      </c>
      <c r="J105" s="3" t="s">
        <v>379</v>
      </c>
      <c r="K105" s="7">
        <v>0</v>
      </c>
      <c r="L105" s="2">
        <v>20515</v>
      </c>
      <c r="M105" s="7">
        <v>54</v>
      </c>
      <c r="N105" s="3"/>
      <c r="O105" s="3"/>
      <c r="U105">
        <v>0</v>
      </c>
      <c r="V105">
        <v>0</v>
      </c>
      <c r="W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0</v>
      </c>
      <c r="AE105" s="9">
        <v>1</v>
      </c>
      <c r="AF105" s="10">
        <v>1</v>
      </c>
      <c r="AK105" s="11">
        <v>8</v>
      </c>
    </row>
    <row r="106" spans="1:37" ht="20.100000000000001" customHeight="1" x14ac:dyDescent="0.25">
      <c r="A106" s="7">
        <v>105</v>
      </c>
      <c r="B106" s="7">
        <v>60</v>
      </c>
      <c r="C106" s="7">
        <v>63</v>
      </c>
      <c r="D106" s="7" t="s">
        <v>13</v>
      </c>
      <c r="E106" s="7" t="s">
        <v>380</v>
      </c>
      <c r="F106" s="7">
        <v>2</v>
      </c>
      <c r="G106" s="7">
        <v>40</v>
      </c>
      <c r="H106" s="6">
        <v>38065</v>
      </c>
      <c r="J106" s="3" t="s">
        <v>379</v>
      </c>
      <c r="K106" s="7">
        <v>0</v>
      </c>
      <c r="L106" s="2">
        <v>20515</v>
      </c>
      <c r="M106" s="7">
        <v>54</v>
      </c>
      <c r="N106" s="3"/>
      <c r="O106" s="3"/>
      <c r="U106">
        <v>0</v>
      </c>
      <c r="V106">
        <v>0</v>
      </c>
      <c r="W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0</v>
      </c>
      <c r="AE106" s="9">
        <v>1</v>
      </c>
      <c r="AF106" s="10">
        <v>1</v>
      </c>
      <c r="AK106" s="11">
        <v>8</v>
      </c>
    </row>
    <row r="107" spans="1:37" ht="20.100000000000001" customHeight="1" x14ac:dyDescent="0.25">
      <c r="A107" s="7">
        <v>100</v>
      </c>
      <c r="B107" s="7">
        <v>70</v>
      </c>
      <c r="C107" s="7">
        <v>70</v>
      </c>
      <c r="D107" s="7" t="s">
        <v>381</v>
      </c>
      <c r="E107" s="7" t="s">
        <v>382</v>
      </c>
      <c r="F107" s="7">
        <v>4</v>
      </c>
      <c r="G107" s="7">
        <v>25</v>
      </c>
      <c r="H107" s="6">
        <v>37791</v>
      </c>
      <c r="J107" s="3" t="s">
        <v>383</v>
      </c>
      <c r="K107" s="7">
        <v>1</v>
      </c>
      <c r="L107" s="2">
        <v>10610</v>
      </c>
      <c r="M107" s="7">
        <v>77</v>
      </c>
      <c r="N107" s="3"/>
      <c r="O107" s="3"/>
      <c r="U107">
        <v>0</v>
      </c>
      <c r="V107">
        <v>0</v>
      </c>
      <c r="W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 s="9">
        <v>3</v>
      </c>
      <c r="AF107" s="10">
        <v>3</v>
      </c>
      <c r="AK107" s="11">
        <v>8</v>
      </c>
    </row>
    <row r="108" spans="1:37" ht="20.100000000000001" customHeight="1" x14ac:dyDescent="0.25">
      <c r="A108" s="7">
        <v>120</v>
      </c>
      <c r="B108" s="7">
        <v>80</v>
      </c>
      <c r="C108" s="7">
        <v>95</v>
      </c>
      <c r="D108" s="7" t="s">
        <v>71</v>
      </c>
      <c r="E108" s="7" t="s">
        <v>384</v>
      </c>
      <c r="F108" s="7">
        <v>2</v>
      </c>
      <c r="G108" s="7">
        <v>35</v>
      </c>
      <c r="H108" s="6">
        <v>37760</v>
      </c>
      <c r="J108" s="3" t="s">
        <v>385</v>
      </c>
      <c r="K108" s="7">
        <v>1</v>
      </c>
      <c r="L108" s="2">
        <v>11355</v>
      </c>
      <c r="M108" s="7">
        <v>78</v>
      </c>
      <c r="N108" s="3"/>
      <c r="O108" s="3"/>
      <c r="U108">
        <v>0</v>
      </c>
      <c r="V108">
        <v>0</v>
      </c>
      <c r="W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 s="9">
        <v>2</v>
      </c>
      <c r="AF108" s="10">
        <v>1</v>
      </c>
      <c r="AK108" s="11">
        <v>8</v>
      </c>
    </row>
    <row r="109" spans="1:37" ht="20.100000000000001" customHeight="1" x14ac:dyDescent="0.25">
      <c r="A109" s="7">
        <v>140</v>
      </c>
      <c r="B109" s="7">
        <v>90</v>
      </c>
      <c r="C109" s="7">
        <v>70</v>
      </c>
      <c r="D109" s="7" t="s">
        <v>100</v>
      </c>
      <c r="E109" s="7" t="s">
        <v>386</v>
      </c>
      <c r="F109" s="7">
        <v>3</v>
      </c>
      <c r="G109" s="7">
        <v>35</v>
      </c>
      <c r="H109" s="6">
        <v>38061</v>
      </c>
      <c r="J109" s="3" t="s">
        <v>385</v>
      </c>
      <c r="K109" s="7">
        <v>1</v>
      </c>
      <c r="L109" s="2">
        <v>11355</v>
      </c>
      <c r="M109" s="7">
        <v>78</v>
      </c>
      <c r="N109" s="3"/>
      <c r="O109" s="3"/>
      <c r="U109">
        <v>0</v>
      </c>
      <c r="V109">
        <v>0</v>
      </c>
      <c r="W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 s="9">
        <v>2</v>
      </c>
      <c r="AF109" s="10">
        <v>1</v>
      </c>
      <c r="AK109" s="11">
        <v>8</v>
      </c>
    </row>
    <row r="110" spans="1:37" ht="20.100000000000001" customHeight="1" x14ac:dyDescent="0.25">
      <c r="A110" s="7">
        <v>110</v>
      </c>
      <c r="B110" s="7">
        <v>70</v>
      </c>
      <c r="C110" s="7">
        <v>75</v>
      </c>
      <c r="D110" s="7" t="s">
        <v>129</v>
      </c>
      <c r="E110" s="7">
        <v>88</v>
      </c>
      <c r="F110" s="7">
        <v>2</v>
      </c>
      <c r="G110" s="7">
        <v>40</v>
      </c>
      <c r="H110" s="6">
        <v>37701</v>
      </c>
      <c r="J110" s="3" t="s">
        <v>387</v>
      </c>
      <c r="K110" s="7">
        <v>0</v>
      </c>
      <c r="L110" s="2">
        <v>9053</v>
      </c>
      <c r="M110" s="7">
        <v>82</v>
      </c>
      <c r="N110" s="3"/>
      <c r="O110" s="3"/>
      <c r="U110">
        <v>0</v>
      </c>
      <c r="V110">
        <v>1</v>
      </c>
      <c r="W110">
        <v>0</v>
      </c>
      <c r="Y110">
        <v>1</v>
      </c>
      <c r="Z110">
        <v>0</v>
      </c>
      <c r="AA110">
        <v>1</v>
      </c>
      <c r="AB110">
        <v>0</v>
      </c>
      <c r="AC110">
        <v>0</v>
      </c>
      <c r="AD110">
        <v>0</v>
      </c>
      <c r="AE110" s="9">
        <v>1</v>
      </c>
      <c r="AF110" s="10">
        <v>1</v>
      </c>
      <c r="AK110" s="11">
        <v>9</v>
      </c>
    </row>
    <row r="111" spans="1:37" ht="20.100000000000001" customHeight="1" x14ac:dyDescent="0.25">
      <c r="A111" s="7">
        <v>130</v>
      </c>
      <c r="B111" s="7">
        <v>70</v>
      </c>
      <c r="C111" s="7">
        <v>66</v>
      </c>
      <c r="D111" s="7">
        <v>61</v>
      </c>
      <c r="E111" s="7" t="s">
        <v>112</v>
      </c>
      <c r="F111" s="7">
        <v>2</v>
      </c>
      <c r="G111" s="7">
        <v>40</v>
      </c>
      <c r="H111" s="6">
        <v>37876</v>
      </c>
      <c r="J111" s="3" t="s">
        <v>387</v>
      </c>
      <c r="K111" s="7">
        <v>0</v>
      </c>
      <c r="L111" s="2">
        <v>9053</v>
      </c>
      <c r="M111" s="7">
        <v>82</v>
      </c>
      <c r="N111" s="3"/>
      <c r="O111" s="3"/>
      <c r="U111">
        <v>0</v>
      </c>
      <c r="V111">
        <v>1</v>
      </c>
      <c r="W111">
        <v>0</v>
      </c>
      <c r="Y111">
        <v>1</v>
      </c>
      <c r="Z111">
        <v>0</v>
      </c>
      <c r="AA111">
        <v>1</v>
      </c>
      <c r="AB111">
        <v>0</v>
      </c>
      <c r="AC111">
        <v>0</v>
      </c>
      <c r="AD111">
        <v>0</v>
      </c>
      <c r="AE111" s="9">
        <v>1</v>
      </c>
      <c r="AF111" s="10">
        <v>1</v>
      </c>
      <c r="AK111" s="11">
        <v>9</v>
      </c>
    </row>
    <row r="112" spans="1:37" ht="20.100000000000001" customHeight="1" x14ac:dyDescent="0.25">
      <c r="A112" s="7">
        <v>90</v>
      </c>
      <c r="B112" s="7">
        <v>60</v>
      </c>
      <c r="C112" s="7">
        <v>74</v>
      </c>
      <c r="D112" s="7">
        <v>64</v>
      </c>
      <c r="E112" s="7" t="s">
        <v>90</v>
      </c>
      <c r="F112" s="7">
        <v>2</v>
      </c>
      <c r="G112" s="7">
        <v>40</v>
      </c>
      <c r="H112" s="6">
        <v>37995</v>
      </c>
      <c r="J112" s="3" t="s">
        <v>387</v>
      </c>
      <c r="K112" s="7">
        <v>0</v>
      </c>
      <c r="L112" s="2">
        <v>9053</v>
      </c>
      <c r="M112" s="7">
        <v>82</v>
      </c>
      <c r="N112" s="3"/>
      <c r="O112" s="3"/>
      <c r="U112">
        <v>0</v>
      </c>
      <c r="V112">
        <v>1</v>
      </c>
      <c r="W112">
        <v>0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0</v>
      </c>
      <c r="AE112" s="9">
        <v>1</v>
      </c>
      <c r="AF112" s="10">
        <v>1</v>
      </c>
      <c r="AK112" s="11">
        <v>9</v>
      </c>
    </row>
    <row r="113" spans="1:37" ht="20.100000000000001" customHeight="1" x14ac:dyDescent="0.25">
      <c r="A113" s="7">
        <v>100</v>
      </c>
      <c r="B113" s="7">
        <v>70</v>
      </c>
      <c r="C113" s="7">
        <v>80</v>
      </c>
      <c r="D113" s="7" t="s">
        <v>46</v>
      </c>
      <c r="E113" s="7" t="s">
        <v>388</v>
      </c>
      <c r="F113" s="7">
        <v>2</v>
      </c>
      <c r="G113" s="7">
        <v>30</v>
      </c>
      <c r="H113" s="6">
        <v>38513</v>
      </c>
      <c r="J113" s="3" t="s">
        <v>387</v>
      </c>
      <c r="K113" s="7">
        <v>0</v>
      </c>
      <c r="L113" s="2">
        <v>9053</v>
      </c>
      <c r="M113" s="7">
        <v>82</v>
      </c>
      <c r="N113" s="3"/>
      <c r="O113" s="3"/>
      <c r="U113">
        <v>0</v>
      </c>
      <c r="V113">
        <v>1</v>
      </c>
      <c r="W113">
        <v>0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0</v>
      </c>
      <c r="AE113" s="9">
        <v>1</v>
      </c>
      <c r="AF113" s="10">
        <v>1</v>
      </c>
      <c r="AK113" s="11">
        <v>9</v>
      </c>
    </row>
    <row r="114" spans="1:37" ht="20.100000000000001" customHeight="1" x14ac:dyDescent="0.25">
      <c r="A114" s="7">
        <v>165</v>
      </c>
      <c r="B114" s="7">
        <v>70</v>
      </c>
      <c r="C114" s="7">
        <v>63</v>
      </c>
      <c r="D114" s="7" t="s">
        <v>167</v>
      </c>
      <c r="E114" s="7" t="s">
        <v>389</v>
      </c>
      <c r="F114" s="7">
        <v>2</v>
      </c>
      <c r="G114" s="7">
        <v>35</v>
      </c>
      <c r="H114" s="6">
        <v>37750</v>
      </c>
      <c r="J114" s="3" t="s">
        <v>390</v>
      </c>
      <c r="K114" s="7">
        <v>1</v>
      </c>
      <c r="L114" s="2">
        <v>15639</v>
      </c>
      <c r="M114" s="7">
        <v>66</v>
      </c>
      <c r="N114" s="3"/>
      <c r="O114" s="3"/>
      <c r="U114">
        <v>0</v>
      </c>
      <c r="V114">
        <v>0</v>
      </c>
      <c r="W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 s="9">
        <v>2</v>
      </c>
      <c r="AF114" s="10">
        <v>1</v>
      </c>
      <c r="AK114" s="11">
        <v>9</v>
      </c>
    </row>
    <row r="115" spans="1:37" ht="20.100000000000001" customHeight="1" x14ac:dyDescent="0.25">
      <c r="A115" s="7">
        <v>170</v>
      </c>
      <c r="B115" s="7">
        <v>80</v>
      </c>
      <c r="C115" s="7">
        <v>75</v>
      </c>
      <c r="D115" s="7" t="s">
        <v>223</v>
      </c>
      <c r="E115" s="7" t="s">
        <v>100</v>
      </c>
      <c r="F115" s="7">
        <v>2</v>
      </c>
      <c r="G115" s="7">
        <v>40</v>
      </c>
      <c r="H115" s="6">
        <v>37947</v>
      </c>
      <c r="J115" s="3" t="s">
        <v>390</v>
      </c>
      <c r="K115" s="7">
        <v>1</v>
      </c>
      <c r="L115" s="2">
        <v>15639</v>
      </c>
      <c r="M115" s="7">
        <v>66</v>
      </c>
      <c r="N115" s="3"/>
      <c r="O115" s="3"/>
      <c r="U115">
        <v>0</v>
      </c>
      <c r="V115">
        <v>0</v>
      </c>
      <c r="W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 s="9">
        <v>2</v>
      </c>
      <c r="AF115" s="10">
        <v>1</v>
      </c>
      <c r="AK115" s="11">
        <v>9</v>
      </c>
    </row>
    <row r="116" spans="1:37" ht="20.100000000000001" customHeight="1" x14ac:dyDescent="0.25">
      <c r="A116" s="7">
        <v>120</v>
      </c>
      <c r="B116" s="7">
        <v>80</v>
      </c>
      <c r="C116" s="7">
        <v>60</v>
      </c>
      <c r="D116" s="7" t="s">
        <v>10</v>
      </c>
      <c r="E116" s="7" t="s">
        <v>51</v>
      </c>
      <c r="F116" s="7">
        <v>2</v>
      </c>
      <c r="G116" s="7">
        <v>40</v>
      </c>
      <c r="H116" s="6">
        <v>38078</v>
      </c>
      <c r="J116" s="3" t="s">
        <v>391</v>
      </c>
      <c r="K116" s="7">
        <v>0</v>
      </c>
      <c r="L116" s="2">
        <v>18083</v>
      </c>
      <c r="M116" s="7">
        <v>61</v>
      </c>
      <c r="N116" s="3"/>
      <c r="O116" s="3"/>
      <c r="U116">
        <v>0</v>
      </c>
      <c r="V116">
        <v>0</v>
      </c>
      <c r="W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 s="9">
        <v>1</v>
      </c>
      <c r="AF116" s="10">
        <v>1</v>
      </c>
      <c r="AK116" s="11">
        <v>9</v>
      </c>
    </row>
    <row r="117" spans="1:37" ht="20.100000000000001" customHeight="1" x14ac:dyDescent="0.25">
      <c r="A117" s="7">
        <v>180</v>
      </c>
      <c r="B117" s="7">
        <v>105</v>
      </c>
      <c r="C117" s="7">
        <v>90</v>
      </c>
      <c r="D117" s="7" t="s">
        <v>392</v>
      </c>
      <c r="E117" s="7" t="s">
        <v>393</v>
      </c>
      <c r="F117" s="7">
        <v>3</v>
      </c>
      <c r="G117" s="7">
        <v>25</v>
      </c>
      <c r="H117" s="6">
        <v>38576</v>
      </c>
      <c r="J117" s="3" t="s">
        <v>394</v>
      </c>
      <c r="K117" s="7">
        <v>1</v>
      </c>
      <c r="L117" s="2">
        <v>7943</v>
      </c>
      <c r="M117" s="7">
        <v>85</v>
      </c>
      <c r="N117" s="3"/>
      <c r="O117" s="3"/>
      <c r="U117">
        <v>0</v>
      </c>
      <c r="V117">
        <v>0</v>
      </c>
      <c r="W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 s="9">
        <v>3</v>
      </c>
      <c r="AF117" s="10">
        <v>3</v>
      </c>
      <c r="AK117" s="11">
        <v>9</v>
      </c>
    </row>
    <row r="118" spans="1:37" ht="20.100000000000001" customHeight="1" x14ac:dyDescent="0.25">
      <c r="A118" s="7">
        <v>190</v>
      </c>
      <c r="B118" s="7">
        <v>110</v>
      </c>
      <c r="C118" s="7">
        <v>70</v>
      </c>
      <c r="D118" s="7" t="s">
        <v>395</v>
      </c>
      <c r="E118" s="7" t="s">
        <v>396</v>
      </c>
      <c r="F118" s="7">
        <v>4</v>
      </c>
      <c r="G118" s="7">
        <v>25</v>
      </c>
      <c r="H118" s="6">
        <v>38728</v>
      </c>
      <c r="J118" s="3" t="s">
        <v>394</v>
      </c>
      <c r="K118" s="7">
        <v>1</v>
      </c>
      <c r="L118" s="2">
        <v>7943</v>
      </c>
      <c r="M118" s="7">
        <v>85</v>
      </c>
      <c r="N118" s="3"/>
      <c r="O118" s="3"/>
      <c r="U118">
        <v>0</v>
      </c>
      <c r="V118">
        <v>0</v>
      </c>
      <c r="W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 s="9">
        <v>3</v>
      </c>
      <c r="AF118" s="10">
        <v>3</v>
      </c>
      <c r="AK118" s="11">
        <v>9</v>
      </c>
    </row>
    <row r="119" spans="1:37" ht="20.100000000000001" customHeight="1" x14ac:dyDescent="0.25">
      <c r="A119" s="7">
        <v>100</v>
      </c>
      <c r="B119" s="7">
        <v>70</v>
      </c>
      <c r="C119" s="7">
        <v>70</v>
      </c>
      <c r="D119" s="7" t="s">
        <v>157</v>
      </c>
      <c r="E119" s="7" t="s">
        <v>397</v>
      </c>
      <c r="F119" s="7">
        <v>2</v>
      </c>
      <c r="G119" s="7">
        <v>40</v>
      </c>
      <c r="H119" s="6">
        <v>37785</v>
      </c>
      <c r="J119" s="3" t="s">
        <v>398</v>
      </c>
      <c r="K119" s="7">
        <v>1</v>
      </c>
      <c r="L119" s="2">
        <v>8752</v>
      </c>
      <c r="M119" s="7">
        <v>81</v>
      </c>
      <c r="N119" s="3"/>
      <c r="O119" s="3"/>
      <c r="U119">
        <v>1</v>
      </c>
      <c r="V119">
        <v>0</v>
      </c>
      <c r="W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 s="9">
        <v>1</v>
      </c>
      <c r="AF119" s="10">
        <v>1</v>
      </c>
      <c r="AK119" s="11">
        <v>9</v>
      </c>
    </row>
    <row r="120" spans="1:37" ht="20.100000000000001" customHeight="1" x14ac:dyDescent="0.25">
      <c r="A120" s="7">
        <v>160</v>
      </c>
      <c r="B120" s="7">
        <v>80</v>
      </c>
      <c r="C120" s="7">
        <v>60</v>
      </c>
      <c r="D120" s="7" t="s">
        <v>78</v>
      </c>
      <c r="E120" s="7" t="s">
        <v>399</v>
      </c>
      <c r="F120" s="7">
        <v>3</v>
      </c>
      <c r="G120" s="7">
        <v>25</v>
      </c>
      <c r="H120" s="6">
        <v>37722</v>
      </c>
      <c r="J120" s="3" t="s">
        <v>400</v>
      </c>
      <c r="K120" s="7">
        <v>1</v>
      </c>
      <c r="L120" s="2">
        <v>10356</v>
      </c>
      <c r="M120" s="7">
        <v>79</v>
      </c>
      <c r="N120" s="3"/>
      <c r="O120" s="3"/>
      <c r="U120">
        <v>0</v>
      </c>
      <c r="V120">
        <v>0</v>
      </c>
      <c r="W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 s="9">
        <v>3</v>
      </c>
      <c r="AF120" s="10">
        <v>1</v>
      </c>
      <c r="AK120" s="11">
        <v>9</v>
      </c>
    </row>
    <row r="121" spans="1:37" ht="20.100000000000001" customHeight="1" x14ac:dyDescent="0.25">
      <c r="A121" s="7">
        <v>110</v>
      </c>
      <c r="B121" s="7">
        <v>70</v>
      </c>
      <c r="C121" s="7">
        <v>62</v>
      </c>
      <c r="D121" s="7" t="s">
        <v>152</v>
      </c>
      <c r="E121" s="7" t="s">
        <v>401</v>
      </c>
      <c r="F121" s="7">
        <v>2</v>
      </c>
      <c r="G121" s="7">
        <v>40</v>
      </c>
      <c r="H121" s="6">
        <v>37883</v>
      </c>
      <c r="J121" s="3" t="s">
        <v>402</v>
      </c>
      <c r="K121" s="7">
        <v>1</v>
      </c>
      <c r="L121" s="2">
        <v>16607</v>
      </c>
      <c r="M121" s="7">
        <v>65</v>
      </c>
      <c r="N121" s="3"/>
      <c r="O121" s="3"/>
      <c r="U121">
        <v>0</v>
      </c>
      <c r="V121">
        <v>0</v>
      </c>
      <c r="W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 s="9">
        <v>1</v>
      </c>
      <c r="AF121" s="10">
        <v>1</v>
      </c>
      <c r="AK121" s="11">
        <v>9</v>
      </c>
    </row>
    <row r="122" spans="1:37" ht="20.100000000000001" customHeight="1" x14ac:dyDescent="0.25">
      <c r="A122" s="7">
        <v>110</v>
      </c>
      <c r="B122" s="7">
        <v>60</v>
      </c>
      <c r="C122" s="7">
        <v>70</v>
      </c>
      <c r="D122" s="7" t="s">
        <v>403</v>
      </c>
      <c r="E122" s="7" t="s">
        <v>378</v>
      </c>
      <c r="F122" s="7">
        <v>2</v>
      </c>
      <c r="G122" s="7">
        <v>45</v>
      </c>
      <c r="H122" s="6">
        <v>38058</v>
      </c>
      <c r="J122" s="3" t="s">
        <v>402</v>
      </c>
      <c r="K122" s="7">
        <v>1</v>
      </c>
      <c r="L122" s="2">
        <v>16607</v>
      </c>
      <c r="M122" s="7">
        <v>65</v>
      </c>
      <c r="N122" s="3"/>
      <c r="O122" s="3"/>
      <c r="U122">
        <v>0</v>
      </c>
      <c r="V122">
        <v>0</v>
      </c>
      <c r="W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 s="9">
        <v>1</v>
      </c>
      <c r="AF122" s="10">
        <v>1</v>
      </c>
      <c r="AK122" s="11">
        <v>9</v>
      </c>
    </row>
    <row r="123" spans="1:37" ht="20.100000000000001" customHeight="1" x14ac:dyDescent="0.25">
      <c r="A123" s="7">
        <v>115</v>
      </c>
      <c r="B123" s="7">
        <v>65</v>
      </c>
      <c r="C123" s="7">
        <v>90</v>
      </c>
      <c r="D123" s="7" t="s">
        <v>58</v>
      </c>
      <c r="E123" s="7" t="s">
        <v>404</v>
      </c>
      <c r="F123" s="7">
        <v>2</v>
      </c>
      <c r="G123" s="7">
        <v>40</v>
      </c>
      <c r="H123" s="6">
        <v>37447</v>
      </c>
      <c r="J123" s="3" t="s">
        <v>405</v>
      </c>
      <c r="K123" s="7">
        <v>0</v>
      </c>
      <c r="L123" s="2">
        <v>9309</v>
      </c>
      <c r="M123" s="7">
        <v>82</v>
      </c>
      <c r="N123" s="3"/>
      <c r="O123" s="3"/>
      <c r="U123">
        <v>0</v>
      </c>
      <c r="V123">
        <v>0</v>
      </c>
      <c r="W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 s="9">
        <v>1</v>
      </c>
      <c r="AF123" s="10">
        <v>1</v>
      </c>
      <c r="AK123" s="11">
        <v>9</v>
      </c>
    </row>
    <row r="124" spans="1:37" ht="20.100000000000001" customHeight="1" x14ac:dyDescent="0.25">
      <c r="A124" s="7">
        <v>100</v>
      </c>
      <c r="B124" s="7">
        <v>70</v>
      </c>
      <c r="C124" s="7">
        <v>61</v>
      </c>
      <c r="D124" s="7" t="s">
        <v>129</v>
      </c>
      <c r="E124" s="7" t="s">
        <v>87</v>
      </c>
      <c r="F124" s="7">
        <v>3</v>
      </c>
      <c r="G124" s="7">
        <v>25</v>
      </c>
      <c r="H124" s="6">
        <v>37489</v>
      </c>
      <c r="J124" s="3" t="s">
        <v>406</v>
      </c>
      <c r="K124" s="7">
        <v>1</v>
      </c>
      <c r="L124" s="2">
        <v>7995</v>
      </c>
      <c r="M124" s="7">
        <v>79</v>
      </c>
      <c r="N124" s="3"/>
      <c r="O124" s="3"/>
      <c r="U124">
        <v>0</v>
      </c>
      <c r="V124">
        <v>1</v>
      </c>
      <c r="W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 s="9">
        <v>3</v>
      </c>
      <c r="AF124" s="10">
        <v>1</v>
      </c>
      <c r="AK124" s="11">
        <v>10</v>
      </c>
    </row>
    <row r="125" spans="1:37" ht="20.100000000000001" customHeight="1" x14ac:dyDescent="0.25">
      <c r="A125" s="7">
        <v>130</v>
      </c>
      <c r="B125" s="7">
        <v>90</v>
      </c>
      <c r="C125" s="7">
        <v>80</v>
      </c>
      <c r="D125" s="7" t="s">
        <v>381</v>
      </c>
      <c r="E125" s="7" t="s">
        <v>407</v>
      </c>
      <c r="F125" s="7">
        <v>2</v>
      </c>
      <c r="G125" s="7">
        <v>25</v>
      </c>
      <c r="H125" s="6">
        <v>37771</v>
      </c>
      <c r="J125" s="3" t="s">
        <v>408</v>
      </c>
      <c r="K125" s="7">
        <v>1</v>
      </c>
      <c r="L125" s="2">
        <v>13270</v>
      </c>
      <c r="M125" s="7">
        <v>75</v>
      </c>
      <c r="N125" s="3"/>
      <c r="O125" s="3"/>
      <c r="U125">
        <v>0</v>
      </c>
      <c r="V125">
        <v>1</v>
      </c>
      <c r="W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 s="9">
        <v>3</v>
      </c>
      <c r="AF125" s="10">
        <v>1</v>
      </c>
      <c r="AK125" s="11">
        <v>10</v>
      </c>
    </row>
    <row r="126" spans="1:37" ht="20.100000000000001" customHeight="1" x14ac:dyDescent="0.25">
      <c r="A126" s="7">
        <v>120</v>
      </c>
      <c r="B126" s="7">
        <v>70</v>
      </c>
      <c r="C126" s="7">
        <v>70</v>
      </c>
      <c r="D126" s="7" t="s">
        <v>186</v>
      </c>
      <c r="E126" s="7" t="s">
        <v>409</v>
      </c>
      <c r="F126" s="7">
        <v>2</v>
      </c>
      <c r="G126" s="7">
        <v>25</v>
      </c>
      <c r="H126" s="6">
        <v>38058</v>
      </c>
      <c r="J126" s="3" t="s">
        <v>408</v>
      </c>
      <c r="K126" s="7">
        <v>1</v>
      </c>
      <c r="L126" s="2">
        <v>13270</v>
      </c>
      <c r="M126" s="7">
        <v>75</v>
      </c>
      <c r="N126" s="3"/>
      <c r="O126" s="3"/>
      <c r="U126">
        <v>0</v>
      </c>
      <c r="V126">
        <v>1</v>
      </c>
      <c r="W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 s="9">
        <v>3</v>
      </c>
      <c r="AF126" s="10">
        <v>1</v>
      </c>
      <c r="AK126" s="11">
        <v>10</v>
      </c>
    </row>
    <row r="127" spans="1:37" ht="20.100000000000001" customHeight="1" x14ac:dyDescent="0.25">
      <c r="A127" s="7">
        <v>110</v>
      </c>
      <c r="B127" s="7">
        <v>70</v>
      </c>
      <c r="C127" s="7">
        <v>90</v>
      </c>
      <c r="D127" s="7">
        <v>74</v>
      </c>
      <c r="E127" s="7" t="s">
        <v>217</v>
      </c>
      <c r="F127" s="7">
        <v>2</v>
      </c>
      <c r="G127" s="7">
        <v>45</v>
      </c>
      <c r="H127" s="6">
        <v>37168</v>
      </c>
      <c r="J127" s="3" t="s">
        <v>410</v>
      </c>
      <c r="K127" s="7">
        <v>1</v>
      </c>
      <c r="L127" s="2">
        <v>11086</v>
      </c>
      <c r="M127" s="7">
        <v>75</v>
      </c>
      <c r="N127" s="3"/>
      <c r="O127" s="3"/>
      <c r="U127">
        <v>0</v>
      </c>
      <c r="V127">
        <v>0</v>
      </c>
      <c r="W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 s="9">
        <v>1</v>
      </c>
      <c r="AF127" s="10">
        <v>1</v>
      </c>
      <c r="AK127" s="11">
        <v>10</v>
      </c>
    </row>
    <row r="128" spans="1:37" ht="20.100000000000001" customHeight="1" x14ac:dyDescent="0.25">
      <c r="A128" s="7">
        <v>80</v>
      </c>
      <c r="B128" s="7">
        <v>60</v>
      </c>
      <c r="C128" s="7">
        <v>70</v>
      </c>
      <c r="D128" s="7">
        <v>52</v>
      </c>
      <c r="E128" s="7" t="s">
        <v>87</v>
      </c>
      <c r="F128" s="7">
        <v>4</v>
      </c>
      <c r="G128" s="7">
        <v>35</v>
      </c>
      <c r="H128" s="6">
        <v>37510</v>
      </c>
      <c r="J128" s="3" t="s">
        <v>411</v>
      </c>
      <c r="K128" s="7">
        <v>1</v>
      </c>
      <c r="L128" s="2">
        <v>9025</v>
      </c>
      <c r="M128" s="7">
        <v>82</v>
      </c>
      <c r="N128" s="3"/>
      <c r="O128" s="3"/>
      <c r="U128">
        <v>0</v>
      </c>
      <c r="V128">
        <v>0</v>
      </c>
      <c r="W128">
        <v>0</v>
      </c>
      <c r="Y128">
        <v>1</v>
      </c>
      <c r="Z128">
        <v>0</v>
      </c>
      <c r="AA128">
        <v>1</v>
      </c>
      <c r="AB128">
        <v>0</v>
      </c>
      <c r="AC128">
        <v>0</v>
      </c>
      <c r="AD128">
        <v>0</v>
      </c>
      <c r="AE128" s="9">
        <v>3</v>
      </c>
      <c r="AF128" s="10">
        <v>3</v>
      </c>
      <c r="AK128" s="11">
        <v>10</v>
      </c>
    </row>
    <row r="129" spans="1:37" ht="20.100000000000001" customHeight="1" x14ac:dyDescent="0.25">
      <c r="A129" s="7">
        <v>120</v>
      </c>
      <c r="B129" s="7">
        <v>85</v>
      </c>
      <c r="C129" s="7">
        <v>50</v>
      </c>
      <c r="D129" s="7" t="s">
        <v>401</v>
      </c>
      <c r="E129" s="7">
        <v>378</v>
      </c>
      <c r="F129" s="7">
        <v>4</v>
      </c>
      <c r="G129" s="7">
        <v>40</v>
      </c>
      <c r="H129" s="6">
        <v>37928</v>
      </c>
      <c r="J129" s="3" t="s">
        <v>412</v>
      </c>
      <c r="K129" s="7">
        <v>1</v>
      </c>
      <c r="L129" s="2">
        <v>17149</v>
      </c>
      <c r="M129" s="7">
        <v>61</v>
      </c>
      <c r="N129" s="3"/>
      <c r="O129" s="3"/>
      <c r="U129">
        <v>0</v>
      </c>
      <c r="V129">
        <v>0</v>
      </c>
      <c r="W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 s="9">
        <v>2</v>
      </c>
      <c r="AF129" s="10">
        <v>1</v>
      </c>
      <c r="AK129" s="11">
        <v>10</v>
      </c>
    </row>
    <row r="130" spans="1:37" ht="20.100000000000001" customHeight="1" x14ac:dyDescent="0.25">
      <c r="A130" s="7">
        <v>120</v>
      </c>
      <c r="B130" s="7">
        <v>75</v>
      </c>
      <c r="C130" s="7">
        <v>144</v>
      </c>
      <c r="D130" s="7" t="s">
        <v>10</v>
      </c>
      <c r="E130" s="7" t="s">
        <v>413</v>
      </c>
      <c r="F130" s="7">
        <v>3</v>
      </c>
      <c r="G130" s="7">
        <v>30</v>
      </c>
      <c r="H130" s="6">
        <v>38047</v>
      </c>
      <c r="J130" s="3" t="s">
        <v>414</v>
      </c>
      <c r="K130" s="7">
        <v>1</v>
      </c>
      <c r="L130" s="2">
        <v>20859</v>
      </c>
      <c r="M130" s="7">
        <v>53</v>
      </c>
      <c r="N130" s="3"/>
      <c r="O130" s="3"/>
      <c r="U130">
        <v>1</v>
      </c>
      <c r="V130">
        <v>1</v>
      </c>
      <c r="W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 s="9">
        <v>3</v>
      </c>
      <c r="AF130" s="10">
        <v>1</v>
      </c>
      <c r="AK130" s="11">
        <v>10</v>
      </c>
    </row>
    <row r="131" spans="1:37" ht="20.100000000000001" customHeight="1" x14ac:dyDescent="0.25">
      <c r="A131" s="7">
        <v>100</v>
      </c>
      <c r="B131" s="7">
        <v>70</v>
      </c>
      <c r="C131" s="7">
        <v>77</v>
      </c>
      <c r="D131" s="7" t="s">
        <v>415</v>
      </c>
      <c r="E131" s="7" t="s">
        <v>416</v>
      </c>
      <c r="F131" s="7">
        <v>4</v>
      </c>
      <c r="G131" s="7">
        <v>40</v>
      </c>
      <c r="H131" s="6">
        <v>37638</v>
      </c>
      <c r="J131" s="3" t="s">
        <v>417</v>
      </c>
      <c r="K131" s="7">
        <v>1</v>
      </c>
      <c r="L131" s="2">
        <v>18562</v>
      </c>
      <c r="M131" s="7">
        <v>52</v>
      </c>
      <c r="N131" s="3"/>
      <c r="O131" s="3"/>
      <c r="U131">
        <v>1</v>
      </c>
      <c r="V131">
        <v>0</v>
      </c>
      <c r="W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 s="9">
        <v>2</v>
      </c>
      <c r="AF131" s="10">
        <v>1</v>
      </c>
      <c r="AK131" s="11">
        <v>10</v>
      </c>
    </row>
    <row r="132" spans="1:37" ht="20.100000000000001" customHeight="1" x14ac:dyDescent="0.25">
      <c r="A132" s="7">
        <v>120</v>
      </c>
      <c r="B132" s="7">
        <v>90</v>
      </c>
      <c r="C132" s="7">
        <v>62</v>
      </c>
      <c r="D132" s="7" t="s">
        <v>418</v>
      </c>
      <c r="E132" s="7" t="s">
        <v>419</v>
      </c>
      <c r="F132" s="7">
        <v>3</v>
      </c>
      <c r="G132" s="7">
        <v>40</v>
      </c>
      <c r="H132" s="6">
        <v>37798</v>
      </c>
      <c r="J132" s="3" t="s">
        <v>417</v>
      </c>
      <c r="K132" s="7">
        <v>1</v>
      </c>
      <c r="L132" s="2">
        <v>18562</v>
      </c>
      <c r="M132" s="7">
        <v>52</v>
      </c>
      <c r="N132" s="3"/>
      <c r="O132" s="3"/>
      <c r="U132">
        <v>1</v>
      </c>
      <c r="V132">
        <v>0</v>
      </c>
      <c r="W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 s="9">
        <v>2</v>
      </c>
      <c r="AF132" s="10">
        <v>1</v>
      </c>
      <c r="AK132" s="11">
        <v>10</v>
      </c>
    </row>
    <row r="133" spans="1:37" ht="20.100000000000001" customHeight="1" x14ac:dyDescent="0.25">
      <c r="A133" s="7">
        <v>100</v>
      </c>
      <c r="B133" s="7">
        <v>60</v>
      </c>
      <c r="C133" s="7">
        <v>70</v>
      </c>
      <c r="D133" s="7" t="s">
        <v>403</v>
      </c>
      <c r="E133" s="7" t="s">
        <v>420</v>
      </c>
      <c r="F133" s="7">
        <v>2</v>
      </c>
      <c r="G133" s="7">
        <v>45</v>
      </c>
      <c r="H133" s="6">
        <v>37715</v>
      </c>
      <c r="J133" s="3" t="s">
        <v>421</v>
      </c>
      <c r="K133" s="7">
        <v>0</v>
      </c>
      <c r="L133" s="2">
        <v>9040</v>
      </c>
      <c r="M133" s="7">
        <v>81</v>
      </c>
      <c r="N133" s="3"/>
      <c r="O133" s="3"/>
      <c r="U133">
        <v>0</v>
      </c>
      <c r="V133">
        <v>0</v>
      </c>
      <c r="W133">
        <v>0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 s="9">
        <v>2</v>
      </c>
      <c r="AF133" s="10">
        <v>1</v>
      </c>
      <c r="AK133" s="11">
        <v>10</v>
      </c>
    </row>
    <row r="134" spans="1:37" ht="20.100000000000001" customHeight="1" x14ac:dyDescent="0.25">
      <c r="A134" s="7">
        <v>130</v>
      </c>
      <c r="B134" s="7">
        <v>90</v>
      </c>
      <c r="C134" s="7">
        <v>75</v>
      </c>
      <c r="D134" s="7">
        <v>106</v>
      </c>
      <c r="E134" s="7">
        <v>1100</v>
      </c>
      <c r="F134" s="7">
        <v>3</v>
      </c>
      <c r="G134" s="7">
        <v>25</v>
      </c>
      <c r="H134" s="6"/>
      <c r="J134" s="3"/>
      <c r="K134" s="7">
        <v>1</v>
      </c>
      <c r="L134" s="2"/>
      <c r="M134" s="7">
        <v>66</v>
      </c>
      <c r="N134" s="3"/>
      <c r="O134" s="3"/>
      <c r="U134">
        <v>1</v>
      </c>
      <c r="V134">
        <v>0</v>
      </c>
      <c r="W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 s="9">
        <v>3</v>
      </c>
      <c r="AF134" s="10">
        <v>1</v>
      </c>
      <c r="AK134" s="11">
        <v>10</v>
      </c>
    </row>
    <row r="135" spans="1:37" ht="20.100000000000001" customHeight="1" x14ac:dyDescent="0.25">
      <c r="A135" s="7">
        <v>120</v>
      </c>
      <c r="B135" s="7">
        <v>80</v>
      </c>
      <c r="C135" s="7">
        <v>70</v>
      </c>
      <c r="D135" s="7" t="s">
        <v>422</v>
      </c>
      <c r="E135" s="7">
        <v>1290</v>
      </c>
      <c r="F135" s="7">
        <v>3</v>
      </c>
      <c r="G135" s="7">
        <v>25</v>
      </c>
      <c r="H135" s="6">
        <v>38079</v>
      </c>
      <c r="J135" s="3" t="s">
        <v>423</v>
      </c>
      <c r="K135" s="7">
        <v>1</v>
      </c>
      <c r="L135" s="2">
        <v>17070</v>
      </c>
      <c r="M135" s="7">
        <v>64</v>
      </c>
      <c r="N135" s="3"/>
      <c r="O135" s="3"/>
      <c r="U135">
        <v>1</v>
      </c>
      <c r="V135">
        <v>0</v>
      </c>
      <c r="W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 s="9">
        <v>3</v>
      </c>
      <c r="AF135" s="10">
        <v>1</v>
      </c>
      <c r="AK135" s="11">
        <v>10</v>
      </c>
    </row>
    <row r="136" spans="1:37" ht="20.100000000000001" customHeight="1" x14ac:dyDescent="0.25">
      <c r="A136" s="7">
        <v>120</v>
      </c>
      <c r="B136" s="7">
        <v>80</v>
      </c>
      <c r="C136" s="7">
        <v>130</v>
      </c>
      <c r="D136" s="7">
        <v>49</v>
      </c>
      <c r="E136" s="7" t="s">
        <v>424</v>
      </c>
      <c r="F136" s="7">
        <v>2</v>
      </c>
      <c r="G136" s="7">
        <v>25</v>
      </c>
      <c r="H136" s="6">
        <v>38056</v>
      </c>
      <c r="J136" s="3" t="s">
        <v>425</v>
      </c>
      <c r="K136" s="7">
        <v>0</v>
      </c>
      <c r="L136" s="2">
        <v>13035</v>
      </c>
      <c r="M136" s="7">
        <v>75</v>
      </c>
      <c r="N136" s="3"/>
      <c r="O136" s="3"/>
      <c r="U136">
        <v>0</v>
      </c>
      <c r="V136">
        <v>0</v>
      </c>
      <c r="W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 s="9">
        <v>1</v>
      </c>
      <c r="AF136" s="10">
        <v>1</v>
      </c>
      <c r="AK136" s="11">
        <v>10</v>
      </c>
    </row>
    <row r="137" spans="1:37" ht="20.100000000000001" customHeight="1" x14ac:dyDescent="0.25">
      <c r="A137" s="7">
        <v>130</v>
      </c>
      <c r="B137" s="7">
        <v>70</v>
      </c>
      <c r="C137" s="7">
        <v>64</v>
      </c>
      <c r="D137" s="7">
        <v>72</v>
      </c>
      <c r="E137" s="7" t="s">
        <v>426</v>
      </c>
      <c r="F137" s="7">
        <v>4</v>
      </c>
      <c r="G137" s="7">
        <v>45</v>
      </c>
      <c r="H137" s="6">
        <v>38500</v>
      </c>
      <c r="J137" s="3" t="s">
        <v>425</v>
      </c>
      <c r="K137" s="7">
        <v>0</v>
      </c>
      <c r="L137" s="2">
        <v>13035</v>
      </c>
      <c r="M137" s="7">
        <v>75</v>
      </c>
      <c r="N137" s="3"/>
      <c r="O137" s="3"/>
      <c r="U137">
        <v>0</v>
      </c>
      <c r="V137">
        <v>0</v>
      </c>
      <c r="W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 s="9">
        <v>1</v>
      </c>
      <c r="AF137" s="10">
        <v>1</v>
      </c>
      <c r="AK137" s="11">
        <v>10</v>
      </c>
    </row>
    <row r="138" spans="1:37" ht="20.100000000000001" customHeight="1" x14ac:dyDescent="0.25">
      <c r="A138" s="7"/>
      <c r="B138" s="7"/>
      <c r="C138" s="7"/>
      <c r="D138" s="7"/>
      <c r="E138" s="7"/>
      <c r="F138" s="7"/>
      <c r="G138" s="7"/>
      <c r="H138" s="6"/>
      <c r="J138" s="3"/>
      <c r="K138" s="7"/>
      <c r="L138" s="2"/>
      <c r="M138" s="7"/>
      <c r="N138" s="3"/>
      <c r="O138" s="3"/>
    </row>
    <row r="139" spans="1:37" ht="20.100000000000001" customHeight="1" x14ac:dyDescent="0.25">
      <c r="A139" s="7"/>
      <c r="B139" s="7"/>
      <c r="C139" s="7"/>
      <c r="D139" s="7"/>
      <c r="E139" s="7"/>
      <c r="F139" s="7"/>
      <c r="G139" s="7"/>
      <c r="H139" s="6"/>
      <c r="J139" s="3"/>
      <c r="K139" s="7"/>
      <c r="L139" s="2"/>
      <c r="M139" s="7"/>
      <c r="N139" s="3"/>
      <c r="O139" s="3"/>
    </row>
    <row r="140" spans="1:37" ht="20.100000000000001" customHeight="1" x14ac:dyDescent="0.25">
      <c r="A140" s="7"/>
      <c r="B140" s="7"/>
      <c r="C140" s="7"/>
      <c r="D140" s="7"/>
      <c r="E140" s="7"/>
      <c r="F140" s="7"/>
      <c r="G140" s="7"/>
      <c r="H140" s="6"/>
      <c r="J140" s="3"/>
      <c r="K140" s="7"/>
      <c r="L140" s="2"/>
      <c r="M140" s="7"/>
      <c r="N140" s="3"/>
      <c r="O140" s="3"/>
    </row>
    <row r="141" spans="1:37" ht="20.100000000000001" customHeight="1" x14ac:dyDescent="0.25">
      <c r="A141" s="7"/>
      <c r="B141" s="7"/>
      <c r="C141" s="7"/>
      <c r="D141" s="7"/>
      <c r="E141" s="7"/>
      <c r="F141" s="7"/>
      <c r="G141" s="7"/>
      <c r="H141" s="6"/>
      <c r="J141" s="3"/>
      <c r="K141" s="7"/>
      <c r="L141" s="2"/>
      <c r="M141" s="7"/>
      <c r="N141" s="3"/>
      <c r="O141" s="3"/>
    </row>
    <row r="142" spans="1:37" ht="20.100000000000001" customHeight="1" x14ac:dyDescent="0.25">
      <c r="A142" s="7"/>
      <c r="B142" s="7"/>
      <c r="C142" s="7"/>
      <c r="D142" s="7"/>
      <c r="E142" s="7"/>
      <c r="F142" s="7"/>
      <c r="G142" s="7"/>
      <c r="H142" s="6"/>
      <c r="J142" s="3"/>
      <c r="K142" s="7"/>
      <c r="L142" s="2"/>
      <c r="M142" s="7"/>
      <c r="N142" s="3"/>
      <c r="O142" s="3"/>
    </row>
    <row r="143" spans="1:37" ht="20.100000000000001" customHeight="1" x14ac:dyDescent="0.25">
      <c r="A143" s="7"/>
      <c r="B143" s="7"/>
      <c r="C143" s="7"/>
      <c r="D143" s="7"/>
      <c r="E143" s="7"/>
      <c r="F143" s="7"/>
      <c r="G143" s="7"/>
      <c r="H143" s="6"/>
      <c r="J143" s="3"/>
      <c r="K143" s="7"/>
      <c r="L143" s="2"/>
      <c r="M143" s="7"/>
      <c r="N143" s="3"/>
      <c r="O143" s="3"/>
    </row>
    <row r="144" spans="1:37" ht="20.100000000000001" customHeight="1" x14ac:dyDescent="0.25">
      <c r="A144" s="7"/>
      <c r="B144" s="7"/>
      <c r="C144" s="7"/>
      <c r="D144" s="7"/>
      <c r="E144" s="7"/>
      <c r="F144" s="7"/>
      <c r="G144" s="7"/>
      <c r="H144" s="6"/>
      <c r="J144" s="3"/>
      <c r="K144" s="7"/>
      <c r="L144" s="2"/>
      <c r="M144" s="7"/>
      <c r="N144" s="3"/>
      <c r="O144" s="3"/>
    </row>
    <row r="145" spans="1:15" ht="20.100000000000001" customHeight="1" x14ac:dyDescent="0.25">
      <c r="A145" s="7"/>
      <c r="B145" s="7"/>
      <c r="C145" s="7"/>
      <c r="D145" s="7"/>
      <c r="E145" s="7"/>
      <c r="F145" s="7"/>
      <c r="G145" s="7"/>
      <c r="H145" s="6"/>
      <c r="J145" s="3"/>
      <c r="K145" s="7"/>
      <c r="L145" s="2"/>
      <c r="M145" s="7"/>
      <c r="N145" s="3"/>
      <c r="O145" s="3"/>
    </row>
    <row r="146" spans="1:15" ht="20.100000000000001" customHeight="1" x14ac:dyDescent="0.25">
      <c r="A146" s="7"/>
      <c r="B146" s="7"/>
      <c r="C146" s="7"/>
      <c r="D146" s="7"/>
      <c r="E146" s="7"/>
      <c r="F146" s="7"/>
      <c r="G146" s="7"/>
      <c r="H146" s="6"/>
      <c r="J146" s="3"/>
      <c r="K146" s="7"/>
      <c r="L146" s="2"/>
      <c r="M146" s="7"/>
      <c r="N146" s="3"/>
      <c r="O146" s="3"/>
    </row>
    <row r="147" spans="1:15" ht="20.100000000000001" customHeight="1" x14ac:dyDescent="0.25">
      <c r="A147" s="7"/>
      <c r="B147" s="7"/>
      <c r="C147" s="7"/>
      <c r="D147" s="7"/>
      <c r="E147" s="7"/>
      <c r="F147" s="7"/>
      <c r="G147" s="7"/>
      <c r="H147" s="6"/>
      <c r="J147" s="3"/>
      <c r="K147" s="7"/>
      <c r="L147" s="2"/>
      <c r="M147" s="7"/>
      <c r="N147" s="3"/>
      <c r="O147" s="3"/>
    </row>
    <row r="148" spans="1:15" ht="20.100000000000001" customHeight="1" x14ac:dyDescent="0.25">
      <c r="A148" s="7"/>
      <c r="B148" s="7"/>
      <c r="C148" s="7"/>
      <c r="D148" s="7"/>
      <c r="E148" s="7"/>
      <c r="F148" s="7"/>
      <c r="G148" s="7"/>
      <c r="H148" s="6"/>
      <c r="J148" s="3"/>
      <c r="K148" s="7"/>
      <c r="L148" s="2"/>
      <c r="M148" s="7"/>
      <c r="N148" s="3"/>
      <c r="O148" s="3"/>
    </row>
    <row r="149" spans="1:15" ht="20.100000000000001" customHeight="1" x14ac:dyDescent="0.25">
      <c r="A149" s="7"/>
      <c r="B149" s="7"/>
      <c r="C149" s="7"/>
      <c r="D149" s="7"/>
      <c r="E149" s="7"/>
      <c r="F149" s="7"/>
      <c r="G149" s="7"/>
      <c r="H149" s="6"/>
      <c r="J149" s="3"/>
      <c r="K149" s="7"/>
      <c r="L149" s="2"/>
      <c r="M149" s="7"/>
      <c r="N149" s="3"/>
      <c r="O149" s="3"/>
    </row>
    <row r="150" spans="1:15" ht="20.100000000000001" customHeight="1" x14ac:dyDescent="0.25">
      <c r="A150" s="7"/>
      <c r="B150" s="7"/>
      <c r="C150" s="7"/>
      <c r="D150" s="7"/>
      <c r="E150" s="7"/>
      <c r="F150" s="7"/>
      <c r="G150" s="7"/>
      <c r="H150" s="6"/>
      <c r="J150" s="3"/>
      <c r="K150" s="7"/>
      <c r="L150" s="2"/>
      <c r="M150" s="7"/>
      <c r="N150" s="3"/>
      <c r="O150" s="3"/>
    </row>
    <row r="151" spans="1:15" ht="20.100000000000001" customHeight="1" x14ac:dyDescent="0.25">
      <c r="A151" s="7"/>
      <c r="B151" s="7"/>
      <c r="C151" s="7"/>
      <c r="D151" s="7"/>
      <c r="E151" s="7"/>
      <c r="F151" s="7"/>
      <c r="G151" s="7"/>
      <c r="H151" s="6"/>
      <c r="J151" s="3"/>
      <c r="K151" s="7"/>
      <c r="L151" s="2"/>
      <c r="M151" s="7"/>
      <c r="N151" s="3"/>
      <c r="O151" s="3"/>
    </row>
    <row r="152" spans="1:15" ht="20.100000000000001" customHeight="1" x14ac:dyDescent="0.25">
      <c r="A152" s="7"/>
      <c r="B152" s="7"/>
      <c r="C152" s="7"/>
      <c r="D152" s="7"/>
      <c r="E152" s="7"/>
      <c r="F152" s="7"/>
      <c r="G152" s="7"/>
      <c r="H152" s="6"/>
      <c r="J152" s="3"/>
      <c r="K152" s="7"/>
      <c r="L152" s="2"/>
      <c r="M152" s="7"/>
      <c r="N152" s="3"/>
      <c r="O152" s="3"/>
    </row>
    <row r="153" spans="1:15" ht="20.100000000000001" customHeight="1" x14ac:dyDescent="0.25">
      <c r="A153" s="7"/>
      <c r="B153" s="7"/>
      <c r="C153" s="7"/>
      <c r="D153" s="7"/>
      <c r="E153" s="7"/>
      <c r="F153" s="7"/>
      <c r="G153" s="7"/>
      <c r="H153" s="6"/>
      <c r="J153" s="3"/>
      <c r="K153" s="7"/>
      <c r="L153" s="2"/>
      <c r="M153" s="7"/>
      <c r="N153" s="3"/>
      <c r="O153" s="3"/>
    </row>
    <row r="154" spans="1:15" ht="20.100000000000001" customHeight="1" x14ac:dyDescent="0.25">
      <c r="A154" s="7"/>
      <c r="B154" s="7"/>
      <c r="C154" s="7"/>
      <c r="D154" s="7"/>
      <c r="E154" s="7"/>
      <c r="F154" s="7"/>
      <c r="G154" s="7"/>
      <c r="H154" s="6"/>
      <c r="J154" s="3"/>
      <c r="K154" s="7"/>
      <c r="L154" s="2"/>
      <c r="M154" s="7"/>
      <c r="N154" s="3"/>
      <c r="O154" s="3"/>
    </row>
    <row r="155" spans="1:15" ht="20.100000000000001" customHeight="1" x14ac:dyDescent="0.25">
      <c r="A155" s="7"/>
      <c r="B155" s="7"/>
      <c r="C155" s="7"/>
      <c r="D155" s="7"/>
      <c r="E155" s="7"/>
      <c r="F155" s="7"/>
      <c r="G155" s="7"/>
      <c r="H155" s="6"/>
      <c r="J155" s="3"/>
      <c r="K155" s="7"/>
      <c r="L155" s="2"/>
      <c r="M155" s="7"/>
      <c r="N155" s="3"/>
      <c r="O155" s="3"/>
    </row>
    <row r="156" spans="1:15" ht="20.100000000000001" customHeight="1" x14ac:dyDescent="0.25">
      <c r="A156" s="7"/>
      <c r="B156" s="7"/>
      <c r="C156" s="7"/>
      <c r="D156" s="7"/>
      <c r="E156" s="7"/>
      <c r="F156" s="7"/>
      <c r="G156" s="7"/>
      <c r="H156" s="6"/>
      <c r="J156" s="3"/>
      <c r="K156" s="7"/>
      <c r="L156" s="2"/>
      <c r="M156" s="7"/>
      <c r="N156" s="3"/>
      <c r="O156" s="3"/>
    </row>
    <row r="157" spans="1:15" ht="20.100000000000001" customHeight="1" x14ac:dyDescent="0.25">
      <c r="A157" s="7"/>
      <c r="B157" s="7"/>
      <c r="C157" s="7"/>
      <c r="D157" s="7"/>
      <c r="E157" s="7"/>
      <c r="F157" s="7"/>
      <c r="G157" s="7"/>
      <c r="H157" s="6"/>
      <c r="J157" s="3"/>
      <c r="K157" s="7"/>
      <c r="L157" s="2"/>
      <c r="M157" s="7"/>
      <c r="N157" s="3"/>
      <c r="O157" s="3"/>
    </row>
    <row r="158" spans="1:15" ht="20.100000000000001" customHeight="1" x14ac:dyDescent="0.25">
      <c r="A158" s="7"/>
      <c r="B158" s="7"/>
      <c r="C158" s="7"/>
      <c r="D158" s="7"/>
      <c r="E158" s="7"/>
      <c r="F158" s="7"/>
      <c r="G158" s="7"/>
      <c r="H158" s="6"/>
      <c r="J158" s="3"/>
      <c r="K158" s="7"/>
      <c r="L158" s="2"/>
      <c r="M158" s="7"/>
      <c r="N158" s="3"/>
      <c r="O158" s="3"/>
    </row>
    <row r="159" spans="1:15" ht="20.100000000000001" customHeight="1" x14ac:dyDescent="0.25">
      <c r="A159" s="7"/>
      <c r="B159" s="7"/>
      <c r="C159" s="7"/>
      <c r="D159" s="7"/>
      <c r="E159" s="7"/>
      <c r="F159" s="7"/>
      <c r="G159" s="7"/>
      <c r="H159" s="6"/>
      <c r="J159" s="3"/>
      <c r="K159" s="7"/>
      <c r="L159" s="2"/>
      <c r="M159" s="7"/>
      <c r="N159" s="3"/>
      <c r="O159" s="3"/>
    </row>
    <row r="160" spans="1:15" ht="20.100000000000001" customHeight="1" x14ac:dyDescent="0.25">
      <c r="A160" s="7"/>
      <c r="B160" s="7"/>
      <c r="C160" s="7"/>
      <c r="D160" s="7"/>
      <c r="E160" s="7"/>
      <c r="F160" s="7"/>
      <c r="G160" s="7"/>
      <c r="H160" s="6"/>
      <c r="J160" s="3"/>
      <c r="K160" s="7"/>
      <c r="L160" s="2"/>
      <c r="M160" s="7"/>
      <c r="N160" s="3"/>
      <c r="O160" s="3"/>
    </row>
    <row r="161" spans="1:15" ht="20.100000000000001" customHeight="1" x14ac:dyDescent="0.25">
      <c r="A161" s="7"/>
      <c r="B161" s="7"/>
      <c r="C161" s="7"/>
      <c r="D161" s="7"/>
      <c r="E161" s="7"/>
      <c r="F161" s="7"/>
      <c r="G161" s="7"/>
      <c r="H161" s="6"/>
      <c r="J161" s="3"/>
      <c r="K161" s="7"/>
      <c r="L161" s="2"/>
      <c r="M161" s="7"/>
      <c r="N161" s="3"/>
      <c r="O161" s="3"/>
    </row>
    <row r="162" spans="1:15" ht="20.100000000000001" customHeight="1" x14ac:dyDescent="0.25">
      <c r="A162" s="7"/>
      <c r="B162" s="7"/>
      <c r="C162" s="7"/>
      <c r="D162" s="7"/>
      <c r="E162" s="7"/>
      <c r="F162" s="7"/>
      <c r="G162" s="7"/>
      <c r="H162" s="6"/>
      <c r="J162" s="3"/>
      <c r="K162" s="7"/>
      <c r="L162" s="2"/>
      <c r="M162" s="7"/>
      <c r="N162" s="3"/>
      <c r="O162" s="3"/>
    </row>
    <row r="163" spans="1:15" ht="20.100000000000001" customHeight="1" x14ac:dyDescent="0.25">
      <c r="A163" s="7"/>
      <c r="B163" s="7"/>
      <c r="C163" s="7"/>
      <c r="D163" s="7"/>
      <c r="E163" s="7"/>
      <c r="F163" s="7"/>
      <c r="G163" s="7"/>
      <c r="H163" s="6"/>
      <c r="J163" s="3"/>
      <c r="K163" s="7"/>
      <c r="L163" s="2"/>
      <c r="M163" s="7"/>
      <c r="N163" s="3"/>
      <c r="O163" s="3"/>
    </row>
    <row r="164" spans="1:15" ht="20.100000000000001" customHeight="1" x14ac:dyDescent="0.25">
      <c r="A164" s="7"/>
      <c r="B164" s="7"/>
      <c r="C164" s="7"/>
      <c r="D164" s="7"/>
      <c r="E164" s="7"/>
      <c r="F164" s="7"/>
      <c r="G164" s="7"/>
      <c r="H164" s="6"/>
      <c r="J164" s="3"/>
      <c r="K164" s="7"/>
      <c r="L164" s="2"/>
      <c r="M164" s="7"/>
      <c r="N164" s="3"/>
      <c r="O164" s="3"/>
    </row>
    <row r="165" spans="1:15" ht="20.100000000000001" customHeight="1" x14ac:dyDescent="0.25">
      <c r="A165" s="7"/>
      <c r="B165" s="7"/>
      <c r="C165" s="7"/>
      <c r="D165" s="7"/>
      <c r="E165" s="7"/>
      <c r="F165" s="7"/>
      <c r="G165" s="7"/>
      <c r="H165" s="6"/>
      <c r="J165" s="3"/>
      <c r="K165" s="7"/>
      <c r="L165" s="2"/>
      <c r="M165" s="7"/>
      <c r="N165" s="3"/>
      <c r="O165" s="3"/>
    </row>
    <row r="166" spans="1:15" ht="20.100000000000001" customHeight="1" x14ac:dyDescent="0.25">
      <c r="A166" s="7"/>
      <c r="B166" s="7"/>
      <c r="C166" s="7"/>
      <c r="D166" s="7"/>
      <c r="E166" s="7"/>
      <c r="F166" s="7"/>
      <c r="G166" s="7"/>
      <c r="H166" s="6"/>
      <c r="J166" s="3"/>
      <c r="K166" s="7"/>
      <c r="L166" s="2"/>
      <c r="M166" s="7"/>
      <c r="N166" s="3"/>
      <c r="O166" s="3"/>
    </row>
    <row r="167" spans="1:15" ht="20.100000000000001" customHeight="1" x14ac:dyDescent="0.25">
      <c r="A167" s="7"/>
      <c r="B167" s="7"/>
      <c r="C167" s="7"/>
      <c r="D167" s="7"/>
      <c r="E167" s="7"/>
      <c r="F167" s="7"/>
      <c r="G167" s="7"/>
      <c r="H167" s="6"/>
      <c r="J167" s="3"/>
      <c r="K167" s="7"/>
      <c r="L167" s="2"/>
      <c r="M167" s="7"/>
      <c r="N167" s="3"/>
      <c r="O167" s="3"/>
    </row>
    <row r="168" spans="1:15" ht="20.100000000000001" customHeight="1" x14ac:dyDescent="0.25">
      <c r="A168" s="7"/>
      <c r="B168" s="7"/>
      <c r="C168" s="7"/>
      <c r="D168" s="7"/>
      <c r="E168" s="7"/>
      <c r="F168" s="7"/>
      <c r="G168" s="7"/>
      <c r="H168" s="6"/>
      <c r="J168" s="3"/>
      <c r="K168" s="7"/>
      <c r="L168" s="2"/>
      <c r="M168" s="7"/>
      <c r="N168" s="3"/>
      <c r="O168" s="3"/>
    </row>
    <row r="169" spans="1:15" ht="20.100000000000001" customHeight="1" x14ac:dyDescent="0.25">
      <c r="A169" s="7"/>
      <c r="B169" s="7"/>
      <c r="C169" s="7"/>
      <c r="D169" s="7"/>
      <c r="E169" s="7"/>
      <c r="F169" s="7"/>
      <c r="G169" s="7"/>
      <c r="H169" s="6"/>
      <c r="J169" s="3"/>
      <c r="K169" s="7"/>
      <c r="L169" s="2"/>
      <c r="M169" s="7"/>
      <c r="N169" s="3"/>
      <c r="O169" s="3"/>
    </row>
    <row r="170" spans="1:15" ht="20.100000000000001" customHeight="1" x14ac:dyDescent="0.25">
      <c r="A170" s="7"/>
      <c r="B170" s="7"/>
      <c r="C170" s="7"/>
      <c r="D170" s="7"/>
      <c r="E170" s="7"/>
      <c r="F170" s="7"/>
      <c r="G170" s="7"/>
      <c r="H170" s="6"/>
      <c r="J170" s="3"/>
      <c r="K170" s="7"/>
      <c r="L170" s="2"/>
      <c r="M170" s="7"/>
      <c r="N170" s="3"/>
      <c r="O170" s="3"/>
    </row>
    <row r="171" spans="1:15" ht="20.100000000000001" customHeight="1" x14ac:dyDescent="0.25">
      <c r="A171" s="7"/>
      <c r="B171" s="7"/>
      <c r="C171" s="7"/>
      <c r="D171" s="7"/>
      <c r="E171" s="7"/>
      <c r="F171" s="7"/>
      <c r="G171" s="7"/>
      <c r="H171" s="6"/>
      <c r="J171" s="3"/>
      <c r="K171" s="7"/>
      <c r="L171" s="2"/>
      <c r="M171" s="7"/>
      <c r="N171" s="3"/>
      <c r="O171" s="3"/>
    </row>
    <row r="172" spans="1:15" ht="20.100000000000001" customHeight="1" x14ac:dyDescent="0.25">
      <c r="A172" s="7"/>
      <c r="B172" s="7"/>
      <c r="C172" s="7"/>
      <c r="D172" s="7"/>
      <c r="E172" s="7"/>
      <c r="F172" s="7"/>
      <c r="G172" s="7"/>
      <c r="H172" s="6"/>
      <c r="J172" s="3"/>
      <c r="K172" s="7"/>
      <c r="L172" s="2"/>
      <c r="M172" s="7"/>
      <c r="N172" s="3"/>
      <c r="O172" s="3"/>
    </row>
    <row r="173" spans="1:15" ht="20.100000000000001" customHeight="1" x14ac:dyDescent="0.25">
      <c r="A173" s="7"/>
      <c r="B173" s="7"/>
      <c r="C173" s="7"/>
      <c r="D173" s="7"/>
      <c r="E173" s="7"/>
      <c r="F173" s="7"/>
      <c r="G173" s="7"/>
      <c r="H173" s="6"/>
      <c r="J173" s="3"/>
      <c r="K173" s="7"/>
      <c r="L173" s="2"/>
      <c r="M173" s="7"/>
      <c r="N173" s="3"/>
      <c r="O173" s="3"/>
    </row>
    <row r="174" spans="1:15" ht="20.100000000000001" customHeight="1" x14ac:dyDescent="0.25">
      <c r="A174" s="7"/>
      <c r="B174" s="7"/>
      <c r="C174" s="7"/>
      <c r="D174" s="7"/>
      <c r="E174" s="7"/>
      <c r="F174" s="7"/>
      <c r="G174" s="7"/>
      <c r="H174" s="6"/>
      <c r="J174" s="3"/>
      <c r="K174" s="7"/>
      <c r="L174" s="2"/>
      <c r="M174" s="7"/>
      <c r="N174" s="3"/>
      <c r="O174" s="3"/>
    </row>
    <row r="175" spans="1:15" ht="20.100000000000001" customHeight="1" x14ac:dyDescent="0.25">
      <c r="A175" s="7"/>
      <c r="B175" s="7"/>
      <c r="C175" s="7"/>
      <c r="D175" s="7"/>
      <c r="E175" s="7"/>
      <c r="F175" s="7"/>
      <c r="G175" s="7"/>
      <c r="H175" s="6"/>
      <c r="J175" s="3"/>
      <c r="K175" s="7"/>
      <c r="L175" s="2"/>
      <c r="M175" s="7"/>
      <c r="N175" s="3"/>
      <c r="O175" s="3"/>
    </row>
    <row r="176" spans="1:15" ht="20.100000000000001" customHeight="1" x14ac:dyDescent="0.25">
      <c r="A176" s="7"/>
      <c r="B176" s="7"/>
      <c r="C176" s="7"/>
      <c r="D176" s="7"/>
      <c r="E176" s="7"/>
      <c r="F176" s="7"/>
      <c r="G176" s="7"/>
      <c r="H176" s="6"/>
      <c r="J176" s="3"/>
      <c r="K176" s="7"/>
      <c r="L176" s="2"/>
      <c r="M176" s="7"/>
      <c r="N176" s="3"/>
      <c r="O176" s="3"/>
    </row>
    <row r="177" spans="1:15" ht="20.100000000000001" customHeight="1" x14ac:dyDescent="0.25">
      <c r="A177" s="7"/>
      <c r="B177" s="7"/>
      <c r="C177" s="7"/>
      <c r="D177" s="7"/>
      <c r="E177" s="7"/>
      <c r="F177" s="7"/>
      <c r="G177" s="7"/>
      <c r="H177" s="6"/>
      <c r="J177" s="3"/>
      <c r="K177" s="7"/>
      <c r="L177" s="2"/>
      <c r="M177" s="7"/>
      <c r="N177" s="3"/>
      <c r="O177" s="3"/>
    </row>
    <row r="178" spans="1:15" ht="20.100000000000001" customHeight="1" x14ac:dyDescent="0.25">
      <c r="A178" s="7"/>
      <c r="B178" s="7"/>
      <c r="C178" s="7"/>
      <c r="D178" s="7"/>
      <c r="E178" s="7"/>
      <c r="F178" s="7"/>
      <c r="G178" s="7"/>
      <c r="H178" s="6"/>
      <c r="J178" s="3"/>
      <c r="K178" s="7"/>
      <c r="L178" s="2"/>
      <c r="M178" s="7"/>
      <c r="N178" s="3"/>
      <c r="O178" s="3"/>
    </row>
    <row r="179" spans="1:15" ht="20.100000000000001" customHeight="1" x14ac:dyDescent="0.25">
      <c r="A179" s="7"/>
      <c r="B179" s="7"/>
      <c r="C179" s="7"/>
      <c r="D179" s="7"/>
      <c r="E179" s="7"/>
      <c r="F179" s="7"/>
      <c r="G179" s="7"/>
      <c r="H179" s="6"/>
      <c r="J179" s="3"/>
      <c r="K179" s="7"/>
      <c r="L179" s="2"/>
      <c r="M179" s="7"/>
      <c r="N179" s="3"/>
      <c r="O179" s="3"/>
    </row>
    <row r="180" spans="1:15" ht="20.100000000000001" customHeight="1" x14ac:dyDescent="0.25">
      <c r="A180" s="7"/>
      <c r="B180" s="7"/>
      <c r="C180" s="7"/>
      <c r="D180" s="7"/>
      <c r="E180" s="7"/>
      <c r="F180" s="7"/>
      <c r="G180" s="7"/>
      <c r="H180" s="6"/>
      <c r="J180" s="3"/>
      <c r="K180" s="7"/>
      <c r="L180" s="2"/>
      <c r="M180" s="7"/>
      <c r="N180" s="3"/>
      <c r="O180" s="3"/>
    </row>
    <row r="181" spans="1:15" ht="20.100000000000001" customHeight="1" x14ac:dyDescent="0.25">
      <c r="A181" s="7"/>
      <c r="B181" s="7"/>
      <c r="C181" s="7"/>
      <c r="D181" s="7"/>
      <c r="E181" s="7"/>
      <c r="F181" s="7"/>
      <c r="G181" s="7"/>
      <c r="H181" s="6"/>
      <c r="J181" s="3"/>
      <c r="K181" s="7"/>
      <c r="L181" s="2"/>
      <c r="M181" s="7"/>
      <c r="N181" s="3"/>
      <c r="O181" s="3"/>
    </row>
    <row r="182" spans="1:15" ht="20.100000000000001" customHeight="1" x14ac:dyDescent="0.25">
      <c r="A182" s="7"/>
      <c r="B182" s="7"/>
      <c r="C182" s="7"/>
      <c r="D182" s="7"/>
      <c r="E182" s="7"/>
      <c r="F182" s="7"/>
      <c r="G182" s="7"/>
      <c r="H182" s="6"/>
      <c r="J182" s="3"/>
      <c r="K182" s="7"/>
      <c r="L182" s="2"/>
      <c r="M182" s="7"/>
      <c r="N182" s="3"/>
      <c r="O182" s="3"/>
    </row>
    <row r="183" spans="1:15" ht="20.100000000000001" customHeight="1" x14ac:dyDescent="0.25">
      <c r="A183" s="7"/>
      <c r="B183" s="7"/>
      <c r="C183" s="7"/>
      <c r="D183" s="7"/>
      <c r="E183" s="7"/>
      <c r="F183" s="7"/>
      <c r="G183" s="7"/>
      <c r="H183" s="6"/>
      <c r="J183" s="3"/>
      <c r="K183" s="7"/>
      <c r="L183" s="2"/>
      <c r="M183" s="7"/>
      <c r="N183" s="3"/>
      <c r="O183" s="3"/>
    </row>
    <row r="184" spans="1:15" ht="20.100000000000001" customHeight="1" x14ac:dyDescent="0.25">
      <c r="A184" s="7"/>
      <c r="B184" s="7"/>
      <c r="C184" s="7"/>
      <c r="D184" s="7"/>
      <c r="E184" s="7"/>
      <c r="F184" s="7"/>
      <c r="G184" s="7"/>
      <c r="H184" s="6"/>
      <c r="J184" s="3"/>
      <c r="K184" s="7"/>
      <c r="L184" s="2"/>
      <c r="M184" s="7"/>
      <c r="N184" s="3"/>
      <c r="O184" s="3"/>
    </row>
    <row r="185" spans="1:15" ht="20.100000000000001" customHeight="1" x14ac:dyDescent="0.25">
      <c r="A185" s="7"/>
      <c r="B185" s="7"/>
      <c r="C185" s="7"/>
      <c r="D185" s="7"/>
      <c r="E185" s="7"/>
      <c r="F185" s="7"/>
      <c r="G185" s="7"/>
      <c r="H185" s="6"/>
      <c r="J185" s="3"/>
      <c r="K185" s="7"/>
      <c r="L185" s="2"/>
      <c r="M185" s="7"/>
      <c r="N185" s="3"/>
      <c r="O185" s="3"/>
    </row>
    <row r="186" spans="1:15" ht="20.100000000000001" customHeight="1" x14ac:dyDescent="0.25">
      <c r="A186" s="7"/>
      <c r="B186" s="7"/>
      <c r="C186" s="7"/>
      <c r="D186" s="7"/>
      <c r="E186" s="7"/>
      <c r="F186" s="7"/>
      <c r="G186" s="7"/>
      <c r="H186" s="6"/>
      <c r="J186" s="3"/>
      <c r="K186" s="7"/>
      <c r="L186" s="2"/>
      <c r="M186" s="7"/>
      <c r="N186" s="3"/>
      <c r="O186" s="3"/>
    </row>
    <row r="187" spans="1:15" ht="20.100000000000001" customHeight="1" x14ac:dyDescent="0.25">
      <c r="A187" s="7"/>
      <c r="B187" s="7"/>
      <c r="C187" s="7"/>
      <c r="D187" s="7"/>
      <c r="E187" s="7"/>
      <c r="F187" s="7"/>
      <c r="G187" s="7"/>
      <c r="H187" s="6"/>
      <c r="J187" s="3"/>
      <c r="K187" s="7"/>
      <c r="L187" s="2"/>
      <c r="M187" s="7"/>
      <c r="N187" s="3"/>
      <c r="O187" s="3"/>
    </row>
    <row r="188" spans="1:15" ht="20.100000000000001" customHeight="1" x14ac:dyDescent="0.25">
      <c r="A188" s="7"/>
      <c r="B188" s="7"/>
      <c r="C188" s="7"/>
      <c r="D188" s="7"/>
      <c r="E188" s="7"/>
      <c r="F188" s="7"/>
      <c r="G188" s="7"/>
      <c r="H188" s="6"/>
      <c r="J188" s="3"/>
      <c r="K188" s="7"/>
      <c r="L188" s="2"/>
      <c r="M188" s="7"/>
      <c r="N188" s="3"/>
      <c r="O188" s="3"/>
    </row>
    <row r="189" spans="1:15" ht="20.100000000000001" customHeight="1" x14ac:dyDescent="0.25">
      <c r="A189" s="7"/>
      <c r="B189" s="7"/>
      <c r="C189" s="7"/>
      <c r="D189" s="7"/>
      <c r="E189" s="7"/>
      <c r="F189" s="7"/>
      <c r="G189" s="7"/>
      <c r="H189" s="6"/>
      <c r="J189" s="3"/>
      <c r="K189" s="7"/>
      <c r="L189" s="2"/>
      <c r="M189" s="7"/>
      <c r="N189" s="3"/>
      <c r="O189" s="3"/>
    </row>
    <row r="190" spans="1:15" ht="20.100000000000001" customHeight="1" x14ac:dyDescent="0.25">
      <c r="A190" s="7"/>
      <c r="B190" s="7"/>
      <c r="C190" s="7"/>
      <c r="D190" s="7"/>
      <c r="E190" s="7"/>
      <c r="F190" s="7"/>
      <c r="G190" s="7"/>
      <c r="H190" s="6"/>
      <c r="J190" s="3"/>
      <c r="K190" s="7"/>
      <c r="L190" s="2"/>
      <c r="M190" s="7"/>
      <c r="N190" s="3"/>
      <c r="O190" s="3"/>
    </row>
    <row r="191" spans="1:15" ht="20.100000000000001" customHeight="1" x14ac:dyDescent="0.25">
      <c r="A191" s="7"/>
      <c r="B191" s="7"/>
      <c r="C191" s="7"/>
      <c r="D191" s="7"/>
      <c r="E191" s="7"/>
      <c r="F191" s="7"/>
      <c r="G191" s="7"/>
      <c r="H191" s="6"/>
      <c r="J191" s="3"/>
      <c r="K191" s="7"/>
      <c r="L191" s="2"/>
      <c r="M191" s="7"/>
      <c r="N191" s="3"/>
      <c r="O191" s="3"/>
    </row>
    <row r="192" spans="1:15" ht="20.100000000000001" customHeight="1" x14ac:dyDescent="0.25">
      <c r="A192" s="7"/>
      <c r="B192" s="7"/>
      <c r="C192" s="7"/>
      <c r="D192" s="7"/>
      <c r="E192" s="7"/>
      <c r="F192" s="7"/>
      <c r="G192" s="7"/>
      <c r="H192" s="6"/>
      <c r="J192" s="3"/>
      <c r="K192" s="7"/>
      <c r="L192" s="2"/>
      <c r="M192" s="7"/>
      <c r="N192" s="3"/>
      <c r="O192" s="3"/>
    </row>
    <row r="193" spans="1:15" ht="20.100000000000001" customHeight="1" x14ac:dyDescent="0.25">
      <c r="A193" s="7"/>
      <c r="B193" s="7"/>
      <c r="C193" s="7"/>
      <c r="D193" s="7"/>
      <c r="E193" s="7"/>
      <c r="F193" s="7"/>
      <c r="G193" s="7"/>
      <c r="H193" s="6"/>
      <c r="J193" s="3"/>
      <c r="K193" s="7"/>
      <c r="L193" s="2"/>
      <c r="M193" s="7"/>
      <c r="N193" s="3"/>
      <c r="O193" s="3"/>
    </row>
    <row r="194" spans="1:15" ht="20.100000000000001" customHeight="1" x14ac:dyDescent="0.25">
      <c r="A194" s="7"/>
      <c r="B194" s="7"/>
      <c r="C194" s="7"/>
      <c r="D194" s="7"/>
      <c r="E194" s="7"/>
      <c r="F194" s="7"/>
      <c r="G194" s="7"/>
      <c r="H194" s="6"/>
      <c r="J194" s="3"/>
      <c r="K194" s="7"/>
      <c r="L194" s="2"/>
      <c r="M194" s="7"/>
      <c r="N194" s="3"/>
      <c r="O194" s="3"/>
    </row>
    <row r="195" spans="1:15" ht="20.100000000000001" customHeight="1" x14ac:dyDescent="0.25">
      <c r="A195" s="7"/>
      <c r="B195" s="7"/>
      <c r="C195" s="7"/>
      <c r="D195" s="7"/>
      <c r="E195" s="7"/>
      <c r="F195" s="7"/>
      <c r="G195" s="7"/>
      <c r="H195" s="6"/>
      <c r="J195" s="3"/>
      <c r="K195" s="7"/>
      <c r="L195" s="2"/>
      <c r="M195" s="7"/>
      <c r="N195" s="3"/>
      <c r="O195" s="3"/>
    </row>
    <row r="196" spans="1:15" ht="20.100000000000001" customHeight="1" x14ac:dyDescent="0.25">
      <c r="A196" s="7"/>
      <c r="B196" s="7"/>
      <c r="C196" s="7"/>
      <c r="D196" s="7"/>
      <c r="E196" s="7"/>
      <c r="F196" s="7"/>
      <c r="G196" s="7"/>
      <c r="H196" s="6"/>
      <c r="J196" s="3"/>
      <c r="K196" s="7"/>
      <c r="L196" s="2"/>
      <c r="M196" s="7"/>
      <c r="N196" s="3"/>
      <c r="O196" s="3"/>
    </row>
    <row r="197" spans="1:15" ht="20.100000000000001" customHeight="1" x14ac:dyDescent="0.25">
      <c r="A197" s="7"/>
      <c r="B197" s="7"/>
      <c r="C197" s="7"/>
      <c r="D197" s="7"/>
      <c r="E197" s="7"/>
      <c r="F197" s="7"/>
      <c r="G197" s="7"/>
      <c r="H197" s="6"/>
      <c r="J197" s="3"/>
      <c r="K197" s="7"/>
      <c r="L197" s="2"/>
      <c r="M197" s="7"/>
      <c r="N197" s="3"/>
      <c r="O197" s="3"/>
    </row>
    <row r="198" spans="1:15" ht="20.100000000000001" customHeight="1" x14ac:dyDescent="0.25">
      <c r="A198" s="7"/>
      <c r="B198" s="7"/>
      <c r="C198" s="7"/>
      <c r="D198" s="7"/>
      <c r="E198" s="7"/>
      <c r="F198" s="7"/>
      <c r="G198" s="7"/>
      <c r="H198" s="6"/>
      <c r="J198" s="3"/>
      <c r="K198" s="7"/>
      <c r="L198" s="2"/>
      <c r="M198" s="7"/>
      <c r="N198" s="3"/>
      <c r="O198" s="3"/>
    </row>
    <row r="199" spans="1:15" ht="20.100000000000001" customHeight="1" x14ac:dyDescent="0.25">
      <c r="A199" s="7"/>
      <c r="B199" s="7"/>
      <c r="C199" s="7"/>
      <c r="D199" s="7"/>
      <c r="E199" s="7"/>
      <c r="F199" s="7"/>
      <c r="G199" s="7"/>
      <c r="H199" s="6"/>
      <c r="J199" s="3"/>
      <c r="K199" s="7"/>
      <c r="L199" s="2"/>
      <c r="M199" s="7"/>
      <c r="N199" s="3"/>
      <c r="O199" s="3"/>
    </row>
    <row r="200" spans="1:15" ht="20.100000000000001" customHeight="1" x14ac:dyDescent="0.25">
      <c r="A200" s="7"/>
      <c r="B200" s="7"/>
      <c r="C200" s="7"/>
      <c r="D200" s="7"/>
      <c r="E200" s="7"/>
      <c r="F200" s="7"/>
      <c r="G200" s="7"/>
      <c r="H200" s="6"/>
      <c r="J200" s="3"/>
      <c r="K200" s="7"/>
      <c r="L200" s="2"/>
      <c r="M200" s="7"/>
      <c r="N200" s="3"/>
      <c r="O200" s="3"/>
    </row>
    <row r="201" spans="1:15" ht="20.100000000000001" customHeight="1" x14ac:dyDescent="0.25">
      <c r="A201" s="7"/>
      <c r="B201" s="7"/>
      <c r="C201" s="7"/>
      <c r="D201" s="7"/>
      <c r="E201" s="7"/>
      <c r="F201" s="7"/>
      <c r="G201" s="7"/>
      <c r="H201" s="6"/>
      <c r="J201" s="3"/>
      <c r="K201" s="7"/>
      <c r="L201" s="2"/>
      <c r="M201" s="7"/>
      <c r="N201" s="3"/>
      <c r="O201" s="3"/>
    </row>
    <row r="202" spans="1:15" ht="20.100000000000001" customHeight="1" x14ac:dyDescent="0.25">
      <c r="A202" s="7"/>
      <c r="B202" s="7"/>
      <c r="C202" s="7"/>
      <c r="D202" s="7"/>
      <c r="E202" s="7"/>
      <c r="F202" s="7"/>
      <c r="G202" s="7"/>
      <c r="H202" s="6"/>
      <c r="J202" s="3"/>
      <c r="K202" s="7"/>
      <c r="L202" s="2"/>
      <c r="M202" s="7"/>
      <c r="N202" s="3"/>
      <c r="O202" s="3"/>
    </row>
    <row r="203" spans="1:15" ht="20.100000000000001" customHeight="1" x14ac:dyDescent="0.25">
      <c r="A203" s="7"/>
      <c r="B203" s="7"/>
      <c r="C203" s="7"/>
      <c r="D203" s="7"/>
      <c r="E203" s="7"/>
      <c r="F203" s="7"/>
      <c r="G203" s="7"/>
      <c r="H203" s="6"/>
      <c r="J203" s="3"/>
      <c r="K203" s="7"/>
      <c r="L203" s="2"/>
      <c r="M203" s="7"/>
      <c r="N203" s="3"/>
      <c r="O203" s="3"/>
    </row>
    <row r="204" spans="1:15" ht="20.100000000000001" customHeight="1" x14ac:dyDescent="0.25">
      <c r="A204" s="7"/>
      <c r="B204" s="7"/>
      <c r="C204" s="7"/>
      <c r="D204" s="7"/>
      <c r="E204" s="7"/>
      <c r="F204" s="7"/>
      <c r="G204" s="7"/>
      <c r="H204" s="6"/>
      <c r="J204" s="3"/>
      <c r="K204" s="7"/>
      <c r="L204" s="2"/>
      <c r="M204" s="7"/>
      <c r="N204" s="3"/>
      <c r="O204" s="3"/>
    </row>
    <row r="205" spans="1:15" ht="20.100000000000001" customHeight="1" x14ac:dyDescent="0.25">
      <c r="A205" s="7"/>
      <c r="B205" s="7"/>
      <c r="C205" s="7"/>
      <c r="D205" s="7"/>
      <c r="E205" s="7"/>
      <c r="F205" s="7"/>
      <c r="G205" s="7"/>
      <c r="H205" s="6"/>
      <c r="J205" s="3"/>
      <c r="K205" s="7"/>
      <c r="L205" s="2"/>
      <c r="M205" s="7"/>
      <c r="N205" s="3"/>
      <c r="O205" s="3"/>
    </row>
    <row r="206" spans="1:15" ht="20.100000000000001" customHeight="1" x14ac:dyDescent="0.25">
      <c r="A206" s="7"/>
      <c r="B206" s="7"/>
      <c r="C206" s="7"/>
      <c r="D206" s="7"/>
      <c r="E206" s="7"/>
      <c r="F206" s="7"/>
      <c r="G206" s="7"/>
      <c r="H206" s="6"/>
      <c r="J206" s="3"/>
      <c r="K206" s="7"/>
      <c r="L206" s="2"/>
      <c r="M206" s="7"/>
      <c r="N206" s="3"/>
      <c r="O206" s="3"/>
    </row>
    <row r="207" spans="1:15" ht="20.100000000000001" customHeight="1" x14ac:dyDescent="0.25">
      <c r="A207" s="7"/>
      <c r="B207" s="7"/>
      <c r="C207" s="7"/>
      <c r="D207" s="7"/>
      <c r="E207" s="7"/>
      <c r="F207" s="7"/>
      <c r="G207" s="7"/>
      <c r="H207" s="6"/>
      <c r="J207" s="3"/>
      <c r="K207" s="7"/>
      <c r="L207" s="2"/>
      <c r="M207" s="7"/>
      <c r="N207" s="3"/>
      <c r="O207" s="3"/>
    </row>
    <row r="208" spans="1:15" ht="20.100000000000001" customHeight="1" x14ac:dyDescent="0.25">
      <c r="A208" s="7"/>
      <c r="B208" s="7"/>
      <c r="C208" s="7"/>
      <c r="D208" s="7"/>
      <c r="E208" s="7"/>
      <c r="F208" s="7"/>
      <c r="G208" s="7"/>
      <c r="H208" s="6"/>
      <c r="J208" s="3"/>
      <c r="K208" s="7"/>
      <c r="L208" s="2"/>
      <c r="M208" s="7"/>
      <c r="N208" s="3"/>
      <c r="O208" s="3"/>
    </row>
    <row r="209" spans="1:15" ht="20.100000000000001" customHeight="1" x14ac:dyDescent="0.25">
      <c r="A209" s="7"/>
      <c r="B209" s="7"/>
      <c r="C209" s="7"/>
      <c r="D209" s="7"/>
      <c r="E209" s="7"/>
      <c r="F209" s="7"/>
      <c r="G209" s="7"/>
      <c r="H209" s="6"/>
      <c r="J209" s="3"/>
      <c r="K209" s="7"/>
      <c r="L209" s="2"/>
      <c r="M209" s="7"/>
      <c r="N209" s="3"/>
      <c r="O209" s="3"/>
    </row>
    <row r="210" spans="1:15" ht="20.100000000000001" customHeight="1" x14ac:dyDescent="0.25">
      <c r="A210" s="7"/>
      <c r="B210" s="7"/>
      <c r="C210" s="7"/>
      <c r="D210" s="7"/>
      <c r="E210" s="7"/>
      <c r="F210" s="7"/>
      <c r="G210" s="7"/>
      <c r="H210" s="6"/>
      <c r="J210" s="3"/>
      <c r="K210" s="7"/>
      <c r="L210" s="2"/>
      <c r="M210" s="7"/>
      <c r="N210" s="3"/>
      <c r="O210" s="3"/>
    </row>
    <row r="211" spans="1:15" ht="20.100000000000001" customHeight="1" x14ac:dyDescent="0.25">
      <c r="A211" s="7"/>
      <c r="B211" s="7"/>
      <c r="C211" s="7"/>
      <c r="D211" s="7"/>
      <c r="E211" s="7"/>
      <c r="F211" s="7"/>
      <c r="G211" s="7"/>
      <c r="H211" s="6"/>
      <c r="J211" s="3"/>
      <c r="K211" s="7"/>
      <c r="L211" s="2"/>
      <c r="M211" s="7"/>
      <c r="N211" s="3"/>
      <c r="O211" s="3"/>
    </row>
    <row r="212" spans="1:15" ht="20.100000000000001" customHeight="1" x14ac:dyDescent="0.25">
      <c r="A212" s="7"/>
      <c r="B212" s="7"/>
      <c r="C212" s="7"/>
      <c r="D212" s="7"/>
      <c r="E212" s="7"/>
      <c r="F212" s="7"/>
      <c r="G212" s="7"/>
      <c r="H212" s="6"/>
      <c r="J212" s="3"/>
      <c r="K212" s="7"/>
      <c r="L212" s="2"/>
      <c r="M212" s="7"/>
      <c r="N212" s="3"/>
      <c r="O212" s="3"/>
    </row>
    <row r="213" spans="1:15" ht="20.100000000000001" customHeight="1" x14ac:dyDescent="0.25">
      <c r="A213" s="7"/>
      <c r="B213" s="7"/>
      <c r="C213" s="7"/>
      <c r="D213" s="7"/>
      <c r="E213" s="7"/>
      <c r="F213" s="7"/>
      <c r="G213" s="7"/>
      <c r="H213" s="6"/>
      <c r="J213" s="3"/>
      <c r="K213" s="7"/>
      <c r="L213" s="2"/>
      <c r="M213" s="7"/>
      <c r="N213" s="3"/>
      <c r="O213" s="3"/>
    </row>
    <row r="214" spans="1:15" ht="20.100000000000001" customHeight="1" x14ac:dyDescent="0.25">
      <c r="A214" s="7"/>
      <c r="B214" s="7"/>
      <c r="C214" s="7"/>
      <c r="D214" s="7"/>
      <c r="E214" s="7"/>
      <c r="F214" s="7"/>
      <c r="G214" s="7"/>
      <c r="H214" s="6"/>
      <c r="J214" s="3"/>
      <c r="K214" s="7"/>
      <c r="L214" s="2"/>
      <c r="M214" s="7"/>
      <c r="N214" s="3"/>
      <c r="O214" s="3"/>
    </row>
    <row r="215" spans="1:15" ht="20.100000000000001" customHeight="1" x14ac:dyDescent="0.25">
      <c r="A215" s="7"/>
      <c r="B215" s="7"/>
      <c r="C215" s="7"/>
      <c r="D215" s="7"/>
      <c r="E215" s="7"/>
      <c r="F215" s="7"/>
      <c r="G215" s="7"/>
      <c r="H215" s="6"/>
      <c r="J215" s="3"/>
      <c r="K215" s="7"/>
      <c r="L215" s="2"/>
      <c r="M215" s="7"/>
      <c r="N215" s="3"/>
      <c r="O215" s="3"/>
    </row>
    <row r="216" spans="1:15" ht="20.100000000000001" customHeight="1" x14ac:dyDescent="0.25">
      <c r="A216" s="7"/>
      <c r="B216" s="7"/>
      <c r="C216" s="7"/>
      <c r="D216" s="7"/>
      <c r="E216" s="7"/>
      <c r="F216" s="7"/>
      <c r="G216" s="7"/>
      <c r="H216" s="6"/>
      <c r="J216" s="3"/>
      <c r="K216" s="7"/>
      <c r="L216" s="2"/>
      <c r="M216" s="7"/>
      <c r="N216" s="3"/>
      <c r="O216" s="3"/>
    </row>
    <row r="217" spans="1:15" ht="20.100000000000001" customHeight="1" x14ac:dyDescent="0.25">
      <c r="A217" s="7"/>
      <c r="B217" s="7"/>
      <c r="C217" s="7"/>
      <c r="D217" s="7"/>
      <c r="E217" s="7"/>
      <c r="F217" s="7"/>
      <c r="G217" s="7"/>
      <c r="H217" s="6"/>
      <c r="J217" s="3"/>
      <c r="K217" s="7"/>
      <c r="L217" s="2"/>
      <c r="M217" s="7"/>
      <c r="N217" s="3"/>
      <c r="O217" s="3"/>
    </row>
    <row r="218" spans="1:15" ht="20.100000000000001" customHeight="1" x14ac:dyDescent="0.25">
      <c r="A218" s="7"/>
      <c r="B218" s="7"/>
      <c r="C218" s="7"/>
      <c r="D218" s="7"/>
      <c r="E218" s="7"/>
      <c r="F218" s="7"/>
      <c r="G218" s="7"/>
      <c r="H218" s="6"/>
      <c r="J218" s="3"/>
      <c r="K218" s="7"/>
      <c r="L218" s="2"/>
      <c r="M218" s="7"/>
      <c r="N218" s="3"/>
      <c r="O218" s="3"/>
    </row>
    <row r="219" spans="1:15" ht="20.100000000000001" customHeight="1" x14ac:dyDescent="0.25">
      <c r="A219" s="7"/>
      <c r="B219" s="7"/>
      <c r="C219" s="7"/>
      <c r="D219" s="7"/>
      <c r="E219" s="7"/>
      <c r="F219" s="7"/>
      <c r="G219" s="7"/>
      <c r="H219" s="6"/>
      <c r="J219" s="3"/>
      <c r="K219" s="7"/>
      <c r="L219" s="2"/>
      <c r="M219" s="7"/>
      <c r="N219" s="3"/>
      <c r="O219" s="3"/>
    </row>
    <row r="220" spans="1:15" ht="20.100000000000001" customHeight="1" x14ac:dyDescent="0.25">
      <c r="A220" s="7"/>
      <c r="B220" s="7"/>
      <c r="C220" s="7"/>
      <c r="D220" s="7"/>
      <c r="E220" s="7"/>
      <c r="F220" s="7"/>
      <c r="G220" s="7"/>
      <c r="H220" s="6"/>
      <c r="J220" s="3"/>
      <c r="K220" s="7"/>
      <c r="L220" s="2"/>
      <c r="M220" s="7"/>
      <c r="N220" s="3"/>
      <c r="O220" s="3"/>
    </row>
    <row r="221" spans="1:15" ht="20.100000000000001" customHeight="1" x14ac:dyDescent="0.25">
      <c r="A221" s="7"/>
      <c r="B221" s="7"/>
      <c r="C221" s="7"/>
      <c r="D221" s="7"/>
      <c r="E221" s="7"/>
      <c r="F221" s="7"/>
      <c r="G221" s="7"/>
      <c r="H221" s="6"/>
      <c r="J221" s="3"/>
      <c r="K221" s="7"/>
      <c r="L221" s="2"/>
      <c r="M221" s="7"/>
      <c r="N221" s="3"/>
      <c r="O221" s="3"/>
    </row>
    <row r="222" spans="1:15" ht="20.100000000000001" customHeight="1" x14ac:dyDescent="0.25">
      <c r="A222" s="7"/>
      <c r="B222" s="7"/>
      <c r="C222" s="7"/>
      <c r="D222" s="7"/>
      <c r="E222" s="7"/>
      <c r="F222" s="7"/>
      <c r="G222" s="7"/>
      <c r="H222" s="6"/>
      <c r="J222" s="3"/>
      <c r="K222" s="7"/>
      <c r="L222" s="2"/>
      <c r="M222" s="7"/>
      <c r="N222" s="3"/>
      <c r="O222" s="3"/>
    </row>
    <row r="223" spans="1:15" ht="20.100000000000001" customHeight="1" x14ac:dyDescent="0.25">
      <c r="A223" s="7"/>
      <c r="B223" s="7"/>
      <c r="C223" s="7"/>
      <c r="D223" s="7"/>
      <c r="E223" s="7"/>
      <c r="F223" s="7"/>
      <c r="G223" s="7"/>
      <c r="H223" s="6"/>
      <c r="J223" s="3"/>
      <c r="K223" s="7"/>
      <c r="L223" s="2"/>
      <c r="M223" s="7"/>
      <c r="N223" s="3"/>
      <c r="O223" s="3"/>
    </row>
    <row r="224" spans="1:15" ht="20.100000000000001" customHeight="1" x14ac:dyDescent="0.25">
      <c r="A224" s="7"/>
      <c r="B224" s="7"/>
      <c r="C224" s="7"/>
      <c r="D224" s="7"/>
      <c r="E224" s="7"/>
      <c r="F224" s="7"/>
      <c r="G224" s="7"/>
      <c r="H224" s="6"/>
      <c r="J224" s="3"/>
      <c r="K224" s="7"/>
      <c r="L224" s="2"/>
      <c r="M224" s="7"/>
      <c r="N224" s="3"/>
      <c r="O224" s="3"/>
    </row>
    <row r="225" spans="1:15" ht="20.100000000000001" customHeight="1" x14ac:dyDescent="0.25">
      <c r="A225" s="7"/>
      <c r="B225" s="7"/>
      <c r="C225" s="7"/>
      <c r="D225" s="7"/>
      <c r="E225" s="7"/>
      <c r="F225" s="7"/>
      <c r="G225" s="7"/>
      <c r="H225" s="6"/>
      <c r="J225" s="3"/>
      <c r="K225" s="7"/>
      <c r="L225" s="2"/>
      <c r="M225" s="7"/>
      <c r="N225" s="3"/>
      <c r="O225" s="3"/>
    </row>
    <row r="226" spans="1:15" ht="20.100000000000001" customHeight="1" x14ac:dyDescent="0.25">
      <c r="A226" s="7"/>
      <c r="B226" s="7"/>
      <c r="C226" s="7"/>
      <c r="D226" s="7"/>
      <c r="E226" s="7"/>
      <c r="F226" s="7"/>
      <c r="G226" s="7"/>
      <c r="H226" s="6"/>
      <c r="J226" s="3"/>
      <c r="K226" s="7"/>
      <c r="L226" s="2"/>
      <c r="M226" s="7"/>
      <c r="N226" s="3"/>
      <c r="O226" s="3"/>
    </row>
    <row r="227" spans="1:15" ht="20.100000000000001" customHeight="1" x14ac:dyDescent="0.25">
      <c r="A227" s="7"/>
      <c r="B227" s="7"/>
      <c r="C227" s="7"/>
      <c r="D227" s="7"/>
      <c r="E227" s="7"/>
      <c r="F227" s="7"/>
      <c r="G227" s="7"/>
      <c r="H227" s="6"/>
      <c r="J227" s="3"/>
      <c r="K227" s="7"/>
      <c r="L227" s="2"/>
      <c r="M227" s="7"/>
      <c r="N227" s="3"/>
      <c r="O227" s="3"/>
    </row>
    <row r="228" spans="1:15" ht="20.100000000000001" customHeight="1" x14ac:dyDescent="0.25">
      <c r="A228" s="7"/>
      <c r="B228" s="7"/>
      <c r="C228" s="7"/>
      <c r="D228" s="7"/>
      <c r="E228" s="7"/>
      <c r="F228" s="7"/>
      <c r="G228" s="7"/>
      <c r="H228" s="6"/>
      <c r="J228" s="3"/>
      <c r="K228" s="7"/>
      <c r="L228" s="2"/>
      <c r="M228" s="7"/>
      <c r="N228" s="3"/>
      <c r="O228" s="3"/>
    </row>
    <row r="229" spans="1:15" ht="20.100000000000001" customHeight="1" x14ac:dyDescent="0.25">
      <c r="A229" s="7"/>
      <c r="B229" s="7"/>
      <c r="C229" s="7"/>
      <c r="D229" s="7"/>
      <c r="E229" s="7"/>
      <c r="F229" s="7"/>
      <c r="G229" s="7"/>
      <c r="H229" s="6"/>
      <c r="J229" s="3"/>
      <c r="K229" s="7"/>
      <c r="L229" s="2"/>
      <c r="M229" s="7"/>
      <c r="N229" s="3"/>
      <c r="O229" s="3"/>
    </row>
    <row r="230" spans="1:15" ht="20.100000000000001" customHeight="1" x14ac:dyDescent="0.25">
      <c r="A230" s="7"/>
      <c r="B230" s="7"/>
      <c r="C230" s="7"/>
      <c r="D230" s="7"/>
      <c r="E230" s="7"/>
      <c r="F230" s="7"/>
      <c r="G230" s="7"/>
      <c r="H230" s="6"/>
      <c r="J230" s="3"/>
      <c r="K230" s="7"/>
      <c r="L230" s="2"/>
      <c r="M230" s="7"/>
      <c r="N230" s="3"/>
      <c r="O230" s="3"/>
    </row>
    <row r="231" spans="1:15" ht="20.100000000000001" customHeight="1" x14ac:dyDescent="0.25">
      <c r="A231" s="7"/>
      <c r="B231" s="7"/>
      <c r="C231" s="7"/>
      <c r="D231" s="7"/>
      <c r="E231" s="7"/>
      <c r="F231" s="7"/>
      <c r="G231" s="7"/>
      <c r="H231" s="6"/>
      <c r="J231" s="3"/>
      <c r="K231" s="7"/>
      <c r="L231" s="2"/>
      <c r="M231" s="7"/>
      <c r="N231" s="3"/>
      <c r="O231" s="3"/>
    </row>
    <row r="232" spans="1:15" ht="20.100000000000001" customHeight="1" x14ac:dyDescent="0.25">
      <c r="A232" s="7"/>
      <c r="B232" s="7"/>
      <c r="C232" s="7"/>
      <c r="D232" s="7"/>
      <c r="E232" s="7"/>
      <c r="F232" s="7"/>
      <c r="G232" s="7"/>
      <c r="H232" s="6"/>
      <c r="J232" s="3"/>
      <c r="K232" s="7"/>
      <c r="L232" s="2"/>
      <c r="M232" s="7"/>
      <c r="N232" s="3"/>
      <c r="O232" s="3"/>
    </row>
    <row r="233" spans="1:15" ht="20.100000000000001" customHeight="1" x14ac:dyDescent="0.25">
      <c r="A233" s="7"/>
      <c r="B233" s="7"/>
      <c r="C233" s="7"/>
      <c r="D233" s="7"/>
      <c r="E233" s="7"/>
      <c r="F233" s="7"/>
      <c r="G233" s="7"/>
      <c r="H233" s="6"/>
      <c r="J233" s="3"/>
      <c r="K233" s="7"/>
      <c r="L233" s="2"/>
      <c r="M233" s="7"/>
      <c r="N233" s="3"/>
      <c r="O233" s="3"/>
    </row>
    <row r="234" spans="1:15" ht="20.100000000000001" customHeight="1" x14ac:dyDescent="0.25">
      <c r="A234" s="7"/>
      <c r="B234" s="7"/>
      <c r="C234" s="7"/>
      <c r="D234" s="7"/>
      <c r="E234" s="7"/>
      <c r="F234" s="7"/>
      <c r="G234" s="7"/>
      <c r="H234" s="6"/>
      <c r="J234" s="3"/>
      <c r="K234" s="7"/>
      <c r="L234" s="2"/>
      <c r="M234" s="7"/>
      <c r="N234" s="3"/>
      <c r="O234" s="3"/>
    </row>
    <row r="235" spans="1:15" ht="20.100000000000001" customHeight="1" x14ac:dyDescent="0.25">
      <c r="A235" s="7"/>
      <c r="B235" s="7"/>
      <c r="C235" s="7"/>
      <c r="D235" s="7"/>
      <c r="E235" s="7"/>
      <c r="F235" s="7"/>
      <c r="G235" s="7"/>
      <c r="H235" s="6"/>
      <c r="J235" s="3"/>
      <c r="K235" s="7"/>
      <c r="L235" s="2"/>
      <c r="M235" s="7"/>
      <c r="N235" s="3"/>
      <c r="O235" s="3"/>
    </row>
    <row r="236" spans="1:15" ht="20.100000000000001" customHeight="1" x14ac:dyDescent="0.25">
      <c r="A236" s="7"/>
      <c r="B236" s="7"/>
      <c r="C236" s="7"/>
      <c r="D236" s="7"/>
      <c r="E236" s="7"/>
      <c r="F236" s="7"/>
      <c r="G236" s="7"/>
      <c r="H236" s="6"/>
      <c r="J236" s="3"/>
      <c r="K236" s="7"/>
      <c r="L236" s="2"/>
      <c r="M236" s="7"/>
      <c r="N236" s="3"/>
      <c r="O236" s="3"/>
    </row>
    <row r="237" spans="1:15" ht="20.100000000000001" customHeight="1" x14ac:dyDescent="0.25">
      <c r="A237" s="7"/>
      <c r="B237" s="7"/>
      <c r="C237" s="7"/>
      <c r="D237" s="7"/>
      <c r="E237" s="7"/>
      <c r="F237" s="7"/>
      <c r="G237" s="7"/>
      <c r="H237" s="6"/>
      <c r="J237" s="3"/>
      <c r="K237" s="7"/>
      <c r="L237" s="2"/>
      <c r="M237" s="7"/>
      <c r="N237" s="3"/>
      <c r="O237" s="3"/>
    </row>
    <row r="238" spans="1:15" ht="20.100000000000001" customHeight="1" x14ac:dyDescent="0.25">
      <c r="A238" s="7"/>
      <c r="B238" s="7"/>
      <c r="C238" s="7"/>
      <c r="D238" s="7"/>
      <c r="E238" s="7"/>
      <c r="F238" s="7"/>
      <c r="G238" s="7"/>
      <c r="H238" s="6"/>
      <c r="J238" s="3"/>
      <c r="K238" s="7"/>
      <c r="L238" s="2"/>
      <c r="M238" s="7"/>
      <c r="N238" s="3"/>
      <c r="O238" s="3"/>
    </row>
    <row r="239" spans="1:15" ht="20.100000000000001" customHeight="1" x14ac:dyDescent="0.25">
      <c r="A239" s="7"/>
      <c r="B239" s="7"/>
      <c r="C239" s="7"/>
      <c r="D239" s="7"/>
      <c r="E239" s="7"/>
      <c r="F239" s="7"/>
      <c r="G239" s="7"/>
      <c r="H239" s="6"/>
      <c r="J239" s="3"/>
      <c r="K239" s="7"/>
      <c r="L239" s="2"/>
      <c r="M239" s="7"/>
      <c r="N239" s="3"/>
      <c r="O239" s="3"/>
    </row>
    <row r="240" spans="1:15" ht="20.100000000000001" customHeight="1" x14ac:dyDescent="0.25">
      <c r="A240" s="7"/>
      <c r="B240" s="7"/>
      <c r="C240" s="7"/>
      <c r="D240" s="7"/>
      <c r="E240" s="7"/>
      <c r="F240" s="7"/>
      <c r="G240" s="7"/>
      <c r="H240" s="6"/>
      <c r="J240" s="3"/>
      <c r="K240" s="7"/>
      <c r="L240" s="2"/>
      <c r="M240" s="7"/>
      <c r="N240" s="3"/>
      <c r="O240" s="3"/>
    </row>
    <row r="241" spans="1:15" ht="20.100000000000001" customHeight="1" x14ac:dyDescent="0.25">
      <c r="A241" s="7"/>
      <c r="B241" s="7"/>
      <c r="C241" s="7"/>
      <c r="D241" s="7"/>
      <c r="E241" s="7"/>
      <c r="F241" s="7"/>
      <c r="G241" s="7"/>
      <c r="H241" s="6"/>
      <c r="J241" s="3"/>
      <c r="K241" s="7"/>
      <c r="L241" s="2"/>
      <c r="M241" s="7"/>
      <c r="N241" s="3"/>
      <c r="O241" s="3"/>
    </row>
    <row r="242" spans="1:15" ht="20.100000000000001" customHeight="1" x14ac:dyDescent="0.25">
      <c r="A242" s="7"/>
      <c r="B242" s="7"/>
      <c r="C242" s="7"/>
      <c r="D242" s="7"/>
      <c r="E242" s="7"/>
      <c r="F242" s="7"/>
      <c r="G242" s="7"/>
      <c r="H242" s="6"/>
      <c r="J242" s="3"/>
      <c r="K242" s="7"/>
      <c r="L242" s="2"/>
      <c r="M242" s="7"/>
      <c r="N242" s="3"/>
      <c r="O242" s="3"/>
    </row>
    <row r="243" spans="1:15" ht="20.100000000000001" customHeight="1" x14ac:dyDescent="0.25">
      <c r="A243" s="7"/>
      <c r="B243" s="7"/>
      <c r="C243" s="7"/>
      <c r="D243" s="7"/>
      <c r="E243" s="7"/>
      <c r="F243" s="7"/>
      <c r="G243" s="7"/>
      <c r="H243" s="6"/>
      <c r="J243" s="3"/>
      <c r="K243" s="7"/>
      <c r="L243" s="2"/>
      <c r="M243" s="7"/>
      <c r="N243" s="3"/>
      <c r="O243" s="3"/>
    </row>
    <row r="244" spans="1:15" ht="20.100000000000001" customHeight="1" x14ac:dyDescent="0.25">
      <c r="A244" s="7"/>
      <c r="B244" s="7"/>
      <c r="C244" s="7"/>
      <c r="D244" s="7"/>
      <c r="E244" s="7"/>
      <c r="F244" s="7"/>
      <c r="G244" s="7"/>
      <c r="H244" s="6"/>
      <c r="J244" s="3"/>
      <c r="K244" s="7"/>
      <c r="L244" s="2"/>
      <c r="M244" s="7"/>
      <c r="N244" s="3"/>
      <c r="O244" s="3"/>
    </row>
    <row r="245" spans="1:15" ht="20.100000000000001" customHeight="1" x14ac:dyDescent="0.25">
      <c r="A245" s="7"/>
      <c r="B245" s="7"/>
      <c r="C245" s="7"/>
      <c r="D245" s="7"/>
      <c r="E245" s="7"/>
      <c r="F245" s="7"/>
      <c r="G245" s="7"/>
      <c r="H245" s="6"/>
      <c r="J245" s="3"/>
      <c r="K245" s="7"/>
      <c r="L245" s="2"/>
      <c r="M245" s="7"/>
      <c r="N245" s="3"/>
      <c r="O245" s="3"/>
    </row>
    <row r="246" spans="1:15" ht="20.100000000000001" customHeight="1" x14ac:dyDescent="0.25">
      <c r="A246" s="7"/>
      <c r="B246" s="7"/>
      <c r="C246" s="7"/>
      <c r="D246" s="7"/>
      <c r="E246" s="7"/>
      <c r="F246" s="7"/>
      <c r="G246" s="7"/>
      <c r="H246" s="6"/>
      <c r="J246" s="3"/>
      <c r="K246" s="7"/>
      <c r="L246" s="2"/>
      <c r="M246" s="7"/>
      <c r="N246" s="3"/>
      <c r="O246" s="3"/>
    </row>
    <row r="247" spans="1:15" ht="20.100000000000001" customHeight="1" x14ac:dyDescent="0.25">
      <c r="A247" s="7"/>
      <c r="B247" s="7"/>
      <c r="C247" s="7"/>
      <c r="D247" s="7"/>
      <c r="E247" s="7"/>
      <c r="F247" s="7"/>
      <c r="G247" s="7"/>
      <c r="H247" s="6"/>
      <c r="J247" s="3"/>
      <c r="K247" s="7"/>
      <c r="L247" s="2"/>
      <c r="M247" s="7"/>
      <c r="N247" s="3"/>
      <c r="O247" s="3"/>
    </row>
    <row r="248" spans="1:15" ht="20.100000000000001" customHeight="1" x14ac:dyDescent="0.25">
      <c r="A248" s="7"/>
      <c r="B248" s="7"/>
      <c r="C248" s="7"/>
      <c r="D248" s="7"/>
      <c r="E248" s="7"/>
      <c r="F248" s="7"/>
      <c r="G248" s="7"/>
      <c r="H248" s="6"/>
      <c r="J248" s="3"/>
      <c r="K248" s="7"/>
      <c r="L248" s="2"/>
      <c r="M248" s="7"/>
      <c r="N248" s="3"/>
      <c r="O248" s="3"/>
    </row>
    <row r="249" spans="1:15" ht="20.100000000000001" customHeight="1" x14ac:dyDescent="0.25">
      <c r="A249" s="7"/>
      <c r="B249" s="7"/>
      <c r="C249" s="7"/>
      <c r="D249" s="7"/>
      <c r="E249" s="7"/>
      <c r="F249" s="7"/>
      <c r="G249" s="7"/>
      <c r="H249" s="6"/>
      <c r="J249" s="3"/>
      <c r="K249" s="7"/>
      <c r="L249" s="2"/>
      <c r="M249" s="7"/>
      <c r="N249" s="3"/>
      <c r="O249" s="3"/>
    </row>
    <row r="250" spans="1:15" ht="20.100000000000001" customHeight="1" x14ac:dyDescent="0.25">
      <c r="A250" s="7"/>
      <c r="B250" s="7"/>
      <c r="C250" s="7"/>
      <c r="D250" s="7"/>
      <c r="E250" s="7"/>
      <c r="F250" s="7"/>
      <c r="G250" s="7"/>
      <c r="H250" s="6"/>
      <c r="J250" s="3"/>
      <c r="K250" s="7"/>
      <c r="L250" s="2"/>
      <c r="M250" s="7"/>
      <c r="N250" s="3"/>
      <c r="O250" s="3"/>
    </row>
    <row r="251" spans="1:15" ht="20.100000000000001" customHeight="1" x14ac:dyDescent="0.25">
      <c r="A251" s="7"/>
      <c r="B251" s="7"/>
      <c r="C251" s="7"/>
      <c r="D251" s="7"/>
      <c r="E251" s="7"/>
      <c r="F251" s="7"/>
      <c r="G251" s="7"/>
      <c r="H251" s="6"/>
      <c r="J251" s="3"/>
      <c r="K251" s="7"/>
      <c r="L251" s="2"/>
      <c r="M251" s="7"/>
      <c r="N251" s="3"/>
      <c r="O251" s="3"/>
    </row>
    <row r="252" spans="1:15" ht="20.100000000000001" customHeight="1" x14ac:dyDescent="0.25">
      <c r="A252" s="7"/>
      <c r="B252" s="7"/>
      <c r="C252" s="7"/>
      <c r="D252" s="7"/>
      <c r="E252" s="7"/>
      <c r="F252" s="7"/>
      <c r="G252" s="7"/>
      <c r="H252" s="6"/>
      <c r="J252" s="3"/>
      <c r="K252" s="7"/>
      <c r="L252" s="2"/>
      <c r="M252" s="7"/>
      <c r="N252" s="3"/>
      <c r="O252" s="3"/>
    </row>
    <row r="253" spans="1:15" ht="20.100000000000001" customHeight="1" x14ac:dyDescent="0.25">
      <c r="A253" s="7"/>
      <c r="B253" s="7"/>
      <c r="C253" s="7"/>
      <c r="D253" s="7"/>
      <c r="E253" s="7"/>
      <c r="F253" s="7"/>
      <c r="G253" s="7"/>
      <c r="H253" s="6"/>
      <c r="J253" s="3"/>
      <c r="K253" s="7"/>
      <c r="L253" s="2"/>
      <c r="M253" s="7"/>
      <c r="N253" s="3"/>
      <c r="O253" s="3"/>
    </row>
    <row r="254" spans="1:15" ht="20.100000000000001" customHeight="1" x14ac:dyDescent="0.25">
      <c r="A254" s="7"/>
      <c r="B254" s="7"/>
      <c r="C254" s="7"/>
      <c r="D254" s="7"/>
      <c r="E254" s="7"/>
      <c r="F254" s="7"/>
      <c r="G254" s="7"/>
      <c r="H254" s="6"/>
      <c r="J254" s="3"/>
      <c r="K254" s="7"/>
      <c r="L254" s="2"/>
      <c r="M254" s="7"/>
      <c r="N254" s="3"/>
      <c r="O254" s="3"/>
    </row>
    <row r="255" spans="1:15" ht="20.100000000000001" customHeight="1" x14ac:dyDescent="0.25">
      <c r="A255" s="7"/>
      <c r="B255" s="7"/>
      <c r="C255" s="7"/>
      <c r="D255" s="7"/>
      <c r="E255" s="7"/>
      <c r="F255" s="7"/>
      <c r="G255" s="7"/>
      <c r="H255" s="6"/>
      <c r="J255" s="3"/>
      <c r="K255" s="7"/>
      <c r="L255" s="2"/>
      <c r="M255" s="7"/>
      <c r="N255" s="3"/>
      <c r="O255" s="3"/>
    </row>
    <row r="256" spans="1:15" ht="20.100000000000001" customHeight="1" x14ac:dyDescent="0.25">
      <c r="A256" s="7"/>
      <c r="B256" s="7"/>
      <c r="C256" s="7"/>
      <c r="D256" s="7"/>
      <c r="E256" s="7"/>
      <c r="F256" s="7"/>
      <c r="G256" s="7"/>
      <c r="H256" s="6"/>
      <c r="J256" s="3"/>
      <c r="K256" s="7"/>
      <c r="L256" s="2"/>
      <c r="M256" s="7"/>
      <c r="N256" s="3"/>
      <c r="O256" s="3"/>
    </row>
    <row r="257" spans="1:15" ht="20.100000000000001" customHeight="1" x14ac:dyDescent="0.25">
      <c r="A257" s="7"/>
      <c r="B257" s="7"/>
      <c r="C257" s="7"/>
      <c r="D257" s="7"/>
      <c r="E257" s="7"/>
      <c r="F257" s="7"/>
      <c r="G257" s="7"/>
      <c r="H257" s="6"/>
      <c r="J257" s="3"/>
      <c r="K257" s="7"/>
      <c r="L257" s="2"/>
      <c r="M257" s="7"/>
      <c r="N257" s="3"/>
      <c r="O257" s="3"/>
    </row>
    <row r="258" spans="1:15" ht="20.100000000000001" customHeight="1" x14ac:dyDescent="0.25">
      <c r="A258" s="7"/>
      <c r="B258" s="7"/>
      <c r="C258" s="7"/>
      <c r="D258" s="7"/>
      <c r="E258" s="7"/>
      <c r="F258" s="7"/>
      <c r="G258" s="7"/>
      <c r="H258" s="6"/>
      <c r="J258" s="3"/>
      <c r="K258" s="7"/>
      <c r="L258" s="2"/>
      <c r="M258" s="7"/>
      <c r="N258" s="3"/>
      <c r="O258" s="3"/>
    </row>
    <row r="259" spans="1:15" ht="20.100000000000001" customHeight="1" x14ac:dyDescent="0.25">
      <c r="A259" s="7"/>
      <c r="B259" s="7"/>
      <c r="C259" s="7"/>
      <c r="D259" s="7"/>
      <c r="E259" s="7"/>
      <c r="F259" s="7"/>
      <c r="G259" s="7"/>
      <c r="H259" s="6"/>
      <c r="J259" s="3"/>
      <c r="K259" s="7"/>
      <c r="L259" s="2"/>
      <c r="M259" s="7"/>
      <c r="N259" s="3"/>
      <c r="O259" s="3"/>
    </row>
    <row r="260" spans="1:15" ht="20.100000000000001" customHeight="1" x14ac:dyDescent="0.25">
      <c r="A260" s="7"/>
      <c r="B260" s="7"/>
      <c r="C260" s="7"/>
      <c r="D260" s="7"/>
      <c r="E260" s="7"/>
      <c r="F260" s="7"/>
      <c r="G260" s="7"/>
      <c r="H260" s="6"/>
      <c r="J260" s="3"/>
      <c r="K260" s="7"/>
      <c r="L260" s="2"/>
      <c r="M260" s="7"/>
      <c r="N260" s="3"/>
      <c r="O260" s="3"/>
    </row>
    <row r="261" spans="1:15" ht="20.100000000000001" customHeight="1" x14ac:dyDescent="0.25">
      <c r="A261" s="7"/>
      <c r="B261" s="7"/>
      <c r="C261" s="7"/>
      <c r="D261" s="7"/>
      <c r="E261" s="7"/>
      <c r="F261" s="7"/>
      <c r="G261" s="7"/>
      <c r="H261" s="6"/>
      <c r="J261" s="3"/>
      <c r="K261" s="7"/>
      <c r="L261" s="2"/>
      <c r="M261" s="7"/>
      <c r="N261" s="3"/>
      <c r="O261" s="3"/>
    </row>
    <row r="262" spans="1:15" ht="20.100000000000001" customHeight="1" x14ac:dyDescent="0.25">
      <c r="A262" s="7"/>
      <c r="B262" s="7"/>
      <c r="C262" s="7"/>
      <c r="D262" s="7"/>
      <c r="E262" s="7"/>
      <c r="F262" s="7"/>
      <c r="G262" s="7"/>
      <c r="H262" s="6"/>
      <c r="J262" s="3"/>
      <c r="K262" s="7"/>
      <c r="L262" s="2"/>
      <c r="M262" s="7"/>
      <c r="N262" s="3"/>
      <c r="O262" s="3"/>
    </row>
    <row r="263" spans="1:15" ht="20.100000000000001" customHeight="1" x14ac:dyDescent="0.25">
      <c r="A263" s="7"/>
      <c r="B263" s="7"/>
      <c r="C263" s="7"/>
      <c r="D263" s="7"/>
      <c r="E263" s="7"/>
      <c r="F263" s="7"/>
      <c r="G263" s="7"/>
      <c r="H263" s="6"/>
      <c r="J263" s="3"/>
      <c r="K263" s="7"/>
      <c r="L263" s="2"/>
      <c r="M263" s="7"/>
      <c r="N263" s="3"/>
      <c r="O263" s="3"/>
    </row>
    <row r="264" spans="1:15" ht="20.100000000000001" customHeight="1" x14ac:dyDescent="0.25">
      <c r="A264" s="7"/>
      <c r="B264" s="7"/>
      <c r="C264" s="7"/>
      <c r="D264" s="7"/>
      <c r="E264" s="7"/>
      <c r="F264" s="7"/>
      <c r="G264" s="7"/>
      <c r="H264" s="6"/>
      <c r="J264" s="3"/>
      <c r="K264" s="7"/>
      <c r="L264" s="2"/>
      <c r="M264" s="7"/>
      <c r="N264" s="3"/>
      <c r="O264" s="3"/>
    </row>
    <row r="265" spans="1:15" ht="20.100000000000001" customHeight="1" x14ac:dyDescent="0.25">
      <c r="A265" s="7"/>
      <c r="B265" s="7"/>
      <c r="C265" s="7"/>
      <c r="D265" s="7"/>
      <c r="E265" s="7"/>
      <c r="F265" s="7"/>
      <c r="G265" s="7"/>
      <c r="H265" s="6"/>
      <c r="J265" s="3"/>
      <c r="K265" s="7"/>
      <c r="L265" s="2"/>
      <c r="M265" s="7"/>
      <c r="N265" s="3"/>
      <c r="O265" s="3"/>
    </row>
    <row r="266" spans="1:15" ht="20.100000000000001" customHeight="1" x14ac:dyDescent="0.25">
      <c r="A266" s="7"/>
      <c r="B266" s="7"/>
      <c r="C266" s="7"/>
      <c r="D266" s="7"/>
      <c r="E266" s="7"/>
      <c r="F266" s="7"/>
      <c r="G266" s="7"/>
      <c r="H266" s="6"/>
      <c r="J266" s="3"/>
      <c r="K266" s="7"/>
      <c r="L266" s="2"/>
      <c r="M266" s="7"/>
      <c r="N266" s="3"/>
      <c r="O266" s="3"/>
    </row>
    <row r="267" spans="1:15" ht="20.100000000000001" customHeight="1" x14ac:dyDescent="0.25">
      <c r="A267" s="7"/>
      <c r="B267" s="7"/>
      <c r="C267" s="7"/>
      <c r="D267" s="7"/>
      <c r="E267" s="7"/>
      <c r="F267" s="7"/>
      <c r="G267" s="7"/>
      <c r="H267" s="6"/>
      <c r="J267" s="3"/>
      <c r="K267" s="7"/>
      <c r="L267" s="2"/>
      <c r="M267" s="7"/>
      <c r="N267" s="3"/>
      <c r="O267" s="3"/>
    </row>
    <row r="268" spans="1:15" ht="20.100000000000001" customHeight="1" x14ac:dyDescent="0.25">
      <c r="A268" s="7"/>
      <c r="B268" s="7"/>
      <c r="C268" s="7"/>
      <c r="D268" s="7"/>
      <c r="E268" s="7"/>
      <c r="F268" s="7"/>
      <c r="G268" s="7"/>
      <c r="H268" s="6"/>
      <c r="J268" s="3"/>
      <c r="K268" s="7"/>
      <c r="L268" s="2"/>
      <c r="M268" s="7"/>
      <c r="N268" s="3"/>
      <c r="O268" s="3"/>
    </row>
    <row r="269" spans="1:15" ht="20.100000000000001" customHeight="1" x14ac:dyDescent="0.25">
      <c r="A269" s="7"/>
      <c r="B269" s="7"/>
      <c r="C269" s="7"/>
      <c r="D269" s="7"/>
      <c r="E269" s="7"/>
      <c r="F269" s="7"/>
      <c r="G269" s="7"/>
      <c r="H269" s="6"/>
      <c r="J269" s="3"/>
      <c r="K269" s="7"/>
      <c r="L269" s="2"/>
      <c r="M269" s="7"/>
      <c r="N269" s="3"/>
      <c r="O269" s="3"/>
    </row>
    <row r="270" spans="1:15" ht="20.100000000000001" customHeight="1" x14ac:dyDescent="0.25">
      <c r="A270" s="7"/>
      <c r="B270" s="7"/>
      <c r="C270" s="7"/>
      <c r="D270" s="7"/>
      <c r="E270" s="7"/>
      <c r="F270" s="7"/>
      <c r="G270" s="7"/>
      <c r="H270" s="6"/>
      <c r="J270" s="3"/>
      <c r="K270" s="7"/>
      <c r="L270" s="2"/>
      <c r="M270" s="7"/>
      <c r="N270" s="3"/>
      <c r="O270" s="3"/>
    </row>
    <row r="271" spans="1:15" ht="20.100000000000001" customHeight="1" x14ac:dyDescent="0.25">
      <c r="A271" s="7"/>
      <c r="B271" s="7"/>
      <c r="C271" s="7"/>
      <c r="D271" s="7"/>
      <c r="E271" s="7"/>
      <c r="F271" s="7"/>
      <c r="G271" s="7"/>
      <c r="H271" s="6"/>
      <c r="J271" s="3"/>
      <c r="K271" s="7"/>
      <c r="L271" s="2"/>
      <c r="M271" s="7"/>
      <c r="N271" s="3"/>
      <c r="O271" s="3"/>
    </row>
    <row r="272" spans="1:15" ht="20.100000000000001" customHeight="1" x14ac:dyDescent="0.25">
      <c r="A272" s="7"/>
      <c r="B272" s="7"/>
      <c r="C272" s="7"/>
      <c r="D272" s="7"/>
      <c r="E272" s="7"/>
      <c r="F272" s="7"/>
      <c r="G272" s="7"/>
      <c r="H272" s="6"/>
      <c r="J272" s="3"/>
      <c r="K272" s="7"/>
      <c r="L272" s="2"/>
      <c r="M272" s="7"/>
      <c r="N272" s="3"/>
      <c r="O272" s="3"/>
    </row>
    <row r="273" spans="1:15" ht="20.100000000000001" customHeight="1" x14ac:dyDescent="0.25">
      <c r="A273" s="7"/>
      <c r="B273" s="7"/>
      <c r="C273" s="7"/>
      <c r="D273" s="7"/>
      <c r="E273" s="7"/>
      <c r="F273" s="7"/>
      <c r="G273" s="7"/>
      <c r="H273" s="6"/>
      <c r="J273" s="3"/>
      <c r="K273" s="7"/>
      <c r="L273" s="2"/>
      <c r="M273" s="7"/>
      <c r="N273" s="3"/>
      <c r="O273" s="3"/>
    </row>
    <row r="274" spans="1:15" ht="20.100000000000001" customHeight="1" x14ac:dyDescent="0.25">
      <c r="A274" s="7"/>
      <c r="B274" s="7"/>
      <c r="C274" s="7"/>
      <c r="D274" s="7"/>
      <c r="E274" s="7"/>
      <c r="F274" s="7"/>
      <c r="G274" s="7"/>
      <c r="H274" s="6"/>
      <c r="J274" s="3"/>
      <c r="K274" s="7"/>
      <c r="L274" s="2"/>
      <c r="M274" s="7"/>
      <c r="N274" s="3"/>
      <c r="O274" s="3"/>
    </row>
    <row r="275" spans="1:15" ht="20.100000000000001" customHeight="1" x14ac:dyDescent="0.25">
      <c r="A275" s="7"/>
      <c r="B275" s="7"/>
      <c r="C275" s="7"/>
      <c r="D275" s="7"/>
      <c r="E275" s="7"/>
      <c r="F275" s="7"/>
      <c r="G275" s="7"/>
      <c r="H275" s="6"/>
      <c r="J275" s="3"/>
      <c r="K275" s="7"/>
      <c r="L275" s="2"/>
      <c r="M275" s="7"/>
      <c r="N275" s="3"/>
      <c r="O275" s="3"/>
    </row>
    <row r="276" spans="1:15" ht="20.100000000000001" customHeight="1" x14ac:dyDescent="0.25">
      <c r="A276" s="7"/>
      <c r="B276" s="7"/>
      <c r="C276" s="7"/>
      <c r="D276" s="7"/>
      <c r="E276" s="7"/>
      <c r="F276" s="7"/>
      <c r="G276" s="7"/>
      <c r="H276" s="6"/>
      <c r="J276" s="3"/>
      <c r="K276" s="7"/>
      <c r="L276" s="2"/>
      <c r="M276" s="7"/>
      <c r="N276" s="3"/>
      <c r="O276" s="3"/>
    </row>
    <row r="277" spans="1:15" ht="20.100000000000001" customHeight="1" x14ac:dyDescent="0.25">
      <c r="A277" s="7"/>
      <c r="B277" s="7"/>
      <c r="C277" s="7"/>
      <c r="D277" s="7"/>
      <c r="E277" s="7"/>
      <c r="F277" s="7"/>
      <c r="G277" s="7"/>
      <c r="H277" s="6"/>
      <c r="J277" s="3"/>
      <c r="K277" s="7"/>
      <c r="L277" s="2"/>
      <c r="M277" s="7"/>
      <c r="N277" s="3"/>
      <c r="O277" s="3"/>
    </row>
    <row r="278" spans="1:15" ht="20.100000000000001" customHeight="1" x14ac:dyDescent="0.25">
      <c r="A278" s="7"/>
      <c r="B278" s="7"/>
      <c r="C278" s="7"/>
      <c r="D278" s="7"/>
      <c r="E278" s="7"/>
      <c r="F278" s="7"/>
      <c r="G278" s="7"/>
      <c r="H278" s="6"/>
      <c r="J278" s="3"/>
      <c r="K278" s="7"/>
      <c r="L278" s="2"/>
      <c r="M278" s="7"/>
      <c r="N278" s="3"/>
      <c r="O278" s="3"/>
    </row>
    <row r="279" spans="1:15" ht="20.100000000000001" customHeight="1" x14ac:dyDescent="0.25">
      <c r="A279" s="7"/>
      <c r="B279" s="7"/>
      <c r="C279" s="7"/>
      <c r="D279" s="7"/>
      <c r="E279" s="7"/>
      <c r="F279" s="7"/>
      <c r="G279" s="7"/>
      <c r="H279" s="6"/>
      <c r="J279" s="3"/>
      <c r="K279" s="7"/>
      <c r="L279" s="2"/>
      <c r="M279" s="7"/>
      <c r="N279" s="3"/>
      <c r="O279" s="3"/>
    </row>
    <row r="280" spans="1:15" ht="20.100000000000001" customHeight="1" x14ac:dyDescent="0.25">
      <c r="A280" s="7"/>
      <c r="B280" s="7"/>
      <c r="C280" s="7"/>
      <c r="D280" s="7"/>
      <c r="E280" s="7"/>
      <c r="F280" s="7"/>
      <c r="G280" s="7"/>
      <c r="H280" s="6"/>
      <c r="J280" s="3"/>
      <c r="K280" s="7"/>
      <c r="L280" s="2"/>
      <c r="M280" s="7"/>
      <c r="N280" s="3"/>
      <c r="O280" s="3"/>
    </row>
    <row r="281" spans="1:15" ht="20.100000000000001" customHeight="1" x14ac:dyDescent="0.25">
      <c r="A281" s="7"/>
      <c r="B281" s="7"/>
      <c r="C281" s="7"/>
      <c r="D281" s="7"/>
      <c r="E281" s="7"/>
      <c r="F281" s="7"/>
      <c r="G281" s="7"/>
      <c r="H281" s="6"/>
      <c r="J281" s="3"/>
      <c r="K281" s="7"/>
      <c r="L281" s="2"/>
      <c r="M281" s="7"/>
      <c r="N281" s="3"/>
      <c r="O281" s="3"/>
    </row>
    <row r="282" spans="1:15" ht="20.100000000000001" customHeight="1" x14ac:dyDescent="0.25">
      <c r="A282" s="7"/>
      <c r="B282" s="7"/>
      <c r="C282" s="7"/>
      <c r="D282" s="7"/>
      <c r="E282" s="7"/>
      <c r="F282" s="7"/>
      <c r="G282" s="7"/>
      <c r="H282" s="6"/>
      <c r="J282" s="3"/>
      <c r="K282" s="7"/>
      <c r="L282" s="2"/>
      <c r="M282" s="7"/>
      <c r="N282" s="3"/>
      <c r="O282" s="3"/>
    </row>
    <row r="283" spans="1:15" ht="20.100000000000001" customHeight="1" x14ac:dyDescent="0.25">
      <c r="A283" s="7"/>
      <c r="B283" s="7"/>
      <c r="C283" s="7"/>
      <c r="D283" s="7"/>
      <c r="E283" s="7"/>
      <c r="F283" s="7"/>
      <c r="G283" s="7"/>
      <c r="H283" s="6"/>
      <c r="J283" s="3"/>
      <c r="K283" s="7"/>
      <c r="L283" s="2"/>
      <c r="M283" s="7"/>
      <c r="N283" s="3"/>
      <c r="O283" s="3"/>
    </row>
    <row r="284" spans="1:15" ht="20.100000000000001" customHeight="1" x14ac:dyDescent="0.25">
      <c r="A284" s="7"/>
      <c r="B284" s="7"/>
      <c r="C284" s="7"/>
      <c r="D284" s="7"/>
      <c r="E284" s="7"/>
      <c r="F284" s="7"/>
      <c r="G284" s="7"/>
      <c r="H284" s="6"/>
      <c r="J284" s="3"/>
      <c r="K284" s="7"/>
      <c r="L284" s="2"/>
      <c r="M284" s="7"/>
      <c r="N284" s="3"/>
      <c r="O284" s="3"/>
    </row>
    <row r="285" spans="1:15" ht="20.100000000000001" customHeight="1" x14ac:dyDescent="0.25">
      <c r="A285" s="7"/>
      <c r="B285" s="7"/>
      <c r="C285" s="7"/>
      <c r="D285" s="7"/>
      <c r="E285" s="7"/>
      <c r="F285" s="7"/>
      <c r="G285" s="7"/>
      <c r="H285" s="6"/>
      <c r="J285" s="3"/>
      <c r="K285" s="7"/>
      <c r="L285" s="2"/>
      <c r="M285" s="7"/>
      <c r="N285" s="3"/>
      <c r="O285" s="3"/>
    </row>
    <row r="286" spans="1:15" ht="20.100000000000001" customHeight="1" x14ac:dyDescent="0.25">
      <c r="A286" s="7"/>
      <c r="B286" s="7"/>
      <c r="C286" s="7"/>
      <c r="D286" s="7"/>
      <c r="E286" s="7"/>
      <c r="F286" s="7"/>
      <c r="G286" s="7"/>
      <c r="H286" s="6"/>
      <c r="J286" s="3"/>
      <c r="K286" s="7"/>
      <c r="L286" s="2"/>
      <c r="M286" s="7"/>
      <c r="N286" s="3"/>
      <c r="O286" s="3"/>
    </row>
    <row r="287" spans="1:15" ht="20.100000000000001" customHeight="1" x14ac:dyDescent="0.25">
      <c r="A287" s="7"/>
      <c r="B287" s="7"/>
      <c r="C287" s="7"/>
      <c r="D287" s="7"/>
      <c r="E287" s="7"/>
      <c r="F287" s="7"/>
      <c r="G287" s="7"/>
      <c r="H287" s="6"/>
      <c r="J287" s="3"/>
      <c r="K287" s="7"/>
      <c r="L287" s="2"/>
      <c r="M287" s="7"/>
      <c r="N287" s="3"/>
      <c r="O287" s="3"/>
    </row>
    <row r="288" spans="1:15" ht="20.100000000000001" customHeight="1" x14ac:dyDescent="0.25">
      <c r="A288" s="7"/>
      <c r="B288" s="7"/>
      <c r="C288" s="7"/>
      <c r="D288" s="7"/>
      <c r="E288" s="7"/>
      <c r="F288" s="7"/>
      <c r="G288" s="7"/>
      <c r="H288" s="6"/>
      <c r="J288" s="3"/>
      <c r="K288" s="7"/>
      <c r="L288" s="2"/>
      <c r="M288" s="7"/>
      <c r="N288" s="3"/>
      <c r="O288" s="3"/>
    </row>
    <row r="289" spans="1:15" ht="20.100000000000001" customHeight="1" x14ac:dyDescent="0.25">
      <c r="A289" s="7"/>
      <c r="B289" s="7"/>
      <c r="C289" s="7"/>
      <c r="D289" s="7"/>
      <c r="E289" s="7"/>
      <c r="F289" s="7"/>
      <c r="G289" s="7"/>
      <c r="H289" s="6"/>
      <c r="J289" s="3"/>
      <c r="K289" s="7"/>
      <c r="L289" s="2"/>
      <c r="M289" s="7"/>
      <c r="N289" s="3"/>
      <c r="O289" s="3"/>
    </row>
    <row r="290" spans="1:15" ht="20.100000000000001" customHeight="1" x14ac:dyDescent="0.25">
      <c r="A290" s="7"/>
      <c r="B290" s="7"/>
      <c r="C290" s="7"/>
      <c r="D290" s="7"/>
      <c r="E290" s="7"/>
      <c r="F290" s="7"/>
      <c r="G290" s="7"/>
      <c r="H290" s="6"/>
      <c r="J290" s="3"/>
      <c r="K290" s="7"/>
      <c r="L290" s="2"/>
      <c r="M290" s="7"/>
      <c r="N290" s="3"/>
      <c r="O290" s="3"/>
    </row>
    <row r="291" spans="1:15" ht="20.100000000000001" customHeight="1" x14ac:dyDescent="0.25">
      <c r="A291" s="7"/>
      <c r="B291" s="7"/>
      <c r="C291" s="7"/>
      <c r="D291" s="7"/>
      <c r="E291" s="7"/>
      <c r="F291" s="7"/>
      <c r="G291" s="7"/>
      <c r="H291" s="6"/>
      <c r="J291" s="3"/>
      <c r="K291" s="7"/>
      <c r="L291" s="2"/>
      <c r="M291" s="7"/>
      <c r="N291" s="3"/>
      <c r="O291" s="3"/>
    </row>
    <row r="292" spans="1:15" ht="20.100000000000001" customHeight="1" x14ac:dyDescent="0.25">
      <c r="A292" s="7"/>
      <c r="B292" s="7"/>
      <c r="C292" s="7"/>
      <c r="D292" s="7"/>
      <c r="E292" s="7"/>
      <c r="F292" s="7"/>
      <c r="G292" s="7"/>
      <c r="H292" s="6"/>
      <c r="J292" s="3"/>
      <c r="K292" s="7"/>
      <c r="L292" s="2"/>
      <c r="M292" s="7"/>
      <c r="N292" s="3"/>
      <c r="O292" s="3"/>
    </row>
    <row r="293" spans="1:15" ht="20.100000000000001" customHeight="1" x14ac:dyDescent="0.25">
      <c r="A293" s="7"/>
      <c r="B293" s="7"/>
      <c r="C293" s="7"/>
      <c r="D293" s="7"/>
      <c r="E293" s="7"/>
      <c r="F293" s="7"/>
      <c r="G293" s="7"/>
      <c r="H293" s="6"/>
      <c r="J293" s="3"/>
      <c r="K293" s="7"/>
      <c r="L293" s="2"/>
      <c r="M293" s="7"/>
      <c r="N293" s="3"/>
      <c r="O293" s="3"/>
    </row>
    <row r="294" spans="1:15" ht="20.100000000000001" customHeight="1" x14ac:dyDescent="0.25">
      <c r="A294" s="7"/>
      <c r="B294" s="7"/>
      <c r="C294" s="7"/>
      <c r="D294" s="7"/>
      <c r="E294" s="7"/>
      <c r="F294" s="7"/>
      <c r="G294" s="7"/>
      <c r="H294" s="6"/>
      <c r="J294" s="3"/>
      <c r="K294" s="7"/>
      <c r="L294" s="2"/>
      <c r="M294" s="7"/>
      <c r="N294" s="3"/>
      <c r="O294" s="3"/>
    </row>
    <row r="295" spans="1:15" ht="20.100000000000001" customHeight="1" x14ac:dyDescent="0.25">
      <c r="A295" s="7"/>
      <c r="B295" s="7"/>
      <c r="C295" s="7"/>
      <c r="D295" s="7"/>
      <c r="E295" s="7"/>
      <c r="F295" s="7"/>
      <c r="G295" s="7"/>
      <c r="H295" s="6"/>
      <c r="J295" s="3"/>
      <c r="K295" s="7"/>
      <c r="L295" s="2"/>
      <c r="M295" s="7"/>
      <c r="N295" s="3"/>
      <c r="O295" s="3"/>
    </row>
    <row r="296" spans="1:15" ht="20.100000000000001" customHeight="1" x14ac:dyDescent="0.25">
      <c r="A296" s="7"/>
      <c r="B296" s="7"/>
      <c r="C296" s="7"/>
      <c r="D296" s="7"/>
      <c r="E296" s="7"/>
      <c r="F296" s="7"/>
      <c r="G296" s="7"/>
      <c r="H296" s="6"/>
      <c r="J296" s="3"/>
      <c r="K296" s="7"/>
      <c r="L296" s="2"/>
      <c r="M296" s="7"/>
      <c r="N296" s="3"/>
      <c r="O296" s="3"/>
    </row>
    <row r="297" spans="1:15" ht="20.100000000000001" customHeight="1" x14ac:dyDescent="0.25">
      <c r="A297" s="7"/>
      <c r="B297" s="7"/>
      <c r="C297" s="7"/>
      <c r="D297" s="7"/>
      <c r="E297" s="7"/>
      <c r="F297" s="7"/>
      <c r="G297" s="7"/>
      <c r="H297" s="6"/>
      <c r="J297" s="3"/>
      <c r="K297" s="7"/>
      <c r="L297" s="2"/>
      <c r="M297" s="7"/>
      <c r="N297" s="3"/>
      <c r="O297" s="3"/>
    </row>
    <row r="298" spans="1:15" ht="20.100000000000001" customHeight="1" x14ac:dyDescent="0.25">
      <c r="A298" s="7"/>
      <c r="B298" s="7"/>
      <c r="C298" s="7"/>
      <c r="D298" s="7"/>
      <c r="E298" s="7"/>
      <c r="F298" s="7"/>
      <c r="G298" s="7"/>
      <c r="H298" s="6"/>
      <c r="J298" s="3"/>
      <c r="K298" s="7"/>
      <c r="L298" s="2"/>
      <c r="M298" s="7"/>
      <c r="N298" s="3"/>
      <c r="O298" s="3"/>
    </row>
    <row r="299" spans="1:15" ht="20.100000000000001" customHeight="1" x14ac:dyDescent="0.25">
      <c r="A299" s="7"/>
      <c r="B299" s="7"/>
      <c r="C299" s="7"/>
      <c r="D299" s="7"/>
      <c r="E299" s="7"/>
      <c r="F299" s="7"/>
      <c r="G299" s="7"/>
      <c r="H299" s="6"/>
      <c r="J299" s="3"/>
      <c r="K299" s="7"/>
      <c r="L299" s="2"/>
      <c r="M299" s="7"/>
      <c r="N299" s="3"/>
      <c r="O299" s="3"/>
    </row>
    <row r="300" spans="1:15" ht="20.100000000000001" customHeight="1" x14ac:dyDescent="0.25">
      <c r="A300" s="7"/>
      <c r="B300" s="7"/>
      <c r="C300" s="7"/>
      <c r="D300" s="7"/>
      <c r="E300" s="7"/>
      <c r="F300" s="7"/>
      <c r="G300" s="7"/>
      <c r="H300" s="6"/>
      <c r="J300" s="3"/>
      <c r="K300" s="7"/>
      <c r="L300" s="2"/>
      <c r="M300" s="7"/>
      <c r="N300" s="3"/>
      <c r="O300" s="3"/>
    </row>
    <row r="301" spans="1:15" ht="20.100000000000001" customHeight="1" x14ac:dyDescent="0.25">
      <c r="A301" s="7"/>
      <c r="B301" s="7"/>
      <c r="C301" s="7"/>
      <c r="D301" s="7"/>
      <c r="E301" s="7"/>
      <c r="F301" s="7"/>
      <c r="G301" s="7"/>
      <c r="H301" s="6"/>
      <c r="J301" s="3"/>
      <c r="K301" s="7"/>
      <c r="L301" s="2"/>
      <c r="M301" s="7"/>
      <c r="N301" s="3"/>
      <c r="O301" s="3"/>
    </row>
    <row r="302" spans="1:15" ht="20.100000000000001" customHeight="1" x14ac:dyDescent="0.25">
      <c r="A302" s="7"/>
      <c r="B302" s="7"/>
      <c r="C302" s="7"/>
      <c r="D302" s="7"/>
      <c r="E302" s="7"/>
      <c r="F302" s="7"/>
      <c r="G302" s="7"/>
      <c r="H302" s="6"/>
      <c r="J302" s="3"/>
      <c r="K302" s="7"/>
      <c r="L302" s="2"/>
      <c r="M302" s="7"/>
      <c r="N302" s="3"/>
      <c r="O302" s="3"/>
    </row>
    <row r="303" spans="1:15" ht="20.100000000000001" customHeight="1" x14ac:dyDescent="0.25">
      <c r="A303" s="7"/>
      <c r="B303" s="7"/>
      <c r="C303" s="7"/>
      <c r="D303" s="7"/>
      <c r="E303" s="7"/>
      <c r="F303" s="7"/>
      <c r="G303" s="7"/>
      <c r="H303" s="6"/>
      <c r="J303" s="3"/>
      <c r="K303" s="7"/>
      <c r="L303" s="2"/>
      <c r="M303" s="7"/>
      <c r="N303" s="3"/>
      <c r="O303" s="3"/>
    </row>
    <row r="304" spans="1:15" ht="20.100000000000001" customHeight="1" x14ac:dyDescent="0.25">
      <c r="A304" s="7"/>
      <c r="B304" s="7"/>
      <c r="C304" s="7"/>
      <c r="D304" s="7"/>
      <c r="E304" s="7"/>
      <c r="F304" s="7"/>
      <c r="G304" s="7"/>
      <c r="H304" s="6"/>
      <c r="J304" s="3"/>
      <c r="K304" s="7"/>
      <c r="L304" s="2"/>
      <c r="M304" s="7"/>
      <c r="N304" s="3"/>
      <c r="O304" s="3"/>
    </row>
    <row r="305" spans="1:15" ht="20.100000000000001" customHeight="1" x14ac:dyDescent="0.25">
      <c r="A305" s="7"/>
      <c r="B305" s="7"/>
      <c r="C305" s="7"/>
      <c r="D305" s="7"/>
      <c r="E305" s="7"/>
      <c r="F305" s="7"/>
      <c r="G305" s="7"/>
      <c r="H305" s="6"/>
      <c r="J305" s="3"/>
      <c r="K305" s="7"/>
      <c r="L305" s="2"/>
      <c r="M305" s="7"/>
      <c r="N305" s="3"/>
      <c r="O305" s="3"/>
    </row>
    <row r="306" spans="1:15" ht="20.100000000000001" customHeight="1" x14ac:dyDescent="0.25">
      <c r="A306" s="7"/>
      <c r="B306" s="7"/>
      <c r="C306" s="7"/>
      <c r="D306" s="7"/>
      <c r="E306" s="7"/>
      <c r="F306" s="7"/>
      <c r="G306" s="7"/>
      <c r="H306" s="6"/>
      <c r="J306" s="3"/>
      <c r="K306" s="7"/>
      <c r="L306" s="2"/>
      <c r="M306" s="7"/>
      <c r="N306" s="3"/>
      <c r="O306" s="3"/>
    </row>
    <row r="307" spans="1:15" ht="20.100000000000001" customHeight="1" x14ac:dyDescent="0.25">
      <c r="A307" s="7"/>
      <c r="B307" s="7"/>
      <c r="C307" s="7"/>
      <c r="D307" s="7"/>
      <c r="E307" s="7"/>
      <c r="F307" s="7"/>
      <c r="G307" s="7"/>
      <c r="H307" s="6"/>
      <c r="J307" s="3"/>
      <c r="K307" s="7"/>
      <c r="L307" s="2"/>
      <c r="M307" s="7"/>
      <c r="N307" s="3"/>
      <c r="O307" s="3"/>
    </row>
    <row r="308" spans="1:15" ht="20.100000000000001" customHeight="1" x14ac:dyDescent="0.25">
      <c r="A308" s="7"/>
      <c r="B308" s="7"/>
      <c r="C308" s="7"/>
      <c r="D308" s="7"/>
      <c r="E308" s="7"/>
      <c r="F308" s="7"/>
      <c r="G308" s="7"/>
      <c r="H308" s="6"/>
      <c r="J308" s="3"/>
      <c r="K308" s="7"/>
      <c r="L308" s="2"/>
      <c r="M308" s="7"/>
      <c r="N308" s="3"/>
      <c r="O308" s="3"/>
    </row>
    <row r="309" spans="1:15" ht="20.100000000000001" customHeight="1" x14ac:dyDescent="0.25">
      <c r="A309" s="7"/>
      <c r="B309" s="7"/>
      <c r="C309" s="7"/>
      <c r="D309" s="7"/>
      <c r="E309" s="7"/>
      <c r="F309" s="7"/>
      <c r="G309" s="7"/>
      <c r="H309" s="6"/>
      <c r="J309" s="3"/>
      <c r="K309" s="7"/>
      <c r="L309" s="2"/>
      <c r="M309" s="7"/>
      <c r="N309" s="3"/>
      <c r="O309" s="3"/>
    </row>
    <row r="310" spans="1:15" ht="20.100000000000001" customHeight="1" x14ac:dyDescent="0.25">
      <c r="A310" s="7"/>
      <c r="B310" s="7"/>
      <c r="C310" s="7"/>
      <c r="D310" s="7"/>
      <c r="E310" s="7"/>
      <c r="F310" s="7"/>
      <c r="G310" s="7"/>
      <c r="H310" s="6"/>
      <c r="J310" s="3"/>
      <c r="K310" s="7"/>
      <c r="L310" s="2"/>
      <c r="M310" s="7"/>
      <c r="N310" s="3"/>
      <c r="O310" s="3"/>
    </row>
    <row r="311" spans="1:15" ht="20.100000000000001" customHeight="1" x14ac:dyDescent="0.25">
      <c r="A311" s="7"/>
      <c r="B311" s="7"/>
      <c r="C311" s="7"/>
      <c r="D311" s="7"/>
      <c r="E311" s="7"/>
      <c r="F311" s="7"/>
      <c r="G311" s="7"/>
      <c r="H311" s="6"/>
      <c r="J311" s="3"/>
      <c r="K311" s="7"/>
      <c r="L311" s="2"/>
      <c r="M311" s="7"/>
      <c r="N311" s="3"/>
      <c r="O311" s="3"/>
    </row>
    <row r="312" spans="1:15" ht="20.100000000000001" customHeight="1" x14ac:dyDescent="0.25">
      <c r="A312" s="7"/>
      <c r="B312" s="7"/>
      <c r="C312" s="7"/>
      <c r="D312" s="7"/>
      <c r="E312" s="7"/>
      <c r="F312" s="7"/>
      <c r="G312" s="7"/>
      <c r="H312" s="6"/>
      <c r="J312" s="3"/>
      <c r="K312" s="7"/>
      <c r="L312" s="2"/>
      <c r="M312" s="7"/>
      <c r="N312" s="3"/>
      <c r="O312" s="3"/>
    </row>
    <row r="313" spans="1:15" ht="20.100000000000001" customHeight="1" x14ac:dyDescent="0.25">
      <c r="A313" s="7"/>
      <c r="B313" s="7"/>
      <c r="C313" s="7"/>
      <c r="D313" s="7"/>
      <c r="E313" s="7"/>
      <c r="F313" s="7"/>
      <c r="G313" s="7"/>
      <c r="H313" s="6"/>
      <c r="J313" s="3"/>
      <c r="K313" s="7"/>
      <c r="L313" s="2"/>
      <c r="M313" s="7"/>
      <c r="N313" s="3"/>
      <c r="O313" s="3"/>
    </row>
    <row r="314" spans="1:15" ht="20.100000000000001" customHeight="1" x14ac:dyDescent="0.25">
      <c r="A314" s="7"/>
      <c r="B314" s="7"/>
      <c r="C314" s="7"/>
      <c r="D314" s="7"/>
      <c r="E314" s="7"/>
      <c r="F314" s="7"/>
      <c r="G314" s="7"/>
      <c r="H314" s="6"/>
      <c r="J314" s="3"/>
      <c r="K314" s="7"/>
      <c r="L314" s="2"/>
      <c r="M314" s="7"/>
      <c r="N314" s="3"/>
      <c r="O314" s="3"/>
    </row>
    <row r="315" spans="1:15" ht="20.100000000000001" customHeight="1" x14ac:dyDescent="0.25">
      <c r="A315" s="7"/>
      <c r="B315" s="7"/>
      <c r="C315" s="7"/>
      <c r="D315" s="7"/>
      <c r="E315" s="7"/>
      <c r="F315" s="7"/>
      <c r="G315" s="7"/>
      <c r="H315" s="6"/>
      <c r="J315" s="3"/>
      <c r="K315" s="7"/>
      <c r="L315" s="2"/>
      <c r="M315" s="7"/>
      <c r="N315" s="3"/>
      <c r="O315" s="3"/>
    </row>
    <row r="316" spans="1:15" ht="20.100000000000001" customHeight="1" x14ac:dyDescent="0.25">
      <c r="A316" s="7"/>
      <c r="B316" s="7"/>
      <c r="C316" s="7"/>
      <c r="D316" s="7"/>
      <c r="E316" s="7"/>
      <c r="F316" s="7"/>
      <c r="G316" s="7"/>
      <c r="H316" s="6"/>
      <c r="J316" s="3"/>
      <c r="K316" s="7"/>
      <c r="L316" s="2"/>
      <c r="M316" s="7"/>
      <c r="N316" s="3"/>
      <c r="O316" s="3"/>
    </row>
    <row r="317" spans="1:15" ht="20.100000000000001" customHeight="1" x14ac:dyDescent="0.25">
      <c r="A317" s="7"/>
      <c r="B317" s="7"/>
      <c r="C317" s="7"/>
      <c r="D317" s="7"/>
      <c r="E317" s="7"/>
      <c r="F317" s="7"/>
      <c r="G317" s="7"/>
      <c r="H317" s="6"/>
      <c r="J317" s="3"/>
      <c r="K317" s="7"/>
      <c r="L317" s="2"/>
      <c r="M317" s="7"/>
      <c r="N317" s="3"/>
      <c r="O317" s="3"/>
    </row>
    <row r="318" spans="1:15" ht="20.100000000000001" customHeight="1" x14ac:dyDescent="0.25">
      <c r="A318" s="7"/>
      <c r="B318" s="7"/>
      <c r="C318" s="7"/>
      <c r="D318" s="7"/>
      <c r="E318" s="7"/>
      <c r="F318" s="7"/>
      <c r="G318" s="7"/>
      <c r="H318" s="6"/>
      <c r="J318" s="3"/>
      <c r="K318" s="7"/>
      <c r="L318" s="2"/>
      <c r="M318" s="7"/>
      <c r="N318" s="3"/>
      <c r="O318" s="3"/>
    </row>
    <row r="319" spans="1:15" ht="20.100000000000001" customHeight="1" x14ac:dyDescent="0.25">
      <c r="A319" s="7"/>
      <c r="B319" s="7"/>
      <c r="C319" s="7"/>
      <c r="D319" s="7"/>
      <c r="E319" s="7"/>
      <c r="F319" s="7"/>
      <c r="G319" s="7"/>
      <c r="H319" s="6"/>
      <c r="J319" s="3"/>
      <c r="K319" s="7"/>
      <c r="L319" s="2"/>
      <c r="M319" s="7"/>
      <c r="N319" s="3"/>
      <c r="O319" s="3"/>
    </row>
    <row r="320" spans="1:15" ht="20.100000000000001" customHeight="1" x14ac:dyDescent="0.25">
      <c r="A320" s="7"/>
      <c r="B320" s="7"/>
      <c r="C320" s="7"/>
      <c r="D320" s="7"/>
      <c r="E320" s="7"/>
      <c r="F320" s="7"/>
      <c r="G320" s="7"/>
      <c r="H320" s="6"/>
      <c r="J320" s="3"/>
      <c r="K320" s="7"/>
      <c r="L320" s="2"/>
      <c r="M320" s="7"/>
      <c r="N320" s="3"/>
      <c r="O320" s="3"/>
    </row>
    <row r="321" spans="1:15" ht="20.100000000000001" customHeight="1" x14ac:dyDescent="0.25">
      <c r="A321" s="7"/>
      <c r="B321" s="7"/>
      <c r="C321" s="7"/>
      <c r="D321" s="7"/>
      <c r="E321" s="7"/>
      <c r="F321" s="7"/>
      <c r="G321" s="7"/>
      <c r="H321" s="6"/>
      <c r="J321" s="3"/>
      <c r="K321" s="7"/>
      <c r="L321" s="2"/>
      <c r="M321" s="7"/>
      <c r="N321" s="3"/>
      <c r="O321" s="3"/>
    </row>
    <row r="322" spans="1:15" ht="20.100000000000001" customHeight="1" x14ac:dyDescent="0.25">
      <c r="A322" s="7"/>
      <c r="B322" s="7"/>
      <c r="C322" s="7"/>
      <c r="D322" s="7"/>
      <c r="E322" s="7"/>
      <c r="F322" s="7"/>
      <c r="G322" s="7"/>
      <c r="H322" s="6"/>
      <c r="J322" s="3"/>
      <c r="K322" s="7"/>
      <c r="L322" s="2"/>
      <c r="M322" s="7"/>
      <c r="N322" s="3"/>
      <c r="O322" s="3"/>
    </row>
    <row r="323" spans="1:15" ht="20.100000000000001" customHeight="1" x14ac:dyDescent="0.25">
      <c r="A323" s="7"/>
      <c r="B323" s="7"/>
      <c r="C323" s="7"/>
      <c r="D323" s="7"/>
      <c r="E323" s="7"/>
      <c r="F323" s="7"/>
      <c r="G323" s="7"/>
      <c r="H323" s="6"/>
      <c r="J323" s="3"/>
      <c r="K323" s="7"/>
      <c r="L323" s="2"/>
      <c r="M323" s="7"/>
      <c r="N323" s="3"/>
      <c r="O323" s="3"/>
    </row>
    <row r="324" spans="1:15" ht="20.100000000000001" customHeight="1" x14ac:dyDescent="0.25">
      <c r="A324" s="7"/>
      <c r="B324" s="7"/>
      <c r="C324" s="7"/>
      <c r="D324" s="7"/>
      <c r="E324" s="7"/>
      <c r="F324" s="7"/>
      <c r="G324" s="7"/>
      <c r="H324" s="6"/>
      <c r="J324" s="3"/>
      <c r="K324" s="7"/>
      <c r="L324" s="2"/>
      <c r="M324" s="7"/>
      <c r="N324" s="3"/>
      <c r="O324" s="3"/>
    </row>
    <row r="325" spans="1:15" ht="20.100000000000001" customHeight="1" x14ac:dyDescent="0.25">
      <c r="A325" s="7"/>
      <c r="B325" s="7"/>
      <c r="C325" s="7"/>
      <c r="D325" s="7"/>
      <c r="E325" s="7"/>
      <c r="F325" s="7"/>
      <c r="G325" s="7"/>
      <c r="H325" s="6"/>
      <c r="J325" s="3"/>
      <c r="K325" s="7"/>
      <c r="L325" s="2"/>
      <c r="M325" s="7"/>
      <c r="N325" s="3"/>
      <c r="O325" s="3"/>
    </row>
    <row r="326" spans="1:15" ht="20.100000000000001" customHeight="1" x14ac:dyDescent="0.25">
      <c r="A326" s="7"/>
      <c r="B326" s="7"/>
      <c r="C326" s="7"/>
      <c r="D326" s="7"/>
      <c r="E326" s="7"/>
      <c r="F326" s="7"/>
      <c r="G326" s="7"/>
      <c r="H326" s="6"/>
      <c r="J326" s="3"/>
      <c r="K326" s="7"/>
      <c r="L326" s="2"/>
      <c r="M326" s="7"/>
      <c r="N326" s="3"/>
      <c r="O326" s="3"/>
    </row>
    <row r="327" spans="1:15" ht="20.100000000000001" customHeight="1" x14ac:dyDescent="0.25">
      <c r="A327" s="7"/>
      <c r="B327" s="7"/>
      <c r="C327" s="7"/>
      <c r="D327" s="7"/>
      <c r="E327" s="7"/>
      <c r="F327" s="7"/>
      <c r="G327" s="7"/>
      <c r="H327" s="6"/>
      <c r="J327" s="3"/>
      <c r="K327" s="7"/>
      <c r="L327" s="2"/>
      <c r="M327" s="7"/>
      <c r="N327" s="3"/>
      <c r="O327" s="3"/>
    </row>
    <row r="328" spans="1:15" ht="20.100000000000001" customHeight="1" x14ac:dyDescent="0.25">
      <c r="A328" s="7"/>
      <c r="B328" s="7"/>
      <c r="C328" s="7"/>
      <c r="D328" s="7"/>
      <c r="E328" s="7"/>
      <c r="F328" s="7"/>
      <c r="G328" s="7"/>
      <c r="H328" s="6"/>
      <c r="J328" s="3"/>
      <c r="K328" s="7"/>
      <c r="L328" s="2"/>
      <c r="M328" s="7"/>
      <c r="N328" s="3"/>
      <c r="O328" s="3"/>
    </row>
    <row r="329" spans="1:15" ht="20.100000000000001" customHeight="1" x14ac:dyDescent="0.25">
      <c r="A329" s="7"/>
      <c r="B329" s="7"/>
      <c r="C329" s="7"/>
      <c r="D329" s="7"/>
      <c r="E329" s="7"/>
      <c r="F329" s="7"/>
      <c r="G329" s="7"/>
      <c r="H329" s="6"/>
      <c r="J329" s="3"/>
      <c r="K329" s="7"/>
      <c r="L329" s="2"/>
      <c r="M329" s="7"/>
      <c r="N329" s="3"/>
      <c r="O329" s="3"/>
    </row>
    <row r="330" spans="1:15" ht="20.100000000000001" customHeight="1" x14ac:dyDescent="0.25">
      <c r="A330" s="7"/>
      <c r="B330" s="7"/>
      <c r="C330" s="7"/>
      <c r="D330" s="7"/>
      <c r="E330" s="7"/>
      <c r="F330" s="7"/>
      <c r="G330" s="7"/>
      <c r="H330" s="6"/>
      <c r="J330" s="3"/>
      <c r="K330" s="7"/>
      <c r="L330" s="2"/>
      <c r="M330" s="7"/>
      <c r="N330" s="3"/>
      <c r="O330" s="3"/>
    </row>
    <row r="331" spans="1:15" ht="20.100000000000001" customHeight="1" x14ac:dyDescent="0.25">
      <c r="A331" s="7"/>
      <c r="B331" s="7"/>
      <c r="C331" s="7"/>
      <c r="D331" s="7"/>
      <c r="E331" s="7"/>
      <c r="F331" s="7"/>
      <c r="G331" s="7"/>
      <c r="H331" s="6"/>
      <c r="J331" s="3"/>
      <c r="K331" s="7"/>
      <c r="L331" s="2"/>
      <c r="M331" s="7"/>
      <c r="N331" s="3"/>
      <c r="O331" s="3"/>
    </row>
    <row r="332" spans="1:15" ht="20.100000000000001" customHeight="1" x14ac:dyDescent="0.25">
      <c r="A332" s="7"/>
      <c r="B332" s="7"/>
      <c r="C332" s="7"/>
      <c r="D332" s="7"/>
      <c r="E332" s="7"/>
      <c r="F332" s="7"/>
      <c r="G332" s="7"/>
      <c r="H332" s="6"/>
      <c r="J332" s="3"/>
      <c r="K332" s="7"/>
      <c r="L332" s="2"/>
      <c r="M332" s="7"/>
      <c r="N332" s="3"/>
      <c r="O332" s="3"/>
    </row>
    <row r="333" spans="1:15" ht="20.100000000000001" customHeight="1" x14ac:dyDescent="0.25">
      <c r="A333" s="7"/>
      <c r="B333" s="7"/>
      <c r="C333" s="7"/>
      <c r="D333" s="7"/>
      <c r="E333" s="7"/>
      <c r="F333" s="7"/>
      <c r="G333" s="7"/>
      <c r="H333" s="6"/>
      <c r="J333" s="3"/>
      <c r="K333" s="7"/>
      <c r="L333" s="2"/>
      <c r="M333" s="7"/>
      <c r="N333" s="3"/>
      <c r="O333" s="3"/>
    </row>
    <row r="334" spans="1:15" ht="20.100000000000001" customHeight="1" x14ac:dyDescent="0.25">
      <c r="A334" s="7"/>
      <c r="B334" s="7"/>
      <c r="C334" s="7"/>
      <c r="D334" s="7"/>
      <c r="E334" s="7"/>
      <c r="F334" s="7"/>
      <c r="G334" s="7"/>
      <c r="H334" s="6"/>
      <c r="J334" s="3"/>
      <c r="K334" s="7"/>
      <c r="L334" s="2"/>
      <c r="M334" s="7"/>
      <c r="N334" s="3"/>
      <c r="O334" s="3"/>
    </row>
    <row r="335" spans="1:15" ht="20.100000000000001" customHeight="1" x14ac:dyDescent="0.25">
      <c r="A335" s="7"/>
      <c r="B335" s="7"/>
      <c r="C335" s="7"/>
      <c r="D335" s="7"/>
      <c r="E335" s="7"/>
      <c r="F335" s="7"/>
      <c r="G335" s="7"/>
      <c r="H335" s="6"/>
      <c r="J335" s="3"/>
      <c r="K335" s="7"/>
      <c r="L335" s="2"/>
      <c r="M335" s="7"/>
      <c r="N335" s="3"/>
      <c r="O335" s="3"/>
    </row>
    <row r="336" spans="1:15" ht="20.100000000000001" customHeight="1" x14ac:dyDescent="0.25">
      <c r="A336" s="7"/>
      <c r="B336" s="7"/>
      <c r="C336" s="7"/>
      <c r="D336" s="7"/>
      <c r="E336" s="7"/>
      <c r="F336" s="7"/>
      <c r="G336" s="7"/>
      <c r="H336" s="6"/>
      <c r="J336" s="3"/>
      <c r="K336" s="7"/>
      <c r="L336" s="2"/>
      <c r="M336" s="7"/>
      <c r="N336" s="3"/>
      <c r="O336" s="3"/>
    </row>
    <row r="337" spans="1:15" ht="20.100000000000001" customHeight="1" x14ac:dyDescent="0.25">
      <c r="A337" s="7"/>
      <c r="B337" s="7"/>
      <c r="C337" s="7"/>
      <c r="D337" s="7"/>
      <c r="E337" s="7"/>
      <c r="F337" s="7"/>
      <c r="G337" s="7"/>
      <c r="H337" s="6"/>
      <c r="J337" s="3"/>
      <c r="K337" s="7"/>
      <c r="L337" s="2"/>
      <c r="M337" s="7"/>
      <c r="N337" s="3"/>
      <c r="O337" s="3"/>
    </row>
    <row r="338" spans="1:15" ht="20.100000000000001" customHeight="1" x14ac:dyDescent="0.25">
      <c r="A338" s="7"/>
      <c r="B338" s="7"/>
      <c r="C338" s="7"/>
      <c r="D338" s="7"/>
      <c r="E338" s="7"/>
      <c r="F338" s="7"/>
      <c r="G338" s="7"/>
      <c r="H338" s="6"/>
      <c r="J338" s="3"/>
      <c r="K338" s="7"/>
      <c r="L338" s="2"/>
      <c r="M338" s="7"/>
      <c r="N338" s="3"/>
      <c r="O338" s="3"/>
    </row>
    <row r="339" spans="1:15" ht="20.100000000000001" customHeight="1" x14ac:dyDescent="0.25">
      <c r="A339" s="7"/>
      <c r="B339" s="7"/>
      <c r="C339" s="7"/>
      <c r="D339" s="7"/>
      <c r="E339" s="7"/>
      <c r="F339" s="7"/>
      <c r="G339" s="7"/>
      <c r="H339" s="6"/>
      <c r="J339" s="3"/>
      <c r="K339" s="7"/>
      <c r="L339" s="2"/>
      <c r="M339" s="7"/>
      <c r="N339" s="3"/>
      <c r="O339" s="3"/>
    </row>
    <row r="340" spans="1:15" ht="20.100000000000001" customHeight="1" x14ac:dyDescent="0.25">
      <c r="A340" s="7"/>
      <c r="B340" s="7"/>
      <c r="C340" s="7"/>
      <c r="D340" s="7"/>
      <c r="E340" s="7"/>
      <c r="F340" s="7"/>
      <c r="G340" s="7"/>
      <c r="H340" s="6"/>
      <c r="J340" s="3"/>
      <c r="K340" s="7"/>
      <c r="L340" s="2"/>
      <c r="M340" s="7"/>
      <c r="N340" s="3"/>
      <c r="O340" s="3"/>
    </row>
    <row r="341" spans="1:15" ht="20.100000000000001" customHeight="1" x14ac:dyDescent="0.25">
      <c r="A341" s="7"/>
      <c r="B341" s="7"/>
      <c r="C341" s="7"/>
      <c r="D341" s="7"/>
      <c r="E341" s="7"/>
      <c r="F341" s="7"/>
      <c r="G341" s="7"/>
      <c r="H341" s="6"/>
      <c r="J341" s="3"/>
      <c r="K341" s="7"/>
      <c r="L341" s="2"/>
      <c r="M341" s="7"/>
      <c r="N341" s="3"/>
      <c r="O341" s="3"/>
    </row>
    <row r="342" spans="1:15" ht="20.100000000000001" customHeight="1" x14ac:dyDescent="0.25">
      <c r="A342" s="7"/>
      <c r="B342" s="7"/>
      <c r="C342" s="7"/>
      <c r="D342" s="7"/>
      <c r="E342" s="7"/>
      <c r="F342" s="7"/>
      <c r="G342" s="7"/>
      <c r="H342" s="6"/>
      <c r="J342" s="3"/>
      <c r="K342" s="7"/>
      <c r="L342" s="2"/>
      <c r="M342" s="7"/>
      <c r="N342" s="3"/>
      <c r="O342" s="3"/>
    </row>
    <row r="343" spans="1:15" ht="20.100000000000001" customHeight="1" x14ac:dyDescent="0.25">
      <c r="A343" s="7"/>
      <c r="B343" s="7"/>
      <c r="C343" s="7"/>
      <c r="D343" s="7"/>
      <c r="E343" s="7"/>
      <c r="F343" s="7"/>
      <c r="G343" s="7"/>
      <c r="H343" s="6"/>
      <c r="J343" s="3"/>
      <c r="K343" s="7"/>
      <c r="L343" s="2"/>
      <c r="M343" s="7"/>
      <c r="N343" s="3"/>
      <c r="O343" s="3"/>
    </row>
    <row r="344" spans="1:15" ht="20.100000000000001" customHeight="1" x14ac:dyDescent="0.25">
      <c r="A344" s="7"/>
      <c r="B344" s="7"/>
      <c r="C344" s="7"/>
      <c r="D344" s="7"/>
      <c r="E344" s="7"/>
      <c r="F344" s="7"/>
      <c r="G344" s="7"/>
      <c r="H344" s="6"/>
      <c r="J344" s="3"/>
      <c r="K344" s="7"/>
      <c r="L344" s="2"/>
      <c r="M344" s="7"/>
      <c r="N344" s="3"/>
      <c r="O344" s="3"/>
    </row>
    <row r="345" spans="1:15" ht="20.100000000000001" customHeight="1" x14ac:dyDescent="0.25">
      <c r="A345" s="7"/>
      <c r="B345" s="7"/>
      <c r="C345" s="7"/>
      <c r="D345" s="7"/>
      <c r="E345" s="7"/>
      <c r="F345" s="7"/>
      <c r="G345" s="7"/>
      <c r="H345" s="6"/>
      <c r="J345" s="3"/>
      <c r="K345" s="7"/>
      <c r="L345" s="2"/>
      <c r="M345" s="7"/>
      <c r="N345" s="3"/>
      <c r="O345" s="3"/>
    </row>
    <row r="346" spans="1:15" ht="20.100000000000001" customHeight="1" x14ac:dyDescent="0.25">
      <c r="A346" s="7"/>
      <c r="B346" s="7"/>
      <c r="C346" s="7"/>
      <c r="D346" s="7"/>
      <c r="E346" s="7"/>
      <c r="F346" s="7"/>
      <c r="G346" s="7"/>
      <c r="H346" s="6"/>
      <c r="J346" s="3"/>
      <c r="K346" s="7"/>
      <c r="L346" s="2"/>
      <c r="M346" s="7"/>
      <c r="N346" s="3"/>
      <c r="O346" s="3"/>
    </row>
    <row r="347" spans="1:15" ht="20.100000000000001" customHeight="1" x14ac:dyDescent="0.25">
      <c r="A347" s="7"/>
      <c r="B347" s="7"/>
      <c r="C347" s="7"/>
      <c r="D347" s="7"/>
      <c r="E347" s="7"/>
      <c r="F347" s="7"/>
      <c r="G347" s="7"/>
      <c r="H347" s="6"/>
      <c r="J347" s="3"/>
      <c r="K347" s="7"/>
      <c r="L347" s="2"/>
      <c r="M347" s="7"/>
      <c r="N347" s="3"/>
      <c r="O347" s="3"/>
    </row>
    <row r="348" spans="1:15" ht="20.100000000000001" customHeight="1" x14ac:dyDescent="0.25">
      <c r="A348" s="7"/>
      <c r="B348" s="7"/>
      <c r="C348" s="7"/>
      <c r="D348" s="7"/>
      <c r="E348" s="7"/>
      <c r="F348" s="7"/>
      <c r="G348" s="7"/>
      <c r="H348" s="6"/>
      <c r="J348" s="3"/>
      <c r="K348" s="7"/>
      <c r="L348" s="2"/>
      <c r="M348" s="7"/>
      <c r="N348" s="3"/>
      <c r="O348" s="3"/>
    </row>
    <row r="349" spans="1:15" ht="20.100000000000001" customHeight="1" x14ac:dyDescent="0.25">
      <c r="A349" s="7"/>
      <c r="B349" s="7"/>
      <c r="C349" s="7"/>
      <c r="D349" s="7"/>
      <c r="E349" s="7"/>
      <c r="F349" s="7"/>
      <c r="G349" s="7"/>
      <c r="H349" s="6"/>
      <c r="J349" s="3"/>
      <c r="K349" s="7"/>
      <c r="L349" s="2"/>
      <c r="M349" s="7"/>
      <c r="N349" s="3"/>
      <c r="O349" s="3"/>
    </row>
    <row r="350" spans="1:15" ht="20.100000000000001" customHeight="1" x14ac:dyDescent="0.25">
      <c r="A350" s="7"/>
      <c r="B350" s="7"/>
      <c r="C350" s="7"/>
      <c r="D350" s="7"/>
      <c r="E350" s="7"/>
      <c r="F350" s="7"/>
      <c r="G350" s="7"/>
      <c r="H350" s="6"/>
      <c r="J350" s="3"/>
      <c r="K350" s="7"/>
      <c r="L350" s="2"/>
      <c r="M350" s="7"/>
      <c r="N350" s="3"/>
      <c r="O350" s="3"/>
    </row>
    <row r="351" spans="1:15" ht="20.100000000000001" customHeight="1" x14ac:dyDescent="0.25">
      <c r="A351" s="7"/>
      <c r="B351" s="7"/>
      <c r="C351" s="7"/>
      <c r="D351" s="7"/>
      <c r="E351" s="7"/>
      <c r="F351" s="7"/>
      <c r="G351" s="7"/>
      <c r="H351" s="6"/>
      <c r="J351" s="3"/>
      <c r="K351" s="7"/>
      <c r="L351" s="2"/>
      <c r="M351" s="7"/>
      <c r="N351" s="3"/>
      <c r="O351" s="3"/>
    </row>
    <row r="352" spans="1:15" ht="20.100000000000001" customHeight="1" x14ac:dyDescent="0.25">
      <c r="A352" s="7"/>
      <c r="B352" s="7"/>
      <c r="C352" s="7"/>
      <c r="D352" s="7"/>
      <c r="E352" s="7"/>
      <c r="F352" s="7"/>
      <c r="G352" s="7"/>
      <c r="H352" s="6"/>
      <c r="J352" s="3"/>
      <c r="K352" s="7"/>
      <c r="L352" s="2"/>
      <c r="M352" s="7"/>
      <c r="N352" s="3"/>
      <c r="O352" s="3"/>
    </row>
    <row r="353" spans="1:15" ht="20.100000000000001" customHeight="1" x14ac:dyDescent="0.25">
      <c r="A353" s="7"/>
      <c r="B353" s="7"/>
      <c r="C353" s="7"/>
      <c r="D353" s="7"/>
      <c r="E353" s="7"/>
      <c r="F353" s="7"/>
      <c r="G353" s="7"/>
      <c r="H353" s="6"/>
      <c r="J353" s="3"/>
      <c r="K353" s="7"/>
      <c r="L353" s="2"/>
      <c r="M353" s="7"/>
      <c r="N353" s="3"/>
      <c r="O353" s="3"/>
    </row>
    <row r="354" spans="1:15" ht="20.100000000000001" customHeight="1" x14ac:dyDescent="0.25">
      <c r="A354" s="7"/>
      <c r="B354" s="7"/>
      <c r="C354" s="7"/>
      <c r="D354" s="7"/>
      <c r="E354" s="7"/>
      <c r="F354" s="7"/>
      <c r="G354" s="7"/>
      <c r="H354" s="6"/>
      <c r="J354" s="3"/>
      <c r="K354" s="7"/>
      <c r="L354" s="2"/>
      <c r="M354" s="7"/>
      <c r="N354" s="3"/>
      <c r="O354" s="3"/>
    </row>
    <row r="355" spans="1:15" ht="20.100000000000001" customHeight="1" x14ac:dyDescent="0.25">
      <c r="A355" s="7"/>
      <c r="B355" s="7"/>
      <c r="C355" s="7"/>
      <c r="D355" s="7"/>
      <c r="E355" s="7"/>
      <c r="F355" s="7"/>
      <c r="G355" s="7"/>
      <c r="H355" s="6"/>
      <c r="J355" s="3"/>
      <c r="K355" s="7"/>
      <c r="L355" s="2"/>
      <c r="M355" s="7"/>
      <c r="N355" s="3"/>
      <c r="O355" s="3"/>
    </row>
    <row r="356" spans="1:15" ht="20.100000000000001" customHeight="1" x14ac:dyDescent="0.25">
      <c r="A356" s="7"/>
      <c r="B356" s="7"/>
      <c r="C356" s="7"/>
      <c r="D356" s="7"/>
      <c r="E356" s="7"/>
      <c r="F356" s="7"/>
      <c r="G356" s="7"/>
      <c r="H356" s="6"/>
      <c r="J356" s="3"/>
      <c r="K356" s="7"/>
      <c r="L356" s="2"/>
      <c r="M356" s="7"/>
      <c r="N356" s="3"/>
      <c r="O356" s="3"/>
    </row>
    <row r="357" spans="1:15" ht="20.100000000000001" customHeight="1" x14ac:dyDescent="0.25">
      <c r="A357" s="7"/>
      <c r="B357" s="7"/>
      <c r="C357" s="7"/>
      <c r="D357" s="7"/>
      <c r="E357" s="7"/>
      <c r="F357" s="7"/>
      <c r="G357" s="7"/>
      <c r="H357" s="6"/>
      <c r="J357" s="3"/>
      <c r="K357" s="7"/>
      <c r="L357" s="2"/>
      <c r="M357" s="7"/>
      <c r="N357" s="3"/>
      <c r="O357" s="3"/>
    </row>
    <row r="358" spans="1:15" ht="20.100000000000001" customHeight="1" x14ac:dyDescent="0.25">
      <c r="A358" s="7"/>
      <c r="B358" s="7"/>
      <c r="C358" s="7"/>
      <c r="D358" s="7"/>
      <c r="E358" s="7"/>
      <c r="F358" s="7"/>
      <c r="G358" s="7"/>
      <c r="H358" s="6"/>
      <c r="J358" s="3"/>
      <c r="K358" s="7"/>
      <c r="L358" s="2"/>
      <c r="M358" s="7"/>
      <c r="N358" s="3"/>
      <c r="O358" s="3"/>
    </row>
    <row r="359" spans="1:15" ht="20.100000000000001" customHeight="1" x14ac:dyDescent="0.25">
      <c r="A359" s="7"/>
      <c r="B359" s="7"/>
      <c r="C359" s="7"/>
      <c r="D359" s="7"/>
      <c r="E359" s="7"/>
      <c r="F359" s="7"/>
      <c r="G359" s="7"/>
      <c r="H359" s="6"/>
      <c r="J359" s="3"/>
      <c r="K359" s="7"/>
      <c r="L359" s="2"/>
      <c r="M359" s="7"/>
      <c r="N359" s="3"/>
      <c r="O359" s="3"/>
    </row>
    <row r="360" spans="1:15" ht="20.100000000000001" customHeight="1" x14ac:dyDescent="0.25">
      <c r="A360" s="7"/>
      <c r="B360" s="7"/>
      <c r="C360" s="7"/>
      <c r="D360" s="7"/>
      <c r="E360" s="7"/>
      <c r="F360" s="7"/>
      <c r="G360" s="7"/>
      <c r="H360" s="6"/>
      <c r="J360" s="3"/>
      <c r="K360" s="7"/>
      <c r="L360" s="2"/>
      <c r="M360" s="7"/>
      <c r="N360" s="3"/>
      <c r="O360" s="3"/>
    </row>
    <row r="361" spans="1:15" ht="20.100000000000001" customHeight="1" x14ac:dyDescent="0.25">
      <c r="A361" s="7"/>
      <c r="B361" s="7"/>
      <c r="C361" s="7"/>
      <c r="D361" s="7"/>
      <c r="E361" s="7"/>
      <c r="F361" s="7"/>
      <c r="G361" s="7"/>
      <c r="H361" s="6"/>
      <c r="J361" s="3"/>
      <c r="K361" s="7"/>
      <c r="L361" s="2"/>
      <c r="M361" s="7"/>
      <c r="N361" s="3"/>
      <c r="O361" s="3"/>
    </row>
    <row r="362" spans="1:15" ht="20.100000000000001" customHeight="1" x14ac:dyDescent="0.25">
      <c r="A362" s="7"/>
      <c r="B362" s="7"/>
      <c r="C362" s="7"/>
      <c r="D362" s="7"/>
      <c r="E362" s="7"/>
      <c r="F362" s="7"/>
      <c r="G362" s="7"/>
      <c r="H362" s="6"/>
      <c r="J362" s="3"/>
      <c r="K362" s="7"/>
      <c r="L362" s="2"/>
      <c r="M362" s="7"/>
      <c r="N362" s="3"/>
      <c r="O362" s="3"/>
    </row>
    <row r="363" spans="1:15" ht="20.100000000000001" customHeight="1" x14ac:dyDescent="0.25">
      <c r="A363" s="7"/>
      <c r="B363" s="7"/>
      <c r="C363" s="7"/>
      <c r="D363" s="7"/>
      <c r="E363" s="7"/>
      <c r="F363" s="7"/>
      <c r="G363" s="7"/>
      <c r="H363" s="6"/>
      <c r="J363" s="3"/>
      <c r="K363" s="7"/>
      <c r="L363" s="2"/>
      <c r="M363" s="7"/>
      <c r="N363" s="3"/>
      <c r="O363" s="3"/>
    </row>
    <row r="364" spans="1:15" ht="20.100000000000001" customHeight="1" x14ac:dyDescent="0.25">
      <c r="A364" s="7"/>
      <c r="B364" s="7"/>
      <c r="C364" s="7"/>
      <c r="D364" s="7"/>
      <c r="E364" s="7"/>
      <c r="F364" s="7"/>
      <c r="G364" s="7"/>
      <c r="H364" s="6"/>
      <c r="J364" s="3"/>
      <c r="K364" s="7"/>
      <c r="L364" s="2"/>
      <c r="M364" s="7"/>
      <c r="N364" s="3"/>
      <c r="O364" s="3"/>
    </row>
    <row r="365" spans="1:15" ht="20.100000000000001" customHeight="1" x14ac:dyDescent="0.25">
      <c r="A365" s="7"/>
      <c r="B365" s="7"/>
      <c r="C365" s="7"/>
      <c r="D365" s="7"/>
      <c r="E365" s="7"/>
      <c r="F365" s="7"/>
      <c r="G365" s="7"/>
      <c r="H365" s="6"/>
      <c r="J365" s="3"/>
      <c r="K365" s="7"/>
      <c r="L365" s="2"/>
      <c r="M365" s="7"/>
      <c r="N365" s="3"/>
      <c r="O365" s="3"/>
    </row>
    <row r="366" spans="1:15" ht="20.100000000000001" customHeight="1" x14ac:dyDescent="0.25">
      <c r="A366" s="7"/>
      <c r="B366" s="7"/>
      <c r="C366" s="7"/>
      <c r="D366" s="7"/>
      <c r="E366" s="7"/>
      <c r="F366" s="7"/>
      <c r="G366" s="7"/>
      <c r="H366" s="6"/>
      <c r="J366" s="3"/>
      <c r="K366" s="7"/>
      <c r="L366" s="2"/>
      <c r="M366" s="7"/>
      <c r="N366" s="3"/>
      <c r="O366" s="3"/>
    </row>
    <row r="367" spans="1:15" ht="20.100000000000001" customHeight="1" x14ac:dyDescent="0.25">
      <c r="A367" s="7"/>
      <c r="B367" s="7"/>
      <c r="C367" s="7"/>
      <c r="D367" s="7"/>
      <c r="E367" s="7"/>
      <c r="F367" s="7"/>
      <c r="G367" s="7"/>
      <c r="H367" s="6"/>
      <c r="J367" s="3"/>
      <c r="K367" s="7"/>
      <c r="L367" s="2"/>
      <c r="M367" s="7"/>
      <c r="N367" s="3"/>
      <c r="O367" s="3"/>
    </row>
    <row r="368" spans="1:15" ht="20.100000000000001" customHeight="1" x14ac:dyDescent="0.25">
      <c r="A368" s="7"/>
      <c r="B368" s="7"/>
      <c r="C368" s="7"/>
      <c r="D368" s="7"/>
      <c r="E368" s="7"/>
      <c r="F368" s="7"/>
      <c r="G368" s="7"/>
      <c r="H368" s="6"/>
      <c r="J368" s="3"/>
      <c r="K368" s="7"/>
      <c r="L368" s="2"/>
      <c r="M368" s="7"/>
      <c r="N368" s="3"/>
      <c r="O368" s="3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Gabriele</cp:lastModifiedBy>
  <cp:lastPrinted>2012-02-23T16:17:32Z</cp:lastPrinted>
  <dcterms:created xsi:type="dcterms:W3CDTF">2012-02-02T13:07:19Z</dcterms:created>
  <dcterms:modified xsi:type="dcterms:W3CDTF">2016-02-15T09:19:15Z</dcterms:modified>
</cp:coreProperties>
</file>