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paulruedi/Desktop/sp500app/"/>
    </mc:Choice>
  </mc:AlternateContent>
  <xr:revisionPtr revIDLastSave="0" documentId="13_ncr:1_{B719F5BE-5030-5D4D-BEF6-9CCDB45865C4}" xr6:coauthVersionLast="47" xr6:coauthVersionMax="47" xr10:uidLastSave="{00000000-0000-0000-0000-000000000000}"/>
  <bookViews>
    <workbookView xWindow="0" yWindow="760" windowWidth="34560" windowHeight="21580" xr2:uid="{AFA35A06-E632-2C4B-B08E-985C4DE5ABA8}"/>
  </bookViews>
  <sheets>
    <sheet name="Data" sheetId="1" r:id="rId1"/>
  </sheets>
  <definedNames>
    <definedName name="_Regression_Int">1</definedName>
    <definedName name="CIQWBGuid" hidden="1">"d5c96f1c-0b8a-4f1d-9499-e87469d8b72c"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>Data!$A$1539:$U$1550</definedName>
    <definedName name="Print_Area_MI">Data!$A$1539:$U$1550</definedName>
    <definedName name="SPWS_WBID">"D59E1A16-371E-4D0F-A93D-481B765CD67C"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46" i="1" l="1"/>
  <c r="G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C1845" i="1"/>
  <c r="C1844" i="1"/>
  <c r="D1842" i="1"/>
  <c r="D1841" i="1"/>
  <c r="E1846" i="1"/>
  <c r="E1847" i="1" s="1"/>
  <c r="J52" i="1"/>
  <c r="C1842" i="1"/>
  <c r="J1842" i="1"/>
  <c r="C1841" i="1"/>
  <c r="D1839" i="1"/>
  <c r="D1838" i="1"/>
  <c r="C1839" i="1"/>
  <c r="C1838" i="1"/>
  <c r="D1836" i="1"/>
  <c r="D1835" i="1"/>
  <c r="C1836" i="1"/>
  <c r="C1835" i="1"/>
  <c r="D1833" i="1"/>
  <c r="D1832" i="1"/>
  <c r="C1833" i="1"/>
  <c r="C1832" i="1"/>
  <c r="D1830" i="1"/>
  <c r="D1829" i="1"/>
  <c r="C1830" i="1"/>
  <c r="C1829" i="1"/>
  <c r="D1827" i="1"/>
  <c r="D1826" i="1"/>
  <c r="C1827" i="1"/>
  <c r="C1826" i="1"/>
  <c r="D1824" i="1"/>
  <c r="D1823" i="1"/>
  <c r="C1824" i="1"/>
  <c r="C1823" i="1"/>
  <c r="D1821" i="1"/>
  <c r="D1820" i="1"/>
  <c r="C1821" i="1"/>
  <c r="C1820" i="1"/>
  <c r="D1818" i="1"/>
  <c r="D1817" i="1"/>
  <c r="C1818" i="1"/>
  <c r="C1817" i="1"/>
  <c r="D1815" i="1"/>
  <c r="D1814" i="1"/>
  <c r="C1815" i="1"/>
  <c r="C1814" i="1"/>
  <c r="D1811" i="1"/>
  <c r="D1812" i="1"/>
  <c r="C1812" i="1"/>
  <c r="C1811" i="1"/>
  <c r="D1809" i="1"/>
  <c r="D1808" i="1"/>
  <c r="C1809" i="1"/>
  <c r="C1808" i="1"/>
  <c r="E1809" i="1"/>
  <c r="D1806" i="1"/>
  <c r="D1805" i="1"/>
  <c r="C1806" i="1"/>
  <c r="C1805" i="1"/>
  <c r="D1803" i="1"/>
  <c r="D1802" i="1"/>
  <c r="D1800" i="1"/>
  <c r="D1799" i="1"/>
  <c r="D1796" i="1"/>
  <c r="D1793" i="1"/>
  <c r="C1803" i="1"/>
  <c r="C1802" i="1"/>
  <c r="D1797" i="1"/>
  <c r="C1798" i="1"/>
  <c r="C1799" i="1"/>
  <c r="D1794" i="1"/>
  <c r="C1794" i="1"/>
  <c r="C1793" i="1"/>
  <c r="D1791" i="1"/>
  <c r="D1790" i="1"/>
  <c r="C1791" i="1"/>
  <c r="C1790" i="1"/>
  <c r="D1788" i="1"/>
  <c r="D1787" i="1"/>
  <c r="C1788" i="1"/>
  <c r="C1787" i="1"/>
  <c r="D1785" i="1"/>
  <c r="D1784" i="1"/>
  <c r="C1785" i="1"/>
  <c r="D1782" i="1"/>
  <c r="D1781" i="1"/>
  <c r="C1784" i="1"/>
  <c r="J1784" i="1" s="1"/>
  <c r="C1782" i="1"/>
  <c r="C1781" i="1"/>
  <c r="D1779" i="1"/>
  <c r="C1779" i="1"/>
  <c r="D1778" i="1"/>
  <c r="C1778" i="1"/>
  <c r="D1776" i="1"/>
  <c r="C1776" i="1"/>
  <c r="D1775" i="1"/>
  <c r="C1775" i="1"/>
  <c r="D1773" i="1"/>
  <c r="H1773" i="1" s="1"/>
  <c r="C1773" i="1"/>
  <c r="J1773" i="1" s="1"/>
  <c r="D1772" i="1"/>
  <c r="C1772" i="1"/>
  <c r="D1770" i="1"/>
  <c r="C1770" i="1"/>
  <c r="D1769" i="1"/>
  <c r="C1769" i="1"/>
  <c r="D1767" i="1"/>
  <c r="C1767" i="1"/>
  <c r="D1766" i="1"/>
  <c r="C1766" i="1"/>
  <c r="D1764" i="1"/>
  <c r="C1764" i="1"/>
  <c r="J1764" i="1" s="1"/>
  <c r="D1763" i="1"/>
  <c r="C1763" i="1"/>
  <c r="D1761" i="1"/>
  <c r="C1761" i="1"/>
  <c r="D1760" i="1"/>
  <c r="C1760" i="1"/>
  <c r="D1758" i="1"/>
  <c r="C1758" i="1"/>
  <c r="D1757" i="1"/>
  <c r="C1757" i="1"/>
  <c r="D1755" i="1"/>
  <c r="C1755" i="1"/>
  <c r="D1754" i="1"/>
  <c r="C1754" i="1"/>
  <c r="D1752" i="1"/>
  <c r="C1752" i="1"/>
  <c r="D1751" i="1"/>
  <c r="C1751" i="1"/>
  <c r="D1749" i="1"/>
  <c r="C1749" i="1"/>
  <c r="D1748" i="1"/>
  <c r="C1748" i="1"/>
  <c r="D1746" i="1"/>
  <c r="C1746" i="1"/>
  <c r="D1745" i="1"/>
  <c r="C1745" i="1"/>
  <c r="D1743" i="1"/>
  <c r="C1743" i="1"/>
  <c r="D1742" i="1"/>
  <c r="C1742" i="1"/>
  <c r="D1740" i="1"/>
  <c r="C1740" i="1"/>
  <c r="D1739" i="1"/>
  <c r="C1739" i="1"/>
  <c r="D1737" i="1"/>
  <c r="C1737" i="1"/>
  <c r="D1736" i="1"/>
  <c r="C1736" i="1"/>
  <c r="D1734" i="1"/>
  <c r="C1734" i="1"/>
  <c r="D1733" i="1"/>
  <c r="C1733" i="1"/>
  <c r="D1731" i="1"/>
  <c r="C1731" i="1"/>
  <c r="D1730" i="1"/>
  <c r="C1730" i="1"/>
  <c r="D1728" i="1"/>
  <c r="C1728" i="1"/>
  <c r="J1728" i="1" s="1"/>
  <c r="D1727" i="1"/>
  <c r="C1727" i="1"/>
  <c r="D1725" i="1"/>
  <c r="C1725" i="1"/>
  <c r="D1724" i="1"/>
  <c r="C1724" i="1"/>
  <c r="D1722" i="1"/>
  <c r="C1722" i="1"/>
  <c r="D1721" i="1"/>
  <c r="C1721" i="1"/>
  <c r="D1719" i="1"/>
  <c r="H1719" i="1" s="1"/>
  <c r="C1719" i="1"/>
  <c r="D1718" i="1"/>
  <c r="C1718" i="1"/>
  <c r="D1716" i="1"/>
  <c r="C1716" i="1"/>
  <c r="D1715" i="1"/>
  <c r="C1715" i="1"/>
  <c r="D1713" i="1"/>
  <c r="C1713" i="1"/>
  <c r="D1712" i="1"/>
  <c r="C1712" i="1"/>
  <c r="D1710" i="1"/>
  <c r="H1710" i="1" s="1"/>
  <c r="C1710" i="1"/>
  <c r="J1710" i="1" s="1"/>
  <c r="D1709" i="1"/>
  <c r="C1709" i="1"/>
  <c r="D1707" i="1"/>
  <c r="C1707" i="1"/>
  <c r="D1706" i="1"/>
  <c r="C1706" i="1"/>
  <c r="D1704" i="1"/>
  <c r="C1704" i="1"/>
  <c r="D1703" i="1"/>
  <c r="C1703" i="1"/>
  <c r="D1701" i="1"/>
  <c r="H1701" i="1" s="1"/>
  <c r="C1701" i="1"/>
  <c r="D1700" i="1"/>
  <c r="C1700" i="1"/>
  <c r="D1698" i="1"/>
  <c r="C1698" i="1"/>
  <c r="D1697" i="1"/>
  <c r="C1697" i="1"/>
  <c r="D1695" i="1"/>
  <c r="C1695" i="1"/>
  <c r="D1694" i="1"/>
  <c r="C1694" i="1"/>
  <c r="D1692" i="1"/>
  <c r="H1692" i="1" s="1"/>
  <c r="C1692" i="1"/>
  <c r="D1691" i="1"/>
  <c r="C1691" i="1"/>
  <c r="D1689" i="1"/>
  <c r="C1689" i="1"/>
  <c r="D1688" i="1"/>
  <c r="C1688" i="1"/>
  <c r="D1686" i="1"/>
  <c r="C1686" i="1"/>
  <c r="D1685" i="1"/>
  <c r="C1685" i="1"/>
  <c r="D1683" i="1"/>
  <c r="H1683" i="1" s="1"/>
  <c r="C1683" i="1"/>
  <c r="D1682" i="1"/>
  <c r="C1682" i="1"/>
  <c r="D1680" i="1"/>
  <c r="C1680" i="1"/>
  <c r="D1679" i="1"/>
  <c r="C1679" i="1"/>
  <c r="D1677" i="1"/>
  <c r="C1677" i="1"/>
  <c r="D1676" i="1"/>
  <c r="C1676" i="1"/>
  <c r="D1674" i="1"/>
  <c r="C1674" i="1"/>
  <c r="D1673" i="1"/>
  <c r="C1673" i="1"/>
  <c r="D1671" i="1"/>
  <c r="C1671" i="1"/>
  <c r="D1670" i="1"/>
  <c r="C1670" i="1"/>
  <c r="D1668" i="1"/>
  <c r="C1668" i="1"/>
  <c r="D1667" i="1"/>
  <c r="C1667" i="1"/>
  <c r="D1665" i="1"/>
  <c r="H1665" i="1" s="1"/>
  <c r="C1665" i="1"/>
  <c r="J1665" i="1" s="1"/>
  <c r="D1664" i="1"/>
  <c r="C1664" i="1"/>
  <c r="D1662" i="1"/>
  <c r="C1662" i="1"/>
  <c r="D1661" i="1"/>
  <c r="C1661" i="1"/>
  <c r="D1659" i="1"/>
  <c r="C1659" i="1"/>
  <c r="D1658" i="1"/>
  <c r="C1658" i="1"/>
  <c r="C1656" i="1"/>
  <c r="C1655" i="1"/>
  <c r="J1655" i="1" s="1"/>
  <c r="D1654" i="1"/>
  <c r="D1653" i="1"/>
  <c r="C1653" i="1"/>
  <c r="C1652" i="1"/>
  <c r="D1650" i="1"/>
  <c r="C1650" i="1"/>
  <c r="D1649" i="1"/>
  <c r="C1649" i="1"/>
  <c r="D1647" i="1"/>
  <c r="C1647" i="1"/>
  <c r="D1646" i="1"/>
  <c r="C1646" i="1"/>
  <c r="D1644" i="1"/>
  <c r="C1644" i="1"/>
  <c r="D1643" i="1"/>
  <c r="C1643" i="1"/>
  <c r="D1641" i="1"/>
  <c r="C1641" i="1"/>
  <c r="D1640" i="1"/>
  <c r="C1640" i="1"/>
  <c r="D1638" i="1"/>
  <c r="C1638" i="1"/>
  <c r="D1637" i="1"/>
  <c r="C1637" i="1"/>
  <c r="D1635" i="1"/>
  <c r="C1635" i="1"/>
  <c r="D1634" i="1"/>
  <c r="C1634" i="1"/>
  <c r="D1632" i="1"/>
  <c r="C1632" i="1"/>
  <c r="D1631" i="1"/>
  <c r="C1631" i="1"/>
  <c r="D1629" i="1"/>
  <c r="C1629" i="1"/>
  <c r="D1628" i="1"/>
  <c r="C1628" i="1"/>
  <c r="D1626" i="1"/>
  <c r="C1626" i="1"/>
  <c r="D1625" i="1"/>
  <c r="C1625" i="1"/>
  <c r="D1623" i="1"/>
  <c r="C1623" i="1"/>
  <c r="D1622" i="1"/>
  <c r="C1622" i="1"/>
  <c r="D1620" i="1"/>
  <c r="C1620" i="1"/>
  <c r="D1619" i="1"/>
  <c r="C1619" i="1"/>
  <c r="D1617" i="1"/>
  <c r="C1617" i="1"/>
  <c r="D1616" i="1"/>
  <c r="C1616" i="1"/>
  <c r="D1614" i="1"/>
  <c r="C1614" i="1"/>
  <c r="D1613" i="1"/>
  <c r="C1613" i="1"/>
  <c r="D1611" i="1"/>
  <c r="C1611" i="1"/>
  <c r="D1610" i="1"/>
  <c r="C1610" i="1"/>
  <c r="D1608" i="1"/>
  <c r="C1608" i="1"/>
  <c r="D1607" i="1"/>
  <c r="C1607" i="1"/>
  <c r="D1605" i="1"/>
  <c r="C1605" i="1"/>
  <c r="D1604" i="1"/>
  <c r="C1604" i="1"/>
  <c r="D1602" i="1"/>
  <c r="C1602" i="1"/>
  <c r="D1601" i="1"/>
  <c r="C1601" i="1"/>
  <c r="D1599" i="1"/>
  <c r="C1599" i="1"/>
  <c r="D1598" i="1"/>
  <c r="C1598" i="1"/>
  <c r="D1596" i="1"/>
  <c r="C1596" i="1"/>
  <c r="D1595" i="1"/>
  <c r="C1595" i="1"/>
  <c r="D1593" i="1"/>
  <c r="C1593" i="1"/>
  <c r="D1592" i="1"/>
  <c r="C1592" i="1"/>
  <c r="D1590" i="1"/>
  <c r="C1590" i="1"/>
  <c r="D1589" i="1"/>
  <c r="C1589" i="1"/>
  <c r="D1587" i="1"/>
  <c r="C1587" i="1"/>
  <c r="D1586" i="1"/>
  <c r="C1586" i="1"/>
  <c r="D1584" i="1"/>
  <c r="C1584" i="1"/>
  <c r="D1583" i="1"/>
  <c r="C1583" i="1"/>
  <c r="D1581" i="1"/>
  <c r="C1581" i="1"/>
  <c r="D1580" i="1"/>
  <c r="C1580" i="1"/>
  <c r="D1578" i="1"/>
  <c r="C1578" i="1"/>
  <c r="D1577" i="1"/>
  <c r="C1577" i="1"/>
  <c r="D1575" i="1"/>
  <c r="C1575" i="1"/>
  <c r="D1574" i="1"/>
  <c r="C1574" i="1"/>
  <c r="D1572" i="1"/>
  <c r="C1572" i="1"/>
  <c r="D1571" i="1"/>
  <c r="C1571" i="1"/>
  <c r="D1569" i="1"/>
  <c r="C1569" i="1"/>
  <c r="D1568" i="1"/>
  <c r="C1568" i="1"/>
  <c r="D1566" i="1"/>
  <c r="C1566" i="1"/>
  <c r="D1565" i="1"/>
  <c r="C1565" i="1"/>
  <c r="D1563" i="1"/>
  <c r="C1563" i="1"/>
  <c r="D1562" i="1"/>
  <c r="C1562" i="1"/>
  <c r="D1560" i="1"/>
  <c r="C1560" i="1"/>
  <c r="D1559" i="1"/>
  <c r="C1559" i="1"/>
  <c r="D1557" i="1"/>
  <c r="C1557" i="1"/>
  <c r="D1556" i="1"/>
  <c r="C1556" i="1"/>
  <c r="D1554" i="1"/>
  <c r="C1554" i="1"/>
  <c r="D1553" i="1"/>
  <c r="C1553" i="1"/>
  <c r="D1551" i="1"/>
  <c r="C1551" i="1"/>
  <c r="D1550" i="1"/>
  <c r="C1550" i="1"/>
  <c r="D1548" i="1"/>
  <c r="C1548" i="1"/>
  <c r="D1547" i="1"/>
  <c r="C1547" i="1"/>
  <c r="C1545" i="1"/>
  <c r="C1544" i="1"/>
  <c r="C1542" i="1"/>
  <c r="C1541" i="1"/>
  <c r="F2" i="1"/>
  <c r="F3" i="1" s="1"/>
  <c r="F4" i="1" s="1"/>
  <c r="F5" i="1" s="1"/>
  <c r="F6" i="1" s="1"/>
  <c r="F7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J1545" i="1"/>
  <c r="J1674" i="1"/>
  <c r="J1683" i="1"/>
  <c r="J1692" i="1"/>
  <c r="J1701" i="1"/>
  <c r="J1737" i="1"/>
  <c r="J1746" i="1"/>
  <c r="J1755" i="1"/>
  <c r="J1547" i="1"/>
  <c r="J1556" i="1"/>
  <c r="J1565" i="1"/>
  <c r="J1583" i="1"/>
  <c r="J1592" i="1"/>
  <c r="J1628" i="1"/>
  <c r="H1674" i="1"/>
  <c r="J1709" i="1"/>
  <c r="J1554" i="1"/>
  <c r="J1563" i="1"/>
  <c r="J1572" i="1"/>
  <c r="J1590" i="1"/>
  <c r="J1599" i="1"/>
  <c r="J1617" i="1"/>
  <c r="J1626" i="1"/>
  <c r="J1635" i="1"/>
  <c r="J1574" i="1"/>
  <c r="J1637" i="1"/>
  <c r="H1728" i="1"/>
  <c r="H1737" i="1"/>
  <c r="H1746" i="1"/>
  <c r="H1755" i="1"/>
  <c r="H1764" i="1"/>
  <c r="H1781" i="1"/>
  <c r="H1791" i="1"/>
  <c r="J1608" i="1"/>
  <c r="J1619" i="1"/>
  <c r="J1544" i="1"/>
  <c r="J1644" i="1"/>
  <c r="J1806" i="1"/>
  <c r="J1817" i="1"/>
  <c r="J1782" i="1"/>
  <c r="J1791" i="1"/>
  <c r="J1827" i="1"/>
  <c r="J1811" i="1"/>
  <c r="J1832" i="1"/>
  <c r="J1818" i="1"/>
  <c r="J1793" i="1"/>
  <c r="J1794" i="1"/>
  <c r="D1652" i="1"/>
  <c r="H1652" i="1" s="1"/>
  <c r="J1721" i="1"/>
  <c r="J1757" i="1"/>
  <c r="J1629" i="1"/>
  <c r="J1695" i="1"/>
  <c r="J1722" i="1"/>
  <c r="J1758" i="1"/>
  <c r="J1712" i="1"/>
  <c r="J1766" i="1"/>
  <c r="J1566" i="1"/>
  <c r="J1611" i="1"/>
  <c r="J1659" i="1"/>
  <c r="J1704" i="1"/>
  <c r="J1731" i="1"/>
  <c r="J1542" i="1"/>
  <c r="J1664" i="1"/>
  <c r="J1691" i="1"/>
  <c r="J1700" i="1"/>
  <c r="J1718" i="1"/>
  <c r="J1727" i="1"/>
  <c r="J1736" i="1"/>
  <c r="J1745" i="1"/>
  <c r="J1754" i="1"/>
  <c r="J1763" i="1"/>
  <c r="J1772" i="1"/>
  <c r="J1781" i="1"/>
  <c r="J1790" i="1"/>
  <c r="J1803" i="1"/>
  <c r="J1483" i="1"/>
  <c r="J1387" i="1"/>
  <c r="J1291" i="1"/>
  <c r="J1184" i="1"/>
  <c r="J1045" i="1"/>
  <c r="J772" i="1"/>
  <c r="J420" i="1"/>
  <c r="J1708" i="1"/>
  <c r="J1603" i="1"/>
  <c r="J1469" i="1"/>
  <c r="J1373" i="1"/>
  <c r="J1277" i="1"/>
  <c r="J1166" i="1"/>
  <c r="J1016" i="1"/>
  <c r="J709" i="1"/>
  <c r="J371" i="1"/>
  <c r="J1696" i="1"/>
  <c r="J1591" i="1"/>
  <c r="J1468" i="1"/>
  <c r="J1372" i="1"/>
  <c r="J1276" i="1"/>
  <c r="J1165" i="1"/>
  <c r="J1015" i="1"/>
  <c r="J708" i="1"/>
  <c r="J370" i="1"/>
  <c r="J1564" i="1"/>
  <c r="J1454" i="1"/>
  <c r="J1358" i="1"/>
  <c r="J1262" i="1"/>
  <c r="J1149" i="1"/>
  <c r="J967" i="1"/>
  <c r="J659" i="1"/>
  <c r="J302" i="1"/>
  <c r="J1546" i="1"/>
  <c r="J1450" i="1"/>
  <c r="J1354" i="1"/>
  <c r="J1258" i="1"/>
  <c r="J1145" i="1"/>
  <c r="J966" i="1"/>
  <c r="J658" i="1"/>
  <c r="J301" i="1"/>
  <c r="J1667" i="1"/>
  <c r="J1730" i="1"/>
  <c r="J1838" i="1"/>
  <c r="J1620" i="1"/>
  <c r="J1823" i="1"/>
  <c r="J1839" i="1"/>
  <c r="J1669" i="1"/>
  <c r="J1532" i="1"/>
  <c r="J1436" i="1"/>
  <c r="J1340" i="1"/>
  <c r="J1243" i="1"/>
  <c r="J1127" i="1"/>
  <c r="J928" i="1"/>
  <c r="J609" i="1"/>
  <c r="J228" i="1"/>
  <c r="J1685" i="1"/>
  <c r="J1739" i="1"/>
  <c r="J1638" i="1"/>
  <c r="J1668" i="1"/>
  <c r="J1740" i="1"/>
  <c r="J1767" i="1"/>
  <c r="J1657" i="1"/>
  <c r="J1531" i="1"/>
  <c r="J1435" i="1"/>
  <c r="J1339" i="1"/>
  <c r="J1242" i="1"/>
  <c r="J1126" i="1"/>
  <c r="J927" i="1"/>
  <c r="J591" i="1"/>
  <c r="J227" i="1"/>
  <c r="J1676" i="1"/>
  <c r="J1748" i="1"/>
  <c r="J1602" i="1"/>
  <c r="J1686" i="1"/>
  <c r="J1568" i="1"/>
  <c r="J1595" i="1"/>
  <c r="J1613" i="1"/>
  <c r="J1649" i="1"/>
  <c r="J1656" i="1"/>
  <c r="J1517" i="1"/>
  <c r="J1421" i="1"/>
  <c r="J1325" i="1"/>
  <c r="J1224" i="1"/>
  <c r="J1110" i="1"/>
  <c r="J886" i="1"/>
  <c r="J542" i="1"/>
  <c r="J158" i="1"/>
  <c r="J1584" i="1"/>
  <c r="J1808" i="1"/>
  <c r="J1516" i="1"/>
  <c r="J1420" i="1"/>
  <c r="J1324" i="1"/>
  <c r="J1223" i="1"/>
  <c r="J1106" i="1"/>
  <c r="J872" i="1"/>
  <c r="J541" i="1"/>
  <c r="J157" i="1"/>
  <c r="J1559" i="1"/>
  <c r="J1586" i="1"/>
  <c r="J1622" i="1"/>
  <c r="J1799" i="1"/>
  <c r="J1844" i="1"/>
  <c r="J1679" i="1"/>
  <c r="J1724" i="1"/>
  <c r="J1769" i="1"/>
  <c r="J1569" i="1"/>
  <c r="J1605" i="1"/>
  <c r="J1623" i="1"/>
  <c r="J1632" i="1"/>
  <c r="J1650" i="1"/>
  <c r="J1788" i="1"/>
  <c r="J1814" i="1"/>
  <c r="J1830" i="1"/>
  <c r="J1835" i="1"/>
  <c r="J1642" i="1"/>
  <c r="J1502" i="1"/>
  <c r="J1406" i="1"/>
  <c r="J1310" i="1"/>
  <c r="J1207" i="1"/>
  <c r="J1079" i="1"/>
  <c r="J829" i="1"/>
  <c r="J488" i="1"/>
  <c r="J1785" i="1"/>
  <c r="J1776" i="1"/>
  <c r="J1550" i="1"/>
  <c r="J1604" i="1"/>
  <c r="J1640" i="1"/>
  <c r="J1661" i="1"/>
  <c r="J1706" i="1"/>
  <c r="J1751" i="1"/>
  <c r="J1787" i="1"/>
  <c r="J1551" i="1"/>
  <c r="J1578" i="1"/>
  <c r="J1614" i="1"/>
  <c r="J1671" i="1"/>
  <c r="J1680" i="1"/>
  <c r="J1689" i="1"/>
  <c r="J1707" i="1"/>
  <c r="J1716" i="1"/>
  <c r="J1734" i="1"/>
  <c r="J1743" i="1"/>
  <c r="J1752" i="1"/>
  <c r="J1815" i="1"/>
  <c r="J1820" i="1"/>
  <c r="J1836" i="1"/>
  <c r="J2" i="1"/>
  <c r="J1630" i="1"/>
  <c r="J1498" i="1"/>
  <c r="J1402" i="1"/>
  <c r="J1306" i="1"/>
  <c r="J1201" i="1"/>
  <c r="J1078" i="1"/>
  <c r="J828" i="1"/>
  <c r="J484" i="1"/>
  <c r="J1694" i="1"/>
  <c r="J1575" i="1"/>
  <c r="J1577" i="1"/>
  <c r="J1631" i="1"/>
  <c r="J1670" i="1"/>
  <c r="J1688" i="1"/>
  <c r="J1697" i="1"/>
  <c r="J1715" i="1"/>
  <c r="J1733" i="1"/>
  <c r="J1742" i="1"/>
  <c r="J1760" i="1"/>
  <c r="J1778" i="1"/>
  <c r="J1829" i="1"/>
  <c r="J1560" i="1"/>
  <c r="J1596" i="1"/>
  <c r="J1662" i="1"/>
  <c r="J1698" i="1"/>
  <c r="J1725" i="1"/>
  <c r="J1761" i="1"/>
  <c r="J1770" i="1"/>
  <c r="J1779" i="1"/>
  <c r="H1169" i="1"/>
  <c r="J1541" i="1"/>
  <c r="J1562" i="1"/>
  <c r="J1571" i="1"/>
  <c r="J1580" i="1"/>
  <c r="J1598" i="1"/>
  <c r="J1607" i="1"/>
  <c r="J1616" i="1"/>
  <c r="J1625" i="1"/>
  <c r="J1634" i="1"/>
  <c r="J1652" i="1"/>
  <c r="J1841" i="1"/>
  <c r="J8" i="1"/>
  <c r="J1484" i="1"/>
  <c r="J1388" i="1"/>
  <c r="J1292" i="1"/>
  <c r="J1185" i="1"/>
  <c r="J1046" i="1"/>
  <c r="J776" i="1"/>
  <c r="J421" i="1"/>
  <c r="J1843" i="1"/>
  <c r="J1831" i="1"/>
  <c r="J1819" i="1"/>
  <c r="J1807" i="1"/>
  <c r="J1795" i="1"/>
  <c r="J1783" i="1"/>
  <c r="J1771" i="1"/>
  <c r="J1759" i="1"/>
  <c r="J1747" i="1"/>
  <c r="J1735" i="1"/>
  <c r="J1723" i="1"/>
  <c r="J1684" i="1"/>
  <c r="J1658" i="1"/>
  <c r="J1645" i="1"/>
  <c r="J1618" i="1"/>
  <c r="J1579" i="1"/>
  <c r="J1533" i="1"/>
  <c r="J1518" i="1"/>
  <c r="J1503" i="1"/>
  <c r="J1485" i="1"/>
  <c r="J1470" i="1"/>
  <c r="J1455" i="1"/>
  <c r="J1437" i="1"/>
  <c r="J1422" i="1"/>
  <c r="J1407" i="1"/>
  <c r="J1389" i="1"/>
  <c r="J1374" i="1"/>
  <c r="J1359" i="1"/>
  <c r="J1341" i="1"/>
  <c r="J1326" i="1"/>
  <c r="J1311" i="1"/>
  <c r="J1293" i="1"/>
  <c r="J1278" i="1"/>
  <c r="J1263" i="1"/>
  <c r="J1244" i="1"/>
  <c r="J1225" i="1"/>
  <c r="J1208" i="1"/>
  <c r="J1186" i="1"/>
  <c r="J1169" i="1"/>
  <c r="J1150" i="1"/>
  <c r="J1128" i="1"/>
  <c r="J1111" i="1"/>
  <c r="J1080" i="1"/>
  <c r="J1050" i="1"/>
  <c r="J1017" i="1"/>
  <c r="J979" i="1"/>
  <c r="J930" i="1"/>
  <c r="J887" i="1"/>
  <c r="J830" i="1"/>
  <c r="J781" i="1"/>
  <c r="J724" i="1"/>
  <c r="J660" i="1"/>
  <c r="J610" i="1"/>
  <c r="J543" i="1"/>
  <c r="J493" i="1"/>
  <c r="J436" i="1"/>
  <c r="J372" i="1"/>
  <c r="J321" i="1"/>
  <c r="J244" i="1"/>
  <c r="J177" i="1"/>
  <c r="J100" i="1"/>
  <c r="J84" i="1"/>
  <c r="J1805" i="1"/>
  <c r="J1682" i="1"/>
  <c r="J83" i="1"/>
  <c r="J7" i="1"/>
  <c r="J1840" i="1"/>
  <c r="J1828" i="1"/>
  <c r="J1816" i="1"/>
  <c r="J1804" i="1"/>
  <c r="J1792" i="1"/>
  <c r="J1780" i="1"/>
  <c r="J1768" i="1"/>
  <c r="J1756" i="1"/>
  <c r="J1744" i="1"/>
  <c r="J1732" i="1"/>
  <c r="J1720" i="1"/>
  <c r="J1681" i="1"/>
  <c r="J1654" i="1"/>
  <c r="J1641" i="1"/>
  <c r="J1615" i="1"/>
  <c r="J1589" i="1"/>
  <c r="J1576" i="1"/>
  <c r="J1530" i="1"/>
  <c r="J1515" i="1"/>
  <c r="J1497" i="1"/>
  <c r="J1482" i="1"/>
  <c r="J1467" i="1"/>
  <c r="J1449" i="1"/>
  <c r="J1434" i="1"/>
  <c r="J1419" i="1"/>
  <c r="J1401" i="1"/>
  <c r="J1386" i="1"/>
  <c r="J1371" i="1"/>
  <c r="J1353" i="1"/>
  <c r="J1338" i="1"/>
  <c r="J1323" i="1"/>
  <c r="J1305" i="1"/>
  <c r="J1290" i="1"/>
  <c r="J1275" i="1"/>
  <c r="J1257" i="1"/>
  <c r="J1241" i="1"/>
  <c r="J1222" i="1"/>
  <c r="J1200" i="1"/>
  <c r="J1183" i="1"/>
  <c r="J1164" i="1"/>
  <c r="J1142" i="1"/>
  <c r="J1125" i="1"/>
  <c r="J1104" i="1"/>
  <c r="J1077" i="1"/>
  <c r="J1044" i="1"/>
  <c r="J1003" i="1"/>
  <c r="J964" i="1"/>
  <c r="J926" i="1"/>
  <c r="J868" i="1"/>
  <c r="J824" i="1"/>
  <c r="J757" i="1"/>
  <c r="J707" i="1"/>
  <c r="J657" i="1"/>
  <c r="J590" i="1"/>
  <c r="J536" i="1"/>
  <c r="J469" i="1"/>
  <c r="J419" i="1"/>
  <c r="J369" i="1"/>
  <c r="J296" i="1"/>
  <c r="J226" i="1"/>
  <c r="J152" i="1"/>
  <c r="J82" i="1"/>
  <c r="J6" i="1"/>
  <c r="J1719" i="1"/>
  <c r="J1693" i="1"/>
  <c r="J1666" i="1"/>
  <c r="J1653" i="1"/>
  <c r="J1627" i="1"/>
  <c r="J1601" i="1"/>
  <c r="J1588" i="1"/>
  <c r="J1561" i="1"/>
  <c r="J1529" i="1"/>
  <c r="J1514" i="1"/>
  <c r="J1496" i="1"/>
  <c r="J1481" i="1"/>
  <c r="J1466" i="1"/>
  <c r="J1448" i="1"/>
  <c r="J1433" i="1"/>
  <c r="J1418" i="1"/>
  <c r="J1400" i="1"/>
  <c r="J1385" i="1"/>
  <c r="J1370" i="1"/>
  <c r="J1352" i="1"/>
  <c r="J1337" i="1"/>
  <c r="J1322" i="1"/>
  <c r="J1304" i="1"/>
  <c r="J1289" i="1"/>
  <c r="J1274" i="1"/>
  <c r="J1256" i="1"/>
  <c r="J1238" i="1"/>
  <c r="J1221" i="1"/>
  <c r="J1199" i="1"/>
  <c r="J1182" i="1"/>
  <c r="J1163" i="1"/>
  <c r="J1141" i="1"/>
  <c r="J1124" i="1"/>
  <c r="J1100" i="1"/>
  <c r="J1067" i="1"/>
  <c r="J1034" i="1"/>
  <c r="J1002" i="1"/>
  <c r="J963" i="1"/>
  <c r="J913" i="1"/>
  <c r="J867" i="1"/>
  <c r="J820" i="1"/>
  <c r="J756" i="1"/>
  <c r="J706" i="1"/>
  <c r="J639" i="1"/>
  <c r="J589" i="1"/>
  <c r="J532" i="1"/>
  <c r="J468" i="1"/>
  <c r="J418" i="1"/>
  <c r="J351" i="1"/>
  <c r="J292" i="1"/>
  <c r="J225" i="1"/>
  <c r="J148" i="1"/>
  <c r="J81" i="1"/>
  <c r="J1643" i="1"/>
  <c r="J5" i="1"/>
  <c r="J1826" i="1"/>
  <c r="J1802" i="1"/>
  <c r="J1705" i="1"/>
  <c r="J1678" i="1"/>
  <c r="J1639" i="1"/>
  <c r="J1600" i="1"/>
  <c r="J1587" i="1"/>
  <c r="J1558" i="1"/>
  <c r="J1543" i="1"/>
  <c r="J1528" i="1"/>
  <c r="J1510" i="1"/>
  <c r="J1495" i="1"/>
  <c r="J1480" i="1"/>
  <c r="J1462" i="1"/>
  <c r="J1447" i="1"/>
  <c r="J1432" i="1"/>
  <c r="J1414" i="1"/>
  <c r="J1399" i="1"/>
  <c r="J1384" i="1"/>
  <c r="J1366" i="1"/>
  <c r="J1351" i="1"/>
  <c r="J1336" i="1"/>
  <c r="J1318" i="1"/>
  <c r="J1303" i="1"/>
  <c r="J1288" i="1"/>
  <c r="J1270" i="1"/>
  <c r="J1255" i="1"/>
  <c r="J1237" i="1"/>
  <c r="J1217" i="1"/>
  <c r="J1198" i="1"/>
  <c r="J1181" i="1"/>
  <c r="J1159" i="1"/>
  <c r="J1140" i="1"/>
  <c r="J1123" i="1"/>
  <c r="J1099" i="1"/>
  <c r="J1066" i="1"/>
  <c r="J1033" i="1"/>
  <c r="J1000" i="1"/>
  <c r="J962" i="1"/>
  <c r="J912" i="1"/>
  <c r="J866" i="1"/>
  <c r="J805" i="1"/>
  <c r="J755" i="1"/>
  <c r="J705" i="1"/>
  <c r="J638" i="1"/>
  <c r="J584" i="1"/>
  <c r="J517" i="1"/>
  <c r="J467" i="1"/>
  <c r="J417" i="1"/>
  <c r="J350" i="1"/>
  <c r="J276" i="1"/>
  <c r="J206" i="1"/>
  <c r="J132" i="1"/>
  <c r="J62" i="1"/>
  <c r="J4" i="1"/>
  <c r="J1837" i="1"/>
  <c r="J1825" i="1"/>
  <c r="J1813" i="1"/>
  <c r="J1801" i="1"/>
  <c r="J1789" i="1"/>
  <c r="J1777" i="1"/>
  <c r="J1765" i="1"/>
  <c r="J1753" i="1"/>
  <c r="J1741" i="1"/>
  <c r="J1729" i="1"/>
  <c r="J1717" i="1"/>
  <c r="J1690" i="1"/>
  <c r="J1677" i="1"/>
  <c r="J1651" i="1"/>
  <c r="J1612" i="1"/>
  <c r="J1573" i="1"/>
  <c r="J1557" i="1"/>
  <c r="J1527" i="1"/>
  <c r="J1509" i="1"/>
  <c r="J1494" i="1"/>
  <c r="J1479" i="1"/>
  <c r="J1461" i="1"/>
  <c r="J1446" i="1"/>
  <c r="J1431" i="1"/>
  <c r="J1413" i="1"/>
  <c r="J1398" i="1"/>
  <c r="J1383" i="1"/>
  <c r="J1365" i="1"/>
  <c r="J1350" i="1"/>
  <c r="J1335" i="1"/>
  <c r="J1317" i="1"/>
  <c r="J1302" i="1"/>
  <c r="J1287" i="1"/>
  <c r="J1269" i="1"/>
  <c r="J1254" i="1"/>
  <c r="J1236" i="1"/>
  <c r="J1214" i="1"/>
  <c r="J1197" i="1"/>
  <c r="J1178" i="1"/>
  <c r="J1158" i="1"/>
  <c r="J1139" i="1"/>
  <c r="J1122" i="1"/>
  <c r="J1098" i="1"/>
  <c r="J1065" i="1"/>
  <c r="J1032" i="1"/>
  <c r="J996" i="1"/>
  <c r="J950" i="1"/>
  <c r="J911" i="1"/>
  <c r="J865" i="1"/>
  <c r="J804" i="1"/>
  <c r="J754" i="1"/>
  <c r="J687" i="1"/>
  <c r="J637" i="1"/>
  <c r="J580" i="1"/>
  <c r="J516" i="1"/>
  <c r="J466" i="1"/>
  <c r="J399" i="1"/>
  <c r="J349" i="1"/>
  <c r="J275" i="1"/>
  <c r="J205" i="1"/>
  <c r="J131" i="1"/>
  <c r="J61" i="1"/>
  <c r="J3" i="1"/>
  <c r="J1824" i="1"/>
  <c r="J1812" i="1"/>
  <c r="J1702" i="1"/>
  <c r="J1663" i="1"/>
  <c r="J1624" i="1"/>
  <c r="J1585" i="1"/>
  <c r="J1570" i="1"/>
  <c r="J1526" i="1"/>
  <c r="J1508" i="1"/>
  <c r="J1493" i="1"/>
  <c r="J1478" i="1"/>
  <c r="J1460" i="1"/>
  <c r="J1445" i="1"/>
  <c r="J1430" i="1"/>
  <c r="J1412" i="1"/>
  <c r="J1397" i="1"/>
  <c r="J1382" i="1"/>
  <c r="J1364" i="1"/>
  <c r="J1349" i="1"/>
  <c r="J1334" i="1"/>
  <c r="J1316" i="1"/>
  <c r="J1301" i="1"/>
  <c r="J1286" i="1"/>
  <c r="J1268" i="1"/>
  <c r="J1253" i="1"/>
  <c r="J1235" i="1"/>
  <c r="J1213" i="1"/>
  <c r="J1196" i="1"/>
  <c r="J1177" i="1"/>
  <c r="J1157" i="1"/>
  <c r="J1138" i="1"/>
  <c r="J1121" i="1"/>
  <c r="J1094" i="1"/>
  <c r="J1064" i="1"/>
  <c r="J1031" i="1"/>
  <c r="J995" i="1"/>
  <c r="J949" i="1"/>
  <c r="J910" i="1"/>
  <c r="J851" i="1"/>
  <c r="J803" i="1"/>
  <c r="J753" i="1"/>
  <c r="J686" i="1"/>
  <c r="J632" i="1"/>
  <c r="J565" i="1"/>
  <c r="J515" i="1"/>
  <c r="J465" i="1"/>
  <c r="J398" i="1"/>
  <c r="J344" i="1"/>
  <c r="J274" i="1"/>
  <c r="J200" i="1"/>
  <c r="J130" i="1"/>
  <c r="J56" i="1"/>
  <c r="J1847" i="1"/>
  <c r="J1775" i="1"/>
  <c r="J1714" i="1"/>
  <c r="J1675" i="1"/>
  <c r="J1636" i="1"/>
  <c r="J1610" i="1"/>
  <c r="J1597" i="1"/>
  <c r="J1555" i="1"/>
  <c r="J1540" i="1"/>
  <c r="J1522" i="1"/>
  <c r="J1507" i="1"/>
  <c r="J1492" i="1"/>
  <c r="J1474" i="1"/>
  <c r="J1459" i="1"/>
  <c r="J1444" i="1"/>
  <c r="J1426" i="1"/>
  <c r="J1411" i="1"/>
  <c r="J1396" i="1"/>
  <c r="J1378" i="1"/>
  <c r="J1363" i="1"/>
  <c r="J1348" i="1"/>
  <c r="J1330" i="1"/>
  <c r="J1315" i="1"/>
  <c r="J1300" i="1"/>
  <c r="J1282" i="1"/>
  <c r="J1267" i="1"/>
  <c r="J1251" i="1"/>
  <c r="J1231" i="1"/>
  <c r="J1212" i="1"/>
  <c r="J1195" i="1"/>
  <c r="J1173" i="1"/>
  <c r="J1154" i="1"/>
  <c r="J1137" i="1"/>
  <c r="J1115" i="1"/>
  <c r="J1093" i="1"/>
  <c r="J1063" i="1"/>
  <c r="J1030" i="1"/>
  <c r="J983" i="1"/>
  <c r="J948" i="1"/>
  <c r="J909" i="1"/>
  <c r="J850" i="1"/>
  <c r="J802" i="1"/>
  <c r="J735" i="1"/>
  <c r="J685" i="1"/>
  <c r="J628" i="1"/>
  <c r="J564" i="1"/>
  <c r="J514" i="1"/>
  <c r="J447" i="1"/>
  <c r="J397" i="1"/>
  <c r="J340" i="1"/>
  <c r="J273" i="1"/>
  <c r="J196" i="1"/>
  <c r="J129" i="1"/>
  <c r="I73" i="1"/>
  <c r="J17" i="1"/>
  <c r="J29" i="1"/>
  <c r="J41" i="1"/>
  <c r="J53" i="1"/>
  <c r="J65" i="1"/>
  <c r="J77" i="1"/>
  <c r="J89" i="1"/>
  <c r="J101" i="1"/>
  <c r="J113" i="1"/>
  <c r="J125" i="1"/>
  <c r="J137" i="1"/>
  <c r="J149" i="1"/>
  <c r="J161" i="1"/>
  <c r="J173" i="1"/>
  <c r="J185" i="1"/>
  <c r="J197" i="1"/>
  <c r="J209" i="1"/>
  <c r="J221" i="1"/>
  <c r="J233" i="1"/>
  <c r="J245" i="1"/>
  <c r="J257" i="1"/>
  <c r="J269" i="1"/>
  <c r="J281" i="1"/>
  <c r="J293" i="1"/>
  <c r="J305" i="1"/>
  <c r="J317" i="1"/>
  <c r="J329" i="1"/>
  <c r="J341" i="1"/>
  <c r="J353" i="1"/>
  <c r="J365" i="1"/>
  <c r="J377" i="1"/>
  <c r="J389" i="1"/>
  <c r="J401" i="1"/>
  <c r="J413" i="1"/>
  <c r="J425" i="1"/>
  <c r="J437" i="1"/>
  <c r="J449" i="1"/>
  <c r="J461" i="1"/>
  <c r="J473" i="1"/>
  <c r="J485" i="1"/>
  <c r="J497" i="1"/>
  <c r="J509" i="1"/>
  <c r="J521" i="1"/>
  <c r="J533" i="1"/>
  <c r="J545" i="1"/>
  <c r="J557" i="1"/>
  <c r="J569" i="1"/>
  <c r="J581" i="1"/>
  <c r="J593" i="1"/>
  <c r="J605" i="1"/>
  <c r="J617" i="1"/>
  <c r="J629" i="1"/>
  <c r="J641" i="1"/>
  <c r="J653" i="1"/>
  <c r="J665" i="1"/>
  <c r="J677" i="1"/>
  <c r="J689" i="1"/>
  <c r="J701" i="1"/>
  <c r="J713" i="1"/>
  <c r="J725" i="1"/>
  <c r="J737" i="1"/>
  <c r="J749" i="1"/>
  <c r="J761" i="1"/>
  <c r="J773" i="1"/>
  <c r="J785" i="1"/>
  <c r="J797" i="1"/>
  <c r="J809" i="1"/>
  <c r="J821" i="1"/>
  <c r="J833" i="1"/>
  <c r="J845" i="1"/>
  <c r="J857" i="1"/>
  <c r="J869" i="1"/>
  <c r="J881" i="1"/>
  <c r="J893" i="1"/>
  <c r="J905" i="1"/>
  <c r="J917" i="1"/>
  <c r="J929" i="1"/>
  <c r="J941" i="1"/>
  <c r="J953" i="1"/>
  <c r="J965" i="1"/>
  <c r="J977" i="1"/>
  <c r="J989" i="1"/>
  <c r="J1001" i="1"/>
  <c r="J1013" i="1"/>
  <c r="J18" i="1"/>
  <c r="J30" i="1"/>
  <c r="J42" i="1"/>
  <c r="J54" i="1"/>
  <c r="J66" i="1"/>
  <c r="J78" i="1"/>
  <c r="J90" i="1"/>
  <c r="J102" i="1"/>
  <c r="J114" i="1"/>
  <c r="J126" i="1"/>
  <c r="J138" i="1"/>
  <c r="J150" i="1"/>
  <c r="J162" i="1"/>
  <c r="J174" i="1"/>
  <c r="J186" i="1"/>
  <c r="J198" i="1"/>
  <c r="J210" i="1"/>
  <c r="J222" i="1"/>
  <c r="J234" i="1"/>
  <c r="J246" i="1"/>
  <c r="J258" i="1"/>
  <c r="J270" i="1"/>
  <c r="J282" i="1"/>
  <c r="J294" i="1"/>
  <c r="J306" i="1"/>
  <c r="J318" i="1"/>
  <c r="J330" i="1"/>
  <c r="J342" i="1"/>
  <c r="J354" i="1"/>
  <c r="J366" i="1"/>
  <c r="J378" i="1"/>
  <c r="J390" i="1"/>
  <c r="J402" i="1"/>
  <c r="J414" i="1"/>
  <c r="J426" i="1"/>
  <c r="J438" i="1"/>
  <c r="J450" i="1"/>
  <c r="J462" i="1"/>
  <c r="J474" i="1"/>
  <c r="J486" i="1"/>
  <c r="J498" i="1"/>
  <c r="J510" i="1"/>
  <c r="J522" i="1"/>
  <c r="J534" i="1"/>
  <c r="J546" i="1"/>
  <c r="J558" i="1"/>
  <c r="J570" i="1"/>
  <c r="J582" i="1"/>
  <c r="J594" i="1"/>
  <c r="J606" i="1"/>
  <c r="J618" i="1"/>
  <c r="J630" i="1"/>
  <c r="J642" i="1"/>
  <c r="J654" i="1"/>
  <c r="J666" i="1"/>
  <c r="J678" i="1"/>
  <c r="J690" i="1"/>
  <c r="J702" i="1"/>
  <c r="J714" i="1"/>
  <c r="J726" i="1"/>
  <c r="J738" i="1"/>
  <c r="J750" i="1"/>
  <c r="J762" i="1"/>
  <c r="J774" i="1"/>
  <c r="J786" i="1"/>
  <c r="J798" i="1"/>
  <c r="J810" i="1"/>
  <c r="J822" i="1"/>
  <c r="J834" i="1"/>
  <c r="J846" i="1"/>
  <c r="J858" i="1"/>
  <c r="J870" i="1"/>
  <c r="J882" i="1"/>
  <c r="J894" i="1"/>
  <c r="J906" i="1"/>
  <c r="J918" i="1"/>
  <c r="J19" i="1"/>
  <c r="J31" i="1"/>
  <c r="J43" i="1"/>
  <c r="J55" i="1"/>
  <c r="J67" i="1"/>
  <c r="J79" i="1"/>
  <c r="J91" i="1"/>
  <c r="J103" i="1"/>
  <c r="J115" i="1"/>
  <c r="J127" i="1"/>
  <c r="J139" i="1"/>
  <c r="J151" i="1"/>
  <c r="J163" i="1"/>
  <c r="J175" i="1"/>
  <c r="J187" i="1"/>
  <c r="J199" i="1"/>
  <c r="J211" i="1"/>
  <c r="J223" i="1"/>
  <c r="J235" i="1"/>
  <c r="J247" i="1"/>
  <c r="J259" i="1"/>
  <c r="J271" i="1"/>
  <c r="J283" i="1"/>
  <c r="J295" i="1"/>
  <c r="J307" i="1"/>
  <c r="J319" i="1"/>
  <c r="J331" i="1"/>
  <c r="J343" i="1"/>
  <c r="J355" i="1"/>
  <c r="J367" i="1"/>
  <c r="J379" i="1"/>
  <c r="J391" i="1"/>
  <c r="J403" i="1"/>
  <c r="J415" i="1"/>
  <c r="J427" i="1"/>
  <c r="J439" i="1"/>
  <c r="J451" i="1"/>
  <c r="J463" i="1"/>
  <c r="J475" i="1"/>
  <c r="J487" i="1"/>
  <c r="J499" i="1"/>
  <c r="J511" i="1"/>
  <c r="J523" i="1"/>
  <c r="J535" i="1"/>
  <c r="J547" i="1"/>
  <c r="J559" i="1"/>
  <c r="J571" i="1"/>
  <c r="J583" i="1"/>
  <c r="J595" i="1"/>
  <c r="J607" i="1"/>
  <c r="J619" i="1"/>
  <c r="J631" i="1"/>
  <c r="J643" i="1"/>
  <c r="J655" i="1"/>
  <c r="J667" i="1"/>
  <c r="J679" i="1"/>
  <c r="J691" i="1"/>
  <c r="J703" i="1"/>
  <c r="J715" i="1"/>
  <c r="J727" i="1"/>
  <c r="J739" i="1"/>
  <c r="J751" i="1"/>
  <c r="J763" i="1"/>
  <c r="J775" i="1"/>
  <c r="J787" i="1"/>
  <c r="J799" i="1"/>
  <c r="J811" i="1"/>
  <c r="J823" i="1"/>
  <c r="J835" i="1"/>
  <c r="J847" i="1"/>
  <c r="J859" i="1"/>
  <c r="J871" i="1"/>
  <c r="J883" i="1"/>
  <c r="J895" i="1"/>
  <c r="J13" i="1"/>
  <c r="J24" i="1"/>
  <c r="J39" i="1"/>
  <c r="J57" i="1"/>
  <c r="J72" i="1"/>
  <c r="J87" i="1"/>
  <c r="J105" i="1"/>
  <c r="J120" i="1"/>
  <c r="J135" i="1"/>
  <c r="J153" i="1"/>
  <c r="J168" i="1"/>
  <c r="J183" i="1"/>
  <c r="J201" i="1"/>
  <c r="J216" i="1"/>
  <c r="J231" i="1"/>
  <c r="J249" i="1"/>
  <c r="J264" i="1"/>
  <c r="J279" i="1"/>
  <c r="J297" i="1"/>
  <c r="J312" i="1"/>
  <c r="J327" i="1"/>
  <c r="J345" i="1"/>
  <c r="J360" i="1"/>
  <c r="J375" i="1"/>
  <c r="J393" i="1"/>
  <c r="J408" i="1"/>
  <c r="J423" i="1"/>
  <c r="J441" i="1"/>
  <c r="J456" i="1"/>
  <c r="J471" i="1"/>
  <c r="J489" i="1"/>
  <c r="J504" i="1"/>
  <c r="J519" i="1"/>
  <c r="J537" i="1"/>
  <c r="J552" i="1"/>
  <c r="J567" i="1"/>
  <c r="J585" i="1"/>
  <c r="J600" i="1"/>
  <c r="J615" i="1"/>
  <c r="J633" i="1"/>
  <c r="J648" i="1"/>
  <c r="J663" i="1"/>
  <c r="J681" i="1"/>
  <c r="J696" i="1"/>
  <c r="J711" i="1"/>
  <c r="J729" i="1"/>
  <c r="J744" i="1"/>
  <c r="J759" i="1"/>
  <c r="J777" i="1"/>
  <c r="J792" i="1"/>
  <c r="J807" i="1"/>
  <c r="J825" i="1"/>
  <c r="J840" i="1"/>
  <c r="J855" i="1"/>
  <c r="J873" i="1"/>
  <c r="J888" i="1"/>
  <c r="J903" i="1"/>
  <c r="J919" i="1"/>
  <c r="J932" i="1"/>
  <c r="J945" i="1"/>
  <c r="J958" i="1"/>
  <c r="J971" i="1"/>
  <c r="J984" i="1"/>
  <c r="J997" i="1"/>
  <c r="J1010" i="1"/>
  <c r="J1023" i="1"/>
  <c r="J1035" i="1"/>
  <c r="J1047" i="1"/>
  <c r="J1059" i="1"/>
  <c r="J1071" i="1"/>
  <c r="J1083" i="1"/>
  <c r="J1095" i="1"/>
  <c r="J1107" i="1"/>
  <c r="J1119" i="1"/>
  <c r="J1131" i="1"/>
  <c r="J1143" i="1"/>
  <c r="J1155" i="1"/>
  <c r="J1167" i="1"/>
  <c r="J1179" i="1"/>
  <c r="J1191" i="1"/>
  <c r="J1203" i="1"/>
  <c r="J1215" i="1"/>
  <c r="J1227" i="1"/>
  <c r="J1239" i="1"/>
  <c r="J9" i="1"/>
  <c r="J25" i="1"/>
  <c r="J40" i="1"/>
  <c r="J58" i="1"/>
  <c r="J73" i="1"/>
  <c r="J88" i="1"/>
  <c r="J106" i="1"/>
  <c r="J121" i="1"/>
  <c r="J136" i="1"/>
  <c r="J154" i="1"/>
  <c r="J169" i="1"/>
  <c r="J184" i="1"/>
  <c r="J202" i="1"/>
  <c r="J217" i="1"/>
  <c r="J232" i="1"/>
  <c r="J250" i="1"/>
  <c r="J265" i="1"/>
  <c r="J280" i="1"/>
  <c r="J298" i="1"/>
  <c r="J313" i="1"/>
  <c r="J328" i="1"/>
  <c r="J346" i="1"/>
  <c r="J361" i="1"/>
  <c r="J376" i="1"/>
  <c r="J394" i="1"/>
  <c r="J409" i="1"/>
  <c r="J424" i="1"/>
  <c r="J442" i="1"/>
  <c r="J457" i="1"/>
  <c r="J472" i="1"/>
  <c r="J490" i="1"/>
  <c r="J505" i="1"/>
  <c r="J520" i="1"/>
  <c r="J538" i="1"/>
  <c r="J553" i="1"/>
  <c r="J568" i="1"/>
  <c r="J586" i="1"/>
  <c r="J601" i="1"/>
  <c r="J616" i="1"/>
  <c r="J634" i="1"/>
  <c r="J649" i="1"/>
  <c r="J664" i="1"/>
  <c r="J682" i="1"/>
  <c r="J697" i="1"/>
  <c r="J712" i="1"/>
  <c r="J730" i="1"/>
  <c r="J745" i="1"/>
  <c r="J760" i="1"/>
  <c r="J778" i="1"/>
  <c r="J793" i="1"/>
  <c r="J808" i="1"/>
  <c r="J826" i="1"/>
  <c r="J841" i="1"/>
  <c r="J856" i="1"/>
  <c r="J874" i="1"/>
  <c r="J889" i="1"/>
  <c r="J904" i="1"/>
  <c r="J920" i="1"/>
  <c r="J933" i="1"/>
  <c r="J946" i="1"/>
  <c r="J959" i="1"/>
  <c r="J972" i="1"/>
  <c r="J985" i="1"/>
  <c r="J998" i="1"/>
  <c r="J1011" i="1"/>
  <c r="J1024" i="1"/>
  <c r="J1036" i="1"/>
  <c r="J1048" i="1"/>
  <c r="J1060" i="1"/>
  <c r="J1072" i="1"/>
  <c r="J1084" i="1"/>
  <c r="J1096" i="1"/>
  <c r="J1108" i="1"/>
  <c r="J1120" i="1"/>
  <c r="J1132" i="1"/>
  <c r="J1144" i="1"/>
  <c r="J1156" i="1"/>
  <c r="J1168" i="1"/>
  <c r="J1180" i="1"/>
  <c r="J1192" i="1"/>
  <c r="J1204" i="1"/>
  <c r="J1216" i="1"/>
  <c r="J1228" i="1"/>
  <c r="J1240" i="1"/>
  <c r="J1252" i="1"/>
  <c r="J10" i="1"/>
  <c r="J26" i="1"/>
  <c r="J44" i="1"/>
  <c r="J59" i="1"/>
  <c r="J74" i="1"/>
  <c r="J92" i="1"/>
  <c r="J107" i="1"/>
  <c r="J122" i="1"/>
  <c r="J140" i="1"/>
  <c r="J155" i="1"/>
  <c r="J170" i="1"/>
  <c r="J188" i="1"/>
  <c r="J203" i="1"/>
  <c r="J218" i="1"/>
  <c r="J236" i="1"/>
  <c r="J251" i="1"/>
  <c r="J266" i="1"/>
  <c r="J284" i="1"/>
  <c r="J299" i="1"/>
  <c r="J314" i="1"/>
  <c r="J332" i="1"/>
  <c r="J347" i="1"/>
  <c r="J362" i="1"/>
  <c r="J380" i="1"/>
  <c r="J395" i="1"/>
  <c r="J410" i="1"/>
  <c r="J428" i="1"/>
  <c r="J443" i="1"/>
  <c r="J458" i="1"/>
  <c r="J476" i="1"/>
  <c r="J491" i="1"/>
  <c r="J506" i="1"/>
  <c r="J524" i="1"/>
  <c r="J539" i="1"/>
  <c r="J554" i="1"/>
  <c r="J572" i="1"/>
  <c r="J587" i="1"/>
  <c r="J602" i="1"/>
  <c r="J620" i="1"/>
  <c r="J635" i="1"/>
  <c r="J650" i="1"/>
  <c r="J668" i="1"/>
  <c r="J683" i="1"/>
  <c r="J698" i="1"/>
  <c r="J716" i="1"/>
  <c r="J731" i="1"/>
  <c r="J746" i="1"/>
  <c r="J764" i="1"/>
  <c r="J779" i="1"/>
  <c r="J794" i="1"/>
  <c r="J812" i="1"/>
  <c r="J827" i="1"/>
  <c r="J842" i="1"/>
  <c r="J860" i="1"/>
  <c r="J875" i="1"/>
  <c r="J890" i="1"/>
  <c r="J907" i="1"/>
  <c r="J921" i="1"/>
  <c r="J934" i="1"/>
  <c r="J947" i="1"/>
  <c r="J960" i="1"/>
  <c r="J973" i="1"/>
  <c r="J986" i="1"/>
  <c r="J999" i="1"/>
  <c r="J1012" i="1"/>
  <c r="J1025" i="1"/>
  <c r="J1037" i="1"/>
  <c r="J1049" i="1"/>
  <c r="J1061" i="1"/>
  <c r="J1073" i="1"/>
  <c r="J1085" i="1"/>
  <c r="J1097" i="1"/>
  <c r="J1109" i="1"/>
  <c r="J11" i="1"/>
  <c r="J27" i="1"/>
  <c r="J45" i="1"/>
  <c r="J60" i="1"/>
  <c r="J75" i="1"/>
  <c r="J93" i="1"/>
  <c r="J108" i="1"/>
  <c r="J123" i="1"/>
  <c r="J141" i="1"/>
  <c r="J156" i="1"/>
  <c r="J171" i="1"/>
  <c r="J189" i="1"/>
  <c r="J204" i="1"/>
  <c r="J219" i="1"/>
  <c r="J237" i="1"/>
  <c r="J252" i="1"/>
  <c r="J267" i="1"/>
  <c r="J285" i="1"/>
  <c r="J300" i="1"/>
  <c r="J315" i="1"/>
  <c r="J333" i="1"/>
  <c r="J348" i="1"/>
  <c r="J363" i="1"/>
  <c r="J381" i="1"/>
  <c r="J396" i="1"/>
  <c r="J411" i="1"/>
  <c r="J429" i="1"/>
  <c r="J444" i="1"/>
  <c r="J459" i="1"/>
  <c r="J477" i="1"/>
  <c r="J492" i="1"/>
  <c r="J507" i="1"/>
  <c r="J525" i="1"/>
  <c r="J540" i="1"/>
  <c r="J555" i="1"/>
  <c r="J573" i="1"/>
  <c r="J588" i="1"/>
  <c r="J603" i="1"/>
  <c r="J621" i="1"/>
  <c r="J636" i="1"/>
  <c r="J651" i="1"/>
  <c r="J669" i="1"/>
  <c r="J684" i="1"/>
  <c r="J699" i="1"/>
  <c r="J717" i="1"/>
  <c r="J732" i="1"/>
  <c r="J747" i="1"/>
  <c r="J765" i="1"/>
  <c r="J780" i="1"/>
  <c r="J795" i="1"/>
  <c r="J813" i="1"/>
  <c r="J12" i="1"/>
  <c r="J14" i="1"/>
  <c r="J16" i="1"/>
  <c r="J20" i="1"/>
  <c r="J38" i="1"/>
  <c r="J64" i="1"/>
  <c r="J86" i="1"/>
  <c r="J112" i="1"/>
  <c r="J134" i="1"/>
  <c r="J160" i="1"/>
  <c r="J182" i="1"/>
  <c r="J208" i="1"/>
  <c r="J230" i="1"/>
  <c r="J256" i="1"/>
  <c r="J278" i="1"/>
  <c r="J304" i="1"/>
  <c r="J326" i="1"/>
  <c r="J352" i="1"/>
  <c r="J374" i="1"/>
  <c r="J400" i="1"/>
  <c r="J422" i="1"/>
  <c r="J448" i="1"/>
  <c r="J470" i="1"/>
  <c r="J496" i="1"/>
  <c r="J518" i="1"/>
  <c r="J544" i="1"/>
  <c r="J566" i="1"/>
  <c r="J592" i="1"/>
  <c r="J614" i="1"/>
  <c r="J640" i="1"/>
  <c r="J662" i="1"/>
  <c r="J688" i="1"/>
  <c r="J710" i="1"/>
  <c r="J736" i="1"/>
  <c r="J758" i="1"/>
  <c r="J784" i="1"/>
  <c r="J806" i="1"/>
  <c r="J831" i="1"/>
  <c r="J852" i="1"/>
  <c r="J876" i="1"/>
  <c r="J897" i="1"/>
  <c r="J914" i="1"/>
  <c r="J935" i="1"/>
  <c r="J951" i="1"/>
  <c r="J968" i="1"/>
  <c r="J987" i="1"/>
  <c r="J1004" i="1"/>
  <c r="J1020" i="1"/>
  <c r="J1038" i="1"/>
  <c r="J1053" i="1"/>
  <c r="J1068" i="1"/>
  <c r="J1086" i="1"/>
  <c r="J1101" i="1"/>
  <c r="J1116" i="1"/>
  <c r="J1130" i="1"/>
  <c r="J1146" i="1"/>
  <c r="J1160" i="1"/>
  <c r="J1174" i="1"/>
  <c r="J1188" i="1"/>
  <c r="J1202" i="1"/>
  <c r="J1218" i="1"/>
  <c r="J1232" i="1"/>
  <c r="J1246" i="1"/>
  <c r="J1259" i="1"/>
  <c r="J1271" i="1"/>
  <c r="J1283" i="1"/>
  <c r="J1295" i="1"/>
  <c r="J1307" i="1"/>
  <c r="J1319" i="1"/>
  <c r="J1331" i="1"/>
  <c r="J1343" i="1"/>
  <c r="J1355" i="1"/>
  <c r="J1367" i="1"/>
  <c r="J1379" i="1"/>
  <c r="J1391" i="1"/>
  <c r="J1403" i="1"/>
  <c r="J1415" i="1"/>
  <c r="J1427" i="1"/>
  <c r="J1439" i="1"/>
  <c r="J1451" i="1"/>
  <c r="J1463" i="1"/>
  <c r="J1475" i="1"/>
  <c r="J1487" i="1"/>
  <c r="J1499" i="1"/>
  <c r="J1511" i="1"/>
  <c r="J1523" i="1"/>
  <c r="J1535" i="1"/>
  <c r="J15" i="1"/>
  <c r="J46" i="1"/>
  <c r="J68" i="1"/>
  <c r="J94" i="1"/>
  <c r="J116" i="1"/>
  <c r="J142" i="1"/>
  <c r="J164" i="1"/>
  <c r="J190" i="1"/>
  <c r="J212" i="1"/>
  <c r="J238" i="1"/>
  <c r="J260" i="1"/>
  <c r="J286" i="1"/>
  <c r="J308" i="1"/>
  <c r="J334" i="1"/>
  <c r="J356" i="1"/>
  <c r="J382" i="1"/>
  <c r="J404" i="1"/>
  <c r="J430" i="1"/>
  <c r="J452" i="1"/>
  <c r="J478" i="1"/>
  <c r="J500" i="1"/>
  <c r="J526" i="1"/>
  <c r="J548" i="1"/>
  <c r="J574" i="1"/>
  <c r="J596" i="1"/>
  <c r="J622" i="1"/>
  <c r="J644" i="1"/>
  <c r="J670" i="1"/>
  <c r="J692" i="1"/>
  <c r="J718" i="1"/>
  <c r="J740" i="1"/>
  <c r="J766" i="1"/>
  <c r="J788" i="1"/>
  <c r="J814" i="1"/>
  <c r="J832" i="1"/>
  <c r="J853" i="1"/>
  <c r="J877" i="1"/>
  <c r="J898" i="1"/>
  <c r="J915" i="1"/>
  <c r="J936" i="1"/>
  <c r="J952" i="1"/>
  <c r="J969" i="1"/>
  <c r="J988" i="1"/>
  <c r="J1005" i="1"/>
  <c r="J1021" i="1"/>
  <c r="J1039" i="1"/>
  <c r="J1054" i="1"/>
  <c r="J1069" i="1"/>
  <c r="J1087" i="1"/>
  <c r="J1102" i="1"/>
  <c r="J1117" i="1"/>
  <c r="J1133" i="1"/>
  <c r="J1147" i="1"/>
  <c r="J1161" i="1"/>
  <c r="J1175" i="1"/>
  <c r="J1189" i="1"/>
  <c r="J1205" i="1"/>
  <c r="J1219" i="1"/>
  <c r="J1233" i="1"/>
  <c r="J1247" i="1"/>
  <c r="J1260" i="1"/>
  <c r="J1272" i="1"/>
  <c r="J1284" i="1"/>
  <c r="J1296" i="1"/>
  <c r="J1308" i="1"/>
  <c r="J1320" i="1"/>
  <c r="J1332" i="1"/>
  <c r="J1344" i="1"/>
  <c r="J1356" i="1"/>
  <c r="J1368" i="1"/>
  <c r="J1380" i="1"/>
  <c r="J1392" i="1"/>
  <c r="J1404" i="1"/>
  <c r="J1416" i="1"/>
  <c r="J1428" i="1"/>
  <c r="J1440" i="1"/>
  <c r="J1452" i="1"/>
  <c r="J1464" i="1"/>
  <c r="J1476" i="1"/>
  <c r="J1488" i="1"/>
  <c r="J1500" i="1"/>
  <c r="J1512" i="1"/>
  <c r="J1524" i="1"/>
  <c r="J1536" i="1"/>
  <c r="J21" i="1"/>
  <c r="J47" i="1"/>
  <c r="J69" i="1"/>
  <c r="J95" i="1"/>
  <c r="J117" i="1"/>
  <c r="J143" i="1"/>
  <c r="J165" i="1"/>
  <c r="J191" i="1"/>
  <c r="J213" i="1"/>
  <c r="J239" i="1"/>
  <c r="J261" i="1"/>
  <c r="J287" i="1"/>
  <c r="J309" i="1"/>
  <c r="J335" i="1"/>
  <c r="J357" i="1"/>
  <c r="J383" i="1"/>
  <c r="J405" i="1"/>
  <c r="J431" i="1"/>
  <c r="J453" i="1"/>
  <c r="J479" i="1"/>
  <c r="J501" i="1"/>
  <c r="J527" i="1"/>
  <c r="J549" i="1"/>
  <c r="J575" i="1"/>
  <c r="J597" i="1"/>
  <c r="J623" i="1"/>
  <c r="J645" i="1"/>
  <c r="J671" i="1"/>
  <c r="J693" i="1"/>
  <c r="J719" i="1"/>
  <c r="J741" i="1"/>
  <c r="J767" i="1"/>
  <c r="J789" i="1"/>
  <c r="J815" i="1"/>
  <c r="J836" i="1"/>
  <c r="J854" i="1"/>
  <c r="J878" i="1"/>
  <c r="J899" i="1"/>
  <c r="J916" i="1"/>
  <c r="J937" i="1"/>
  <c r="J954" i="1"/>
  <c r="J970" i="1"/>
  <c r="J990" i="1"/>
  <c r="J1006" i="1"/>
  <c r="J1022" i="1"/>
  <c r="J1040" i="1"/>
  <c r="J1055" i="1"/>
  <c r="J1070" i="1"/>
  <c r="J1088" i="1"/>
  <c r="J1103" i="1"/>
  <c r="J1118" i="1"/>
  <c r="J1134" i="1"/>
  <c r="J1148" i="1"/>
  <c r="J1162" i="1"/>
  <c r="J1176" i="1"/>
  <c r="J1190" i="1"/>
  <c r="J1206" i="1"/>
  <c r="J1220" i="1"/>
  <c r="J1234" i="1"/>
  <c r="J1248" i="1"/>
  <c r="J1261" i="1"/>
  <c r="J1273" i="1"/>
  <c r="J1285" i="1"/>
  <c r="J1297" i="1"/>
  <c r="J1309" i="1"/>
  <c r="J1321" i="1"/>
  <c r="J1333" i="1"/>
  <c r="J1345" i="1"/>
  <c r="J1357" i="1"/>
  <c r="J1369" i="1"/>
  <c r="J1381" i="1"/>
  <c r="J1393" i="1"/>
  <c r="J1405" i="1"/>
  <c r="J1417" i="1"/>
  <c r="J1429" i="1"/>
  <c r="J1441" i="1"/>
  <c r="J1453" i="1"/>
  <c r="J1465" i="1"/>
  <c r="J1477" i="1"/>
  <c r="J1489" i="1"/>
  <c r="J1501" i="1"/>
  <c r="J1513" i="1"/>
  <c r="J1525" i="1"/>
  <c r="J1537" i="1"/>
  <c r="J1549" i="1"/>
  <c r="J22" i="1"/>
  <c r="J48" i="1"/>
  <c r="J70" i="1"/>
  <c r="J96" i="1"/>
  <c r="J118" i="1"/>
  <c r="J144" i="1"/>
  <c r="J166" i="1"/>
  <c r="J192" i="1"/>
  <c r="J214" i="1"/>
  <c r="J240" i="1"/>
  <c r="J262" i="1"/>
  <c r="J288" i="1"/>
  <c r="J310" i="1"/>
  <c r="J336" i="1"/>
  <c r="J358" i="1"/>
  <c r="J384" i="1"/>
  <c r="J406" i="1"/>
  <c r="J432" i="1"/>
  <c r="J454" i="1"/>
  <c r="J480" i="1"/>
  <c r="J502" i="1"/>
  <c r="J528" i="1"/>
  <c r="J550" i="1"/>
  <c r="J576" i="1"/>
  <c r="J598" i="1"/>
  <c r="J624" i="1"/>
  <c r="J646" i="1"/>
  <c r="J672" i="1"/>
  <c r="J694" i="1"/>
  <c r="J720" i="1"/>
  <c r="J742" i="1"/>
  <c r="J768" i="1"/>
  <c r="J790" i="1"/>
  <c r="J816" i="1"/>
  <c r="J837" i="1"/>
  <c r="J861" i="1"/>
  <c r="J879" i="1"/>
  <c r="J900" i="1"/>
  <c r="J922" i="1"/>
  <c r="J938" i="1"/>
  <c r="J955" i="1"/>
  <c r="J974" i="1"/>
  <c r="J991" i="1"/>
  <c r="J1007" i="1"/>
  <c r="J1026" i="1"/>
  <c r="J1041" i="1"/>
  <c r="J1056" i="1"/>
  <c r="J1074" i="1"/>
  <c r="J1089" i="1"/>
  <c r="J23" i="1"/>
  <c r="J49" i="1"/>
  <c r="J71" i="1"/>
  <c r="J97" i="1"/>
  <c r="J119" i="1"/>
  <c r="J145" i="1"/>
  <c r="J167" i="1"/>
  <c r="J193" i="1"/>
  <c r="J215" i="1"/>
  <c r="J241" i="1"/>
  <c r="J263" i="1"/>
  <c r="J289" i="1"/>
  <c r="J311" i="1"/>
  <c r="J337" i="1"/>
  <c r="J359" i="1"/>
  <c r="J385" i="1"/>
  <c r="J407" i="1"/>
  <c r="J433" i="1"/>
  <c r="J455" i="1"/>
  <c r="J481" i="1"/>
  <c r="J503" i="1"/>
  <c r="J529" i="1"/>
  <c r="J551" i="1"/>
  <c r="J577" i="1"/>
  <c r="J599" i="1"/>
  <c r="J625" i="1"/>
  <c r="J647" i="1"/>
  <c r="J673" i="1"/>
  <c r="J695" i="1"/>
  <c r="J721" i="1"/>
  <c r="J743" i="1"/>
  <c r="J769" i="1"/>
  <c r="J791" i="1"/>
  <c r="J817" i="1"/>
  <c r="J838" i="1"/>
  <c r="J862" i="1"/>
  <c r="J880" i="1"/>
  <c r="J901" i="1"/>
  <c r="J923" i="1"/>
  <c r="J939" i="1"/>
  <c r="J956" i="1"/>
  <c r="J975" i="1"/>
  <c r="J992" i="1"/>
  <c r="J1008" i="1"/>
  <c r="J1027" i="1"/>
  <c r="J1042" i="1"/>
  <c r="J1057" i="1"/>
  <c r="J1075" i="1"/>
  <c r="J1090" i="1"/>
  <c r="J1105" i="1"/>
  <c r="J28" i="1"/>
  <c r="J50" i="1"/>
  <c r="J76" i="1"/>
  <c r="J98" i="1"/>
  <c r="J124" i="1"/>
  <c r="J146" i="1"/>
  <c r="J172" i="1"/>
  <c r="J194" i="1"/>
  <c r="J220" i="1"/>
  <c r="J242" i="1"/>
  <c r="J268" i="1"/>
  <c r="J290" i="1"/>
  <c r="J316" i="1"/>
  <c r="J338" i="1"/>
  <c r="J364" i="1"/>
  <c r="J386" i="1"/>
  <c r="J412" i="1"/>
  <c r="J434" i="1"/>
  <c r="J460" i="1"/>
  <c r="J482" i="1"/>
  <c r="J508" i="1"/>
  <c r="J530" i="1"/>
  <c r="J556" i="1"/>
  <c r="J578" i="1"/>
  <c r="J604" i="1"/>
  <c r="J626" i="1"/>
  <c r="J652" i="1"/>
  <c r="J674" i="1"/>
  <c r="J700" i="1"/>
  <c r="J722" i="1"/>
  <c r="J748" i="1"/>
  <c r="J770" i="1"/>
  <c r="J796" i="1"/>
  <c r="J818" i="1"/>
  <c r="J839" i="1"/>
  <c r="J863" i="1"/>
  <c r="J884" i="1"/>
  <c r="J902" i="1"/>
  <c r="J924" i="1"/>
  <c r="J940" i="1"/>
  <c r="J957" i="1"/>
  <c r="J976" i="1"/>
  <c r="J993" i="1"/>
  <c r="J1009" i="1"/>
  <c r="J1028" i="1"/>
  <c r="J1043" i="1"/>
  <c r="J1058" i="1"/>
  <c r="J1076" i="1"/>
  <c r="J1091" i="1"/>
  <c r="J32" i="1"/>
  <c r="J51" i="1"/>
  <c r="J80" i="1"/>
  <c r="J99" i="1"/>
  <c r="J128" i="1"/>
  <c r="J147" i="1"/>
  <c r="J176" i="1"/>
  <c r="J195" i="1"/>
  <c r="J224" i="1"/>
  <c r="J243" i="1"/>
  <c r="J272" i="1"/>
  <c r="J291" i="1"/>
  <c r="J320" i="1"/>
  <c r="J339" i="1"/>
  <c r="J368" i="1"/>
  <c r="J387" i="1"/>
  <c r="J416" i="1"/>
  <c r="J435" i="1"/>
  <c r="J464" i="1"/>
  <c r="J483" i="1"/>
  <c r="J512" i="1"/>
  <c r="J531" i="1"/>
  <c r="J560" i="1"/>
  <c r="J579" i="1"/>
  <c r="J608" i="1"/>
  <c r="J627" i="1"/>
  <c r="J656" i="1"/>
  <c r="J675" i="1"/>
  <c r="J704" i="1"/>
  <c r="J723" i="1"/>
  <c r="J752" i="1"/>
  <c r="J771" i="1"/>
  <c r="J800" i="1"/>
  <c r="J819" i="1"/>
  <c r="J843" i="1"/>
  <c r="J864" i="1"/>
  <c r="J885" i="1"/>
  <c r="J908" i="1"/>
  <c r="J925" i="1"/>
  <c r="J942" i="1"/>
  <c r="J961" i="1"/>
  <c r="J978" i="1"/>
  <c r="J994" i="1"/>
  <c r="J1014" i="1"/>
  <c r="J35" i="1"/>
  <c r="J36" i="1"/>
  <c r="J37" i="1"/>
  <c r="J63" i="1"/>
  <c r="J85" i="1"/>
  <c r="J111" i="1"/>
  <c r="J133" i="1"/>
  <c r="J159" i="1"/>
  <c r="J181" i="1"/>
  <c r="J207" i="1"/>
  <c r="J229" i="1"/>
  <c r="J255" i="1"/>
  <c r="J277" i="1"/>
  <c r="J303" i="1"/>
  <c r="J325" i="1"/>
  <c r="J1846" i="1"/>
  <c r="J1834" i="1"/>
  <c r="J1822" i="1"/>
  <c r="J1810" i="1"/>
  <c r="J1798" i="1"/>
  <c r="J1786" i="1"/>
  <c r="J1774" i="1"/>
  <c r="J1762" i="1"/>
  <c r="J1750" i="1"/>
  <c r="J1738" i="1"/>
  <c r="J1726" i="1"/>
  <c r="J1713" i="1"/>
  <c r="J1687" i="1"/>
  <c r="J1648" i="1"/>
  <c r="J1609" i="1"/>
  <c r="J1582" i="1"/>
  <c r="J1539" i="1"/>
  <c r="J1521" i="1"/>
  <c r="J1506" i="1"/>
  <c r="J1491" i="1"/>
  <c r="J1473" i="1"/>
  <c r="J1458" i="1"/>
  <c r="J1443" i="1"/>
  <c r="J1425" i="1"/>
  <c r="J1410" i="1"/>
  <c r="J1395" i="1"/>
  <c r="J1377" i="1"/>
  <c r="J1362" i="1"/>
  <c r="J1347" i="1"/>
  <c r="J1329" i="1"/>
  <c r="J1314" i="1"/>
  <c r="J1299" i="1"/>
  <c r="J1281" i="1"/>
  <c r="J1266" i="1"/>
  <c r="J1250" i="1"/>
  <c r="J1230" i="1"/>
  <c r="J1211" i="1"/>
  <c r="J1194" i="1"/>
  <c r="J1172" i="1"/>
  <c r="J1153" i="1"/>
  <c r="J1136" i="1"/>
  <c r="J1114" i="1"/>
  <c r="J1092" i="1"/>
  <c r="J1062" i="1"/>
  <c r="J1029" i="1"/>
  <c r="J982" i="1"/>
  <c r="J944" i="1"/>
  <c r="J896" i="1"/>
  <c r="J849" i="1"/>
  <c r="J801" i="1"/>
  <c r="J734" i="1"/>
  <c r="J680" i="1"/>
  <c r="J613" i="1"/>
  <c r="J563" i="1"/>
  <c r="J513" i="1"/>
  <c r="J446" i="1"/>
  <c r="J392" i="1"/>
  <c r="J324" i="1"/>
  <c r="J254" i="1"/>
  <c r="J180" i="1"/>
  <c r="J110" i="1"/>
  <c r="J34" i="1"/>
  <c r="J1845" i="1"/>
  <c r="J1833" i="1"/>
  <c r="J1821" i="1"/>
  <c r="J1809" i="1"/>
  <c r="J1749" i="1"/>
  <c r="J1699" i="1"/>
  <c r="J1673" i="1"/>
  <c r="J1660" i="1"/>
  <c r="J1647" i="1"/>
  <c r="J1621" i="1"/>
  <c r="J1594" i="1"/>
  <c r="J1581" i="1"/>
  <c r="J1567" i="1"/>
  <c r="J1553" i="1"/>
  <c r="J1538" i="1"/>
  <c r="J1520" i="1"/>
  <c r="J1505" i="1"/>
  <c r="J1490" i="1"/>
  <c r="J1472" i="1"/>
  <c r="J1457" i="1"/>
  <c r="J1442" i="1"/>
  <c r="J1424" i="1"/>
  <c r="J1409" i="1"/>
  <c r="J1394" i="1"/>
  <c r="J1376" i="1"/>
  <c r="J1361" i="1"/>
  <c r="J1346" i="1"/>
  <c r="J1328" i="1"/>
  <c r="J1313" i="1"/>
  <c r="J1298" i="1"/>
  <c r="J1280" i="1"/>
  <c r="J1265" i="1"/>
  <c r="J1249" i="1"/>
  <c r="J1229" i="1"/>
  <c r="J1210" i="1"/>
  <c r="J1193" i="1"/>
  <c r="J1171" i="1"/>
  <c r="J1152" i="1"/>
  <c r="J1135" i="1"/>
  <c r="J1113" i="1"/>
  <c r="J1082" i="1"/>
  <c r="J1052" i="1"/>
  <c r="J1019" i="1"/>
  <c r="J981" i="1"/>
  <c r="J943" i="1"/>
  <c r="J892" i="1"/>
  <c r="J848" i="1"/>
  <c r="J783" i="1"/>
  <c r="J733" i="1"/>
  <c r="J676" i="1"/>
  <c r="J612" i="1"/>
  <c r="J562" i="1"/>
  <c r="J495" i="1"/>
  <c r="J445" i="1"/>
  <c r="J388" i="1"/>
  <c r="J323" i="1"/>
  <c r="J253" i="1"/>
  <c r="J179" i="1"/>
  <c r="J109" i="1"/>
  <c r="J33" i="1"/>
  <c r="J1703" i="1"/>
  <c r="J1548" i="1"/>
  <c r="J1711" i="1"/>
  <c r="J1672" i="1"/>
  <c r="J1646" i="1"/>
  <c r="J1633" i="1"/>
  <c r="J1606" i="1"/>
  <c r="J1593" i="1"/>
  <c r="J1552" i="1"/>
  <c r="J1534" i="1"/>
  <c r="J1519" i="1"/>
  <c r="J1504" i="1"/>
  <c r="J1486" i="1"/>
  <c r="J1471" i="1"/>
  <c r="J1456" i="1"/>
  <c r="J1438" i="1"/>
  <c r="J1423" i="1"/>
  <c r="J1408" i="1"/>
  <c r="J1390" i="1"/>
  <c r="J1375" i="1"/>
  <c r="J1360" i="1"/>
  <c r="J1342" i="1"/>
  <c r="J1327" i="1"/>
  <c r="J1312" i="1"/>
  <c r="J1294" i="1"/>
  <c r="J1279" i="1"/>
  <c r="J1264" i="1"/>
  <c r="J1245" i="1"/>
  <c r="J1226" i="1"/>
  <c r="J1209" i="1"/>
  <c r="J1187" i="1"/>
  <c r="J1170" i="1"/>
  <c r="J1151" i="1"/>
  <c r="J1129" i="1"/>
  <c r="J1112" i="1"/>
  <c r="J1081" i="1"/>
  <c r="J1051" i="1"/>
  <c r="J1018" i="1"/>
  <c r="J980" i="1"/>
  <c r="J931" i="1"/>
  <c r="J891" i="1"/>
  <c r="J844" i="1"/>
  <c r="J782" i="1"/>
  <c r="J728" i="1"/>
  <c r="J661" i="1"/>
  <c r="J611" i="1"/>
  <c r="J561" i="1"/>
  <c r="J494" i="1"/>
  <c r="J440" i="1"/>
  <c r="J373" i="1"/>
  <c r="J322" i="1"/>
  <c r="J248" i="1"/>
  <c r="J178" i="1"/>
  <c r="J104" i="1"/>
  <c r="I1845" i="1"/>
  <c r="I1831" i="1"/>
  <c r="I1816" i="1"/>
  <c r="I1798" i="1"/>
  <c r="I1783" i="1"/>
  <c r="I1768" i="1"/>
  <c r="I1750" i="1"/>
  <c r="I1735" i="1"/>
  <c r="I1720" i="1"/>
  <c r="I1702" i="1"/>
  <c r="I1687" i="1"/>
  <c r="I1672" i="1"/>
  <c r="I1654" i="1"/>
  <c r="I1639" i="1"/>
  <c r="I1624" i="1"/>
  <c r="I1606" i="1"/>
  <c r="I1591" i="1"/>
  <c r="I1576" i="1"/>
  <c r="I1558" i="1"/>
  <c r="I1543" i="1"/>
  <c r="I1528" i="1"/>
  <c r="I1510" i="1"/>
  <c r="I1495" i="1"/>
  <c r="I1480" i="1"/>
  <c r="I1462" i="1"/>
  <c r="I1446" i="1"/>
  <c r="I1428" i="1"/>
  <c r="I1402" i="1"/>
  <c r="I1379" i="1"/>
  <c r="I1356" i="1"/>
  <c r="I1330" i="1"/>
  <c r="I1307" i="1"/>
  <c r="I1284" i="1"/>
  <c r="I1258" i="1"/>
  <c r="I1235" i="1"/>
  <c r="I1210" i="1"/>
  <c r="I1181" i="1"/>
  <c r="I1156" i="1"/>
  <c r="I1131" i="1"/>
  <c r="I1103" i="1"/>
  <c r="I1078" i="1"/>
  <c r="I1052" i="1"/>
  <c r="I1024" i="1"/>
  <c r="I997" i="1"/>
  <c r="I969" i="1"/>
  <c r="I931" i="1"/>
  <c r="I896" i="1"/>
  <c r="I864" i="1"/>
  <c r="I826" i="1"/>
  <c r="I791" i="1"/>
  <c r="I760" i="1"/>
  <c r="I721" i="1"/>
  <c r="I659" i="1"/>
  <c r="I578" i="1"/>
  <c r="I513" i="1"/>
  <c r="I422" i="1"/>
  <c r="I344" i="1"/>
  <c r="I193" i="1"/>
  <c r="I1844" i="1"/>
  <c r="I1830" i="1"/>
  <c r="I1812" i="1"/>
  <c r="I1797" i="1"/>
  <c r="I1782" i="1"/>
  <c r="I1764" i="1"/>
  <c r="I1749" i="1"/>
  <c r="I1734" i="1"/>
  <c r="I1716" i="1"/>
  <c r="I1701" i="1"/>
  <c r="I1686" i="1"/>
  <c r="I1668" i="1"/>
  <c r="I1653" i="1"/>
  <c r="I1638" i="1"/>
  <c r="I1620" i="1"/>
  <c r="I1605" i="1"/>
  <c r="I1590" i="1"/>
  <c r="I1572" i="1"/>
  <c r="I1557" i="1"/>
  <c r="I1542" i="1"/>
  <c r="I1524" i="1"/>
  <c r="I1509" i="1"/>
  <c r="I1494" i="1"/>
  <c r="I1476" i="1"/>
  <c r="I1461" i="1"/>
  <c r="I1445" i="1"/>
  <c r="I1420" i="1"/>
  <c r="I1397" i="1"/>
  <c r="I1378" i="1"/>
  <c r="I1348" i="1"/>
  <c r="I1325" i="1"/>
  <c r="I1306" i="1"/>
  <c r="I1276" i="1"/>
  <c r="I1253" i="1"/>
  <c r="I1234" i="1"/>
  <c r="I1201" i="1"/>
  <c r="I1176" i="1"/>
  <c r="I1155" i="1"/>
  <c r="I1122" i="1"/>
  <c r="I1097" i="1"/>
  <c r="I1076" i="1"/>
  <c r="I1044" i="1"/>
  <c r="I1019" i="1"/>
  <c r="I996" i="1"/>
  <c r="I957" i="1"/>
  <c r="I922" i="1"/>
  <c r="I895" i="1"/>
  <c r="I852" i="1"/>
  <c r="I817" i="1"/>
  <c r="I790" i="1"/>
  <c r="I748" i="1"/>
  <c r="I713" i="1"/>
  <c r="I643" i="1"/>
  <c r="I577" i="1"/>
  <c r="I506" i="1"/>
  <c r="I421" i="1"/>
  <c r="I343" i="1"/>
  <c r="I192" i="1"/>
  <c r="I1843" i="1"/>
  <c r="I1829" i="1"/>
  <c r="I1811" i="1"/>
  <c r="I1796" i="1"/>
  <c r="I1781" i="1"/>
  <c r="I1763" i="1"/>
  <c r="I1748" i="1"/>
  <c r="I1733" i="1"/>
  <c r="I1715" i="1"/>
  <c r="I1700" i="1"/>
  <c r="I1685" i="1"/>
  <c r="I1667" i="1"/>
  <c r="I1652" i="1"/>
  <c r="I1637" i="1"/>
  <c r="I1619" i="1"/>
  <c r="I1604" i="1"/>
  <c r="I1589" i="1"/>
  <c r="I1571" i="1"/>
  <c r="I1556" i="1"/>
  <c r="I1541" i="1"/>
  <c r="I1523" i="1"/>
  <c r="I1508" i="1"/>
  <c r="I1493" i="1"/>
  <c r="I1475" i="1"/>
  <c r="I1460" i="1"/>
  <c r="I1444" i="1"/>
  <c r="I1419" i="1"/>
  <c r="I1396" i="1"/>
  <c r="I1373" i="1"/>
  <c r="I1347" i="1"/>
  <c r="I1324" i="1"/>
  <c r="I1301" i="1"/>
  <c r="I1275" i="1"/>
  <c r="I1252" i="1"/>
  <c r="I1228" i="1"/>
  <c r="I1200" i="1"/>
  <c r="I1175" i="1"/>
  <c r="I1150" i="1"/>
  <c r="I1121" i="1"/>
  <c r="I1096" i="1"/>
  <c r="I1071" i="1"/>
  <c r="I1043" i="1"/>
  <c r="I1018" i="1"/>
  <c r="I990" i="1"/>
  <c r="I956" i="1"/>
  <c r="I921" i="1"/>
  <c r="I889" i="1"/>
  <c r="I851" i="1"/>
  <c r="I816" i="1"/>
  <c r="I785" i="1"/>
  <c r="I746" i="1"/>
  <c r="I712" i="1"/>
  <c r="I642" i="1"/>
  <c r="I576" i="1"/>
  <c r="I488" i="1"/>
  <c r="I420" i="1"/>
  <c r="I342" i="1"/>
  <c r="I177" i="1"/>
  <c r="I1842" i="1"/>
  <c r="I1828" i="1"/>
  <c r="I1810" i="1"/>
  <c r="I1795" i="1"/>
  <c r="I1780" i="1"/>
  <c r="I1762" i="1"/>
  <c r="I1747" i="1"/>
  <c r="I1732" i="1"/>
  <c r="I1714" i="1"/>
  <c r="I1699" i="1"/>
  <c r="I1684" i="1"/>
  <c r="I1666" i="1"/>
  <c r="I1651" i="1"/>
  <c r="I1636" i="1"/>
  <c r="I1618" i="1"/>
  <c r="I1603" i="1"/>
  <c r="I1588" i="1"/>
  <c r="I1570" i="1"/>
  <c r="I1555" i="1"/>
  <c r="I1540" i="1"/>
  <c r="I1522" i="1"/>
  <c r="I1507" i="1"/>
  <c r="I1492" i="1"/>
  <c r="I1474" i="1"/>
  <c r="I1459" i="1"/>
  <c r="I1443" i="1"/>
  <c r="I1418" i="1"/>
  <c r="I1395" i="1"/>
  <c r="I1372" i="1"/>
  <c r="I1346" i="1"/>
  <c r="I1323" i="1"/>
  <c r="I1300" i="1"/>
  <c r="I1274" i="1"/>
  <c r="I1251" i="1"/>
  <c r="I1227" i="1"/>
  <c r="I1199" i="1"/>
  <c r="I1174" i="1"/>
  <c r="I1148" i="1"/>
  <c r="I1120" i="1"/>
  <c r="I1095" i="1"/>
  <c r="I1070" i="1"/>
  <c r="I1042" i="1"/>
  <c r="I1016" i="1"/>
  <c r="I989" i="1"/>
  <c r="I955" i="1"/>
  <c r="I920" i="1"/>
  <c r="I888" i="1"/>
  <c r="I850" i="1"/>
  <c r="I815" i="1"/>
  <c r="I784" i="1"/>
  <c r="I745" i="1"/>
  <c r="I695" i="1"/>
  <c r="I641" i="1"/>
  <c r="I572" i="1"/>
  <c r="I487" i="1"/>
  <c r="I409" i="1"/>
  <c r="I313" i="1"/>
  <c r="I176" i="1"/>
  <c r="I1841" i="1"/>
  <c r="I1824" i="1"/>
  <c r="I1809" i="1"/>
  <c r="I1794" i="1"/>
  <c r="I1776" i="1"/>
  <c r="I1761" i="1"/>
  <c r="I1746" i="1"/>
  <c r="I1728" i="1"/>
  <c r="I1713" i="1"/>
  <c r="I1698" i="1"/>
  <c r="I1680" i="1"/>
  <c r="I1665" i="1"/>
  <c r="I1650" i="1"/>
  <c r="I1632" i="1"/>
  <c r="I1617" i="1"/>
  <c r="I1602" i="1"/>
  <c r="I1584" i="1"/>
  <c r="I1569" i="1"/>
  <c r="I1554" i="1"/>
  <c r="I1536" i="1"/>
  <c r="I1521" i="1"/>
  <c r="I1506" i="1"/>
  <c r="I1488" i="1"/>
  <c r="I1473" i="1"/>
  <c r="I1458" i="1"/>
  <c r="I1439" i="1"/>
  <c r="I1417" i="1"/>
  <c r="I1394" i="1"/>
  <c r="I1368" i="1"/>
  <c r="I1345" i="1"/>
  <c r="I1322" i="1"/>
  <c r="I1296" i="1"/>
  <c r="I1273" i="1"/>
  <c r="I1250" i="1"/>
  <c r="I1223" i="1"/>
  <c r="I1198" i="1"/>
  <c r="I1172" i="1"/>
  <c r="I1144" i="1"/>
  <c r="I1119" i="1"/>
  <c r="I1094" i="1"/>
  <c r="I1066" i="1"/>
  <c r="I1040" i="1"/>
  <c r="I1015" i="1"/>
  <c r="I984" i="1"/>
  <c r="I954" i="1"/>
  <c r="I919" i="1"/>
  <c r="I881" i="1"/>
  <c r="I849" i="1"/>
  <c r="I814" i="1"/>
  <c r="I776" i="1"/>
  <c r="I744" i="1"/>
  <c r="I694" i="1"/>
  <c r="I640" i="1"/>
  <c r="I551" i="1"/>
  <c r="I486" i="1"/>
  <c r="I408" i="1"/>
  <c r="I308" i="1"/>
  <c r="I128" i="1"/>
  <c r="I1840" i="1"/>
  <c r="I1823" i="1"/>
  <c r="I1808" i="1"/>
  <c r="I1793" i="1"/>
  <c r="I1775" i="1"/>
  <c r="I1760" i="1"/>
  <c r="I1745" i="1"/>
  <c r="I1727" i="1"/>
  <c r="I1712" i="1"/>
  <c r="I1697" i="1"/>
  <c r="I1679" i="1"/>
  <c r="I1664" i="1"/>
  <c r="I1649" i="1"/>
  <c r="I1631" i="1"/>
  <c r="I1616" i="1"/>
  <c r="I1601" i="1"/>
  <c r="I1583" i="1"/>
  <c r="I1568" i="1"/>
  <c r="I1553" i="1"/>
  <c r="I1535" i="1"/>
  <c r="I1520" i="1"/>
  <c r="I1505" i="1"/>
  <c r="I1487" i="1"/>
  <c r="I1472" i="1"/>
  <c r="I1457" i="1"/>
  <c r="I1438" i="1"/>
  <c r="I1416" i="1"/>
  <c r="I1393" i="1"/>
  <c r="I1367" i="1"/>
  <c r="I1344" i="1"/>
  <c r="I1321" i="1"/>
  <c r="I1295" i="1"/>
  <c r="I1272" i="1"/>
  <c r="I1249" i="1"/>
  <c r="I1222" i="1"/>
  <c r="I1196" i="1"/>
  <c r="I1171" i="1"/>
  <c r="I1143" i="1"/>
  <c r="I1118" i="1"/>
  <c r="I1093" i="1"/>
  <c r="I1064" i="1"/>
  <c r="I1039" i="1"/>
  <c r="I1014" i="1"/>
  <c r="I983" i="1"/>
  <c r="I949" i="1"/>
  <c r="I918" i="1"/>
  <c r="I880" i="1"/>
  <c r="I845" i="1"/>
  <c r="I813" i="1"/>
  <c r="I775" i="1"/>
  <c r="I740" i="1"/>
  <c r="I693" i="1"/>
  <c r="I635" i="1"/>
  <c r="I550" i="1"/>
  <c r="I475" i="1"/>
  <c r="I390" i="1"/>
  <c r="I298" i="1"/>
  <c r="I127" i="1"/>
  <c r="I1839" i="1"/>
  <c r="I1822" i="1"/>
  <c r="I1807" i="1"/>
  <c r="I1792" i="1"/>
  <c r="I1774" i="1"/>
  <c r="I1759" i="1"/>
  <c r="I1744" i="1"/>
  <c r="I1726" i="1"/>
  <c r="I1711" i="1"/>
  <c r="I1696" i="1"/>
  <c r="I1678" i="1"/>
  <c r="I1663" i="1"/>
  <c r="I1648" i="1"/>
  <c r="I1630" i="1"/>
  <c r="I1615" i="1"/>
  <c r="I1600" i="1"/>
  <c r="I1582" i="1"/>
  <c r="I1567" i="1"/>
  <c r="I1552" i="1"/>
  <c r="I1534" i="1"/>
  <c r="I1519" i="1"/>
  <c r="I1504" i="1"/>
  <c r="I1486" i="1"/>
  <c r="I1471" i="1"/>
  <c r="I1456" i="1"/>
  <c r="I1436" i="1"/>
  <c r="I1415" i="1"/>
  <c r="I1392" i="1"/>
  <c r="I1366" i="1"/>
  <c r="I1343" i="1"/>
  <c r="I1320" i="1"/>
  <c r="I1294" i="1"/>
  <c r="I1271" i="1"/>
  <c r="I1248" i="1"/>
  <c r="I1220" i="1"/>
  <c r="I1195" i="1"/>
  <c r="I1170" i="1"/>
  <c r="I1142" i="1"/>
  <c r="I1117" i="1"/>
  <c r="I1092" i="1"/>
  <c r="I1063" i="1"/>
  <c r="I1038" i="1"/>
  <c r="I1013" i="1"/>
  <c r="I982" i="1"/>
  <c r="I948" i="1"/>
  <c r="I917" i="1"/>
  <c r="I878" i="1"/>
  <c r="I844" i="1"/>
  <c r="I812" i="1"/>
  <c r="I774" i="1"/>
  <c r="I739" i="1"/>
  <c r="I692" i="1"/>
  <c r="I614" i="1"/>
  <c r="I549" i="1"/>
  <c r="I474" i="1"/>
  <c r="I386" i="1"/>
  <c r="I297" i="1"/>
  <c r="I126" i="1"/>
  <c r="I1836" i="1"/>
  <c r="I1821" i="1"/>
  <c r="I1806" i="1"/>
  <c r="I1788" i="1"/>
  <c r="I1773" i="1"/>
  <c r="I1758" i="1"/>
  <c r="I1740" i="1"/>
  <c r="I1725" i="1"/>
  <c r="I1710" i="1"/>
  <c r="I1692" i="1"/>
  <c r="I1677" i="1"/>
  <c r="I1662" i="1"/>
  <c r="I1644" i="1"/>
  <c r="I1629" i="1"/>
  <c r="I1614" i="1"/>
  <c r="I1596" i="1"/>
  <c r="I1581" i="1"/>
  <c r="I1566" i="1"/>
  <c r="I1548" i="1"/>
  <c r="I1533" i="1"/>
  <c r="I1518" i="1"/>
  <c r="I1500" i="1"/>
  <c r="I1485" i="1"/>
  <c r="I1470" i="1"/>
  <c r="I1452" i="1"/>
  <c r="I1433" i="1"/>
  <c r="I1414" i="1"/>
  <c r="I1384" i="1"/>
  <c r="I1361" i="1"/>
  <c r="I1342" i="1"/>
  <c r="I1312" i="1"/>
  <c r="I1289" i="1"/>
  <c r="I1270" i="1"/>
  <c r="I1240" i="1"/>
  <c r="I1215" i="1"/>
  <c r="I1194" i="1"/>
  <c r="I1162" i="1"/>
  <c r="I1136" i="1"/>
  <c r="I1116" i="1"/>
  <c r="I1083" i="1"/>
  <c r="I1058" i="1"/>
  <c r="I1037" i="1"/>
  <c r="I1003" i="1"/>
  <c r="I974" i="1"/>
  <c r="I947" i="1"/>
  <c r="I905" i="1"/>
  <c r="I870" i="1"/>
  <c r="I842" i="1"/>
  <c r="I800" i="1"/>
  <c r="I765" i="1"/>
  <c r="I738" i="1"/>
  <c r="I688" i="1"/>
  <c r="I613" i="1"/>
  <c r="I538" i="1"/>
  <c r="I453" i="1"/>
  <c r="I385" i="1"/>
  <c r="I289" i="1"/>
  <c r="I121" i="1"/>
  <c r="I1835" i="1"/>
  <c r="I1820" i="1"/>
  <c r="I1805" i="1"/>
  <c r="I1787" i="1"/>
  <c r="I1772" i="1"/>
  <c r="I1757" i="1"/>
  <c r="I1739" i="1"/>
  <c r="I1724" i="1"/>
  <c r="I1709" i="1"/>
  <c r="I1691" i="1"/>
  <c r="I1676" i="1"/>
  <c r="I1661" i="1"/>
  <c r="I1643" i="1"/>
  <c r="I1628" i="1"/>
  <c r="I1613" i="1"/>
  <c r="I1595" i="1"/>
  <c r="I1580" i="1"/>
  <c r="I1565" i="1"/>
  <c r="I1547" i="1"/>
  <c r="I1532" i="1"/>
  <c r="I1517" i="1"/>
  <c r="I1499" i="1"/>
  <c r="I1484" i="1"/>
  <c r="I1469" i="1"/>
  <c r="I1451" i="1"/>
  <c r="I1432" i="1"/>
  <c r="I1409" i="1"/>
  <c r="I1383" i="1"/>
  <c r="I1360" i="1"/>
  <c r="I1337" i="1"/>
  <c r="I1311" i="1"/>
  <c r="I1288" i="1"/>
  <c r="I1265" i="1"/>
  <c r="I1239" i="1"/>
  <c r="I1214" i="1"/>
  <c r="I1189" i="1"/>
  <c r="I1160" i="1"/>
  <c r="I1135" i="1"/>
  <c r="I1110" i="1"/>
  <c r="I1082" i="1"/>
  <c r="I1057" i="1"/>
  <c r="I1032" i="1"/>
  <c r="I1002" i="1"/>
  <c r="I973" i="1"/>
  <c r="I942" i="1"/>
  <c r="I904" i="1"/>
  <c r="I869" i="1"/>
  <c r="I837" i="1"/>
  <c r="I799" i="1"/>
  <c r="I764" i="1"/>
  <c r="I732" i="1"/>
  <c r="I671" i="1"/>
  <c r="I612" i="1"/>
  <c r="I537" i="1"/>
  <c r="I452" i="1"/>
  <c r="I384" i="1"/>
  <c r="I248" i="1"/>
  <c r="H1496" i="1"/>
  <c r="I3" i="1"/>
  <c r="I15" i="1"/>
  <c r="I27" i="1"/>
  <c r="I39" i="1"/>
  <c r="I51" i="1"/>
  <c r="I63" i="1"/>
  <c r="I75" i="1"/>
  <c r="I87" i="1"/>
  <c r="I99" i="1"/>
  <c r="I111" i="1"/>
  <c r="I123" i="1"/>
  <c r="I135" i="1"/>
  <c r="I147" i="1"/>
  <c r="I159" i="1"/>
  <c r="I171" i="1"/>
  <c r="I183" i="1"/>
  <c r="I195" i="1"/>
  <c r="I207" i="1"/>
  <c r="I219" i="1"/>
  <c r="I231" i="1"/>
  <c r="I243" i="1"/>
  <c r="I255" i="1"/>
  <c r="I267" i="1"/>
  <c r="I279" i="1"/>
  <c r="I291" i="1"/>
  <c r="I303" i="1"/>
  <c r="I315" i="1"/>
  <c r="I327" i="1"/>
  <c r="I339" i="1"/>
  <c r="I351" i="1"/>
  <c r="I363" i="1"/>
  <c r="I375" i="1"/>
  <c r="I387" i="1"/>
  <c r="I399" i="1"/>
  <c r="I411" i="1"/>
  <c r="I423" i="1"/>
  <c r="I435" i="1"/>
  <c r="I447" i="1"/>
  <c r="I459" i="1"/>
  <c r="I471" i="1"/>
  <c r="I483" i="1"/>
  <c r="I495" i="1"/>
  <c r="I507" i="1"/>
  <c r="I519" i="1"/>
  <c r="I531" i="1"/>
  <c r="I543" i="1"/>
  <c r="I555" i="1"/>
  <c r="I567" i="1"/>
  <c r="I579" i="1"/>
  <c r="I591" i="1"/>
  <c r="I603" i="1"/>
  <c r="I615" i="1"/>
  <c r="I627" i="1"/>
  <c r="I639" i="1"/>
  <c r="I651" i="1"/>
  <c r="I663" i="1"/>
  <c r="I675" i="1"/>
  <c r="I687" i="1"/>
  <c r="I699" i="1"/>
  <c r="I711" i="1"/>
  <c r="I723" i="1"/>
  <c r="I735" i="1"/>
  <c r="I747" i="1"/>
  <c r="I759" i="1"/>
  <c r="I771" i="1"/>
  <c r="I783" i="1"/>
  <c r="I795" i="1"/>
  <c r="I807" i="1"/>
  <c r="I819" i="1"/>
  <c r="I831" i="1"/>
  <c r="I843" i="1"/>
  <c r="I855" i="1"/>
  <c r="I867" i="1"/>
  <c r="I879" i="1"/>
  <c r="I891" i="1"/>
  <c r="I903" i="1"/>
  <c r="I915" i="1"/>
  <c r="I927" i="1"/>
  <c r="I939" i="1"/>
  <c r="I951" i="1"/>
  <c r="I963" i="1"/>
  <c r="I975" i="1"/>
  <c r="I987" i="1"/>
  <c r="I999" i="1"/>
  <c r="I1011" i="1"/>
  <c r="I4" i="1"/>
  <c r="I16" i="1"/>
  <c r="I28" i="1"/>
  <c r="I40" i="1"/>
  <c r="I52" i="1"/>
  <c r="I64" i="1"/>
  <c r="I76" i="1"/>
  <c r="I88" i="1"/>
  <c r="I100" i="1"/>
  <c r="I112" i="1"/>
  <c r="I124" i="1"/>
  <c r="I136" i="1"/>
  <c r="I148" i="1"/>
  <c r="I160" i="1"/>
  <c r="I172" i="1"/>
  <c r="I184" i="1"/>
  <c r="I196" i="1"/>
  <c r="I208" i="1"/>
  <c r="I220" i="1"/>
  <c r="I232" i="1"/>
  <c r="I244" i="1"/>
  <c r="I256" i="1"/>
  <c r="I268" i="1"/>
  <c r="I280" i="1"/>
  <c r="I292" i="1"/>
  <c r="I304" i="1"/>
  <c r="I316" i="1"/>
  <c r="I328" i="1"/>
  <c r="I340" i="1"/>
  <c r="I352" i="1"/>
  <c r="I364" i="1"/>
  <c r="I376" i="1"/>
  <c r="I388" i="1"/>
  <c r="I400" i="1"/>
  <c r="I412" i="1"/>
  <c r="I424" i="1"/>
  <c r="I436" i="1"/>
  <c r="I448" i="1"/>
  <c r="I460" i="1"/>
  <c r="I472" i="1"/>
  <c r="I484" i="1"/>
  <c r="I496" i="1"/>
  <c r="I508" i="1"/>
  <c r="I520" i="1"/>
  <c r="I532" i="1"/>
  <c r="I544" i="1"/>
  <c r="I556" i="1"/>
  <c r="I568" i="1"/>
  <c r="I580" i="1"/>
  <c r="I592" i="1"/>
  <c r="I604" i="1"/>
  <c r="I616" i="1"/>
  <c r="I628" i="1"/>
  <c r="I5" i="1"/>
  <c r="I17" i="1"/>
  <c r="I29" i="1"/>
  <c r="I41" i="1"/>
  <c r="I53" i="1"/>
  <c r="I65" i="1"/>
  <c r="I77" i="1"/>
  <c r="I89" i="1"/>
  <c r="I101" i="1"/>
  <c r="I113" i="1"/>
  <c r="I125" i="1"/>
  <c r="I137" i="1"/>
  <c r="I149" i="1"/>
  <c r="I161" i="1"/>
  <c r="I173" i="1"/>
  <c r="I185" i="1"/>
  <c r="I197" i="1"/>
  <c r="I209" i="1"/>
  <c r="I221" i="1"/>
  <c r="I233" i="1"/>
  <c r="I245" i="1"/>
  <c r="I257" i="1"/>
  <c r="I269" i="1"/>
  <c r="I281" i="1"/>
  <c r="I293" i="1"/>
  <c r="I305" i="1"/>
  <c r="I317" i="1"/>
  <c r="I329" i="1"/>
  <c r="I341" i="1"/>
  <c r="I353" i="1"/>
  <c r="I365" i="1"/>
  <c r="I377" i="1"/>
  <c r="I389" i="1"/>
  <c r="I401" i="1"/>
  <c r="I413" i="1"/>
  <c r="I425" i="1"/>
  <c r="I437" i="1"/>
  <c r="I449" i="1"/>
  <c r="I461" i="1"/>
  <c r="I473" i="1"/>
  <c r="I485" i="1"/>
  <c r="I497" i="1"/>
  <c r="I509" i="1"/>
  <c r="I521" i="1"/>
  <c r="I533" i="1"/>
  <c r="I545" i="1"/>
  <c r="I557" i="1"/>
  <c r="I569" i="1"/>
  <c r="I581" i="1"/>
  <c r="I593" i="1"/>
  <c r="I605" i="1"/>
  <c r="I617" i="1"/>
  <c r="I629" i="1"/>
  <c r="I14" i="1"/>
  <c r="I26" i="1"/>
  <c r="I38" i="1"/>
  <c r="I50" i="1"/>
  <c r="I62" i="1"/>
  <c r="I74" i="1"/>
  <c r="I86" i="1"/>
  <c r="I98" i="1"/>
  <c r="I110" i="1"/>
  <c r="I122" i="1"/>
  <c r="I134" i="1"/>
  <c r="I146" i="1"/>
  <c r="I158" i="1"/>
  <c r="I170" i="1"/>
  <c r="I182" i="1"/>
  <c r="I194" i="1"/>
  <c r="I206" i="1"/>
  <c r="I218" i="1"/>
  <c r="I230" i="1"/>
  <c r="I242" i="1"/>
  <c r="I254" i="1"/>
  <c r="I266" i="1"/>
  <c r="I278" i="1"/>
  <c r="I290" i="1"/>
  <c r="I302" i="1"/>
  <c r="I314" i="1"/>
  <c r="I326" i="1"/>
  <c r="I338" i="1"/>
  <c r="I350" i="1"/>
  <c r="I362" i="1"/>
  <c r="I6" i="1"/>
  <c r="I22" i="1"/>
  <c r="I42" i="1"/>
  <c r="I58" i="1"/>
  <c r="I78" i="1"/>
  <c r="I94" i="1"/>
  <c r="I114" i="1"/>
  <c r="I130" i="1"/>
  <c r="I150" i="1"/>
  <c r="I166" i="1"/>
  <c r="I186" i="1"/>
  <c r="I202" i="1"/>
  <c r="I222" i="1"/>
  <c r="I238" i="1"/>
  <c r="I258" i="1"/>
  <c r="I274" i="1"/>
  <c r="I294" i="1"/>
  <c r="I310" i="1"/>
  <c r="I330" i="1"/>
  <c r="I346" i="1"/>
  <c r="I366" i="1"/>
  <c r="I381" i="1"/>
  <c r="I396" i="1"/>
  <c r="I414" i="1"/>
  <c r="I429" i="1"/>
  <c r="I444" i="1"/>
  <c r="I462" i="1"/>
  <c r="I477" i="1"/>
  <c r="I492" i="1"/>
  <c r="I510" i="1"/>
  <c r="I525" i="1"/>
  <c r="I540" i="1"/>
  <c r="I558" i="1"/>
  <c r="I573" i="1"/>
  <c r="I588" i="1"/>
  <c r="I606" i="1"/>
  <c r="I621" i="1"/>
  <c r="I636" i="1"/>
  <c r="I649" i="1"/>
  <c r="I662" i="1"/>
  <c r="I676" i="1"/>
  <c r="I689" i="1"/>
  <c r="I702" i="1"/>
  <c r="I715" i="1"/>
  <c r="I728" i="1"/>
  <c r="I741" i="1"/>
  <c r="I754" i="1"/>
  <c r="I767" i="1"/>
  <c r="I780" i="1"/>
  <c r="I793" i="1"/>
  <c r="I806" i="1"/>
  <c r="I820" i="1"/>
  <c r="I833" i="1"/>
  <c r="I846" i="1"/>
  <c r="I859" i="1"/>
  <c r="I872" i="1"/>
  <c r="I885" i="1"/>
  <c r="I898" i="1"/>
  <c r="I911" i="1"/>
  <c r="I924" i="1"/>
  <c r="I937" i="1"/>
  <c r="I950" i="1"/>
  <c r="I964" i="1"/>
  <c r="I977" i="1"/>
  <c r="I7" i="1"/>
  <c r="I23" i="1"/>
  <c r="I43" i="1"/>
  <c r="I59" i="1"/>
  <c r="I79" i="1"/>
  <c r="I95" i="1"/>
  <c r="I115" i="1"/>
  <c r="I131" i="1"/>
  <c r="I151" i="1"/>
  <c r="I167" i="1"/>
  <c r="I187" i="1"/>
  <c r="I203" i="1"/>
  <c r="I223" i="1"/>
  <c r="I239" i="1"/>
  <c r="I259" i="1"/>
  <c r="I275" i="1"/>
  <c r="I295" i="1"/>
  <c r="I311" i="1"/>
  <c r="I331" i="1"/>
  <c r="I347" i="1"/>
  <c r="I367" i="1"/>
  <c r="I382" i="1"/>
  <c r="I397" i="1"/>
  <c r="I415" i="1"/>
  <c r="I430" i="1"/>
  <c r="I445" i="1"/>
  <c r="I463" i="1"/>
  <c r="I478" i="1"/>
  <c r="I493" i="1"/>
  <c r="I511" i="1"/>
  <c r="I526" i="1"/>
  <c r="I541" i="1"/>
  <c r="I559" i="1"/>
  <c r="I574" i="1"/>
  <c r="I589" i="1"/>
  <c r="I607" i="1"/>
  <c r="I622" i="1"/>
  <c r="I637" i="1"/>
  <c r="I650" i="1"/>
  <c r="I664" i="1"/>
  <c r="I677" i="1"/>
  <c r="I690" i="1"/>
  <c r="I703" i="1"/>
  <c r="I716" i="1"/>
  <c r="I729" i="1"/>
  <c r="I742" i="1"/>
  <c r="I755" i="1"/>
  <c r="I768" i="1"/>
  <c r="I781" i="1"/>
  <c r="I794" i="1"/>
  <c r="I808" i="1"/>
  <c r="I821" i="1"/>
  <c r="I834" i="1"/>
  <c r="I847" i="1"/>
  <c r="I860" i="1"/>
  <c r="I873" i="1"/>
  <c r="I886" i="1"/>
  <c r="I899" i="1"/>
  <c r="I912" i="1"/>
  <c r="I925" i="1"/>
  <c r="I938" i="1"/>
  <c r="I952" i="1"/>
  <c r="I965" i="1"/>
  <c r="I978" i="1"/>
  <c r="I991" i="1"/>
  <c r="I1004" i="1"/>
  <c r="I1017" i="1"/>
  <c r="I1029" i="1"/>
  <c r="I1041" i="1"/>
  <c r="I1053" i="1"/>
  <c r="I1065" i="1"/>
  <c r="I1077" i="1"/>
  <c r="I1089" i="1"/>
  <c r="I1101" i="1"/>
  <c r="I1113" i="1"/>
  <c r="I1125" i="1"/>
  <c r="I1137" i="1"/>
  <c r="I1149" i="1"/>
  <c r="I1161" i="1"/>
  <c r="I1173" i="1"/>
  <c r="I1185" i="1"/>
  <c r="I1197" i="1"/>
  <c r="I1209" i="1"/>
  <c r="I1221" i="1"/>
  <c r="I1233" i="1"/>
  <c r="I8" i="1"/>
  <c r="I24" i="1"/>
  <c r="I44" i="1"/>
  <c r="I60" i="1"/>
  <c r="I80" i="1"/>
  <c r="I96" i="1"/>
  <c r="I116" i="1"/>
  <c r="I132" i="1"/>
  <c r="I152" i="1"/>
  <c r="I168" i="1"/>
  <c r="I188" i="1"/>
  <c r="I204" i="1"/>
  <c r="I224" i="1"/>
  <c r="I240" i="1"/>
  <c r="I260" i="1"/>
  <c r="I276" i="1"/>
  <c r="I296" i="1"/>
  <c r="I312" i="1"/>
  <c r="I332" i="1"/>
  <c r="I348" i="1"/>
  <c r="I368" i="1"/>
  <c r="I383" i="1"/>
  <c r="I398" i="1"/>
  <c r="I416" i="1"/>
  <c r="I431" i="1"/>
  <c r="I446" i="1"/>
  <c r="I464" i="1"/>
  <c r="I479" i="1"/>
  <c r="I494" i="1"/>
  <c r="I512" i="1"/>
  <c r="I527" i="1"/>
  <c r="I542" i="1"/>
  <c r="I560" i="1"/>
  <c r="I575" i="1"/>
  <c r="I590" i="1"/>
  <c r="I608" i="1"/>
  <c r="I623" i="1"/>
  <c r="I638" i="1"/>
  <c r="I652" i="1"/>
  <c r="I665" i="1"/>
  <c r="I678" i="1"/>
  <c r="I691" i="1"/>
  <c r="I704" i="1"/>
  <c r="I717" i="1"/>
  <c r="I730" i="1"/>
  <c r="I743" i="1"/>
  <c r="I756" i="1"/>
  <c r="I769" i="1"/>
  <c r="I782" i="1"/>
  <c r="I796" i="1"/>
  <c r="I809" i="1"/>
  <c r="I822" i="1"/>
  <c r="I835" i="1"/>
  <c r="I848" i="1"/>
  <c r="I861" i="1"/>
  <c r="I874" i="1"/>
  <c r="I887" i="1"/>
  <c r="I900" i="1"/>
  <c r="I913" i="1"/>
  <c r="I926" i="1"/>
  <c r="I940" i="1"/>
  <c r="I953" i="1"/>
  <c r="I966" i="1"/>
  <c r="I10" i="1"/>
  <c r="I21" i="1"/>
  <c r="I9" i="1"/>
  <c r="I34" i="1"/>
  <c r="I57" i="1"/>
  <c r="I83" i="1"/>
  <c r="I106" i="1"/>
  <c r="I129" i="1"/>
  <c r="I155" i="1"/>
  <c r="I178" i="1"/>
  <c r="I201" i="1"/>
  <c r="I227" i="1"/>
  <c r="I250" i="1"/>
  <c r="I273" i="1"/>
  <c r="I299" i="1"/>
  <c r="I322" i="1"/>
  <c r="I345" i="1"/>
  <c r="I371" i="1"/>
  <c r="I392" i="1"/>
  <c r="I410" i="1"/>
  <c r="I434" i="1"/>
  <c r="I455" i="1"/>
  <c r="I476" i="1"/>
  <c r="I500" i="1"/>
  <c r="I518" i="1"/>
  <c r="I539" i="1"/>
  <c r="I563" i="1"/>
  <c r="I584" i="1"/>
  <c r="I602" i="1"/>
  <c r="I626" i="1"/>
  <c r="I645" i="1"/>
  <c r="I661" i="1"/>
  <c r="I681" i="1"/>
  <c r="I697" i="1"/>
  <c r="I714" i="1"/>
  <c r="I733" i="1"/>
  <c r="I750" i="1"/>
  <c r="I766" i="1"/>
  <c r="I786" i="1"/>
  <c r="I802" i="1"/>
  <c r="I818" i="1"/>
  <c r="I838" i="1"/>
  <c r="I854" i="1"/>
  <c r="I871" i="1"/>
  <c r="I890" i="1"/>
  <c r="I907" i="1"/>
  <c r="I923" i="1"/>
  <c r="I943" i="1"/>
  <c r="I959" i="1"/>
  <c r="I976" i="1"/>
  <c r="I992" i="1"/>
  <c r="I1006" i="1"/>
  <c r="I1020" i="1"/>
  <c r="I1033" i="1"/>
  <c r="I1046" i="1"/>
  <c r="I1059" i="1"/>
  <c r="I1072" i="1"/>
  <c r="I1085" i="1"/>
  <c r="I1098" i="1"/>
  <c r="I1111" i="1"/>
  <c r="I1124" i="1"/>
  <c r="I1138" i="1"/>
  <c r="I1151" i="1"/>
  <c r="I1164" i="1"/>
  <c r="I1177" i="1"/>
  <c r="I1190" i="1"/>
  <c r="I1203" i="1"/>
  <c r="I1216" i="1"/>
  <c r="I1229" i="1"/>
  <c r="I1242" i="1"/>
  <c r="I1254" i="1"/>
  <c r="I1266" i="1"/>
  <c r="I1278" i="1"/>
  <c r="I1290" i="1"/>
  <c r="I1302" i="1"/>
  <c r="I1314" i="1"/>
  <c r="I1326" i="1"/>
  <c r="I1338" i="1"/>
  <c r="I1350" i="1"/>
  <c r="I1362" i="1"/>
  <c r="I1374" i="1"/>
  <c r="I1386" i="1"/>
  <c r="I1398" i="1"/>
  <c r="I1410" i="1"/>
  <c r="I1422" i="1"/>
  <c r="I1434" i="1"/>
  <c r="I11" i="1"/>
  <c r="I35" i="1"/>
  <c r="I61" i="1"/>
  <c r="I84" i="1"/>
  <c r="I107" i="1"/>
  <c r="I133" i="1"/>
  <c r="I156" i="1"/>
  <c r="I179" i="1"/>
  <c r="I205" i="1"/>
  <c r="I228" i="1"/>
  <c r="I251" i="1"/>
  <c r="I277" i="1"/>
  <c r="I300" i="1"/>
  <c r="I323" i="1"/>
  <c r="I349" i="1"/>
  <c r="I372" i="1"/>
  <c r="I393" i="1"/>
  <c r="I417" i="1"/>
  <c r="I438" i="1"/>
  <c r="I456" i="1"/>
  <c r="I480" i="1"/>
  <c r="I501" i="1"/>
  <c r="I522" i="1"/>
  <c r="I546" i="1"/>
  <c r="I564" i="1"/>
  <c r="I585" i="1"/>
  <c r="I609" i="1"/>
  <c r="I630" i="1"/>
  <c r="I646" i="1"/>
  <c r="I666" i="1"/>
  <c r="I682" i="1"/>
  <c r="I698" i="1"/>
  <c r="I718" i="1"/>
  <c r="I734" i="1"/>
  <c r="I751" i="1"/>
  <c r="I770" i="1"/>
  <c r="I787" i="1"/>
  <c r="I803" i="1"/>
  <c r="I823" i="1"/>
  <c r="I839" i="1"/>
  <c r="I856" i="1"/>
  <c r="I875" i="1"/>
  <c r="I892" i="1"/>
  <c r="I908" i="1"/>
  <c r="I928" i="1"/>
  <c r="I944" i="1"/>
  <c r="I960" i="1"/>
  <c r="I979" i="1"/>
  <c r="I993" i="1"/>
  <c r="I1007" i="1"/>
  <c r="I1021" i="1"/>
  <c r="I1034" i="1"/>
  <c r="I1047" i="1"/>
  <c r="I1060" i="1"/>
  <c r="I1073" i="1"/>
  <c r="I1086" i="1"/>
  <c r="I1099" i="1"/>
  <c r="I1112" i="1"/>
  <c r="I1126" i="1"/>
  <c r="I1139" i="1"/>
  <c r="I1152" i="1"/>
  <c r="I1165" i="1"/>
  <c r="I1178" i="1"/>
  <c r="I1191" i="1"/>
  <c r="I1204" i="1"/>
  <c r="I1217" i="1"/>
  <c r="I1230" i="1"/>
  <c r="I1243" i="1"/>
  <c r="I1255" i="1"/>
  <c r="I1267" i="1"/>
  <c r="I1279" i="1"/>
  <c r="I1291" i="1"/>
  <c r="I1303" i="1"/>
  <c r="I1315" i="1"/>
  <c r="I1327" i="1"/>
  <c r="I1339" i="1"/>
  <c r="I1351" i="1"/>
  <c r="I1363" i="1"/>
  <c r="I1375" i="1"/>
  <c r="I1387" i="1"/>
  <c r="I1399" i="1"/>
  <c r="I1411" i="1"/>
  <c r="I1423" i="1"/>
  <c r="I1435" i="1"/>
  <c r="I12" i="1"/>
  <c r="I36" i="1"/>
  <c r="I66" i="1"/>
  <c r="I85" i="1"/>
  <c r="I108" i="1"/>
  <c r="I138" i="1"/>
  <c r="I157" i="1"/>
  <c r="I180" i="1"/>
  <c r="I210" i="1"/>
  <c r="I229" i="1"/>
  <c r="I252" i="1"/>
  <c r="I282" i="1"/>
  <c r="I301" i="1"/>
  <c r="I324" i="1"/>
  <c r="I354" i="1"/>
  <c r="I373" i="1"/>
  <c r="I394" i="1"/>
  <c r="I418" i="1"/>
  <c r="I439" i="1"/>
  <c r="I457" i="1"/>
  <c r="I481" i="1"/>
  <c r="I502" i="1"/>
  <c r="I523" i="1"/>
  <c r="I547" i="1"/>
  <c r="I565" i="1"/>
  <c r="I586" i="1"/>
  <c r="I610" i="1"/>
  <c r="I631" i="1"/>
  <c r="I647" i="1"/>
  <c r="I667" i="1"/>
  <c r="I683" i="1"/>
  <c r="I700" i="1"/>
  <c r="I719" i="1"/>
  <c r="I736" i="1"/>
  <c r="I752" i="1"/>
  <c r="I772" i="1"/>
  <c r="I788" i="1"/>
  <c r="I804" i="1"/>
  <c r="I824" i="1"/>
  <c r="I840" i="1"/>
  <c r="I857" i="1"/>
  <c r="I876" i="1"/>
  <c r="I893" i="1"/>
  <c r="I909" i="1"/>
  <c r="I929" i="1"/>
  <c r="I945" i="1"/>
  <c r="I961" i="1"/>
  <c r="I980" i="1"/>
  <c r="I994" i="1"/>
  <c r="I1008" i="1"/>
  <c r="I1022" i="1"/>
  <c r="I1035" i="1"/>
  <c r="I1048" i="1"/>
  <c r="I1061" i="1"/>
  <c r="I1074" i="1"/>
  <c r="I1087" i="1"/>
  <c r="I1100" i="1"/>
  <c r="I1114" i="1"/>
  <c r="I1127" i="1"/>
  <c r="I1140" i="1"/>
  <c r="I1153" i="1"/>
  <c r="I1166" i="1"/>
  <c r="I1179" i="1"/>
  <c r="I1192" i="1"/>
  <c r="I1205" i="1"/>
  <c r="I1218" i="1"/>
  <c r="I1231" i="1"/>
  <c r="I1244" i="1"/>
  <c r="I1256" i="1"/>
  <c r="I1268" i="1"/>
  <c r="I1280" i="1"/>
  <c r="I1292" i="1"/>
  <c r="I1304" i="1"/>
  <c r="I1316" i="1"/>
  <c r="I1328" i="1"/>
  <c r="I1340" i="1"/>
  <c r="I1352" i="1"/>
  <c r="I1364" i="1"/>
  <c r="I1376" i="1"/>
  <c r="I1388" i="1"/>
  <c r="I1400" i="1"/>
  <c r="I1412" i="1"/>
  <c r="I1424" i="1"/>
  <c r="I13" i="1"/>
  <c r="I37" i="1"/>
  <c r="I67" i="1"/>
  <c r="I90" i="1"/>
  <c r="I109" i="1"/>
  <c r="I139" i="1"/>
  <c r="I162" i="1"/>
  <c r="I181" i="1"/>
  <c r="I211" i="1"/>
  <c r="I234" i="1"/>
  <c r="I253" i="1"/>
  <c r="I283" i="1"/>
  <c r="I306" i="1"/>
  <c r="I325" i="1"/>
  <c r="I355" i="1"/>
  <c r="I374" i="1"/>
  <c r="I395" i="1"/>
  <c r="I419" i="1"/>
  <c r="I440" i="1"/>
  <c r="I458" i="1"/>
  <c r="I482" i="1"/>
  <c r="I503" i="1"/>
  <c r="I524" i="1"/>
  <c r="I548" i="1"/>
  <c r="I566" i="1"/>
  <c r="I587" i="1"/>
  <c r="I611" i="1"/>
  <c r="I632" i="1"/>
  <c r="I648" i="1"/>
  <c r="I668" i="1"/>
  <c r="I684" i="1"/>
  <c r="I701" i="1"/>
  <c r="I720" i="1"/>
  <c r="I737" i="1"/>
  <c r="I753" i="1"/>
  <c r="I773" i="1"/>
  <c r="I789" i="1"/>
  <c r="I805" i="1"/>
  <c r="I825" i="1"/>
  <c r="I841" i="1"/>
  <c r="I858" i="1"/>
  <c r="I877" i="1"/>
  <c r="I894" i="1"/>
  <c r="I910" i="1"/>
  <c r="I930" i="1"/>
  <c r="I946" i="1"/>
  <c r="I962" i="1"/>
  <c r="I981" i="1"/>
  <c r="I995" i="1"/>
  <c r="I1009" i="1"/>
  <c r="I1023" i="1"/>
  <c r="I1036" i="1"/>
  <c r="I1049" i="1"/>
  <c r="I1062" i="1"/>
  <c r="I1075" i="1"/>
  <c r="I1088" i="1"/>
  <c r="I1102" i="1"/>
  <c r="I1115" i="1"/>
  <c r="I1128" i="1"/>
  <c r="I1141" i="1"/>
  <c r="I1154" i="1"/>
  <c r="I1167" i="1"/>
  <c r="I1180" i="1"/>
  <c r="I1193" i="1"/>
  <c r="I1206" i="1"/>
  <c r="I1219" i="1"/>
  <c r="I1232" i="1"/>
  <c r="I1245" i="1"/>
  <c r="I1257" i="1"/>
  <c r="I1269" i="1"/>
  <c r="I1281" i="1"/>
  <c r="I1293" i="1"/>
  <c r="I1305" i="1"/>
  <c r="I1317" i="1"/>
  <c r="I1329" i="1"/>
  <c r="I1341" i="1"/>
  <c r="I1353" i="1"/>
  <c r="I1365" i="1"/>
  <c r="I1377" i="1"/>
  <c r="I1389" i="1"/>
  <c r="I1401" i="1"/>
  <c r="I1413" i="1"/>
  <c r="I1425" i="1"/>
  <c r="I1437" i="1"/>
  <c r="I1449" i="1"/>
  <c r="I18" i="1"/>
  <c r="I45" i="1"/>
  <c r="I68" i="1"/>
  <c r="I91" i="1"/>
  <c r="I117" i="1"/>
  <c r="I140" i="1"/>
  <c r="I163" i="1"/>
  <c r="I189" i="1"/>
  <c r="I212" i="1"/>
  <c r="I235" i="1"/>
  <c r="I261" i="1"/>
  <c r="I284" i="1"/>
  <c r="I307" i="1"/>
  <c r="I333" i="1"/>
  <c r="I356" i="1"/>
  <c r="I19" i="1"/>
  <c r="I46" i="1"/>
  <c r="I69" i="1"/>
  <c r="I92" i="1"/>
  <c r="I118" i="1"/>
  <c r="I141" i="1"/>
  <c r="I164" i="1"/>
  <c r="I190" i="1"/>
  <c r="I213" i="1"/>
  <c r="I236" i="1"/>
  <c r="I262" i="1"/>
  <c r="I285" i="1"/>
  <c r="I20" i="1"/>
  <c r="I47" i="1"/>
  <c r="I70" i="1"/>
  <c r="I93" i="1"/>
  <c r="I119" i="1"/>
  <c r="I142" i="1"/>
  <c r="I165" i="1"/>
  <c r="I191" i="1"/>
  <c r="I214" i="1"/>
  <c r="I237" i="1"/>
  <c r="I263" i="1"/>
  <c r="I286" i="1"/>
  <c r="I309" i="1"/>
  <c r="I335" i="1"/>
  <c r="I25" i="1"/>
  <c r="I30" i="1"/>
  <c r="I31" i="1"/>
  <c r="I82" i="1"/>
  <c r="I144" i="1"/>
  <c r="I199" i="1"/>
  <c r="I264" i="1"/>
  <c r="I318" i="1"/>
  <c r="I359" i="1"/>
  <c r="I391" i="1"/>
  <c r="I426" i="1"/>
  <c r="I454" i="1"/>
  <c r="I489" i="1"/>
  <c r="I517" i="1"/>
  <c r="I552" i="1"/>
  <c r="I583" i="1"/>
  <c r="I618" i="1"/>
  <c r="I644" i="1"/>
  <c r="I672" i="1"/>
  <c r="I696" i="1"/>
  <c r="I725" i="1"/>
  <c r="I749" i="1"/>
  <c r="I777" i="1"/>
  <c r="I801" i="1"/>
  <c r="I829" i="1"/>
  <c r="I853" i="1"/>
  <c r="I882" i="1"/>
  <c r="I906" i="1"/>
  <c r="I934" i="1"/>
  <c r="I958" i="1"/>
  <c r="I985" i="1"/>
  <c r="I1005" i="1"/>
  <c r="I1027" i="1"/>
  <c r="I1045" i="1"/>
  <c r="I1067" i="1"/>
  <c r="I1084" i="1"/>
  <c r="I1106" i="1"/>
  <c r="I1123" i="1"/>
  <c r="I1145" i="1"/>
  <c r="I1163" i="1"/>
  <c r="I1184" i="1"/>
  <c r="I1202" i="1"/>
  <c r="I1224" i="1"/>
  <c r="I1241" i="1"/>
  <c r="I1261" i="1"/>
  <c r="I1277" i="1"/>
  <c r="I1297" i="1"/>
  <c r="I1313" i="1"/>
  <c r="I1333" i="1"/>
  <c r="I1349" i="1"/>
  <c r="I1369" i="1"/>
  <c r="I1385" i="1"/>
  <c r="I1405" i="1"/>
  <c r="I1421" i="1"/>
  <c r="I1440" i="1"/>
  <c r="I1453" i="1"/>
  <c r="I1465" i="1"/>
  <c r="I1477" i="1"/>
  <c r="I1489" i="1"/>
  <c r="I1501" i="1"/>
  <c r="I1513" i="1"/>
  <c r="I1525" i="1"/>
  <c r="I1537" i="1"/>
  <c r="I1549" i="1"/>
  <c r="I1561" i="1"/>
  <c r="I1573" i="1"/>
  <c r="I1585" i="1"/>
  <c r="I1597" i="1"/>
  <c r="I1609" i="1"/>
  <c r="I1621" i="1"/>
  <c r="I1633" i="1"/>
  <c r="I1645" i="1"/>
  <c r="I1657" i="1"/>
  <c r="I1669" i="1"/>
  <c r="I1681" i="1"/>
  <c r="I1693" i="1"/>
  <c r="I1705" i="1"/>
  <c r="I1717" i="1"/>
  <c r="I1729" i="1"/>
  <c r="I1741" i="1"/>
  <c r="I1753" i="1"/>
  <c r="I1765" i="1"/>
  <c r="I1777" i="1"/>
  <c r="I1789" i="1"/>
  <c r="I1801" i="1"/>
  <c r="I1813" i="1"/>
  <c r="I1825" i="1"/>
  <c r="I1837" i="1"/>
  <c r="I32" i="1"/>
  <c r="I97" i="1"/>
  <c r="I145" i="1"/>
  <c r="I200" i="1"/>
  <c r="I265" i="1"/>
  <c r="I319" i="1"/>
  <c r="I360" i="1"/>
  <c r="I402" i="1"/>
  <c r="I427" i="1"/>
  <c r="I465" i="1"/>
  <c r="I490" i="1"/>
  <c r="I528" i="1"/>
  <c r="I553" i="1"/>
  <c r="I594" i="1"/>
  <c r="I619" i="1"/>
  <c r="I653" i="1"/>
  <c r="I673" i="1"/>
  <c r="I705" i="1"/>
  <c r="I726" i="1"/>
  <c r="I757" i="1"/>
  <c r="I778" i="1"/>
  <c r="I810" i="1"/>
  <c r="I830" i="1"/>
  <c r="I862" i="1"/>
  <c r="I883" i="1"/>
  <c r="I914" i="1"/>
  <c r="I935" i="1"/>
  <c r="I967" i="1"/>
  <c r="I986" i="1"/>
  <c r="I1010" i="1"/>
  <c r="I1028" i="1"/>
  <c r="I1050" i="1"/>
  <c r="I1068" i="1"/>
  <c r="I1090" i="1"/>
  <c r="I1107" i="1"/>
  <c r="I1129" i="1"/>
  <c r="I1146" i="1"/>
  <c r="I1168" i="1"/>
  <c r="I1186" i="1"/>
  <c r="I1207" i="1"/>
  <c r="I1225" i="1"/>
  <c r="I1246" i="1"/>
  <c r="I1262" i="1"/>
  <c r="I1282" i="1"/>
  <c r="I1298" i="1"/>
  <c r="I1318" i="1"/>
  <c r="I1334" i="1"/>
  <c r="I1354" i="1"/>
  <c r="I1370" i="1"/>
  <c r="I1390" i="1"/>
  <c r="I1406" i="1"/>
  <c r="I1426" i="1"/>
  <c r="I1441" i="1"/>
  <c r="I1454" i="1"/>
  <c r="I1466" i="1"/>
  <c r="I1478" i="1"/>
  <c r="I1490" i="1"/>
  <c r="I1502" i="1"/>
  <c r="I1514" i="1"/>
  <c r="I1526" i="1"/>
  <c r="I1538" i="1"/>
  <c r="I1550" i="1"/>
  <c r="I1562" i="1"/>
  <c r="I1574" i="1"/>
  <c r="I1586" i="1"/>
  <c r="I1598" i="1"/>
  <c r="I1610" i="1"/>
  <c r="I1622" i="1"/>
  <c r="I1634" i="1"/>
  <c r="I1646" i="1"/>
  <c r="I1658" i="1"/>
  <c r="I1670" i="1"/>
  <c r="I1682" i="1"/>
  <c r="I1694" i="1"/>
  <c r="I1706" i="1"/>
  <c r="I1718" i="1"/>
  <c r="I1730" i="1"/>
  <c r="I1742" i="1"/>
  <c r="I1754" i="1"/>
  <c r="I1766" i="1"/>
  <c r="I1778" i="1"/>
  <c r="I1790" i="1"/>
  <c r="I1802" i="1"/>
  <c r="I1814" i="1"/>
  <c r="I1826" i="1"/>
  <c r="I1838" i="1"/>
  <c r="I33" i="1"/>
  <c r="I102" i="1"/>
  <c r="I153" i="1"/>
  <c r="I215" i="1"/>
  <c r="I270" i="1"/>
  <c r="I320" i="1"/>
  <c r="I361" i="1"/>
  <c r="I403" i="1"/>
  <c r="I428" i="1"/>
  <c r="I466" i="1"/>
  <c r="I491" i="1"/>
  <c r="I529" i="1"/>
  <c r="I554" i="1"/>
  <c r="I595" i="1"/>
  <c r="I620" i="1"/>
  <c r="I654" i="1"/>
  <c r="I674" i="1"/>
  <c r="I706" i="1"/>
  <c r="I727" i="1"/>
  <c r="I758" i="1"/>
  <c r="I779" i="1"/>
  <c r="I811" i="1"/>
  <c r="I832" i="1"/>
  <c r="I863" i="1"/>
  <c r="I884" i="1"/>
  <c r="I916" i="1"/>
  <c r="I936" i="1"/>
  <c r="I968" i="1"/>
  <c r="I988" i="1"/>
  <c r="I1012" i="1"/>
  <c r="I1030" i="1"/>
  <c r="I1051" i="1"/>
  <c r="I1069" i="1"/>
  <c r="I1091" i="1"/>
  <c r="I1108" i="1"/>
  <c r="I1130" i="1"/>
  <c r="I1147" i="1"/>
  <c r="I1169" i="1"/>
  <c r="I1187" i="1"/>
  <c r="I1208" i="1"/>
  <c r="I1226" i="1"/>
  <c r="I1247" i="1"/>
  <c r="I1263" i="1"/>
  <c r="I1283" i="1"/>
  <c r="I1299" i="1"/>
  <c r="I1319" i="1"/>
  <c r="I1335" i="1"/>
  <c r="I1355" i="1"/>
  <c r="I1371" i="1"/>
  <c r="I1391" i="1"/>
  <c r="I1407" i="1"/>
  <c r="I1427" i="1"/>
  <c r="I1442" i="1"/>
  <c r="I1455" i="1"/>
  <c r="I1467" i="1"/>
  <c r="I1479" i="1"/>
  <c r="I1491" i="1"/>
  <c r="I1503" i="1"/>
  <c r="I1515" i="1"/>
  <c r="I1527" i="1"/>
  <c r="I1539" i="1"/>
  <c r="I1551" i="1"/>
  <c r="I1563" i="1"/>
  <c r="I1575" i="1"/>
  <c r="I1587" i="1"/>
  <c r="I1599" i="1"/>
  <c r="I1611" i="1"/>
  <c r="I1623" i="1"/>
  <c r="I1635" i="1"/>
  <c r="I1647" i="1"/>
  <c r="I1659" i="1"/>
  <c r="I1671" i="1"/>
  <c r="I1683" i="1"/>
  <c r="I1695" i="1"/>
  <c r="I1707" i="1"/>
  <c r="I1719" i="1"/>
  <c r="I1731" i="1"/>
  <c r="I1743" i="1"/>
  <c r="I1755" i="1"/>
  <c r="I1767" i="1"/>
  <c r="I1779" i="1"/>
  <c r="I1791" i="1"/>
  <c r="I1803" i="1"/>
  <c r="I1815" i="1"/>
  <c r="I1827" i="1"/>
  <c r="I48" i="1"/>
  <c r="I103" i="1"/>
  <c r="I154" i="1"/>
  <c r="I216" i="1"/>
  <c r="I271" i="1"/>
  <c r="I321" i="1"/>
  <c r="I369" i="1"/>
  <c r="I404" i="1"/>
  <c r="I432" i="1"/>
  <c r="I467" i="1"/>
  <c r="I498" i="1"/>
  <c r="I530" i="1"/>
  <c r="I561" i="1"/>
  <c r="I596" i="1"/>
  <c r="I624" i="1"/>
  <c r="I655" i="1"/>
  <c r="I679" i="1"/>
  <c r="I707" i="1"/>
  <c r="I49" i="1"/>
  <c r="I104" i="1"/>
  <c r="I169" i="1"/>
  <c r="I217" i="1"/>
  <c r="I272" i="1"/>
  <c r="I334" i="1"/>
  <c r="I370" i="1"/>
  <c r="I405" i="1"/>
  <c r="I433" i="1"/>
  <c r="I468" i="1"/>
  <c r="I499" i="1"/>
  <c r="I534" i="1"/>
  <c r="I562" i="1"/>
  <c r="I597" i="1"/>
  <c r="I625" i="1"/>
  <c r="I656" i="1"/>
  <c r="I680" i="1"/>
  <c r="I708" i="1"/>
  <c r="I54" i="1"/>
  <c r="I105" i="1"/>
  <c r="I174" i="1"/>
  <c r="I225" i="1"/>
  <c r="I287" i="1"/>
  <c r="I336" i="1"/>
  <c r="I378" i="1"/>
  <c r="I406" i="1"/>
  <c r="I441" i="1"/>
  <c r="I469" i="1"/>
  <c r="I504" i="1"/>
  <c r="I535" i="1"/>
  <c r="I570" i="1"/>
  <c r="I598" i="1"/>
  <c r="I633" i="1"/>
  <c r="I657" i="1"/>
  <c r="I685" i="1"/>
  <c r="I709" i="1"/>
  <c r="I55" i="1"/>
  <c r="I120" i="1"/>
  <c r="I175" i="1"/>
  <c r="I226" i="1"/>
  <c r="I288" i="1"/>
  <c r="I337" i="1"/>
  <c r="I379" i="1"/>
  <c r="I407" i="1"/>
  <c r="I442" i="1"/>
  <c r="I470" i="1"/>
  <c r="I505" i="1"/>
  <c r="I536" i="1"/>
  <c r="I571" i="1"/>
  <c r="I599" i="1"/>
  <c r="I634" i="1"/>
  <c r="I658" i="1"/>
  <c r="I686" i="1"/>
  <c r="I710" i="1"/>
  <c r="I81" i="1"/>
  <c r="I143" i="1"/>
  <c r="I198" i="1"/>
  <c r="I249" i="1"/>
  <c r="I2" i="1"/>
  <c r="K2" i="1"/>
  <c r="I1834" i="1"/>
  <c r="I1819" i="1"/>
  <c r="I1804" i="1"/>
  <c r="I1786" i="1"/>
  <c r="I1771" i="1"/>
  <c r="I1756" i="1"/>
  <c r="I1738" i="1"/>
  <c r="I1723" i="1"/>
  <c r="I1708" i="1"/>
  <c r="I1690" i="1"/>
  <c r="I1675" i="1"/>
  <c r="I1660" i="1"/>
  <c r="I1642" i="1"/>
  <c r="I1627" i="1"/>
  <c r="I1612" i="1"/>
  <c r="I1594" i="1"/>
  <c r="I1579" i="1"/>
  <c r="I1564" i="1"/>
  <c r="I1546" i="1"/>
  <c r="I1531" i="1"/>
  <c r="I1516" i="1"/>
  <c r="I1498" i="1"/>
  <c r="I1483" i="1"/>
  <c r="I1468" i="1"/>
  <c r="I1450" i="1"/>
  <c r="I1431" i="1"/>
  <c r="I1408" i="1"/>
  <c r="I1382" i="1"/>
  <c r="I1359" i="1"/>
  <c r="I1336" i="1"/>
  <c r="I1310" i="1"/>
  <c r="I1287" i="1"/>
  <c r="I1264" i="1"/>
  <c r="I1238" i="1"/>
  <c r="I1213" i="1"/>
  <c r="I1188" i="1"/>
  <c r="I1159" i="1"/>
  <c r="I1134" i="1"/>
  <c r="I1109" i="1"/>
  <c r="I1081" i="1"/>
  <c r="I1056" i="1"/>
  <c r="I1031" i="1"/>
  <c r="I1001" i="1"/>
  <c r="I972" i="1"/>
  <c r="I941" i="1"/>
  <c r="I902" i="1"/>
  <c r="I868" i="1"/>
  <c r="I836" i="1"/>
  <c r="I798" i="1"/>
  <c r="I763" i="1"/>
  <c r="I731" i="1"/>
  <c r="I670" i="1"/>
  <c r="I601" i="1"/>
  <c r="I516" i="1"/>
  <c r="I451" i="1"/>
  <c r="I380" i="1"/>
  <c r="I247" i="1"/>
  <c r="I72" i="1"/>
  <c r="I1847" i="1"/>
  <c r="I1833" i="1"/>
  <c r="I1818" i="1"/>
  <c r="I1800" i="1"/>
  <c r="I1785" i="1"/>
  <c r="I1770" i="1"/>
  <c r="I1752" i="1"/>
  <c r="I1737" i="1"/>
  <c r="I1722" i="1"/>
  <c r="I1704" i="1"/>
  <c r="I1689" i="1"/>
  <c r="I1674" i="1"/>
  <c r="I1656" i="1"/>
  <c r="I1641" i="1"/>
  <c r="I1626" i="1"/>
  <c r="I1608" i="1"/>
  <c r="I1593" i="1"/>
  <c r="I1578" i="1"/>
  <c r="I1560" i="1"/>
  <c r="I1545" i="1"/>
  <c r="I1530" i="1"/>
  <c r="I1512" i="1"/>
  <c r="I1497" i="1"/>
  <c r="I1482" i="1"/>
  <c r="I1464" i="1"/>
  <c r="I1448" i="1"/>
  <c r="I1430" i="1"/>
  <c r="I1404" i="1"/>
  <c r="I1381" i="1"/>
  <c r="I1358" i="1"/>
  <c r="I1332" i="1"/>
  <c r="I1309" i="1"/>
  <c r="I1286" i="1"/>
  <c r="I1260" i="1"/>
  <c r="I1237" i="1"/>
  <c r="I1212" i="1"/>
  <c r="I1183" i="1"/>
  <c r="I1158" i="1"/>
  <c r="I1133" i="1"/>
  <c r="I1105" i="1"/>
  <c r="I1080" i="1"/>
  <c r="I1055" i="1"/>
  <c r="I1026" i="1"/>
  <c r="I1000" i="1"/>
  <c r="I971" i="1"/>
  <c r="I933" i="1"/>
  <c r="I901" i="1"/>
  <c r="I866" i="1"/>
  <c r="I828" i="1"/>
  <c r="I797" i="1"/>
  <c r="I762" i="1"/>
  <c r="I724" i="1"/>
  <c r="I669" i="1"/>
  <c r="I600" i="1"/>
  <c r="I515" i="1"/>
  <c r="I450" i="1"/>
  <c r="I358" i="1"/>
  <c r="I246" i="1"/>
  <c r="I71" i="1"/>
  <c r="I1846" i="1"/>
  <c r="I1832" i="1"/>
  <c r="I1817" i="1"/>
  <c r="I1799" i="1"/>
  <c r="I1784" i="1"/>
  <c r="I1769" i="1"/>
  <c r="I1751" i="1"/>
  <c r="I1736" i="1"/>
  <c r="I1721" i="1"/>
  <c r="I1703" i="1"/>
  <c r="I1688" i="1"/>
  <c r="I1673" i="1"/>
  <c r="I1655" i="1"/>
  <c r="I1640" i="1"/>
  <c r="I1625" i="1"/>
  <c r="I1607" i="1"/>
  <c r="I1592" i="1"/>
  <c r="I1577" i="1"/>
  <c r="I1559" i="1"/>
  <c r="I1544" i="1"/>
  <c r="I1529" i="1"/>
  <c r="I1511" i="1"/>
  <c r="I1496" i="1"/>
  <c r="I1481" i="1"/>
  <c r="I1463" i="1"/>
  <c r="I1447" i="1"/>
  <c r="I1429" i="1"/>
  <c r="I1403" i="1"/>
  <c r="I1380" i="1"/>
  <c r="I1357" i="1"/>
  <c r="I1331" i="1"/>
  <c r="I1308" i="1"/>
  <c r="I1285" i="1"/>
  <c r="I1259" i="1"/>
  <c r="I1236" i="1"/>
  <c r="I1211" i="1"/>
  <c r="I1182" i="1"/>
  <c r="I1157" i="1"/>
  <c r="I1132" i="1"/>
  <c r="I1104" i="1"/>
  <c r="I1079" i="1"/>
  <c r="I1054" i="1"/>
  <c r="I1025" i="1"/>
  <c r="I998" i="1"/>
  <c r="I970" i="1"/>
  <c r="I932" i="1"/>
  <c r="I897" i="1"/>
  <c r="I865" i="1"/>
  <c r="I827" i="1"/>
  <c r="I792" i="1"/>
  <c r="I761" i="1"/>
  <c r="I722" i="1"/>
  <c r="I660" i="1"/>
  <c r="I582" i="1"/>
  <c r="I514" i="1"/>
  <c r="I443" i="1"/>
  <c r="I357" i="1"/>
  <c r="I241" i="1"/>
  <c r="I56" i="1"/>
  <c r="H500" i="1"/>
  <c r="H781" i="1"/>
  <c r="H282" i="1"/>
  <c r="H48" i="1"/>
  <c r="H1068" i="1"/>
  <c r="H180" i="1"/>
  <c r="H30" i="1"/>
  <c r="H1069" i="1"/>
  <c r="H796" i="1"/>
  <c r="H50" i="1"/>
  <c r="H502" i="1"/>
  <c r="H1091" i="1"/>
  <c r="H963" i="1"/>
  <c r="H113" i="1"/>
  <c r="H431" i="1"/>
  <c r="H198" i="1"/>
  <c r="H1111" i="1"/>
  <c r="H560" i="1"/>
  <c r="H874" i="1"/>
  <c r="H175" i="1"/>
  <c r="H1257" i="1"/>
  <c r="H958" i="1"/>
  <c r="H457" i="1"/>
  <c r="H540" i="1"/>
  <c r="H939" i="1"/>
  <c r="H17" i="1"/>
  <c r="H3" i="1"/>
  <c r="H1240" i="1"/>
  <c r="H1220" i="1"/>
  <c r="H478" i="1"/>
  <c r="H234" i="1"/>
  <c r="H302" i="1"/>
  <c r="H201" i="1"/>
  <c r="H19" i="1"/>
  <c r="H228" i="1"/>
  <c r="H639" i="1"/>
  <c r="H1268" i="1"/>
  <c r="H1750" i="1"/>
  <c r="H1547" i="1"/>
  <c r="H1556" i="1"/>
  <c r="H1565" i="1"/>
  <c r="H1574" i="1"/>
  <c r="H1583" i="1"/>
  <c r="H1592" i="1"/>
  <c r="H1601" i="1"/>
  <c r="H1610" i="1"/>
  <c r="H1619" i="1"/>
  <c r="H1628" i="1"/>
  <c r="H1637" i="1"/>
  <c r="H1646" i="1"/>
  <c r="H1782" i="1"/>
  <c r="H1796" i="1"/>
  <c r="H885" i="1"/>
  <c r="H1828" i="1"/>
  <c r="H538" i="1"/>
  <c r="H1066" i="1"/>
  <c r="H867" i="1"/>
  <c r="H603" i="1"/>
  <c r="H677" i="1"/>
  <c r="H317" i="1"/>
  <c r="H1329" i="1"/>
  <c r="H1046" i="1"/>
  <c r="H322" i="1"/>
  <c r="H1140" i="1"/>
  <c r="H200" i="1"/>
  <c r="H998" i="1"/>
  <c r="H244" i="1"/>
  <c r="H842" i="1"/>
  <c r="H106" i="1"/>
  <c r="H530" i="1"/>
  <c r="H1117" i="1"/>
  <c r="H27" i="1"/>
  <c r="H506" i="1"/>
  <c r="H1377" i="1"/>
  <c r="H326" i="1"/>
  <c r="H1122" i="1"/>
  <c r="H647" i="1"/>
  <c r="H1127" i="1"/>
  <c r="H576" i="1"/>
  <c r="H1282" i="1"/>
  <c r="H697" i="1"/>
  <c r="H1194" i="1"/>
  <c r="H1183" i="1"/>
  <c r="H1658" i="1"/>
  <c r="H1676" i="1"/>
  <c r="H1685" i="1"/>
  <c r="H1703" i="1"/>
  <c r="H1757" i="1"/>
  <c r="H1744" i="1"/>
  <c r="H1432" i="1"/>
  <c r="H1256" i="1"/>
  <c r="H1527" i="1"/>
  <c r="H1359" i="1"/>
  <c r="H1774" i="1"/>
  <c r="H1446" i="1"/>
  <c r="H1278" i="1"/>
  <c r="H1539" i="1"/>
  <c r="H1205" i="1"/>
  <c r="H1041" i="1"/>
  <c r="H841" i="1"/>
  <c r="H673" i="1"/>
  <c r="H497" i="1"/>
  <c r="H289" i="1"/>
  <c r="H1474" i="1"/>
  <c r="H1229" i="1"/>
  <c r="H1008" i="1"/>
  <c r="H840" i="1"/>
  <c r="H640" i="1"/>
  <c r="H464" i="1"/>
  <c r="H272" i="1"/>
  <c r="H1395" i="1"/>
  <c r="H1143" i="1"/>
  <c r="H991" i="1"/>
  <c r="H791" i="1"/>
  <c r="H615" i="1"/>
  <c r="H423" i="1"/>
  <c r="H263" i="1"/>
  <c r="H1315" i="1"/>
  <c r="H1005" i="1"/>
  <c r="H710" i="1"/>
  <c r="H482" i="1"/>
  <c r="H220" i="1"/>
  <c r="H92" i="1"/>
  <c r="H1597" i="1"/>
  <c r="H1171" i="1"/>
  <c r="H954" i="1"/>
  <c r="H709" i="1"/>
  <c r="H517" i="1"/>
  <c r="H350" i="1"/>
  <c r="H203" i="1"/>
  <c r="H107" i="1"/>
  <c r="H11" i="1"/>
  <c r="H1453" i="1"/>
  <c r="H1210" i="1"/>
  <c r="H1042" i="1"/>
  <c r="H886" i="1"/>
  <c r="H733" i="1"/>
  <c r="H580" i="1"/>
  <c r="H427" i="1"/>
  <c r="H274" i="1"/>
  <c r="H162" i="1"/>
  <c r="H66" i="1"/>
  <c r="H1529" i="1"/>
  <c r="H1148" i="1"/>
  <c r="H899" i="1"/>
  <c r="H1408" i="1"/>
  <c r="H1224" i="1"/>
  <c r="H1495" i="1"/>
  <c r="H1263" i="1"/>
  <c r="H1558" i="1"/>
  <c r="H1342" i="1"/>
  <c r="H1681" i="1"/>
  <c r="H1322" i="1"/>
  <c r="H1057" i="1"/>
  <c r="H873" i="1"/>
  <c r="H657" i="1"/>
  <c r="H441" i="1"/>
  <c r="H265" i="1"/>
  <c r="H1421" i="1"/>
  <c r="H1120" i="1"/>
  <c r="H896" i="1"/>
  <c r="H728" i="1"/>
  <c r="H512" i="1"/>
  <c r="H336" i="1"/>
  <c r="H1509" i="1"/>
  <c r="H1159" i="1"/>
  <c r="H935" i="1"/>
  <c r="H759" i="1"/>
  <c r="H551" i="1"/>
  <c r="H375" i="1"/>
  <c r="H1561" i="1"/>
  <c r="H1108" i="1"/>
  <c r="H852" i="1"/>
  <c r="H546" i="1"/>
  <c r="H301" i="1"/>
  <c r="H108" i="1"/>
  <c r="H1660" i="1"/>
  <c r="H1146" i="1"/>
  <c r="H926" i="1"/>
  <c r="H670" i="1"/>
  <c r="H467" i="1"/>
  <c r="H286" i="1"/>
  <c r="H155" i="1"/>
  <c r="H51" i="1"/>
  <c r="H1533" i="1"/>
  <c r="H1273" i="1"/>
  <c r="H1067" i="1"/>
  <c r="H900" i="1"/>
  <c r="H722" i="1"/>
  <c r="H555" i="1"/>
  <c r="H388" i="1"/>
  <c r="H226" i="1"/>
  <c r="H122" i="1"/>
  <c r="H18" i="1"/>
  <c r="H1299" i="1"/>
  <c r="H982" i="1"/>
  <c r="H716" i="1"/>
  <c r="H470" i="1"/>
  <c r="H229" i="1"/>
  <c r="H73" i="1"/>
  <c r="H1452" i="1"/>
  <c r="H1101" i="1"/>
  <c r="H858" i="1"/>
  <c r="H612" i="1"/>
  <c r="H366" i="1"/>
  <c r="H161" i="1"/>
  <c r="H8" i="1"/>
  <c r="H1259" i="1"/>
  <c r="H974" i="1"/>
  <c r="H731" i="1"/>
  <c r="H485" i="1"/>
  <c r="H242" i="1"/>
  <c r="H85" i="1"/>
  <c r="H1380" i="1"/>
  <c r="H909" i="1"/>
  <c r="H522" i="1"/>
  <c r="H167" i="1"/>
  <c r="H1429" i="1"/>
  <c r="H946" i="1"/>
  <c r="H547" i="1"/>
  <c r="H183" i="1"/>
  <c r="H1572" i="1"/>
  <c r="H1035" i="1"/>
  <c r="H642" i="1"/>
  <c r="H252" i="1"/>
  <c r="H868" i="1"/>
  <c r="H238" i="1"/>
  <c r="H1508" i="1"/>
  <c r="H764" i="1"/>
  <c r="H169" i="1"/>
  <c r="H597" i="1"/>
  <c r="H1341" i="1"/>
  <c r="H654" i="1"/>
  <c r="H95" i="1"/>
  <c r="H638" i="1"/>
  <c r="H309" i="1"/>
  <c r="H93" i="1"/>
  <c r="H1309" i="1"/>
  <c r="H884" i="1"/>
  <c r="H461" i="1"/>
  <c r="H1720" i="1"/>
  <c r="H417" i="1"/>
  <c r="H1410" i="1"/>
  <c r="H880" i="1"/>
  <c r="H704" i="1"/>
  <c r="H496" i="1"/>
  <c r="H320" i="1"/>
  <c r="H1135" i="1"/>
  <c r="H927" i="1"/>
  <c r="H751" i="1"/>
  <c r="H543" i="1"/>
  <c r="H359" i="1"/>
  <c r="H1541" i="1"/>
  <c r="H1094" i="1"/>
  <c r="H838" i="1"/>
  <c r="H532" i="1"/>
  <c r="H237" i="1"/>
  <c r="H1540" i="1"/>
  <c r="H1132" i="1"/>
  <c r="H915" i="1"/>
  <c r="H659" i="1"/>
  <c r="H453" i="1"/>
  <c r="H275" i="1"/>
  <c r="H147" i="1"/>
  <c r="H43" i="1"/>
  <c r="H1516" i="1"/>
  <c r="H1250" i="1"/>
  <c r="H1053" i="1"/>
  <c r="H875" i="1"/>
  <c r="H708" i="1"/>
  <c r="H541" i="1"/>
  <c r="H374" i="1"/>
  <c r="H218" i="1"/>
  <c r="H114" i="1"/>
  <c r="H10" i="1"/>
  <c r="H1261" i="1"/>
  <c r="H962" i="1"/>
  <c r="H450" i="1"/>
  <c r="H215" i="1"/>
  <c r="H62" i="1"/>
  <c r="H1426" i="1"/>
  <c r="H1084" i="1"/>
  <c r="H835" i="1"/>
  <c r="H589" i="1"/>
  <c r="H346" i="1"/>
  <c r="H150" i="1"/>
  <c r="H1777" i="1"/>
  <c r="H1221" i="1"/>
  <c r="H957" i="1"/>
  <c r="H714" i="1"/>
  <c r="H462" i="1"/>
  <c r="H224" i="1"/>
  <c r="H71" i="1"/>
  <c r="H1339" i="1"/>
  <c r="H883" i="1"/>
  <c r="H144" i="1"/>
  <c r="H1379" i="1"/>
  <c r="H908" i="1"/>
  <c r="H515" i="1"/>
  <c r="H166" i="1"/>
  <c r="H1531" i="1"/>
  <c r="H1006" i="1"/>
  <c r="H604" i="1"/>
  <c r="H222" i="1"/>
  <c r="H1708" i="1"/>
  <c r="H821" i="1"/>
  <c r="H208" i="1"/>
  <c r="H1443" i="1"/>
  <c r="H702" i="1"/>
  <c r="H134" i="1"/>
  <c r="H494" i="1"/>
  <c r="H1249" i="1"/>
  <c r="H1400" i="1"/>
  <c r="H1831" i="1"/>
  <c r="H1487" i="1"/>
  <c r="H1255" i="1"/>
  <c r="H1542" i="1"/>
  <c r="H1334" i="1"/>
  <c r="H1642" i="1"/>
  <c r="H1308" i="1"/>
  <c r="H1049" i="1"/>
  <c r="H825" i="1"/>
  <c r="H633" i="1"/>
  <c r="H249" i="1"/>
  <c r="H1112" i="1"/>
  <c r="H1484" i="1"/>
  <c r="H100" i="1"/>
  <c r="H693" i="1"/>
  <c r="H484" i="1"/>
  <c r="H1600" i="1"/>
  <c r="H1304" i="1"/>
  <c r="H1615" i="1"/>
  <c r="H1327" i="1"/>
  <c r="H1582" i="1"/>
  <c r="H1294" i="1"/>
  <c r="H1500" i="1"/>
  <c r="H1145" i="1"/>
  <c r="H905" i="1"/>
  <c r="H681" i="1"/>
  <c r="H401" i="1"/>
  <c r="H1627" i="1"/>
  <c r="H1243" i="1"/>
  <c r="H968" i="1"/>
  <c r="H736" i="1"/>
  <c r="H472" i="1"/>
  <c r="H1306" i="1"/>
  <c r="H1015" i="1"/>
  <c r="H775" i="1"/>
  <c r="H511" i="1"/>
  <c r="H287" i="1"/>
  <c r="H1275" i="1"/>
  <c r="H891" i="1"/>
  <c r="H557" i="1"/>
  <c r="H212" i="1"/>
  <c r="H36" i="1"/>
  <c r="H1337" i="1"/>
  <c r="H990" i="1"/>
  <c r="H684" i="1"/>
  <c r="H428" i="1"/>
  <c r="H219" i="1"/>
  <c r="H91" i="1"/>
  <c r="H1636" i="1"/>
  <c r="H1290" i="1"/>
  <c r="H1014" i="1"/>
  <c r="H822" i="1"/>
  <c r="H630" i="1"/>
  <c r="H438" i="1"/>
  <c r="H235" i="1"/>
  <c r="H98" i="1"/>
  <c r="H1555" i="1"/>
  <c r="H1085" i="1"/>
  <c r="H779" i="1"/>
  <c r="H490" i="1"/>
  <c r="H190" i="1"/>
  <c r="H9" i="1"/>
  <c r="H1225" i="1"/>
  <c r="H918" i="1"/>
  <c r="H629" i="1"/>
  <c r="H306" i="1"/>
  <c r="H97" i="1"/>
  <c r="H1419" i="1"/>
  <c r="H1037" i="1"/>
  <c r="H754" i="1"/>
  <c r="H422" i="1"/>
  <c r="H174" i="1"/>
  <c r="H1801" i="1"/>
  <c r="H1011" i="1"/>
  <c r="H554" i="1"/>
  <c r="H104" i="1"/>
  <c r="H1173" i="1"/>
  <c r="H707" i="1"/>
  <c r="H253" i="1"/>
  <c r="H1693" i="1"/>
  <c r="H933" i="1"/>
  <c r="H476" i="1"/>
  <c r="H102" i="1"/>
  <c r="H1027" i="1"/>
  <c r="H294" i="1"/>
  <c r="H1265" i="1"/>
  <c r="H499" i="1"/>
  <c r="H1162" i="1"/>
  <c r="H1673" i="1"/>
  <c r="H701" i="1"/>
  <c r="H69" i="1"/>
  <c r="H435" i="1"/>
  <c r="H627" i="1"/>
  <c r="H434" i="1"/>
  <c r="H177" i="1"/>
  <c r="H1468" i="1"/>
  <c r="H1209" i="1"/>
  <c r="H1576" i="1"/>
  <c r="H1288" i="1"/>
  <c r="H1591" i="1"/>
  <c r="H1311" i="1"/>
  <c r="H1534" i="1"/>
  <c r="H1286" i="1"/>
  <c r="H1436" i="1"/>
  <c r="H1137" i="1"/>
  <c r="H897" i="1"/>
  <c r="H617" i="1"/>
  <c r="H393" i="1"/>
  <c r="H1218" i="1"/>
  <c r="H960" i="1"/>
  <c r="H688" i="1"/>
  <c r="H456" i="1"/>
  <c r="H1765" i="1"/>
  <c r="H1281" i="1"/>
  <c r="H1007" i="1"/>
  <c r="H735" i="1"/>
  <c r="H503" i="1"/>
  <c r="H279" i="1"/>
  <c r="H1252" i="1"/>
  <c r="H877" i="1"/>
  <c r="H507" i="1"/>
  <c r="H204" i="1"/>
  <c r="H28" i="1"/>
  <c r="H1314" i="1"/>
  <c r="H979" i="1"/>
  <c r="H645" i="1"/>
  <c r="H403" i="1"/>
  <c r="H211" i="1"/>
  <c r="H83" i="1"/>
  <c r="H1579" i="1"/>
  <c r="H1227" i="1"/>
  <c r="H1003" i="1"/>
  <c r="H811" i="1"/>
  <c r="H619" i="1"/>
  <c r="H413" i="1"/>
  <c r="H210" i="1"/>
  <c r="H90" i="1"/>
  <c r="H1491" i="1"/>
  <c r="H1062" i="1"/>
  <c r="H430" i="1"/>
  <c r="H176" i="1"/>
  <c r="H1813" i="1"/>
  <c r="H1196" i="1"/>
  <c r="H898" i="1"/>
  <c r="H572" i="1"/>
  <c r="H283" i="1"/>
  <c r="H86" i="1"/>
  <c r="H1387" i="1"/>
  <c r="H1020" i="1"/>
  <c r="H691" i="1"/>
  <c r="H405" i="1"/>
  <c r="H160" i="1"/>
  <c r="H1645" i="1"/>
  <c r="H973" i="1"/>
  <c r="H458" i="1"/>
  <c r="H81" i="1"/>
  <c r="H1138" i="1"/>
  <c r="H678" i="1"/>
  <c r="H223" i="1"/>
  <c r="H1469" i="1"/>
  <c r="H907" i="1"/>
  <c r="H444" i="1"/>
  <c r="H79" i="1"/>
  <c r="H986" i="1"/>
  <c r="H173" i="1"/>
  <c r="H1185" i="1"/>
  <c r="H437" i="1"/>
  <c r="H1059" i="1"/>
  <c r="H1507" i="1"/>
  <c r="H598" i="1"/>
  <c r="H31" i="1"/>
  <c r="H332" i="1"/>
  <c r="H730" i="1"/>
  <c r="H534" i="1"/>
  <c r="H245" i="1"/>
  <c r="H53" i="1"/>
  <c r="H1402" i="1"/>
  <c r="H1303" i="1"/>
  <c r="H881" i="1"/>
  <c r="H680" i="1"/>
  <c r="H487" i="1"/>
  <c r="H940" i="1"/>
  <c r="H797" i="1"/>
  <c r="H165" i="1"/>
  <c r="H149" i="1"/>
  <c r="H141" i="1"/>
  <c r="H1520" i="1"/>
  <c r="H1272" i="1"/>
  <c r="H1511" i="1"/>
  <c r="H1223" i="1"/>
  <c r="H1470" i="1"/>
  <c r="H1411" i="1"/>
  <c r="H1073" i="1"/>
  <c r="H809" i="1"/>
  <c r="H577" i="1"/>
  <c r="H377" i="1"/>
  <c r="H1499" i="1"/>
  <c r="H872" i="1"/>
  <c r="H648" i="1"/>
  <c r="H392" i="1"/>
  <c r="H1612" i="1"/>
  <c r="H1203" i="1"/>
  <c r="H919" i="1"/>
  <c r="H695" i="1"/>
  <c r="H255" i="1"/>
  <c r="H1195" i="1"/>
  <c r="H827" i="1"/>
  <c r="H468" i="1"/>
  <c r="H4" i="1"/>
  <c r="H1274" i="1"/>
  <c r="H862" i="1"/>
  <c r="H187" i="1"/>
  <c r="H67" i="1"/>
  <c r="H1493" i="1"/>
  <c r="H1170" i="1"/>
  <c r="H978" i="1"/>
  <c r="H786" i="1"/>
  <c r="H594" i="1"/>
  <c r="H363" i="1"/>
  <c r="H74" i="1"/>
  <c r="H1427" i="1"/>
  <c r="H1022" i="1"/>
  <c r="H676" i="1"/>
  <c r="H387" i="1"/>
  <c r="H151" i="1"/>
  <c r="H1141" i="1"/>
  <c r="H818" i="1"/>
  <c r="H526" i="1"/>
  <c r="H61" i="1"/>
  <c r="H1323" i="1"/>
  <c r="H934" i="1"/>
  <c r="H651" i="1"/>
  <c r="H362" i="1"/>
  <c r="H135" i="1"/>
  <c r="H1492" i="1"/>
  <c r="H845" i="1"/>
  <c r="H394" i="1"/>
  <c r="H41" i="1"/>
  <c r="H1074" i="1"/>
  <c r="H614" i="1"/>
  <c r="H1369" i="1"/>
  <c r="H843" i="1"/>
  <c r="H380" i="1"/>
  <c r="H39" i="1"/>
  <c r="H765" i="1"/>
  <c r="H109" i="1"/>
  <c r="H1076" i="1"/>
  <c r="H334" i="1"/>
  <c r="H853" i="1"/>
  <c r="H1181" i="1"/>
  <c r="H498" i="1"/>
  <c r="H1506" i="1"/>
  <c r="H158" i="1"/>
  <c r="H740" i="1"/>
  <c r="H460" i="1"/>
  <c r="H181" i="1"/>
  <c r="H1512" i="1"/>
  <c r="H1503" i="1"/>
  <c r="H1454" i="1"/>
  <c r="H1361" i="1"/>
  <c r="H569" i="1"/>
  <c r="H1538" i="1"/>
  <c r="H756" i="1"/>
  <c r="H1536" i="1"/>
  <c r="H1519" i="1"/>
  <c r="H1486" i="1"/>
  <c r="H1246" i="1"/>
  <c r="H1081" i="1"/>
  <c r="H585" i="1"/>
  <c r="H385" i="1"/>
  <c r="H1144" i="1"/>
  <c r="H952" i="1"/>
  <c r="H448" i="1"/>
  <c r="H1754" i="1"/>
  <c r="H999" i="1"/>
  <c r="H727" i="1"/>
  <c r="H271" i="1"/>
  <c r="H1212" i="1"/>
  <c r="H866" i="1"/>
  <c r="H196" i="1"/>
  <c r="H20" i="1"/>
  <c r="H1291" i="1"/>
  <c r="H634" i="1"/>
  <c r="H389" i="1"/>
  <c r="H195" i="1"/>
  <c r="H75" i="1"/>
  <c r="H1187" i="1"/>
  <c r="H989" i="1"/>
  <c r="H605" i="1"/>
  <c r="H402" i="1"/>
  <c r="H202" i="1"/>
  <c r="H82" i="1"/>
  <c r="H1465" i="1"/>
  <c r="H739" i="1"/>
  <c r="H410" i="1"/>
  <c r="H1714" i="1"/>
  <c r="H1164" i="1"/>
  <c r="H878" i="1"/>
  <c r="H549" i="1"/>
  <c r="H266" i="1"/>
  <c r="H72" i="1"/>
  <c r="H1349" i="1"/>
  <c r="H668" i="1"/>
  <c r="H382" i="1"/>
  <c r="H1545" i="1"/>
  <c r="H947" i="1"/>
  <c r="H420" i="1"/>
  <c r="H64" i="1"/>
  <c r="H1109" i="1"/>
  <c r="H643" i="1"/>
  <c r="H206" i="1"/>
  <c r="H1428" i="1"/>
  <c r="H869" i="1"/>
  <c r="H56" i="1"/>
  <c r="H924" i="1"/>
  <c r="H1126" i="1"/>
  <c r="H396" i="1"/>
  <c r="H956" i="1"/>
  <c r="H1412" i="1"/>
  <c r="H539" i="1"/>
  <c r="H5" i="1"/>
  <c r="H231" i="1"/>
  <c r="H830" i="1"/>
  <c r="H637" i="1"/>
  <c r="H357" i="1"/>
  <c r="H117" i="1"/>
  <c r="H1230" i="1"/>
  <c r="H1136" i="1"/>
  <c r="H471" i="1"/>
  <c r="H378" i="1"/>
  <c r="H194" i="1"/>
  <c r="H243" i="1"/>
  <c r="H143" i="1"/>
  <c r="H948" i="1"/>
  <c r="H1264" i="1"/>
  <c r="H1215" i="1"/>
  <c r="H1214" i="1"/>
  <c r="H1065" i="1"/>
  <c r="H1280" i="1"/>
  <c r="H1425" i="1"/>
  <c r="H1524" i="1"/>
  <c r="H1267" i="1"/>
  <c r="H493" i="1"/>
  <c r="H1045" i="1"/>
  <c r="H997" i="1"/>
  <c r="H412" i="1"/>
  <c r="H620" i="1"/>
  <c r="H188" i="1"/>
  <c r="H1416" i="1"/>
  <c r="H1471" i="1"/>
  <c r="H1630" i="1"/>
  <c r="H1603" i="1"/>
  <c r="H993" i="1"/>
  <c r="H689" i="1"/>
  <c r="H273" i="1"/>
  <c r="H1128" i="1"/>
  <c r="H816" i="1"/>
  <c r="H384" i="1"/>
  <c r="H1370" i="1"/>
  <c r="H911" i="1"/>
  <c r="H623" i="1"/>
  <c r="H247" i="1"/>
  <c r="H1030" i="1"/>
  <c r="H404" i="1"/>
  <c r="H116" i="1"/>
  <c r="H1251" i="1"/>
  <c r="H798" i="1"/>
  <c r="H364" i="1"/>
  <c r="H131" i="1"/>
  <c r="H1476" i="1"/>
  <c r="H1106" i="1"/>
  <c r="H772" i="1"/>
  <c r="H491" i="1"/>
  <c r="H186" i="1"/>
  <c r="H26" i="1"/>
  <c r="H1002" i="1"/>
  <c r="H573" i="1"/>
  <c r="H137" i="1"/>
  <c r="H1362" i="1"/>
  <c r="H795" i="1"/>
  <c r="H426" i="1"/>
  <c r="H47" i="1"/>
  <c r="H1123" i="1"/>
  <c r="H628" i="1"/>
  <c r="H259" i="1"/>
  <c r="H1442" i="1"/>
  <c r="H682" i="1"/>
  <c r="H24" i="1"/>
  <c r="H844" i="1"/>
  <c r="H120" i="1"/>
  <c r="H1134" i="1"/>
  <c r="H348" i="1"/>
  <c r="H1284" i="1"/>
  <c r="H77" i="1"/>
  <c r="H820" i="1"/>
  <c r="H750" i="1"/>
  <c r="H910" i="1"/>
  <c r="H1405" i="1"/>
  <c r="H153" i="1"/>
  <c r="H846" i="1"/>
  <c r="H1090" i="1"/>
  <c r="H1422" i="1"/>
  <c r="H744" i="1"/>
  <c r="H535" i="1"/>
  <c r="H1093" i="1"/>
  <c r="H1393" i="1"/>
  <c r="H452" i="1"/>
  <c r="H882" i="1"/>
  <c r="H1260" i="1"/>
  <c r="H1675" i="1"/>
  <c r="H185" i="1"/>
  <c r="H1532" i="1"/>
  <c r="H971" i="1"/>
  <c r="H1669" i="1"/>
  <c r="H757" i="1"/>
  <c r="H1155" i="1"/>
  <c r="H1406" i="1"/>
  <c r="H513" i="1"/>
  <c r="H632" i="1"/>
  <c r="H847" i="1"/>
  <c r="H763" i="1"/>
  <c r="H1082" i="1"/>
  <c r="H59" i="1"/>
  <c r="H683" i="1"/>
  <c r="H1389" i="1"/>
  <c r="H87" i="1"/>
  <c r="H225" i="1"/>
  <c r="H548" i="1"/>
  <c r="H356" i="1"/>
  <c r="H40" i="1"/>
  <c r="H718" i="1"/>
  <c r="H129" i="1"/>
  <c r="H1051" i="1"/>
  <c r="H1384" i="1"/>
  <c r="H1399" i="1"/>
  <c r="H1438" i="1"/>
  <c r="H1564" i="1"/>
  <c r="H953" i="1"/>
  <c r="H561" i="1"/>
  <c r="H1088" i="1"/>
  <c r="H768" i="1"/>
  <c r="H376" i="1"/>
  <c r="H1356" i="1"/>
  <c r="H903" i="1"/>
  <c r="H607" i="1"/>
  <c r="H1684" i="1"/>
  <c r="H941" i="1"/>
  <c r="H390" i="1"/>
  <c r="H84" i="1"/>
  <c r="H1118" i="1"/>
  <c r="H787" i="1"/>
  <c r="H339" i="1"/>
  <c r="H123" i="1"/>
  <c r="H1433" i="1"/>
  <c r="H1092" i="1"/>
  <c r="H758" i="1"/>
  <c r="H477" i="1"/>
  <c r="H178" i="1"/>
  <c r="H2" i="1"/>
  <c r="H942" i="1"/>
  <c r="H550" i="1"/>
  <c r="H126" i="1"/>
  <c r="H1324" i="1"/>
  <c r="H778" i="1"/>
  <c r="H406" i="1"/>
  <c r="H33" i="1"/>
  <c r="H1100" i="1"/>
  <c r="H611" i="1"/>
  <c r="H213" i="1"/>
  <c r="H1277" i="1"/>
  <c r="H650" i="1"/>
  <c r="H1738" i="1"/>
  <c r="H806" i="1"/>
  <c r="H103" i="1"/>
  <c r="H1099" i="1"/>
  <c r="H316" i="1"/>
  <c r="H1201" i="1"/>
  <c r="H45" i="1"/>
  <c r="H661" i="1"/>
  <c r="H373" i="1"/>
  <c r="H860" i="1"/>
  <c r="H1245" i="1"/>
  <c r="H217" i="1"/>
  <c r="H949" i="1"/>
  <c r="H1202" i="1"/>
  <c r="H1360" i="1"/>
  <c r="H1383" i="1"/>
  <c r="H1347" i="1"/>
  <c r="H937" i="1"/>
  <c r="H521" i="1"/>
  <c r="H1064" i="1"/>
  <c r="H352" i="1"/>
  <c r="H1331" i="1"/>
  <c r="H1521" i="1"/>
  <c r="H916" i="1"/>
  <c r="H698" i="1"/>
  <c r="H99" i="1"/>
  <c r="H694" i="1"/>
  <c r="H1657" i="1"/>
  <c r="H101" i="1"/>
  <c r="H323" i="1"/>
  <c r="H565" i="1"/>
  <c r="H586" i="1"/>
  <c r="H63" i="1"/>
  <c r="H1086" i="1"/>
  <c r="H193" i="1"/>
  <c r="H524" i="1"/>
  <c r="H1248" i="1"/>
  <c r="H1333" i="1"/>
  <c r="H1460" i="1"/>
  <c r="H344" i="1"/>
  <c r="H439" i="1"/>
  <c r="H354" i="1"/>
  <c r="H606" i="1"/>
  <c r="H1373" i="1"/>
  <c r="H349" i="1"/>
  <c r="H859" i="1"/>
  <c r="H1124" i="1"/>
  <c r="H1585" i="1"/>
  <c r="H121" i="1"/>
  <c r="H1482" i="1"/>
  <c r="H805" i="1"/>
  <c r="H1772" i="1"/>
  <c r="H436" i="1"/>
  <c r="H1505" i="1"/>
  <c r="H1368" i="1"/>
  <c r="H1391" i="1"/>
  <c r="H1430" i="1"/>
  <c r="H1514" i="1"/>
  <c r="H945" i="1"/>
  <c r="H537" i="1"/>
  <c r="H1741" i="1"/>
  <c r="H1072" i="1"/>
  <c r="H760" i="1"/>
  <c r="H360" i="1"/>
  <c r="H1345" i="1"/>
  <c r="H895" i="1"/>
  <c r="H559" i="1"/>
  <c r="H1621" i="1"/>
  <c r="H930" i="1"/>
  <c r="H379" i="1"/>
  <c r="H76" i="1"/>
  <c r="H1107" i="1"/>
  <c r="H762" i="1"/>
  <c r="H325" i="1"/>
  <c r="H115" i="1"/>
  <c r="H1413" i="1"/>
  <c r="H1078" i="1"/>
  <c r="H747" i="1"/>
  <c r="H466" i="1"/>
  <c r="H170" i="1"/>
  <c r="H1753" i="1"/>
  <c r="H922" i="1"/>
  <c r="H533" i="1"/>
  <c r="H112" i="1"/>
  <c r="H1289" i="1"/>
  <c r="H755" i="1"/>
  <c r="H386" i="1"/>
  <c r="H22" i="1"/>
  <c r="H1077" i="1"/>
  <c r="H588" i="1"/>
  <c r="H199" i="1"/>
  <c r="H1236" i="1"/>
  <c r="H618" i="1"/>
  <c r="H1594" i="1"/>
  <c r="H780" i="1"/>
  <c r="H80" i="1"/>
  <c r="H1070" i="1"/>
  <c r="H278" i="1"/>
  <c r="H1130" i="1"/>
  <c r="H13" i="1"/>
  <c r="H602" i="1"/>
  <c r="H270" i="1"/>
  <c r="H804" i="1"/>
  <c r="H1115" i="1"/>
  <c r="H421" i="1"/>
  <c r="H1052" i="1"/>
  <c r="H1365" i="1"/>
  <c r="H1666" i="1"/>
  <c r="H887" i="1"/>
  <c r="H365" i="1"/>
  <c r="H314" i="1"/>
  <c r="H1028" i="1"/>
  <c r="H154" i="1"/>
  <c r="H510" i="1"/>
  <c r="H732" i="1"/>
  <c r="H1060" i="1"/>
  <c r="H1177" i="1"/>
  <c r="H742" i="1"/>
  <c r="H205" i="1"/>
  <c r="H558" i="1"/>
  <c r="H1012" i="1"/>
  <c r="H1546" i="1"/>
  <c r="H1375" i="1"/>
  <c r="H921" i="1"/>
  <c r="H1024" i="1"/>
  <c r="H1178" i="1"/>
  <c r="H1501" i="1"/>
  <c r="H300" i="1"/>
  <c r="H964" i="1"/>
  <c r="H146" i="1"/>
  <c r="H370" i="1"/>
  <c r="H715" i="1"/>
  <c r="H917" i="1"/>
  <c r="H1139" i="1"/>
  <c r="H579" i="1"/>
  <c r="H182" i="1"/>
  <c r="H293" i="1"/>
  <c r="H906" i="1"/>
  <c r="H662" i="1"/>
  <c r="H1593" i="1"/>
  <c r="H1842" i="1"/>
  <c r="H342" i="1"/>
  <c r="H1817" i="1"/>
  <c r="H566" i="1"/>
  <c r="H1622" i="1"/>
  <c r="H1803" i="1"/>
  <c r="H1838" i="1"/>
  <c r="H988" i="1"/>
  <c r="H578" i="1"/>
  <c r="H58" i="1"/>
  <c r="H35" i="1"/>
  <c r="H1285" i="1"/>
  <c r="H260" i="1"/>
  <c r="H1706" i="1"/>
  <c r="H1742" i="1"/>
  <c r="H1769" i="1"/>
  <c r="H1778" i="1"/>
  <c r="H1013" i="1"/>
  <c r="H810" i="1"/>
  <c r="H189" i="1"/>
  <c r="H1338" i="1"/>
  <c r="H824" i="1"/>
  <c r="H29" i="1"/>
  <c r="H451" i="1"/>
  <c r="H179" i="1"/>
  <c r="H49" i="1"/>
  <c r="H1276" i="1"/>
  <c r="H516" i="1"/>
  <c r="H207" i="1"/>
  <c r="H1166" i="1"/>
  <c r="H94" i="1"/>
  <c r="H291" i="1"/>
  <c r="H981" i="1"/>
  <c r="H163" i="1"/>
  <c r="H1797" i="1"/>
  <c r="H65" i="1"/>
  <c r="H1793" i="1"/>
  <c r="H1826" i="1"/>
  <c r="H1668" i="1"/>
  <c r="H1722" i="1"/>
  <c r="H1758" i="1"/>
  <c r="H157" i="1"/>
  <c r="H1836" i="1"/>
  <c r="H1444" i="1"/>
  <c r="H419" i="1"/>
  <c r="H508" i="1"/>
  <c r="H1061" i="1"/>
  <c r="H1165" i="1"/>
  <c r="H658" i="1"/>
  <c r="H556" i="1"/>
  <c r="H646" i="1"/>
  <c r="H799" i="1"/>
  <c r="H761" i="1"/>
  <c r="H1550" i="1"/>
  <c r="H1595" i="1"/>
  <c r="H1613" i="1"/>
  <c r="H1649" i="1"/>
  <c r="H168" i="1"/>
  <c r="H1530" i="1"/>
  <c r="H21" i="1"/>
  <c r="H1451" i="1"/>
  <c r="H1388" i="1"/>
  <c r="H1197" i="1"/>
  <c r="H1313" i="1"/>
  <c r="H812" i="1"/>
  <c r="H660" i="1"/>
  <c r="H807" i="1"/>
  <c r="H848" i="1"/>
  <c r="H769" i="1"/>
  <c r="H1479" i="1"/>
  <c r="H1670" i="1"/>
  <c r="H1697" i="1"/>
  <c r="H1821" i="1"/>
  <c r="H1340" i="1"/>
  <c r="H16" i="1"/>
  <c r="H483" i="1"/>
  <c r="H32" i="1"/>
  <c r="H1483" i="1"/>
  <c r="H1490" i="1"/>
  <c r="H347" i="1"/>
  <c r="H285" i="1"/>
  <c r="H836" i="1"/>
  <c r="H826" i="1"/>
  <c r="H674" i="1"/>
  <c r="H815" i="1"/>
  <c r="H856" i="1"/>
  <c r="H785" i="1"/>
  <c r="H46" i="1"/>
  <c r="H44" i="1"/>
  <c r="H766" i="1"/>
  <c r="H277" i="1"/>
  <c r="H38" i="1"/>
  <c r="H142" i="1"/>
  <c r="H1316" i="1"/>
  <c r="H318" i="1"/>
  <c r="H57" i="1"/>
  <c r="H111" i="1"/>
  <c r="H675" i="1"/>
  <c r="H613" i="1"/>
  <c r="H310" i="1"/>
  <c r="H861" i="1"/>
  <c r="H236" i="1"/>
  <c r="H851" i="1"/>
  <c r="H699" i="1"/>
  <c r="H383" i="1"/>
  <c r="H304" i="1"/>
  <c r="H976" i="1"/>
  <c r="H1017" i="1"/>
  <c r="H1358" i="1"/>
  <c r="H666" i="1"/>
  <c r="H70" i="1"/>
  <c r="H159" i="1"/>
  <c r="H1010" i="1"/>
  <c r="H717" i="1"/>
  <c r="H96" i="1"/>
  <c r="H834" i="1"/>
  <c r="H125" i="1"/>
  <c r="H692" i="1"/>
  <c r="H23" i="1"/>
  <c r="H636" i="1"/>
  <c r="H34" i="1"/>
  <c r="H324" i="1"/>
  <c r="H914" i="1"/>
  <c r="H1762" i="1"/>
  <c r="H250" i="1"/>
  <c r="H1004" i="1"/>
  <c r="H140" i="1"/>
  <c r="H724" i="1"/>
  <c r="H391" i="1"/>
  <c r="H1047" i="1"/>
  <c r="H488" i="1"/>
  <c r="H992" i="1"/>
  <c r="H329" i="1"/>
  <c r="H1033" i="1"/>
  <c r="H1366" i="1"/>
  <c r="H1783" i="1"/>
  <c r="H562" i="1"/>
  <c r="H894" i="1"/>
  <c r="H819" i="1"/>
  <c r="H950" i="1"/>
  <c r="H492" i="1"/>
  <c r="H1354" i="1"/>
  <c r="H1083" i="1"/>
  <c r="H1119" i="1"/>
  <c r="H568" i="1"/>
  <c r="H505" i="1"/>
  <c r="H1180" i="1"/>
  <c r="H1456" i="1"/>
  <c r="H782" i="1"/>
  <c r="H331" i="1"/>
  <c r="H700" i="1"/>
  <c r="H1116" i="1"/>
  <c r="H923" i="1"/>
  <c r="H706" i="1"/>
  <c r="H355" i="1"/>
  <c r="H127" i="1"/>
  <c r="H1075" i="1"/>
  <c r="H1163" i="1"/>
  <c r="H214" i="1"/>
  <c r="H1021" i="1"/>
  <c r="H267" i="1"/>
  <c r="H1102" i="1"/>
  <c r="H130" i="1"/>
  <c r="H1131" i="1"/>
  <c r="H531" i="1"/>
  <c r="H1394" i="1"/>
  <c r="H340" i="1"/>
  <c r="H655" i="1"/>
  <c r="H1381" i="1"/>
  <c r="H608" i="1"/>
  <c r="H1307" i="1"/>
  <c r="H705" i="1"/>
  <c r="H1233" i="1"/>
  <c r="H1191" i="1"/>
  <c r="H1504" i="1"/>
  <c r="H1548" i="1"/>
  <c r="H1557" i="1"/>
  <c r="H1566" i="1"/>
  <c r="H1611" i="1"/>
  <c r="H1620" i="1"/>
  <c r="H1794" i="1"/>
  <c r="H667" i="1"/>
  <c r="H221" i="1"/>
  <c r="H803" i="1"/>
  <c r="H1771" i="1"/>
  <c r="H970" i="1"/>
  <c r="H1364" i="1"/>
  <c r="H741" i="1"/>
  <c r="H381" i="1"/>
  <c r="H184" i="1"/>
  <c r="H1110" i="1"/>
  <c r="H445" i="1"/>
  <c r="H1186" i="1"/>
  <c r="H446" i="1"/>
  <c r="H1038" i="1"/>
  <c r="H284" i="1"/>
  <c r="H1125" i="1"/>
  <c r="H138" i="1"/>
  <c r="H644" i="1"/>
  <c r="H1142" i="1"/>
  <c r="H139" i="1"/>
  <c r="H542" i="1"/>
  <c r="H1417" i="1"/>
  <c r="H571" i="1"/>
  <c r="H1355" i="1"/>
  <c r="H663" i="1"/>
  <c r="H1523" i="1"/>
  <c r="H624" i="1"/>
  <c r="H1321" i="1"/>
  <c r="H753" i="1"/>
  <c r="H1174" i="1"/>
  <c r="H1207" i="1"/>
  <c r="H1672" i="1"/>
  <c r="H1659" i="1"/>
  <c r="H1713" i="1"/>
  <c r="H1749" i="1"/>
  <c r="H1802" i="1"/>
  <c r="H564" i="1"/>
  <c r="H133" i="1"/>
  <c r="H1026" i="1"/>
  <c r="H770" i="1"/>
  <c r="H7" i="1"/>
  <c r="H469" i="1"/>
  <c r="H307" i="1"/>
  <c r="H246" i="1"/>
  <c r="H1156" i="1"/>
  <c r="H1497" i="1"/>
  <c r="H1401" i="1"/>
  <c r="H1537" i="1"/>
  <c r="H1435" i="1"/>
  <c r="H1182" i="1"/>
  <c r="H1343" i="1"/>
  <c r="H1768" i="1"/>
  <c r="H1586" i="1"/>
  <c r="H1604" i="1"/>
  <c r="H1631" i="1"/>
  <c r="H358" i="1"/>
  <c r="H1348" i="1"/>
  <c r="H230" i="1"/>
  <c r="H525" i="1"/>
  <c r="H486" i="1"/>
  <c r="H330" i="1"/>
  <c r="H669" i="1"/>
  <c r="H171" i="1"/>
  <c r="H311" i="1"/>
  <c r="H1573" i="1"/>
  <c r="H1449" i="1"/>
  <c r="H1190" i="1"/>
  <c r="H1840" i="1"/>
  <c r="H1688" i="1"/>
  <c r="H1751" i="1"/>
  <c r="H258" i="1"/>
  <c r="H197" i="1"/>
  <c r="H1609" i="1"/>
  <c r="H1213" i="1"/>
  <c r="H254" i="1"/>
  <c r="H771" i="1"/>
  <c r="H509" i="1"/>
  <c r="H1226" i="1"/>
  <c r="H1330" i="1"/>
  <c r="H1786" i="1"/>
  <c r="H319" i="1"/>
  <c r="H240" i="1"/>
  <c r="H281" i="1"/>
  <c r="H1198" i="1"/>
  <c r="H1639" i="1"/>
  <c r="H987" i="1"/>
  <c r="H1305" i="1"/>
  <c r="H232" i="1"/>
  <c r="H6" i="1"/>
  <c r="H119" i="1"/>
  <c r="H1266" i="1"/>
  <c r="H870" i="1"/>
  <c r="H292" i="1"/>
  <c r="H794" i="1"/>
  <c r="H1515" i="1"/>
  <c r="H652" i="1"/>
  <c r="H1522" i="1"/>
  <c r="H590" i="1"/>
  <c r="H1325" i="1"/>
  <c r="H299" i="1"/>
  <c r="H850" i="1"/>
  <c r="H1353" i="1"/>
  <c r="H227" i="1"/>
  <c r="H837" i="1"/>
  <c r="H685" i="1"/>
  <c r="H327" i="1"/>
  <c r="H1031" i="1"/>
  <c r="H264" i="1"/>
  <c r="H864" i="1"/>
  <c r="H305" i="1"/>
  <c r="H793" i="1"/>
  <c r="H1310" i="1"/>
  <c r="H1687" i="1"/>
  <c r="H1154" i="1"/>
  <c r="H341" i="1"/>
  <c r="H972" i="1"/>
  <c r="H814" i="1"/>
  <c r="H1618" i="1"/>
  <c r="H1363" i="1"/>
  <c r="H1699" i="1"/>
  <c r="H124" i="1"/>
  <c r="H1039" i="1"/>
  <c r="H321" i="1"/>
  <c r="H1759" i="1"/>
  <c r="H89" i="1"/>
  <c r="H333" i="1"/>
  <c r="H397" i="1"/>
  <c r="H563" i="1"/>
  <c r="H25" i="1"/>
  <c r="H395" i="1"/>
  <c r="H105" i="1"/>
  <c r="H459" i="1"/>
  <c r="H514" i="1"/>
  <c r="H1837" i="1"/>
  <c r="H1036" i="1"/>
  <c r="H746" i="1"/>
  <c r="H110" i="1"/>
  <c r="H854" i="1"/>
  <c r="H136" i="1"/>
  <c r="H938" i="1"/>
  <c r="H37" i="1"/>
  <c r="H653" i="1"/>
  <c r="H42" i="1"/>
  <c r="H338" i="1"/>
  <c r="H925" i="1"/>
  <c r="H1825" i="1"/>
  <c r="H442" i="1"/>
  <c r="H1018" i="1"/>
  <c r="H172" i="1"/>
  <c r="H1044" i="1"/>
  <c r="H415" i="1"/>
  <c r="H1063" i="1"/>
  <c r="H528" i="1"/>
  <c r="H1016" i="1"/>
  <c r="H409" i="1"/>
  <c r="H1161" i="1"/>
  <c r="H1678" i="1"/>
  <c r="H1807" i="1"/>
  <c r="H1799" i="1"/>
  <c r="H1812" i="1"/>
  <c r="H1841" i="1"/>
  <c r="H1823" i="1"/>
  <c r="H1839" i="1"/>
  <c r="H1698" i="1"/>
  <c r="H1752" i="1"/>
  <c r="H1598" i="1"/>
  <c r="H1607" i="1"/>
  <c r="H1625" i="1"/>
  <c r="H1830" i="1"/>
  <c r="H1560" i="1"/>
  <c r="H1605" i="1"/>
  <c r="H1787" i="1"/>
  <c r="H1680" i="1"/>
  <c r="H1734" i="1"/>
  <c r="H1779" i="1"/>
  <c r="H1829" i="1"/>
  <c r="H1634" i="1"/>
  <c r="H1596" i="1"/>
  <c r="H1623" i="1"/>
  <c r="H1650" i="1"/>
  <c r="H1662" i="1"/>
  <c r="H1671" i="1"/>
  <c r="H1689" i="1"/>
  <c r="H1716" i="1"/>
  <c r="H1725" i="1"/>
  <c r="H1743" i="1"/>
  <c r="H1761" i="1"/>
  <c r="H1788" i="1"/>
  <c r="H1682" i="1"/>
  <c r="H1691" i="1"/>
  <c r="H1700" i="1"/>
  <c r="H1709" i="1"/>
  <c r="H1727" i="1"/>
  <c r="H1736" i="1"/>
  <c r="H1763" i="1"/>
  <c r="H1820" i="1"/>
  <c r="H1835" i="1"/>
  <c r="H1554" i="1"/>
  <c r="H1563" i="1"/>
  <c r="H1581" i="1"/>
  <c r="H1590" i="1"/>
  <c r="H1599" i="1"/>
  <c r="H1608" i="1"/>
  <c r="H1617" i="1"/>
  <c r="H1626" i="1"/>
  <c r="H1635" i="1"/>
  <c r="H1644" i="1"/>
  <c r="H1790" i="1"/>
  <c r="H1806" i="1"/>
  <c r="C1797" i="1"/>
  <c r="C1800" i="1"/>
  <c r="J1800" i="1" s="1"/>
  <c r="H1552" i="1"/>
  <c r="H1376" i="1"/>
  <c r="H1431" i="1"/>
  <c r="H1239" i="1"/>
  <c r="H1694" i="1"/>
  <c r="H1478" i="1"/>
  <c r="H1326" i="1"/>
  <c r="H1834" i="1"/>
  <c r="H1386" i="1"/>
  <c r="H1153" i="1"/>
  <c r="H961" i="1"/>
  <c r="H801" i="1"/>
  <c r="H649" i="1"/>
  <c r="H465" i="1"/>
  <c r="H297" i="1"/>
  <c r="H1293" i="1"/>
  <c r="H1104" i="1"/>
  <c r="H936" i="1"/>
  <c r="H752" i="1"/>
  <c r="H584" i="1"/>
  <c r="H440" i="1"/>
  <c r="H248" i="1"/>
  <c r="H1498" i="1"/>
  <c r="H1189" i="1"/>
  <c r="H1023" i="1"/>
  <c r="H871" i="1"/>
  <c r="H679" i="1"/>
  <c r="H527" i="1"/>
  <c r="H367" i="1"/>
  <c r="H1747" i="1"/>
  <c r="H1298" i="1"/>
  <c r="H1019" i="1"/>
  <c r="H738" i="1"/>
  <c r="H518" i="1"/>
  <c r="H315" i="1"/>
  <c r="H132" i="1"/>
  <c r="H12" i="1"/>
  <c r="H1517" i="1"/>
  <c r="H1157" i="1"/>
  <c r="H965" i="1"/>
  <c r="H773" i="1"/>
  <c r="H1667" i="1"/>
  <c r="H1712" i="1"/>
  <c r="H1721" i="1"/>
  <c r="H1730" i="1"/>
  <c r="H1739" i="1"/>
  <c r="H1748" i="1"/>
  <c r="H1766" i="1"/>
  <c r="H1775" i="1"/>
  <c r="H1575" i="1"/>
  <c r="H1602" i="1"/>
  <c r="H1638" i="1"/>
  <c r="H1784" i="1"/>
  <c r="D1656" i="1"/>
  <c r="H1656" i="1"/>
  <c r="D1655" i="1"/>
  <c r="H1655" i="1"/>
  <c r="H1654" i="1"/>
  <c r="H1568" i="1"/>
  <c r="H1448" i="1"/>
  <c r="H1312" i="1"/>
  <c r="H1184" i="1"/>
  <c r="H1447" i="1"/>
  <c r="H1319" i="1"/>
  <c r="H1199" i="1"/>
  <c r="H1726" i="1"/>
  <c r="H1462" i="1"/>
  <c r="H1350" i="1"/>
  <c r="H1238" i="1"/>
  <c r="H1756" i="1"/>
  <c r="H1461" i="1"/>
  <c r="H1283" i="1"/>
  <c r="H1129" i="1"/>
  <c r="H1001" i="1"/>
  <c r="H889" i="1"/>
  <c r="H777" i="1"/>
  <c r="H665" i="1"/>
  <c r="H553" i="1"/>
  <c r="H425" i="1"/>
  <c r="H313" i="1"/>
  <c r="H1780" i="1"/>
  <c r="H1549" i="1"/>
  <c r="H1371" i="1"/>
  <c r="H1168" i="1"/>
  <c r="H1056" i="1"/>
  <c r="H944" i="1"/>
  <c r="H832" i="1"/>
  <c r="H720" i="1"/>
  <c r="H592" i="1"/>
  <c r="H480" i="1"/>
  <c r="H368" i="1"/>
  <c r="H256" i="1"/>
  <c r="H1409" i="1"/>
  <c r="H1228" i="1"/>
  <c r="H1095" i="1"/>
  <c r="H983" i="1"/>
  <c r="H855" i="1"/>
  <c r="H743" i="1"/>
  <c r="H631" i="1"/>
  <c r="H519" i="1"/>
  <c r="H407" i="1"/>
  <c r="H295" i="1"/>
  <c r="H1724" i="1"/>
  <c r="H1378" i="1"/>
  <c r="H1133" i="1"/>
  <c r="H966" i="1"/>
  <c r="H802" i="1"/>
  <c r="H635" i="1"/>
  <c r="H1648" i="1"/>
  <c r="H1480" i="1"/>
  <c r="H1352" i="1"/>
  <c r="H1208" i="1"/>
  <c r="H1735" i="1"/>
  <c r="H1423" i="1"/>
  <c r="H1295" i="1"/>
  <c r="H1526" i="1"/>
  <c r="H1390" i="1"/>
  <c r="H1270" i="1"/>
  <c r="H1809" i="1"/>
  <c r="H1489" i="1"/>
  <c r="H1297" i="1"/>
  <c r="H1113" i="1"/>
  <c r="H985" i="1"/>
  <c r="H865" i="1"/>
  <c r="H745" i="1"/>
  <c r="H609" i="1"/>
  <c r="H489" i="1"/>
  <c r="H369" i="1"/>
  <c r="H233" i="1"/>
  <c r="H1396" i="1"/>
  <c r="H1193" i="1"/>
  <c r="H1048" i="1"/>
  <c r="H928" i="1"/>
  <c r="H800" i="1"/>
  <c r="H672" i="1"/>
  <c r="H552" i="1"/>
  <c r="H432" i="1"/>
  <c r="H296" i="1"/>
  <c r="H1729" i="1"/>
  <c r="H1459" i="1"/>
  <c r="H1253" i="1"/>
  <c r="H1103" i="1"/>
  <c r="H967" i="1"/>
  <c r="H839" i="1"/>
  <c r="H719" i="1"/>
  <c r="H599" i="1"/>
  <c r="H463" i="1"/>
  <c r="H351" i="1"/>
  <c r="H239" i="1"/>
  <c r="H1458" i="1"/>
  <c r="H1172" i="1"/>
  <c r="H994" i="1"/>
  <c r="H813" i="1"/>
  <c r="H621" i="1"/>
  <c r="H454" i="1"/>
  <c r="H276" i="1"/>
  <c r="H164" i="1"/>
  <c r="H68" i="1"/>
  <c r="H1477" i="1"/>
  <c r="H1234" i="1"/>
  <c r="H1054" i="1"/>
  <c r="H901" i="1"/>
  <c r="H748" i="1"/>
  <c r="H595" i="1"/>
  <c r="H1792" i="1"/>
  <c r="H1632" i="1"/>
  <c r="H1472" i="1"/>
  <c r="H1344" i="1"/>
  <c r="H1192" i="1"/>
  <c r="H1551" i="1"/>
  <c r="H1415" i="1"/>
  <c r="H1287" i="1"/>
  <c r="H1822" i="1"/>
  <c r="H1518" i="1"/>
  <c r="H1382" i="1"/>
  <c r="H1262" i="1"/>
  <c r="H1795" i="1"/>
  <c r="H1475" i="1"/>
  <c r="H1269" i="1"/>
  <c r="H1097" i="1"/>
  <c r="H977" i="1"/>
  <c r="H857" i="1"/>
  <c r="H729" i="1"/>
  <c r="H601" i="1"/>
  <c r="H481" i="1"/>
  <c r="H361" i="1"/>
  <c r="H1833" i="1"/>
  <c r="H1588" i="1"/>
  <c r="H1385" i="1"/>
  <c r="H1160" i="1"/>
  <c r="H1040" i="1"/>
  <c r="H920" i="1"/>
  <c r="H784" i="1"/>
  <c r="H664" i="1"/>
  <c r="H544" i="1"/>
  <c r="H416" i="1"/>
  <c r="H288" i="1"/>
  <c r="H1434" i="1"/>
  <c r="H1242" i="1"/>
  <c r="H1087" i="1"/>
  <c r="H951" i="1"/>
  <c r="H831" i="1"/>
  <c r="H711" i="1"/>
  <c r="H583" i="1"/>
  <c r="H455" i="1"/>
  <c r="H343" i="1"/>
  <c r="H1441" i="1"/>
  <c r="H1158" i="1"/>
  <c r="H980" i="1"/>
  <c r="H788" i="1"/>
  <c r="H610" i="1"/>
  <c r="H429" i="1"/>
  <c r="H262" i="1"/>
  <c r="H156" i="1"/>
  <c r="H60" i="1"/>
  <c r="H1457" i="1"/>
  <c r="H1211" i="1"/>
  <c r="H1043" i="1"/>
  <c r="H890" i="1"/>
  <c r="H734" i="1"/>
  <c r="H581" i="1"/>
  <c r="H1624" i="1"/>
  <c r="H1464" i="1"/>
  <c r="H1328" i="1"/>
  <c r="H1176" i="1"/>
  <c r="H1711" i="1"/>
  <c r="H1535" i="1"/>
  <c r="H1407" i="1"/>
  <c r="H1279" i="1"/>
  <c r="H1502" i="1"/>
  <c r="H1374" i="1"/>
  <c r="H1254" i="1"/>
  <c r="H1450" i="1"/>
  <c r="H1258" i="1"/>
  <c r="H1089" i="1"/>
  <c r="H969" i="1"/>
  <c r="H849" i="1"/>
  <c r="H713" i="1"/>
  <c r="H593" i="1"/>
  <c r="H473" i="1"/>
  <c r="H345" i="1"/>
  <c r="H1819" i="1"/>
  <c r="H1346" i="1"/>
  <c r="H1152" i="1"/>
  <c r="H1032" i="1"/>
  <c r="H912" i="1"/>
  <c r="H776" i="1"/>
  <c r="H656" i="1"/>
  <c r="H536" i="1"/>
  <c r="H400" i="1"/>
  <c r="H280" i="1"/>
  <c r="H1690" i="1"/>
  <c r="H1420" i="1"/>
  <c r="H1217" i="1"/>
  <c r="H1079" i="1"/>
  <c r="H943" i="1"/>
  <c r="H823" i="1"/>
  <c r="H703" i="1"/>
  <c r="H567" i="1"/>
  <c r="H447" i="1"/>
  <c r="H335" i="1"/>
  <c r="H1810" i="1"/>
  <c r="H1418" i="1"/>
  <c r="H1147" i="1"/>
  <c r="H955" i="1"/>
  <c r="H774" i="1"/>
  <c r="H582" i="1"/>
  <c r="H418" i="1"/>
  <c r="H251" i="1"/>
  <c r="H148" i="1"/>
  <c r="H52" i="1"/>
  <c r="H1723" i="1"/>
  <c r="H1437" i="1"/>
  <c r="H1188" i="1"/>
  <c r="H1029" i="1"/>
  <c r="H876" i="1"/>
  <c r="H723" i="1"/>
  <c r="H570" i="1"/>
  <c r="H414" i="1"/>
  <c r="H261" i="1"/>
  <c r="H996" i="1"/>
  <c r="H1827" i="1"/>
  <c r="H1832" i="1"/>
  <c r="H1633" i="1"/>
  <c r="H690" i="1"/>
  <c r="H15" i="1"/>
  <c r="H1816" i="1"/>
  <c r="H1696" i="1"/>
  <c r="H1584" i="1"/>
  <c r="H1488" i="1"/>
  <c r="H1392" i="1"/>
  <c r="H1296" i="1"/>
  <c r="H1200" i="1"/>
  <c r="H1767" i="1"/>
  <c r="H1663" i="1"/>
  <c r="H1559" i="1"/>
  <c r="H1463" i="1"/>
  <c r="H1367" i="1"/>
  <c r="H1271" i="1"/>
  <c r="H1175" i="1"/>
  <c r="H686" i="1"/>
  <c r="H14" i="1"/>
  <c r="H626" i="1"/>
  <c r="H574" i="1"/>
  <c r="H1776" i="1"/>
  <c r="H1664" i="1"/>
  <c r="H1544" i="1"/>
  <c r="H1440" i="1"/>
  <c r="H1336" i="1"/>
  <c r="H1232" i="1"/>
  <c r="H1679" i="1"/>
  <c r="H1567" i="1"/>
  <c r="H1455" i="1"/>
  <c r="H1351" i="1"/>
  <c r="H1247" i="1"/>
  <c r="H1814" i="1"/>
  <c r="H1718" i="1"/>
  <c r="H1606" i="1"/>
  <c r="H1510" i="1"/>
  <c r="H1414" i="1"/>
  <c r="H1318" i="1"/>
  <c r="H1222" i="1"/>
  <c r="H1770" i="1"/>
  <c r="H1553" i="1"/>
  <c r="H1397" i="1"/>
  <c r="H1244" i="1"/>
  <c r="H1121" i="1"/>
  <c r="H1025" i="1"/>
  <c r="H929" i="1"/>
  <c r="H833" i="1"/>
  <c r="H737" i="1"/>
  <c r="H641" i="1"/>
  <c r="H545" i="1"/>
  <c r="H449" i="1"/>
  <c r="H353" i="1"/>
  <c r="H257" i="1"/>
  <c r="H1705" i="1"/>
  <c r="H1513" i="1"/>
  <c r="H1357" i="1"/>
  <c r="H1204" i="1"/>
  <c r="H1096" i="1"/>
  <c r="H1000" i="1"/>
  <c r="H904" i="1"/>
  <c r="H808" i="1"/>
  <c r="H712" i="1"/>
  <c r="H616" i="1"/>
  <c r="H520" i="1"/>
  <c r="H424" i="1"/>
  <c r="H328" i="1"/>
  <c r="H1843" i="1"/>
  <c r="H1651" i="1"/>
  <c r="H1473" i="1"/>
  <c r="H1317" i="1"/>
  <c r="H1167" i="1"/>
  <c r="H1071" i="1"/>
  <c r="H975" i="1"/>
  <c r="H879" i="1"/>
  <c r="H783" i="1"/>
  <c r="H687" i="1"/>
  <c r="H591" i="1"/>
  <c r="H495" i="1"/>
  <c r="H399" i="1"/>
  <c r="H303" i="1"/>
  <c r="H1481" i="1"/>
  <c r="H1235" i="1"/>
  <c r="H1058" i="1"/>
  <c r="H902" i="1"/>
  <c r="H749" i="1"/>
  <c r="H596" i="1"/>
  <c r="H443" i="1"/>
  <c r="H290" i="1"/>
  <c r="H308" i="1"/>
  <c r="H1789" i="1"/>
  <c r="H298" i="1"/>
  <c r="H1760" i="1"/>
  <c r="H1640" i="1"/>
  <c r="H1528" i="1"/>
  <c r="H1424" i="1"/>
  <c r="H1320" i="1"/>
  <c r="H1216" i="1"/>
  <c r="H1647" i="1"/>
  <c r="H1543" i="1"/>
  <c r="H1439" i="1"/>
  <c r="H1335" i="1"/>
  <c r="H1231" i="1"/>
  <c r="H1798" i="1"/>
  <c r="H1702" i="1"/>
  <c r="H1494" i="1"/>
  <c r="H1398" i="1"/>
  <c r="H1302" i="1"/>
  <c r="H1206" i="1"/>
  <c r="H1717" i="1"/>
  <c r="H1525" i="1"/>
  <c r="H1372" i="1"/>
  <c r="H1219" i="1"/>
  <c r="H1105" i="1"/>
  <c r="H1009" i="1"/>
  <c r="H913" i="1"/>
  <c r="H817" i="1"/>
  <c r="H721" i="1"/>
  <c r="H625" i="1"/>
  <c r="H529" i="1"/>
  <c r="H433" i="1"/>
  <c r="H337" i="1"/>
  <c r="H241" i="1"/>
  <c r="H1677" i="1"/>
  <c r="H1485" i="1"/>
  <c r="H1332" i="1"/>
  <c r="H1179" i="1"/>
  <c r="H1080" i="1"/>
  <c r="H984" i="1"/>
  <c r="H888" i="1"/>
  <c r="H792" i="1"/>
  <c r="H696" i="1"/>
  <c r="H600" i="1"/>
  <c r="H504" i="1"/>
  <c r="H408" i="1"/>
  <c r="H312" i="1"/>
  <c r="H1804" i="1"/>
  <c r="H1445" i="1"/>
  <c r="H1292" i="1"/>
  <c r="H1151" i="1"/>
  <c r="H1055" i="1"/>
  <c r="H959" i="1"/>
  <c r="H863" i="1"/>
  <c r="H767" i="1"/>
  <c r="H671" i="1"/>
  <c r="H575" i="1"/>
  <c r="H479" i="1"/>
  <c r="H1570" i="1"/>
  <c r="H209" i="1"/>
  <c r="H1404" i="1"/>
  <c r="H192" i="1"/>
  <c r="H1150" i="1"/>
  <c r="H128" i="1"/>
  <c r="H1149" i="1"/>
  <c r="H54" i="1"/>
  <c r="H1114" i="1"/>
  <c r="H587" i="1"/>
  <c r="H622" i="1"/>
  <c r="H995" i="1"/>
  <c r="H1661" i="1"/>
  <c r="H1715" i="1"/>
  <c r="H1733" i="1"/>
  <c r="H1808" i="1"/>
  <c r="H1569" i="1"/>
  <c r="H1578" i="1"/>
  <c r="H1587" i="1"/>
  <c r="H1614" i="1"/>
  <c r="H1641" i="1"/>
  <c r="H1824" i="1"/>
  <c r="H1707" i="1"/>
  <c r="H1562" i="1"/>
  <c r="H1571" i="1"/>
  <c r="H1580" i="1"/>
  <c r="H1589" i="1"/>
  <c r="H1616" i="1"/>
  <c r="H1643" i="1"/>
  <c r="H1653" i="1"/>
  <c r="H1745" i="1"/>
  <c r="H1805" i="1"/>
  <c r="H1815" i="1"/>
  <c r="H1629" i="1"/>
  <c r="H1800" i="1"/>
  <c r="H1686" i="1"/>
  <c r="H1695" i="1"/>
  <c r="H1704" i="1"/>
  <c r="H1731" i="1"/>
  <c r="H1740" i="1"/>
  <c r="H1785" i="1"/>
  <c r="H1811" i="1"/>
  <c r="H1577" i="1"/>
  <c r="H1818" i="1"/>
  <c r="C1796" i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J1796" i="1"/>
  <c r="H523" i="1"/>
  <c r="H1237" i="1"/>
  <c r="H216" i="1"/>
  <c r="H790" i="1"/>
  <c r="H1098" i="1"/>
  <c r="H789" i="1"/>
  <c r="H474" i="1"/>
  <c r="H191" i="1"/>
  <c r="H1467" i="1"/>
  <c r="H1050" i="1"/>
  <c r="H726" i="1"/>
  <c r="H411" i="1"/>
  <c r="H152" i="1"/>
  <c r="H1466" i="1"/>
  <c r="H1034" i="1"/>
  <c r="H725" i="1"/>
  <c r="H398" i="1"/>
  <c r="H145" i="1"/>
  <c r="H1403" i="1"/>
  <c r="H893" i="1"/>
  <c r="H501" i="1"/>
  <c r="H118" i="1"/>
  <c r="H1301" i="1"/>
  <c r="H892" i="1"/>
  <c r="H475" i="1"/>
  <c r="H88" i="1"/>
  <c r="H1300" i="1"/>
  <c r="H829" i="1"/>
  <c r="H372" i="1"/>
  <c r="H78" i="1"/>
  <c r="H1241" i="1"/>
  <c r="H828" i="1"/>
  <c r="H371" i="1"/>
  <c r="H55" i="1"/>
  <c r="H268" i="1"/>
  <c r="H931" i="1"/>
  <c r="H1732" i="1"/>
  <c r="H269" i="1"/>
  <c r="H932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J1797" i="1"/>
  <c r="K47" i="1"/>
  <c r="K48" i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H1845" i="1" l="1"/>
  <c r="H1844" i="1"/>
</calcChain>
</file>

<file path=xl/sharedStrings.xml><?xml version="1.0" encoding="utf-8"?>
<sst xmlns="http://schemas.openxmlformats.org/spreadsheetml/2006/main" count="11" uniqueCount="11">
  <si>
    <t>Date</t>
  </si>
  <si>
    <t>CPI</t>
  </si>
  <si>
    <t>Date Fraction</t>
  </si>
  <si>
    <t>Real Earnings</t>
  </si>
  <si>
    <t>Nominal Earnings</t>
  </si>
  <si>
    <t>Nominal Dividends</t>
  </si>
  <si>
    <t>Composite Price Only</t>
  </si>
  <si>
    <t>Real Composite Price Only</t>
  </si>
  <si>
    <t>Real Dividends</t>
  </si>
  <si>
    <t>Total Return</t>
  </si>
  <si>
    <t>Real Total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</si>
</sst>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</numFmts>
  <fonts count="27">
    <font>
      <sz val="10"/>
      <name val="Courier"/>
    </font>
    <font>
      <sz val="10"/>
      <name val="Arial"/>
      <family val="2"/>
    </font>
    <font>
      <sz val="10"/>
      <name val="Times New Roman"/>
      <family val="1"/>
    </font>
    <font>
      <sz val="10"/>
      <name val="Courie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22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2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name val="Times New Roman"/>
      <family val="1"/>
    </font>
    <font>
      <sz val="9"/>
      <name val="Courier"/>
    </font>
    <font>
      <sz val="14"/>
      <name val="Times New Roman"/>
      <family val="1"/>
    </font>
    <font>
      <sz val="11"/>
      <color indexed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3">
    <xf numFmtId="0" fontId="0" fillId="0" borderId="0"/>
    <xf numFmtId="164" fontId="1" fillId="0" borderId="0" applyNumberFormat="0" applyFill="0" applyBorder="0" applyAlignment="0" applyProtection="0"/>
    <xf numFmtId="0" fontId="1" fillId="0" borderId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2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7" fillId="3" borderId="0" applyNumberFormat="0" applyBorder="0" applyAlignment="0" applyProtection="0"/>
    <xf numFmtId="0" fontId="8" fillId="2" borderId="1" applyNumberFormat="0" applyAlignment="0" applyProtection="0"/>
    <xf numFmtId="0" fontId="9" fillId="17" borderId="2" applyNumberFormat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6" applyNumberFormat="0" applyFill="0" applyAlignment="0" applyProtection="0"/>
    <xf numFmtId="0" fontId="17" fillId="11" borderId="0" applyNumberFormat="0" applyBorder="0" applyAlignment="0" applyProtection="0"/>
    <xf numFmtId="0" fontId="1" fillId="0" borderId="0"/>
    <xf numFmtId="0" fontId="26" fillId="0" borderId="0"/>
    <xf numFmtId="164" fontId="1" fillId="0" borderId="0" applyNumberFormat="0" applyFill="0" applyBorder="0" applyAlignment="0" applyProtection="0"/>
    <xf numFmtId="0" fontId="22" fillId="0" borderId="0"/>
    <xf numFmtId="0" fontId="5" fillId="6" borderId="7" applyNumberFormat="0" applyFont="0" applyAlignment="0" applyProtection="0"/>
    <xf numFmtId="0" fontId="18" fillId="2" borderId="8" applyNumberFormat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</cellStyleXfs>
  <cellXfs count="31">
    <xf numFmtId="0" fontId="0" fillId="0" borderId="0" xfId="0"/>
    <xf numFmtId="0" fontId="2" fillId="0" borderId="0" xfId="0" applyFont="1"/>
    <xf numFmtId="2" fontId="2" fillId="0" borderId="0" xfId="30" applyNumberFormat="1" applyFont="1"/>
    <xf numFmtId="2" fontId="0" fillId="0" borderId="0" xfId="30" applyNumberFormat="1" applyFont="1"/>
    <xf numFmtId="2" fontId="2" fillId="0" borderId="0" xfId="30" applyNumberFormat="1" applyFont="1" applyAlignment="1">
      <alignment horizontal="center"/>
    </xf>
    <xf numFmtId="2" fontId="0" fillId="0" borderId="0" xfId="30" applyNumberFormat="1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43" fontId="2" fillId="18" borderId="0" xfId="30" applyFont="1" applyFill="1"/>
    <xf numFmtId="43" fontId="2" fillId="18" borderId="0" xfId="30" applyFont="1" applyFill="1" applyAlignment="1">
      <alignment horizontal="center"/>
    </xf>
    <xf numFmtId="43" fontId="23" fillId="18" borderId="0" xfId="30" applyFont="1" applyFill="1" applyAlignment="1">
      <alignment horizontal="center" vertical="center"/>
    </xf>
    <xf numFmtId="43" fontId="3" fillId="18" borderId="0" xfId="30" applyFont="1" applyFill="1"/>
    <xf numFmtId="2" fontId="2" fillId="0" borderId="0" xfId="30" applyNumberFormat="1" applyFont="1" applyAlignment="1"/>
    <xf numFmtId="2" fontId="23" fillId="0" borderId="0" xfId="30" applyNumberFormat="1" applyFont="1" applyAlignment="1">
      <alignment vertical="center" wrapText="1"/>
    </xf>
    <xf numFmtId="43" fontId="2" fillId="18" borderId="0" xfId="30" applyFont="1" applyFill="1" applyAlignment="1"/>
    <xf numFmtId="2" fontId="23" fillId="0" borderId="0" xfId="30" applyNumberFormat="1" applyFont="1" applyAlignment="1">
      <alignment vertical="center"/>
    </xf>
    <xf numFmtId="43" fontId="23" fillId="18" borderId="0" xfId="30" applyFont="1" applyFill="1" applyAlignment="1">
      <alignment vertical="center"/>
    </xf>
    <xf numFmtId="10" fontId="2" fillId="18" borderId="0" xfId="47" applyNumberFormat="1" applyFont="1" applyFill="1"/>
    <xf numFmtId="10" fontId="3" fillId="18" borderId="0" xfId="47" applyNumberFormat="1" applyFont="1" applyFill="1" applyAlignment="1">
      <alignment horizontal="center"/>
    </xf>
    <xf numFmtId="10" fontId="2" fillId="18" borderId="0" xfId="47" applyNumberFormat="1" applyFont="1" applyFill="1" applyAlignment="1">
      <alignment horizontal="center"/>
    </xf>
    <xf numFmtId="0" fontId="25" fillId="0" borderId="0" xfId="0" applyFont="1" applyAlignment="1">
      <alignment horizontal="center"/>
    </xf>
    <xf numFmtId="2" fontId="25" fillId="0" borderId="0" xfId="30" applyNumberFormat="1" applyFont="1" applyAlignment="1">
      <alignment horizontal="center"/>
    </xf>
    <xf numFmtId="43" fontId="25" fillId="18" borderId="0" xfId="30" applyFont="1" applyFill="1" applyAlignment="1">
      <alignment horizontal="center"/>
    </xf>
    <xf numFmtId="2" fontId="25" fillId="18" borderId="0" xfId="30" applyNumberFormat="1" applyFont="1" applyFill="1" applyAlignment="1">
      <alignment horizontal="center"/>
    </xf>
    <xf numFmtId="2" fontId="25" fillId="0" borderId="0" xfId="30" applyNumberFormat="1" applyFont="1"/>
    <xf numFmtId="43" fontId="25" fillId="18" borderId="0" xfId="30" applyFont="1" applyFill="1"/>
    <xf numFmtId="2" fontId="25" fillId="0" borderId="0" xfId="30" applyNumberFormat="1" applyFont="1" applyAlignment="1">
      <alignment horizontal="center" wrapText="1"/>
    </xf>
    <xf numFmtId="2" fontId="25" fillId="0" borderId="0" xfId="30" applyNumberFormat="1" applyFont="1" applyFill="1" applyAlignment="1">
      <alignment horizontal="center"/>
    </xf>
    <xf numFmtId="2" fontId="25" fillId="0" borderId="0" xfId="0" applyNumberFormat="1" applyFont="1" applyAlignment="1">
      <alignment horizontal="center"/>
    </xf>
    <xf numFmtId="0" fontId="25" fillId="0" borderId="0" xfId="0" applyFont="1"/>
    <xf numFmtId="2" fontId="25" fillId="0" borderId="0" xfId="30" applyNumberFormat="1" applyFont="1" applyAlignment="1"/>
  </cellXfs>
  <cellStyles count="53">
    <cellStyle name="_x000a_bidires=100_x000d_" xfId="1" xr:uid="{2402A7A9-268E-4241-804B-5C16EA7E7A75}"/>
    <cellStyle name="_x000a_bidires=100_x000d_ 2" xfId="2" xr:uid="{E4585F4E-44D4-444B-9E53-3BC9CF77DD83}"/>
    <cellStyle name="20% - Accent1 2" xfId="3" xr:uid="{E953B02A-3105-9541-9814-40720C57BA59}"/>
    <cellStyle name="20% - Accent2 2" xfId="4" xr:uid="{47F60DF5-A0A2-3449-8A7E-D53E7100A5DD}"/>
    <cellStyle name="20% - Accent3 2" xfId="5" xr:uid="{9BB5CFA9-B7DE-5041-A888-863861B285E4}"/>
    <cellStyle name="20% - Accent4 2" xfId="6" xr:uid="{6DF72A82-3FDE-7E4F-9A4D-6EDA9E69A955}"/>
    <cellStyle name="20% - Accent5 2" xfId="7" xr:uid="{D5ED090A-3A14-A24D-9F94-DE24354692A6}"/>
    <cellStyle name="20% - Accent6 2" xfId="8" xr:uid="{EECBC9E6-DE36-7448-ADDA-385603051B73}"/>
    <cellStyle name="40% - Accent1 2" xfId="9" xr:uid="{37902191-C921-5041-B99E-98E90D8387A3}"/>
    <cellStyle name="40% - Accent2 2" xfId="10" xr:uid="{F0699FCE-97A6-8947-8D8E-F4B466FBA6B1}"/>
    <cellStyle name="40% - Accent3 2" xfId="11" xr:uid="{6C77B9D6-0179-964E-B44A-C1A6B65D6DAC}"/>
    <cellStyle name="40% - Accent4 2" xfId="12" xr:uid="{E067D20D-F3EC-EA45-927C-D353E2C4E13B}"/>
    <cellStyle name="40% - Accent5 2" xfId="13" xr:uid="{6A9F4DC8-BD13-224C-8F23-FC655EFC50F8}"/>
    <cellStyle name="40% - Accent6 2" xfId="14" xr:uid="{6B0A7738-49AE-C04D-B939-7D1AE916A96B}"/>
    <cellStyle name="60% - Accent1 2" xfId="15" xr:uid="{EA77A059-9375-394D-8318-6388BF78D44D}"/>
    <cellStyle name="60% - Accent2 2" xfId="16" xr:uid="{4DADB636-5281-1E49-80E4-58FB0D22F6F3}"/>
    <cellStyle name="60% - Accent3 2" xfId="17" xr:uid="{D01FE60F-A610-014D-AC2F-3372258B2C50}"/>
    <cellStyle name="60% - Accent4 2" xfId="18" xr:uid="{C0FEC488-5F81-EB46-888F-741C6AFC6ED9}"/>
    <cellStyle name="60% - Accent5 2" xfId="19" xr:uid="{0CC3B9E8-ED26-9048-A379-9A3AA5A4553C}"/>
    <cellStyle name="60% - Accent6 2" xfId="20" xr:uid="{BAFCF710-3106-454F-BD3A-512F30372571}"/>
    <cellStyle name="Accent1 2" xfId="21" xr:uid="{E1BECA21-12C7-6C4C-872A-E0427E775DE9}"/>
    <cellStyle name="Accent2 2" xfId="22" xr:uid="{4918CE42-CAD7-B541-A476-C754F345D502}"/>
    <cellStyle name="Accent3 2" xfId="23" xr:uid="{56FF6E0C-2291-2340-A3C2-1CDA2F43F06A}"/>
    <cellStyle name="Accent4 2" xfId="24" xr:uid="{273B2CEC-DA98-504A-8800-93DCD43724F9}"/>
    <cellStyle name="Accent5 2" xfId="25" xr:uid="{721D70BA-E5F9-8B49-97FB-E086D4A02A94}"/>
    <cellStyle name="Accent6 2" xfId="26" xr:uid="{0B633774-B2FF-A843-9A4D-D1BB90D6DDDC}"/>
    <cellStyle name="Bad 2" xfId="27" xr:uid="{3E0B7157-29F8-7B4E-BA13-1F448E34209B}"/>
    <cellStyle name="Calculation 2" xfId="28" xr:uid="{42E18992-B047-DD49-8572-059F2CFF05FE}"/>
    <cellStyle name="Check Cell 2" xfId="29" xr:uid="{04E7800D-0B49-1D4A-A4B7-DD0F2C849B79}"/>
    <cellStyle name="Comma" xfId="30" builtinId="3"/>
    <cellStyle name="Currency 2" xfId="31" xr:uid="{54CF4485-9EAD-AE4B-8F0A-ACFE10770825}"/>
    <cellStyle name="Explanatory Text 2" xfId="32" xr:uid="{093A3981-189F-F64A-8BDF-E90D189AA36E}"/>
    <cellStyle name="Good 2" xfId="33" xr:uid="{CCDD8101-5AC8-BD43-9451-E89DE3B2D04B}"/>
    <cellStyle name="Heading 1 2" xfId="34" xr:uid="{F8691513-A21B-7F4B-BBC8-42A9FF45C74F}"/>
    <cellStyle name="Heading 2 2" xfId="35" xr:uid="{94ACCB2C-395B-D343-B458-CEE0065CD0A6}"/>
    <cellStyle name="Heading 3 2" xfId="36" xr:uid="{57220233-90B5-334E-9DD0-266F36168214}"/>
    <cellStyle name="Heading 4 2" xfId="37" xr:uid="{2610D7B0-8DE6-FE45-8D49-6B4F9CBBE0BD}"/>
    <cellStyle name="Input 2" xfId="38" xr:uid="{DB0A2146-D33B-2C4F-8C03-98D6B1053381}"/>
    <cellStyle name="Linked Cell 2" xfId="39" xr:uid="{647CB937-7430-0944-8C7D-E77883A3BFC4}"/>
    <cellStyle name="Neutral 2" xfId="40" xr:uid="{44E7CED3-868C-514D-A1A7-0B767EF17897}"/>
    <cellStyle name="Normal" xfId="0" builtinId="0"/>
    <cellStyle name="Normal 2" xfId="41" xr:uid="{262DC02C-B267-C148-8390-1E208E2D27B5}"/>
    <cellStyle name="Normal 3" xfId="42" xr:uid="{25B74CE3-88A3-BC41-9B36-C12AC327A86A}"/>
    <cellStyle name="Normal 4" xfId="43" xr:uid="{9FDBE5C0-F9B3-724A-90D7-9E2E051061BC}"/>
    <cellStyle name="Normal 5" xfId="44" xr:uid="{1C4BE2B5-7118-9341-BF07-B28302CD6B39}"/>
    <cellStyle name="Note 2" xfId="45" xr:uid="{F69E91B9-6628-9C4A-AE40-8E2312FA90D8}"/>
    <cellStyle name="Output 2" xfId="46" xr:uid="{30B4C00A-FD6D-3840-B084-FD19444C6F28}"/>
    <cellStyle name="Percent" xfId="47" builtinId="5"/>
    <cellStyle name="Style 1" xfId="48" xr:uid="{A8D34DF8-3A61-8A48-AFEA-CC299B362607}"/>
    <cellStyle name="Title 2" xfId="49" xr:uid="{A9141564-70DA-EC40-9E84-E7E5BFF5BCD7}"/>
    <cellStyle name="Total 2" xfId="50" xr:uid="{F8CC6779-E5DA-384C-B980-E3B365ADE9FC}"/>
    <cellStyle name="Warning Text 2" xfId="51" xr:uid="{536F7D39-2956-FF40-B7B3-CF322C9FA89A}"/>
    <cellStyle name="Обычный_RTS_select_issues" xfId="52" xr:uid="{E3DF584A-50EB-9C44-BA23-6003AF26791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D3DB-DD68-9140-BEEC-75B4700D7E02}">
  <dimension ref="A1:U2473"/>
  <sheetViews>
    <sheetView showGridLines="0" tabSelected="1" zoomScaleNormal="100" workbookViewId="0">
      <selection activeCell="K1" sqref="K1"/>
    </sheetView>
  </sheetViews>
  <sheetFormatPr baseColWidth="10" defaultColWidth="10.1640625" defaultRowHeight="14"/>
  <cols>
    <col min="1" max="1" width="9.33203125" bestFit="1" customWidth="1"/>
    <col min="2" max="2" width="16.83203125" style="5" bestFit="1" customWidth="1"/>
    <col min="3" max="3" width="19.6640625" style="3" bestFit="1" customWidth="1"/>
    <col min="4" max="4" width="18.5" style="5" bestFit="1" customWidth="1"/>
    <col min="5" max="5" width="7.6640625" style="5" bestFit="1" customWidth="1"/>
    <col min="6" max="6" width="14" style="3" bestFit="1" customWidth="1"/>
    <col min="7" max="7" width="29.6640625" style="11" bestFit="1" customWidth="1"/>
    <col min="8" max="8" width="14.33203125" style="3" bestFit="1" customWidth="1"/>
    <col min="9" max="9" width="29" style="11" bestFit="1" customWidth="1"/>
    <col min="10" max="10" width="14.6640625" style="11" bestFit="1" customWidth="1"/>
    <col min="11" max="11" width="25.5" style="11" bestFit="1" customWidth="1"/>
    <col min="12" max="12" width="20.33203125" style="11" bestFit="1" customWidth="1"/>
    <col min="13" max="13" width="21.1640625" style="11" bestFit="1" customWidth="1"/>
    <col min="14" max="14" width="15.6640625" style="11" bestFit="1" customWidth="1"/>
    <col min="15" max="15" width="16.83203125" style="11" bestFit="1" customWidth="1"/>
    <col min="16" max="16" width="7.83203125" style="11" bestFit="1" customWidth="1"/>
    <col min="17" max="21" width="10.6640625" style="11" customWidth="1"/>
  </cols>
  <sheetData>
    <row r="1" spans="1:21" ht="18">
      <c r="A1" s="20" t="s">
        <v>0</v>
      </c>
      <c r="B1" s="21" t="s">
        <v>6</v>
      </c>
      <c r="C1" s="21" t="s">
        <v>5</v>
      </c>
      <c r="D1" s="21" t="s">
        <v>4</v>
      </c>
      <c r="E1" s="21" t="s">
        <v>1</v>
      </c>
      <c r="F1" s="21" t="s">
        <v>2</v>
      </c>
      <c r="G1" s="22" t="s">
        <v>9</v>
      </c>
      <c r="H1" s="21" t="s">
        <v>3</v>
      </c>
      <c r="I1" s="22" t="s">
        <v>7</v>
      </c>
      <c r="J1" s="21" t="s">
        <v>8</v>
      </c>
      <c r="K1" s="22" t="s">
        <v>10</v>
      </c>
      <c r="M1" s="9"/>
      <c r="N1" s="9"/>
      <c r="O1" s="9"/>
      <c r="P1" s="9"/>
      <c r="Q1" s="9"/>
      <c r="R1" s="9"/>
      <c r="S1" s="9"/>
      <c r="T1" s="9"/>
      <c r="U1" s="9"/>
    </row>
    <row r="2" spans="1:21" ht="18">
      <c r="A2" s="20">
        <v>1871.01</v>
      </c>
      <c r="B2" s="21">
        <v>4.4400000000000004</v>
      </c>
      <c r="C2" s="21">
        <v>0.26</v>
      </c>
      <c r="D2" s="21">
        <v>0.4</v>
      </c>
      <c r="E2" s="21">
        <v>12.46406116</v>
      </c>
      <c r="F2" s="21">
        <f>1871+1/24</f>
        <v>1871.0416666666667</v>
      </c>
      <c r="G2" s="23">
        <f>B2</f>
        <v>4.4400000000000004</v>
      </c>
      <c r="H2" s="21">
        <f t="shared" ref="H2:H65" si="0">D2*$E$1847/E2</f>
        <v>10.10867953732024</v>
      </c>
      <c r="I2" s="22">
        <f>B2*$E$1847/E2</f>
        <v>112.20634286425468</v>
      </c>
      <c r="J2" s="24">
        <f>C2*$E$1847/E2</f>
        <v>6.5706416992581556</v>
      </c>
      <c r="K2" s="25">
        <f>I2</f>
        <v>112.20634286425468</v>
      </c>
      <c r="M2" s="19"/>
      <c r="N2" s="17"/>
      <c r="O2" s="17"/>
      <c r="P2" s="17"/>
      <c r="Q2" s="8"/>
      <c r="R2" s="17"/>
      <c r="S2" s="8"/>
      <c r="T2" s="8"/>
      <c r="U2" s="8"/>
    </row>
    <row r="3" spans="1:21" ht="18">
      <c r="A3" s="20">
        <v>1871.02</v>
      </c>
      <c r="B3" s="21">
        <v>4.5</v>
      </c>
      <c r="C3" s="21">
        <v>0.26</v>
      </c>
      <c r="D3" s="21">
        <v>0.4</v>
      </c>
      <c r="E3" s="21">
        <v>12.844641319999999</v>
      </c>
      <c r="F3" s="21">
        <f>F2+1/12</f>
        <v>1871.125</v>
      </c>
      <c r="G3" s="23">
        <f t="shared" ref="G3:G66" si="1">G2*((B3+(C3/12))/B2)</f>
        <v>4.5216666666666665</v>
      </c>
      <c r="H3" s="21">
        <f t="shared" si="0"/>
        <v>9.8091645271415011</v>
      </c>
      <c r="I3" s="22">
        <f t="shared" ref="I3:I66" si="2">B3*$E$1847/E3</f>
        <v>110.35310093034188</v>
      </c>
      <c r="J3" s="24">
        <f t="shared" ref="J3:J66" si="3">C3*$E$1847/E3</f>
        <v>6.3759569426419755</v>
      </c>
      <c r="K3" s="25">
        <f>K2*((I3+(J3/12))/I2)</f>
        <v>110.88443067556204</v>
      </c>
      <c r="M3" s="19"/>
      <c r="N3" s="17"/>
      <c r="O3" s="17"/>
      <c r="P3" s="17"/>
      <c r="Q3" s="8"/>
      <c r="R3" s="17"/>
      <c r="S3" s="8"/>
      <c r="T3" s="8"/>
      <c r="U3" s="8"/>
    </row>
    <row r="4" spans="1:21" ht="18">
      <c r="A4" s="20">
        <v>1871.03</v>
      </c>
      <c r="B4" s="21">
        <v>4.6100000000000003</v>
      </c>
      <c r="C4" s="21">
        <v>0.26</v>
      </c>
      <c r="D4" s="21">
        <v>0.4</v>
      </c>
      <c r="E4" s="21">
        <v>13.0349719</v>
      </c>
      <c r="F4" s="21">
        <f t="shared" ref="F4:F67" si="4">F3+1/12</f>
        <v>1871.2083333333333</v>
      </c>
      <c r="G4" s="23">
        <f t="shared" si="1"/>
        <v>4.6539672839506174</v>
      </c>
      <c r="H4" s="21">
        <f t="shared" si="0"/>
        <v>9.6659356818406312</v>
      </c>
      <c r="I4" s="22">
        <f t="shared" si="2"/>
        <v>111.39990873321329</v>
      </c>
      <c r="J4" s="24">
        <f t="shared" si="3"/>
        <v>6.28285819319641</v>
      </c>
      <c r="K4" s="25">
        <f>K3*((I4+(J4/12))/I3)</f>
        <v>112.46237108014303</v>
      </c>
      <c r="L4" s="18"/>
      <c r="M4" s="19"/>
      <c r="N4" s="17"/>
      <c r="O4" s="17"/>
      <c r="P4" s="17"/>
      <c r="Q4" s="8"/>
      <c r="R4" s="17"/>
      <c r="S4" s="8"/>
      <c r="T4" s="8"/>
      <c r="U4" s="8"/>
    </row>
    <row r="5" spans="1:21" ht="18">
      <c r="A5" s="20">
        <v>1871.04</v>
      </c>
      <c r="B5" s="21">
        <v>4.74</v>
      </c>
      <c r="C5" s="21">
        <v>0.26</v>
      </c>
      <c r="D5" s="21">
        <v>0.4</v>
      </c>
      <c r="E5" s="21">
        <v>12.559226450000001</v>
      </c>
      <c r="F5" s="21">
        <f t="shared" si="4"/>
        <v>1871.2916666666665</v>
      </c>
      <c r="G5" s="23">
        <f t="shared" si="1"/>
        <v>4.8070804520053914</v>
      </c>
      <c r="H5" s="21">
        <f t="shared" si="0"/>
        <v>10.032082827840084</v>
      </c>
      <c r="I5" s="22">
        <f t="shared" si="2"/>
        <v>118.880181509905</v>
      </c>
      <c r="J5" s="24">
        <f t="shared" si="3"/>
        <v>6.5208538380960537</v>
      </c>
      <c r="K5" s="25">
        <f>K4*((I5+(J5/12))/I4)</f>
        <v>120.56257313652262</v>
      </c>
      <c r="L5" s="18"/>
      <c r="M5" s="19"/>
      <c r="N5" s="17"/>
      <c r="O5" s="17"/>
      <c r="P5" s="17"/>
      <c r="Q5" s="8"/>
      <c r="R5" s="17"/>
      <c r="S5" s="8"/>
      <c r="T5" s="8"/>
      <c r="U5" s="8"/>
    </row>
    <row r="6" spans="1:21" ht="18">
      <c r="A6" s="20">
        <v>1871.05</v>
      </c>
      <c r="B6" s="21">
        <v>4.8600000000000003</v>
      </c>
      <c r="C6" s="21">
        <v>0.26</v>
      </c>
      <c r="D6" s="21">
        <v>0.4</v>
      </c>
      <c r="E6" s="21">
        <v>12.273811569999999</v>
      </c>
      <c r="F6" s="21">
        <f t="shared" si="4"/>
        <v>1871.3749999999998</v>
      </c>
      <c r="G6" s="23">
        <f t="shared" si="1"/>
        <v>4.9507519845020367</v>
      </c>
      <c r="H6" s="21">
        <f t="shared" si="0"/>
        <v>10.265368608718179</v>
      </c>
      <c r="I6" s="22">
        <f t="shared" si="2"/>
        <v>124.72422859592588</v>
      </c>
      <c r="J6" s="24">
        <f t="shared" si="3"/>
        <v>6.672489595666816</v>
      </c>
      <c r="K6" s="25">
        <f>K5*((I6+(J6/12))/I5)</f>
        <v>127.05323502814112</v>
      </c>
      <c r="L6" s="18"/>
      <c r="M6" s="19"/>
      <c r="N6" s="17"/>
      <c r="O6" s="17"/>
      <c r="P6" s="17"/>
      <c r="Q6" s="8"/>
      <c r="R6" s="17"/>
      <c r="S6" s="8"/>
      <c r="T6" s="8"/>
      <c r="U6" s="8"/>
    </row>
    <row r="7" spans="1:21" ht="18">
      <c r="A7" s="20">
        <v>1871.06</v>
      </c>
      <c r="B7" s="21">
        <v>4.82</v>
      </c>
      <c r="C7" s="21">
        <v>0.26</v>
      </c>
      <c r="D7" s="21">
        <v>0.4</v>
      </c>
      <c r="E7" s="21">
        <v>12.08348099</v>
      </c>
      <c r="F7" s="21">
        <f t="shared" si="4"/>
        <v>1871.458333333333</v>
      </c>
      <c r="G7" s="23">
        <f t="shared" si="1"/>
        <v>4.9320763082916379</v>
      </c>
      <c r="H7" s="21">
        <f t="shared" si="0"/>
        <v>10.427061548263335</v>
      </c>
      <c r="I7" s="22">
        <f t="shared" si="2"/>
        <v>125.64609165657319</v>
      </c>
      <c r="J7" s="24">
        <f t="shared" si="3"/>
        <v>6.7775900063711676</v>
      </c>
      <c r="K7" s="25">
        <f t="shared" ref="K7:K70" si="5">K6*((I7+(J7/12))/I6)</f>
        <v>128.56765806822082</v>
      </c>
      <c r="L7" s="18"/>
      <c r="M7" s="19"/>
      <c r="N7" s="17"/>
      <c r="O7" s="17"/>
      <c r="P7" s="17"/>
      <c r="Q7" s="8"/>
      <c r="R7" s="17"/>
      <c r="S7" s="8"/>
      <c r="T7" s="8"/>
      <c r="U7" s="8"/>
    </row>
    <row r="8" spans="1:21" ht="18">
      <c r="A8" s="20">
        <v>1871.07</v>
      </c>
      <c r="B8" s="21">
        <v>4.7300000000000004</v>
      </c>
      <c r="C8" s="21">
        <v>0.26</v>
      </c>
      <c r="D8" s="21">
        <v>0.4</v>
      </c>
      <c r="E8" s="21">
        <v>12.08348099</v>
      </c>
      <c r="F8" s="21">
        <f t="shared" si="4"/>
        <v>1871.5416666666663</v>
      </c>
      <c r="G8" s="23">
        <f t="shared" si="1"/>
        <v>4.8621540646402011</v>
      </c>
      <c r="H8" s="21">
        <f t="shared" si="0"/>
        <v>10.427061548263335</v>
      </c>
      <c r="I8" s="22">
        <f t="shared" si="2"/>
        <v>123.30000280821395</v>
      </c>
      <c r="J8" s="24">
        <f t="shared" si="3"/>
        <v>6.7775900063711676</v>
      </c>
      <c r="K8" s="25">
        <f t="shared" si="5"/>
        <v>126.74494922285533</v>
      </c>
      <c r="L8" s="18"/>
      <c r="M8" s="19"/>
      <c r="N8" s="17"/>
      <c r="O8" s="17"/>
      <c r="P8" s="17"/>
      <c r="Q8" s="8"/>
      <c r="R8" s="17"/>
      <c r="S8" s="8"/>
      <c r="T8" s="8"/>
      <c r="U8" s="8"/>
    </row>
    <row r="9" spans="1:21" ht="18">
      <c r="A9" s="20">
        <v>1871.08</v>
      </c>
      <c r="B9" s="21">
        <v>4.79</v>
      </c>
      <c r="C9" s="21">
        <v>0.26</v>
      </c>
      <c r="D9" s="21">
        <v>0.4</v>
      </c>
      <c r="E9" s="21">
        <v>11.893231399999999</v>
      </c>
      <c r="F9" s="21">
        <f t="shared" si="4"/>
        <v>1871.6249999999995</v>
      </c>
      <c r="G9" s="23">
        <f t="shared" si="1"/>
        <v>4.9461024611050943</v>
      </c>
      <c r="H9" s="21">
        <f t="shared" si="0"/>
        <v>10.593857612154086</v>
      </c>
      <c r="I9" s="22">
        <f t="shared" si="2"/>
        <v>126.86144490554517</v>
      </c>
      <c r="J9" s="24">
        <f t="shared" si="3"/>
        <v>6.8860074479001545</v>
      </c>
      <c r="K9" s="25">
        <f t="shared" si="5"/>
        <v>130.99576302018068</v>
      </c>
      <c r="L9" s="9"/>
      <c r="M9" s="9"/>
      <c r="N9" s="8"/>
      <c r="O9" s="8"/>
      <c r="P9" s="8"/>
      <c r="Q9" s="8"/>
      <c r="R9" s="17"/>
      <c r="S9" s="8"/>
      <c r="T9" s="8"/>
      <c r="U9" s="8"/>
    </row>
    <row r="10" spans="1:21" ht="18">
      <c r="A10" s="20">
        <v>1871.09</v>
      </c>
      <c r="B10" s="21">
        <v>4.84</v>
      </c>
      <c r="C10" s="21">
        <v>0.26</v>
      </c>
      <c r="D10" s="21">
        <v>0.4</v>
      </c>
      <c r="E10" s="21">
        <v>12.178646280000001</v>
      </c>
      <c r="F10" s="21">
        <f t="shared" si="4"/>
        <v>1871.7083333333328</v>
      </c>
      <c r="G10" s="23">
        <f t="shared" si="1"/>
        <v>5.0201046899942803</v>
      </c>
      <c r="H10" s="21">
        <f t="shared" si="0"/>
        <v>10.34558333522763</v>
      </c>
      <c r="I10" s="22">
        <f t="shared" si="2"/>
        <v>125.18155835625431</v>
      </c>
      <c r="J10" s="24">
        <f t="shared" si="3"/>
        <v>6.7246291678979597</v>
      </c>
      <c r="K10" s="25">
        <f t="shared" si="5"/>
        <v>129.83977855475723</v>
      </c>
      <c r="L10" s="9"/>
      <c r="M10" s="9"/>
      <c r="N10" s="8"/>
      <c r="O10" s="8"/>
      <c r="P10" s="8"/>
      <c r="Q10" s="8"/>
      <c r="R10" s="17"/>
      <c r="S10" s="8"/>
      <c r="T10" s="8"/>
      <c r="U10" s="8"/>
    </row>
    <row r="11" spans="1:21" ht="18">
      <c r="A11" s="20">
        <v>1871.1</v>
      </c>
      <c r="B11" s="21">
        <v>4.59</v>
      </c>
      <c r="C11" s="21">
        <v>0.26</v>
      </c>
      <c r="D11" s="21">
        <v>0.4</v>
      </c>
      <c r="E11" s="21">
        <v>12.368895869999999</v>
      </c>
      <c r="F11" s="21">
        <f t="shared" si="4"/>
        <v>1871.7916666666661</v>
      </c>
      <c r="G11" s="23">
        <f t="shared" si="1"/>
        <v>4.7832746822362857</v>
      </c>
      <c r="H11" s="21">
        <f t="shared" si="0"/>
        <v>10.186454904644613</v>
      </c>
      <c r="I11" s="22">
        <f t="shared" si="2"/>
        <v>116.8895700307969</v>
      </c>
      <c r="J11" s="24">
        <f t="shared" si="3"/>
        <v>6.6211956880189975</v>
      </c>
      <c r="K11" s="25">
        <f t="shared" si="5"/>
        <v>121.81152961782051</v>
      </c>
      <c r="L11" s="19"/>
      <c r="M11" s="9"/>
      <c r="N11" s="8"/>
      <c r="O11" s="8"/>
      <c r="P11" s="8"/>
      <c r="Q11" s="8"/>
      <c r="R11" s="17"/>
      <c r="S11" s="8"/>
      <c r="T11" s="8"/>
      <c r="U11" s="8"/>
    </row>
    <row r="12" spans="1:21" ht="18">
      <c r="A12" s="20">
        <v>1871.11</v>
      </c>
      <c r="B12" s="21">
        <v>4.6399999999999997</v>
      </c>
      <c r="C12" s="21">
        <v>0.26</v>
      </c>
      <c r="D12" s="21">
        <v>0.4</v>
      </c>
      <c r="E12" s="21">
        <v>12.368895869999999</v>
      </c>
      <c r="F12" s="21">
        <f t="shared" si="4"/>
        <v>1871.8749999999993</v>
      </c>
      <c r="G12" s="23">
        <f t="shared" si="1"/>
        <v>4.8579590726996695</v>
      </c>
      <c r="H12" s="21">
        <f t="shared" si="0"/>
        <v>10.186454904644613</v>
      </c>
      <c r="I12" s="22">
        <f t="shared" si="2"/>
        <v>118.1628768938775</v>
      </c>
      <c r="J12" s="24">
        <f t="shared" si="3"/>
        <v>6.6211956880189975</v>
      </c>
      <c r="K12" s="25">
        <f t="shared" si="5"/>
        <v>123.71345255666085</v>
      </c>
      <c r="L12" s="19"/>
      <c r="M12" s="9"/>
      <c r="N12" s="8"/>
      <c r="O12" s="8"/>
      <c r="P12" s="8"/>
      <c r="Q12" s="8"/>
      <c r="R12" s="17"/>
      <c r="S12" s="8"/>
      <c r="T12" s="8"/>
      <c r="U12" s="8"/>
    </row>
    <row r="13" spans="1:21" ht="18">
      <c r="A13" s="20">
        <v>1871.12</v>
      </c>
      <c r="B13" s="21">
        <v>4.74</v>
      </c>
      <c r="C13" s="21">
        <v>0.26</v>
      </c>
      <c r="D13" s="21">
        <v>0.4</v>
      </c>
      <c r="E13" s="21">
        <v>12.654391739999999</v>
      </c>
      <c r="F13" s="21">
        <f t="shared" si="4"/>
        <v>1871.9583333333326</v>
      </c>
      <c r="G13" s="23">
        <f t="shared" si="1"/>
        <v>4.9853409018329584</v>
      </c>
      <c r="H13" s="21">
        <f t="shared" si="0"/>
        <v>9.9566381844916698</v>
      </c>
      <c r="I13" s="22">
        <f t="shared" si="2"/>
        <v>117.98616248622629</v>
      </c>
      <c r="J13" s="24">
        <f t="shared" si="3"/>
        <v>6.4718148199195848</v>
      </c>
      <c r="K13" s="25">
        <f t="shared" si="5"/>
        <v>124.09308896474543</v>
      </c>
      <c r="L13" s="19"/>
      <c r="M13" s="9"/>
      <c r="N13" s="8"/>
      <c r="O13" s="8"/>
      <c r="P13" s="8"/>
      <c r="Q13" s="8"/>
      <c r="R13" s="17"/>
      <c r="S13" s="8"/>
      <c r="T13" s="8"/>
      <c r="U13" s="8"/>
    </row>
    <row r="14" spans="1:21" ht="18">
      <c r="A14" s="20">
        <v>1872.01</v>
      </c>
      <c r="B14" s="21">
        <v>4.8600000000000003</v>
      </c>
      <c r="C14" s="21">
        <v>0.26329999999999998</v>
      </c>
      <c r="D14" s="21">
        <v>0.40250000000000002</v>
      </c>
      <c r="E14" s="21">
        <v>12.654391739999999</v>
      </c>
      <c r="F14" s="21">
        <f t="shared" si="4"/>
        <v>1872.0416666666658</v>
      </c>
      <c r="G14" s="23">
        <f t="shared" si="1"/>
        <v>5.1346294243029318</v>
      </c>
      <c r="H14" s="21">
        <f t="shared" si="0"/>
        <v>10.018867173144743</v>
      </c>
      <c r="I14" s="22">
        <f t="shared" si="2"/>
        <v>120.9731539415738</v>
      </c>
      <c r="J14" s="24">
        <f t="shared" si="3"/>
        <v>6.5539570849416409</v>
      </c>
      <c r="K14" s="25">
        <f t="shared" si="5"/>
        <v>127.80911847307263</v>
      </c>
      <c r="L14" s="19"/>
      <c r="M14" s="9"/>
      <c r="N14" s="8"/>
      <c r="O14" s="8"/>
      <c r="P14" s="8"/>
      <c r="Q14" s="8"/>
      <c r="R14" s="17"/>
      <c r="S14" s="8"/>
      <c r="T14" s="8"/>
      <c r="U14" s="8"/>
    </row>
    <row r="15" spans="1:21" ht="18">
      <c r="A15" s="20">
        <v>1872.02</v>
      </c>
      <c r="B15" s="21">
        <v>4.88</v>
      </c>
      <c r="C15" s="21">
        <v>0.26669999999999999</v>
      </c>
      <c r="D15" s="21">
        <v>0.40500000000000003</v>
      </c>
      <c r="E15" s="21">
        <v>12.654391739999999</v>
      </c>
      <c r="F15" s="21">
        <f t="shared" si="4"/>
        <v>1872.1249999999991</v>
      </c>
      <c r="G15" s="23">
        <f t="shared" si="1"/>
        <v>5.1792404793319831</v>
      </c>
      <c r="H15" s="21">
        <f t="shared" si="0"/>
        <v>10.081096161797817</v>
      </c>
      <c r="I15" s="22">
        <f t="shared" si="2"/>
        <v>121.47098585079837</v>
      </c>
      <c r="J15" s="24">
        <f t="shared" si="3"/>
        <v>6.6385885095098205</v>
      </c>
      <c r="K15" s="25">
        <f t="shared" si="5"/>
        <v>128.91955880795439</v>
      </c>
      <c r="L15" s="19"/>
      <c r="M15" s="9"/>
      <c r="N15" s="8"/>
      <c r="O15" s="8"/>
      <c r="P15" s="8"/>
      <c r="Q15" s="8"/>
      <c r="R15" s="17"/>
      <c r="S15" s="8"/>
      <c r="T15" s="8"/>
      <c r="U15" s="8"/>
    </row>
    <row r="16" spans="1:21" ht="18">
      <c r="A16" s="20">
        <v>1872.03</v>
      </c>
      <c r="B16" s="21">
        <v>5.04</v>
      </c>
      <c r="C16" s="21">
        <v>0.27</v>
      </c>
      <c r="D16" s="21">
        <v>0.40749999999999997</v>
      </c>
      <c r="E16" s="21">
        <v>12.844641319999999</v>
      </c>
      <c r="F16" s="21">
        <f t="shared" si="4"/>
        <v>1872.2083333333323</v>
      </c>
      <c r="G16" s="23">
        <f t="shared" si="1"/>
        <v>5.3729313374217549</v>
      </c>
      <c r="H16" s="21">
        <f t="shared" si="0"/>
        <v>9.9930863620254033</v>
      </c>
      <c r="I16" s="22">
        <f t="shared" si="2"/>
        <v>123.59547304198293</v>
      </c>
      <c r="J16" s="24">
        <f t="shared" si="3"/>
        <v>6.6211860558205133</v>
      </c>
      <c r="K16" s="25">
        <f t="shared" si="5"/>
        <v>131.75991870451105</v>
      </c>
      <c r="L16" s="19"/>
      <c r="M16" s="9"/>
      <c r="N16" s="8"/>
      <c r="O16" s="8"/>
      <c r="P16" s="8"/>
      <c r="Q16" s="8"/>
      <c r="R16" s="17"/>
      <c r="S16" s="8"/>
      <c r="T16" s="8"/>
      <c r="U16" s="8"/>
    </row>
    <row r="17" spans="1:21" ht="18">
      <c r="A17" s="20">
        <v>1872.04</v>
      </c>
      <c r="B17" s="21">
        <v>5.18</v>
      </c>
      <c r="C17" s="21">
        <v>0.27329999999999999</v>
      </c>
      <c r="D17" s="21">
        <v>0.41</v>
      </c>
      <c r="E17" s="21">
        <v>13.130137189999999</v>
      </c>
      <c r="F17" s="21">
        <f t="shared" si="4"/>
        <v>1872.2916666666656</v>
      </c>
      <c r="G17" s="23">
        <f t="shared" si="1"/>
        <v>5.5464588966377919</v>
      </c>
      <c r="H17" s="21">
        <f t="shared" si="0"/>
        <v>9.8357753716661644</v>
      </c>
      <c r="I17" s="22">
        <f t="shared" si="2"/>
        <v>124.26662542739203</v>
      </c>
      <c r="J17" s="24">
        <f t="shared" si="3"/>
        <v>6.5563839245764939</v>
      </c>
      <c r="K17" s="25">
        <f t="shared" si="5"/>
        <v>133.0578629646553</v>
      </c>
      <c r="L17" s="19"/>
      <c r="M17" s="9"/>
      <c r="N17" s="8"/>
      <c r="O17" s="8"/>
      <c r="P17" s="8"/>
      <c r="Q17" s="8"/>
      <c r="R17" s="17"/>
      <c r="S17" s="8"/>
      <c r="T17" s="8"/>
      <c r="U17" s="8"/>
    </row>
    <row r="18" spans="1:21" ht="18">
      <c r="A18" s="20">
        <v>1872.05</v>
      </c>
      <c r="B18" s="21">
        <v>5.18</v>
      </c>
      <c r="C18" s="21">
        <v>0.2767</v>
      </c>
      <c r="D18" s="21">
        <v>0.41249999999999998</v>
      </c>
      <c r="E18" s="21">
        <v>13.130137189999999</v>
      </c>
      <c r="F18" s="21">
        <f t="shared" si="4"/>
        <v>1872.3749999999989</v>
      </c>
      <c r="G18" s="23">
        <f t="shared" si="1"/>
        <v>5.5711484908575422</v>
      </c>
      <c r="H18" s="21">
        <f t="shared" si="0"/>
        <v>9.8957496117372994</v>
      </c>
      <c r="I18" s="22">
        <f t="shared" si="2"/>
        <v>124.26662542739203</v>
      </c>
      <c r="J18" s="24">
        <f t="shared" si="3"/>
        <v>6.637948891073238</v>
      </c>
      <c r="K18" s="25">
        <f t="shared" si="5"/>
        <v>133.65015882505298</v>
      </c>
      <c r="L18" s="9"/>
      <c r="M18" s="9"/>
      <c r="N18" s="8"/>
      <c r="O18" s="8"/>
      <c r="P18" s="8"/>
      <c r="Q18" s="8"/>
      <c r="R18" s="17"/>
      <c r="S18" s="8"/>
      <c r="T18" s="8"/>
      <c r="U18" s="8"/>
    </row>
    <row r="19" spans="1:21" ht="18">
      <c r="A19" s="20">
        <v>1872.06</v>
      </c>
      <c r="B19" s="21">
        <v>5.13</v>
      </c>
      <c r="C19" s="21">
        <v>0.28000000000000003</v>
      </c>
      <c r="D19" s="21">
        <v>0.41499999999999998</v>
      </c>
      <c r="E19" s="21">
        <v>13.0349719</v>
      </c>
      <c r="F19" s="21">
        <f t="shared" si="4"/>
        <v>1872.4583333333321</v>
      </c>
      <c r="G19" s="23">
        <f t="shared" si="1"/>
        <v>5.5424681897463071</v>
      </c>
      <c r="H19" s="21">
        <f t="shared" si="0"/>
        <v>10.028408269909656</v>
      </c>
      <c r="I19" s="22">
        <f t="shared" si="2"/>
        <v>123.9656251196061</v>
      </c>
      <c r="J19" s="24">
        <f t="shared" si="3"/>
        <v>6.7661549772884424</v>
      </c>
      <c r="K19" s="25">
        <f t="shared" si="5"/>
        <v>133.93285260183868</v>
      </c>
      <c r="L19" s="9"/>
      <c r="M19" s="9"/>
      <c r="N19" s="8"/>
      <c r="O19" s="8"/>
      <c r="P19" s="8"/>
      <c r="Q19" s="8"/>
      <c r="R19" s="17"/>
      <c r="S19" s="8"/>
      <c r="T19" s="8"/>
      <c r="U19" s="8"/>
    </row>
    <row r="20" spans="1:21" ht="18">
      <c r="A20" s="20">
        <v>1872.07</v>
      </c>
      <c r="B20" s="21">
        <v>5.0999999999999996</v>
      </c>
      <c r="C20" s="21">
        <v>0.2833</v>
      </c>
      <c r="D20" s="21">
        <v>0.41749999999999998</v>
      </c>
      <c r="E20" s="21">
        <v>12.844641319999999</v>
      </c>
      <c r="F20" s="21">
        <f t="shared" si="4"/>
        <v>1872.5416666666654</v>
      </c>
      <c r="G20" s="23">
        <f t="shared" si="1"/>
        <v>5.5355626129082056</v>
      </c>
      <c r="H20" s="21">
        <f t="shared" si="0"/>
        <v>10.23831547520394</v>
      </c>
      <c r="I20" s="22">
        <f t="shared" si="2"/>
        <v>125.06684772105413</v>
      </c>
      <c r="J20" s="24">
        <f t="shared" si="3"/>
        <v>6.9473407763479678</v>
      </c>
      <c r="K20" s="25">
        <f t="shared" si="5"/>
        <v>135.74811105077467</v>
      </c>
      <c r="L20" s="9"/>
      <c r="M20" s="9"/>
      <c r="N20" s="8"/>
      <c r="O20" s="8"/>
      <c r="P20" s="8"/>
      <c r="Q20" s="8"/>
      <c r="R20" s="17"/>
      <c r="S20" s="8"/>
      <c r="T20" s="8"/>
      <c r="U20" s="8"/>
    </row>
    <row r="21" spans="1:21" ht="18">
      <c r="A21" s="20">
        <v>1872.08</v>
      </c>
      <c r="B21" s="21">
        <v>5.04</v>
      </c>
      <c r="C21" s="21">
        <v>0.28670000000000001</v>
      </c>
      <c r="D21" s="21">
        <v>0.42</v>
      </c>
      <c r="E21" s="21">
        <v>12.93980661</v>
      </c>
      <c r="F21" s="21">
        <f t="shared" si="4"/>
        <v>1872.6249999999986</v>
      </c>
      <c r="G21" s="23">
        <f t="shared" si="1"/>
        <v>5.4963704678073384</v>
      </c>
      <c r="H21" s="21">
        <f t="shared" si="0"/>
        <v>10.223874590039177</v>
      </c>
      <c r="I21" s="22">
        <f t="shared" si="2"/>
        <v>122.68649508047012</v>
      </c>
      <c r="J21" s="24">
        <f t="shared" si="3"/>
        <v>6.979011535629124</v>
      </c>
      <c r="K21" s="25">
        <f t="shared" si="5"/>
        <v>133.79571991251706</v>
      </c>
      <c r="L21" s="9"/>
      <c r="M21" s="9"/>
      <c r="N21" s="8"/>
      <c r="O21" s="8"/>
      <c r="P21" s="8"/>
      <c r="Q21" s="8"/>
      <c r="R21" s="17"/>
      <c r="S21" s="8"/>
      <c r="T21" s="8"/>
      <c r="U21" s="8"/>
    </row>
    <row r="22" spans="1:21" ht="18">
      <c r="A22" s="20">
        <v>1872.09</v>
      </c>
      <c r="B22" s="21">
        <v>4.95</v>
      </c>
      <c r="C22" s="21">
        <v>0.28999999999999998</v>
      </c>
      <c r="D22" s="21">
        <v>0.42249999999999999</v>
      </c>
      <c r="E22" s="21">
        <v>13.0349719</v>
      </c>
      <c r="F22" s="21">
        <f t="shared" si="4"/>
        <v>1872.7083333333319</v>
      </c>
      <c r="G22" s="23">
        <f t="shared" si="1"/>
        <v>5.4245759461544321</v>
      </c>
      <c r="H22" s="21">
        <f t="shared" si="0"/>
        <v>10.209644563944165</v>
      </c>
      <c r="I22" s="22">
        <f t="shared" si="2"/>
        <v>119.61595406277782</v>
      </c>
      <c r="J22" s="24">
        <f t="shared" si="3"/>
        <v>7.0078033693344581</v>
      </c>
      <c r="K22" s="25">
        <f t="shared" si="5"/>
        <v>131.08400549197125</v>
      </c>
      <c r="L22" s="9"/>
      <c r="M22" s="9"/>
      <c r="N22" s="8"/>
      <c r="O22" s="8"/>
      <c r="P22" s="8"/>
      <c r="Q22" s="8"/>
      <c r="R22" s="17"/>
      <c r="S22" s="8"/>
      <c r="T22" s="8"/>
      <c r="U22" s="8"/>
    </row>
    <row r="23" spans="1:21" ht="18">
      <c r="A23" s="20">
        <v>1872.1</v>
      </c>
      <c r="B23" s="21">
        <v>4.97</v>
      </c>
      <c r="C23" s="21">
        <v>0.29330000000000001</v>
      </c>
      <c r="D23" s="21">
        <v>0.42499999999999999</v>
      </c>
      <c r="E23" s="21">
        <v>12.74947603</v>
      </c>
      <c r="F23" s="21">
        <f t="shared" si="4"/>
        <v>1872.7916666666652</v>
      </c>
      <c r="G23" s="23">
        <f t="shared" si="1"/>
        <v>5.4732784099942311</v>
      </c>
      <c r="H23" s="21">
        <f t="shared" si="0"/>
        <v>10.50003150600064</v>
      </c>
      <c r="I23" s="22">
        <f t="shared" si="2"/>
        <v>122.78860372899572</v>
      </c>
      <c r="J23" s="24">
        <f t="shared" si="3"/>
        <v>7.2462570369646775</v>
      </c>
      <c r="K23" s="25">
        <f t="shared" si="5"/>
        <v>135.22257822600588</v>
      </c>
      <c r="L23" s="9"/>
      <c r="M23" s="9"/>
      <c r="N23" s="8"/>
      <c r="O23" s="8"/>
      <c r="P23" s="8"/>
      <c r="Q23" s="8"/>
      <c r="R23" s="17"/>
      <c r="S23" s="8"/>
      <c r="T23" s="8"/>
      <c r="U23" s="8"/>
    </row>
    <row r="24" spans="1:21" ht="18">
      <c r="A24" s="20">
        <v>1872.11</v>
      </c>
      <c r="B24" s="21">
        <v>4.95</v>
      </c>
      <c r="C24" s="21">
        <v>0.29670000000000002</v>
      </c>
      <c r="D24" s="21">
        <v>0.42749999999999999</v>
      </c>
      <c r="E24" s="21">
        <v>13.130137189999999</v>
      </c>
      <c r="F24" s="21">
        <f t="shared" si="4"/>
        <v>1872.8749999999984</v>
      </c>
      <c r="G24" s="23">
        <f t="shared" si="1"/>
        <v>5.4784818789051419</v>
      </c>
      <c r="H24" s="21">
        <f t="shared" si="0"/>
        <v>10.255595052164113</v>
      </c>
      <c r="I24" s="22">
        <f t="shared" si="2"/>
        <v>118.7489953408476</v>
      </c>
      <c r="J24" s="24">
        <f t="shared" si="3"/>
        <v>7.1177428116423203</v>
      </c>
      <c r="K24" s="25">
        <f t="shared" si="5"/>
        <v>131.42711497232816</v>
      </c>
      <c r="L24" s="8"/>
      <c r="M24" s="8"/>
      <c r="N24" s="8"/>
      <c r="O24" s="8"/>
      <c r="P24" s="8"/>
      <c r="Q24" s="8"/>
      <c r="R24" s="17"/>
      <c r="S24" s="8"/>
      <c r="T24" s="8"/>
      <c r="U24" s="8"/>
    </row>
    <row r="25" spans="1:21" ht="18">
      <c r="A25" s="20">
        <v>1872.12</v>
      </c>
      <c r="B25" s="21">
        <v>5.07</v>
      </c>
      <c r="C25" s="21">
        <v>0.3</v>
      </c>
      <c r="D25" s="21">
        <v>0.43</v>
      </c>
      <c r="E25" s="21">
        <v>12.93980661</v>
      </c>
      <c r="F25" s="21">
        <f t="shared" si="4"/>
        <v>1872.9583333333317</v>
      </c>
      <c r="G25" s="23">
        <f t="shared" si="1"/>
        <v>5.6389626612165049</v>
      </c>
      <c r="H25" s="21">
        <f t="shared" si="0"/>
        <v>10.4673001755163</v>
      </c>
      <c r="I25" s="22">
        <f t="shared" si="2"/>
        <v>123.4167718369015</v>
      </c>
      <c r="J25" s="24">
        <f t="shared" si="3"/>
        <v>7.3027675643136973</v>
      </c>
      <c r="K25" s="25">
        <f t="shared" si="5"/>
        <v>137.26677872902641</v>
      </c>
      <c r="L25" s="8"/>
      <c r="M25" s="8"/>
      <c r="N25" s="8"/>
      <c r="O25" s="8"/>
      <c r="P25" s="8"/>
      <c r="Q25" s="8"/>
      <c r="R25" s="17"/>
      <c r="S25" s="8"/>
      <c r="T25" s="8"/>
      <c r="U25" s="8"/>
    </row>
    <row r="26" spans="1:21" ht="18">
      <c r="A26" s="20">
        <v>1873.01</v>
      </c>
      <c r="B26" s="21">
        <v>5.1100000000000003</v>
      </c>
      <c r="C26" s="21">
        <v>0.30249999999999999</v>
      </c>
      <c r="D26" s="21">
        <v>0.4325</v>
      </c>
      <c r="E26" s="21">
        <v>12.93980661</v>
      </c>
      <c r="F26" s="21">
        <f t="shared" si="4"/>
        <v>1873.0416666666649</v>
      </c>
      <c r="G26" s="23">
        <f t="shared" si="1"/>
        <v>5.7114887671073973</v>
      </c>
      <c r="H26" s="21">
        <f t="shared" si="0"/>
        <v>10.528156571885582</v>
      </c>
      <c r="I26" s="22">
        <f t="shared" si="2"/>
        <v>124.39047417881</v>
      </c>
      <c r="J26" s="24">
        <f t="shared" si="3"/>
        <v>7.3636239606829781</v>
      </c>
      <c r="K26" s="25">
        <f t="shared" si="5"/>
        <v>139.03224970791305</v>
      </c>
      <c r="L26" s="8"/>
      <c r="M26" s="8"/>
      <c r="N26" s="8"/>
      <c r="O26" s="8"/>
      <c r="P26" s="8"/>
      <c r="Q26" s="8"/>
      <c r="R26" s="17"/>
      <c r="S26" s="8"/>
      <c r="T26" s="8"/>
      <c r="U26" s="8"/>
    </row>
    <row r="27" spans="1:21" ht="18">
      <c r="A27" s="20">
        <v>1873.02</v>
      </c>
      <c r="B27" s="21">
        <v>5.15</v>
      </c>
      <c r="C27" s="21">
        <v>0.30499999999999999</v>
      </c>
      <c r="D27" s="21">
        <v>0.435</v>
      </c>
      <c r="E27" s="21">
        <v>13.225221489999999</v>
      </c>
      <c r="F27" s="21">
        <f t="shared" si="4"/>
        <v>1873.1249999999982</v>
      </c>
      <c r="G27" s="23">
        <f t="shared" si="1"/>
        <v>5.7846055101305431</v>
      </c>
      <c r="H27" s="21">
        <f t="shared" si="0"/>
        <v>10.360490378448851</v>
      </c>
      <c r="I27" s="22">
        <f t="shared" si="2"/>
        <v>122.65867919313008</v>
      </c>
      <c r="J27" s="24">
        <f t="shared" si="3"/>
        <v>7.2642518745445965</v>
      </c>
      <c r="K27" s="25">
        <f t="shared" si="5"/>
        <v>137.77321777202224</v>
      </c>
      <c r="L27" s="8"/>
      <c r="M27" s="8"/>
      <c r="N27" s="8"/>
      <c r="O27" s="8"/>
      <c r="P27" s="8"/>
      <c r="Q27" s="8"/>
      <c r="R27" s="17"/>
      <c r="S27" s="8"/>
      <c r="T27" s="8"/>
      <c r="U27" s="8"/>
    </row>
    <row r="28" spans="1:21" ht="18">
      <c r="A28" s="20">
        <v>1873.03</v>
      </c>
      <c r="B28" s="21">
        <v>5.1100000000000003</v>
      </c>
      <c r="C28" s="21">
        <v>0.3075</v>
      </c>
      <c r="D28" s="21">
        <v>0.4375</v>
      </c>
      <c r="E28" s="21">
        <v>13.225221489999999</v>
      </c>
      <c r="F28" s="21">
        <f t="shared" si="4"/>
        <v>1873.2083333333314</v>
      </c>
      <c r="G28" s="23">
        <f t="shared" si="1"/>
        <v>5.7684591597988675</v>
      </c>
      <c r="H28" s="21">
        <f t="shared" si="0"/>
        <v>10.420033426600856</v>
      </c>
      <c r="I28" s="22">
        <f t="shared" si="2"/>
        <v>121.70599042269801</v>
      </c>
      <c r="J28" s="24">
        <f t="shared" si="3"/>
        <v>7.3237949226966013</v>
      </c>
      <c r="K28" s="25">
        <f t="shared" si="5"/>
        <v>137.38865660591102</v>
      </c>
      <c r="L28" s="8"/>
      <c r="M28" s="8"/>
      <c r="N28" s="8"/>
      <c r="O28" s="8"/>
      <c r="P28" s="8"/>
      <c r="Q28" s="8"/>
      <c r="R28" s="17"/>
      <c r="S28" s="8"/>
      <c r="T28" s="8"/>
      <c r="U28" s="8"/>
    </row>
    <row r="29" spans="1:21" ht="18">
      <c r="A29" s="20">
        <v>1873.04</v>
      </c>
      <c r="B29" s="21">
        <v>5.04</v>
      </c>
      <c r="C29" s="21">
        <v>0.31</v>
      </c>
      <c r="D29" s="21">
        <v>0.44</v>
      </c>
      <c r="E29" s="21">
        <v>13.225221489999999</v>
      </c>
      <c r="F29" s="21">
        <f t="shared" si="4"/>
        <v>1873.2916666666647</v>
      </c>
      <c r="G29" s="23">
        <f t="shared" si="1"/>
        <v>5.7186013099180224</v>
      </c>
      <c r="H29" s="21">
        <f t="shared" si="0"/>
        <v>10.479576474752861</v>
      </c>
      <c r="I29" s="22">
        <f t="shared" si="2"/>
        <v>120.03878507444188</v>
      </c>
      <c r="J29" s="24">
        <f t="shared" si="3"/>
        <v>7.383337970848606</v>
      </c>
      <c r="K29" s="25">
        <f t="shared" si="5"/>
        <v>136.2011812634268</v>
      </c>
      <c r="L29" s="8"/>
      <c r="M29" s="8"/>
      <c r="N29" s="8"/>
      <c r="O29" s="8"/>
      <c r="P29" s="8"/>
      <c r="Q29" s="8"/>
      <c r="R29" s="17"/>
      <c r="S29" s="8"/>
      <c r="T29" s="8"/>
      <c r="U29" s="8"/>
    </row>
    <row r="30" spans="1:21" ht="18">
      <c r="A30" s="20">
        <v>1873.05</v>
      </c>
      <c r="B30" s="21">
        <v>5.05</v>
      </c>
      <c r="C30" s="21">
        <v>0.3125</v>
      </c>
      <c r="D30" s="21">
        <v>0.4425</v>
      </c>
      <c r="E30" s="21">
        <v>12.93980661</v>
      </c>
      <c r="F30" s="21">
        <f t="shared" si="4"/>
        <v>1873.374999999998</v>
      </c>
      <c r="G30" s="23">
        <f t="shared" si="1"/>
        <v>5.7594957389282664</v>
      </c>
      <c r="H30" s="21">
        <f t="shared" si="0"/>
        <v>10.771582157362705</v>
      </c>
      <c r="I30" s="22">
        <f t="shared" si="2"/>
        <v>122.92992066594725</v>
      </c>
      <c r="J30" s="24">
        <f t="shared" si="3"/>
        <v>7.6070495461601011</v>
      </c>
      <c r="K30" s="25">
        <f t="shared" si="5"/>
        <v>140.20086223016096</v>
      </c>
      <c r="L30" s="8"/>
      <c r="M30" s="8"/>
      <c r="N30" s="8"/>
      <c r="O30" s="8"/>
      <c r="P30" s="8"/>
      <c r="Q30" s="8"/>
      <c r="R30" s="17"/>
      <c r="S30" s="8"/>
      <c r="T30" s="8"/>
      <c r="U30" s="8"/>
    </row>
    <row r="31" spans="1:21" ht="18">
      <c r="A31" s="20">
        <v>1873.06</v>
      </c>
      <c r="B31" s="21">
        <v>4.9800000000000004</v>
      </c>
      <c r="C31" s="21">
        <v>0.315</v>
      </c>
      <c r="D31" s="21">
        <v>0.44500000000000001</v>
      </c>
      <c r="E31" s="21">
        <v>12.559226450000001</v>
      </c>
      <c r="F31" s="21">
        <f t="shared" si="4"/>
        <v>1873.4583333333312</v>
      </c>
      <c r="G31" s="23">
        <f t="shared" si="1"/>
        <v>5.7095991174276506</v>
      </c>
      <c r="H31" s="21">
        <f t="shared" si="0"/>
        <v>11.160692145972092</v>
      </c>
      <c r="I31" s="22">
        <f t="shared" si="2"/>
        <v>124.89943120660905</v>
      </c>
      <c r="J31" s="24">
        <f t="shared" si="3"/>
        <v>7.9002652269240663</v>
      </c>
      <c r="K31" s="25">
        <f t="shared" si="5"/>
        <v>143.19792814949204</v>
      </c>
      <c r="L31" s="8"/>
      <c r="M31" s="8"/>
      <c r="N31" s="8"/>
      <c r="O31" s="8"/>
      <c r="P31" s="8"/>
      <c r="Q31" s="8"/>
      <c r="R31" s="17"/>
      <c r="S31" s="8"/>
      <c r="T31" s="8"/>
      <c r="U31" s="8"/>
    </row>
    <row r="32" spans="1:21" ht="18">
      <c r="A32" s="20">
        <v>1873.07</v>
      </c>
      <c r="B32" s="21">
        <v>4.97</v>
      </c>
      <c r="C32" s="21">
        <v>0.3175</v>
      </c>
      <c r="D32" s="21">
        <v>0.44750000000000001</v>
      </c>
      <c r="E32" s="21">
        <v>12.559226450000001</v>
      </c>
      <c r="F32" s="21">
        <f t="shared" si="4"/>
        <v>1873.5416666666645</v>
      </c>
      <c r="G32" s="23">
        <f t="shared" si="1"/>
        <v>5.7284686928241015</v>
      </c>
      <c r="H32" s="21">
        <f t="shared" si="0"/>
        <v>11.223392663646093</v>
      </c>
      <c r="I32" s="22">
        <f t="shared" si="2"/>
        <v>124.64862913591303</v>
      </c>
      <c r="J32" s="24">
        <f t="shared" si="3"/>
        <v>7.9629657445980664</v>
      </c>
      <c r="K32" s="25">
        <f t="shared" si="5"/>
        <v>143.67118100775048</v>
      </c>
      <c r="L32" s="8"/>
      <c r="M32" s="8"/>
      <c r="N32" s="8"/>
      <c r="O32" s="8"/>
      <c r="P32" s="8"/>
      <c r="Q32" s="8"/>
      <c r="R32" s="17"/>
      <c r="S32" s="8"/>
      <c r="T32" s="8"/>
      <c r="U32" s="8"/>
    </row>
    <row r="33" spans="1:21" ht="18">
      <c r="A33" s="20">
        <v>1873.08</v>
      </c>
      <c r="B33" s="21">
        <v>4.97</v>
      </c>
      <c r="C33" s="21">
        <v>0.32</v>
      </c>
      <c r="D33" s="21">
        <v>0.45</v>
      </c>
      <c r="E33" s="21">
        <v>12.559226450000001</v>
      </c>
      <c r="F33" s="21">
        <f t="shared" si="4"/>
        <v>1873.6249999999977</v>
      </c>
      <c r="G33" s="23">
        <f t="shared" si="1"/>
        <v>5.7592049433556856</v>
      </c>
      <c r="H33" s="21">
        <f t="shared" si="0"/>
        <v>11.286093181320096</v>
      </c>
      <c r="I33" s="22">
        <f t="shared" si="2"/>
        <v>124.64862913591303</v>
      </c>
      <c r="J33" s="24">
        <f t="shared" si="3"/>
        <v>8.0256662622720665</v>
      </c>
      <c r="K33" s="25">
        <f t="shared" si="5"/>
        <v>144.44205253562572</v>
      </c>
      <c r="L33" s="8"/>
      <c r="M33" s="8"/>
      <c r="N33" s="8"/>
      <c r="O33" s="8"/>
      <c r="P33" s="8"/>
      <c r="Q33" s="8"/>
      <c r="R33" s="17"/>
      <c r="S33" s="8"/>
      <c r="T33" s="8"/>
      <c r="U33" s="8"/>
    </row>
    <row r="34" spans="1:21" ht="18">
      <c r="A34" s="20">
        <v>1873.09</v>
      </c>
      <c r="B34" s="21">
        <v>4.59</v>
      </c>
      <c r="C34" s="21">
        <v>0.32250000000000001</v>
      </c>
      <c r="D34" s="21">
        <v>0.45250000000000001</v>
      </c>
      <c r="E34" s="21">
        <v>12.559226450000001</v>
      </c>
      <c r="F34" s="21">
        <f t="shared" si="4"/>
        <v>1873.708333333331</v>
      </c>
      <c r="G34" s="23">
        <f t="shared" si="1"/>
        <v>5.3500058999708822</v>
      </c>
      <c r="H34" s="21">
        <f t="shared" si="0"/>
        <v>11.348793698994095</v>
      </c>
      <c r="I34" s="22">
        <f t="shared" si="2"/>
        <v>115.11815044946495</v>
      </c>
      <c r="J34" s="24">
        <f t="shared" si="3"/>
        <v>8.0883667799460675</v>
      </c>
      <c r="K34" s="25">
        <f t="shared" si="5"/>
        <v>134.17925579485251</v>
      </c>
      <c r="L34" s="8"/>
      <c r="M34" s="8"/>
      <c r="N34" s="8"/>
      <c r="O34" s="8"/>
      <c r="P34" s="8"/>
      <c r="Q34" s="8"/>
      <c r="R34" s="17"/>
      <c r="S34" s="8"/>
      <c r="T34" s="8"/>
      <c r="U34" s="8"/>
    </row>
    <row r="35" spans="1:21" ht="18">
      <c r="A35" s="20">
        <v>1873.1</v>
      </c>
      <c r="B35" s="21">
        <v>4.1900000000000004</v>
      </c>
      <c r="C35" s="21">
        <v>0.32500000000000001</v>
      </c>
      <c r="D35" s="21">
        <v>0.45500000000000002</v>
      </c>
      <c r="E35" s="21">
        <v>12.273811569999999</v>
      </c>
      <c r="F35" s="21">
        <f t="shared" si="4"/>
        <v>1873.7916666666642</v>
      </c>
      <c r="G35" s="23">
        <f t="shared" si="1"/>
        <v>4.9153422034863201</v>
      </c>
      <c r="H35" s="21">
        <f t="shared" si="0"/>
        <v>11.676856792416929</v>
      </c>
      <c r="I35" s="22">
        <f t="shared" si="2"/>
        <v>107.52973617632294</v>
      </c>
      <c r="J35" s="24">
        <f t="shared" si="3"/>
        <v>8.3406119945835204</v>
      </c>
      <c r="K35" s="25">
        <f t="shared" si="5"/>
        <v>126.14449889194027</v>
      </c>
      <c r="L35" s="8"/>
      <c r="M35" s="8"/>
      <c r="N35" s="8"/>
      <c r="O35" s="8"/>
      <c r="P35" s="8"/>
      <c r="Q35" s="8"/>
      <c r="R35" s="17"/>
      <c r="S35" s="8"/>
      <c r="T35" s="8"/>
      <c r="U35" s="8"/>
    </row>
    <row r="36" spans="1:21" ht="18">
      <c r="A36" s="20">
        <v>1873.11</v>
      </c>
      <c r="B36" s="21">
        <v>4.04</v>
      </c>
      <c r="C36" s="21">
        <v>0.32750000000000001</v>
      </c>
      <c r="D36" s="21">
        <v>0.45750000000000002</v>
      </c>
      <c r="E36" s="21">
        <v>11.893231399999999</v>
      </c>
      <c r="F36" s="21">
        <f t="shared" si="4"/>
        <v>1873.8749999999975</v>
      </c>
      <c r="G36" s="23">
        <f t="shared" si="1"/>
        <v>4.7713914995357705</v>
      </c>
      <c r="H36" s="21">
        <f t="shared" si="0"/>
        <v>12.116724643901234</v>
      </c>
      <c r="I36" s="22">
        <f t="shared" si="2"/>
        <v>106.99796188275626</v>
      </c>
      <c r="J36" s="24">
        <f t="shared" si="3"/>
        <v>8.6737209199511565</v>
      </c>
      <c r="K36" s="25">
        <f t="shared" si="5"/>
        <v>126.36860539481077</v>
      </c>
      <c r="L36" s="8"/>
      <c r="M36" s="8"/>
      <c r="N36" s="8"/>
      <c r="O36" s="8"/>
      <c r="P36" s="8"/>
      <c r="Q36" s="8"/>
      <c r="R36" s="17"/>
      <c r="S36" s="8"/>
      <c r="T36" s="8"/>
      <c r="U36" s="8"/>
    </row>
    <row r="37" spans="1:21" ht="18">
      <c r="A37" s="20">
        <v>1873.12</v>
      </c>
      <c r="B37" s="21">
        <v>4.42</v>
      </c>
      <c r="C37" s="21">
        <v>0.33</v>
      </c>
      <c r="D37" s="21">
        <v>0.46</v>
      </c>
      <c r="E37" s="21">
        <v>12.178646280000001</v>
      </c>
      <c r="F37" s="21">
        <f t="shared" si="4"/>
        <v>1873.9583333333308</v>
      </c>
      <c r="G37" s="23">
        <f t="shared" si="1"/>
        <v>5.2526642807389452</v>
      </c>
      <c r="H37" s="21">
        <f t="shared" si="0"/>
        <v>11.897420835511776</v>
      </c>
      <c r="I37" s="22">
        <f t="shared" si="2"/>
        <v>114.31869585426531</v>
      </c>
      <c r="J37" s="24">
        <f t="shared" si="3"/>
        <v>8.5351062515627945</v>
      </c>
      <c r="K37" s="25">
        <f t="shared" si="5"/>
        <v>135.85469012089564</v>
      </c>
      <c r="L37" s="8"/>
      <c r="M37" s="8"/>
      <c r="N37" s="8"/>
      <c r="O37" s="8"/>
      <c r="P37" s="8"/>
      <c r="Q37" s="8"/>
      <c r="R37" s="17"/>
      <c r="S37" s="8"/>
      <c r="T37" s="8"/>
      <c r="U37" s="8"/>
    </row>
    <row r="38" spans="1:21" ht="18">
      <c r="A38" s="20">
        <v>1874.01</v>
      </c>
      <c r="B38" s="21">
        <v>4.66</v>
      </c>
      <c r="C38" s="21">
        <v>0.33</v>
      </c>
      <c r="D38" s="21">
        <v>0.46</v>
      </c>
      <c r="E38" s="21">
        <v>12.368895869999999</v>
      </c>
      <c r="F38" s="21">
        <f t="shared" si="4"/>
        <v>1874.041666666664</v>
      </c>
      <c r="G38" s="23">
        <f t="shared" si="1"/>
        <v>5.5705574244262008</v>
      </c>
      <c r="H38" s="21">
        <f t="shared" si="0"/>
        <v>11.714423140341305</v>
      </c>
      <c r="I38" s="22">
        <f t="shared" si="2"/>
        <v>118.67219963910973</v>
      </c>
      <c r="J38" s="24">
        <f t="shared" si="3"/>
        <v>8.4038252963318048</v>
      </c>
      <c r="K38" s="25">
        <f t="shared" si="5"/>
        <v>141.86057999412682</v>
      </c>
      <c r="L38" s="8"/>
      <c r="M38" s="8"/>
      <c r="N38" s="8"/>
      <c r="O38" s="8"/>
      <c r="P38" s="8"/>
      <c r="Q38" s="8"/>
      <c r="R38" s="17"/>
      <c r="S38" s="8"/>
      <c r="T38" s="8"/>
      <c r="U38" s="8"/>
    </row>
    <row r="39" spans="1:21" ht="18">
      <c r="A39" s="20">
        <v>1874.02</v>
      </c>
      <c r="B39" s="21">
        <v>4.8</v>
      </c>
      <c r="C39" s="21">
        <v>0.33</v>
      </c>
      <c r="D39" s="21">
        <v>0.46</v>
      </c>
      <c r="E39" s="21">
        <v>12.368895869999999</v>
      </c>
      <c r="F39" s="21">
        <f t="shared" si="4"/>
        <v>1874.1249999999973</v>
      </c>
      <c r="G39" s="23">
        <f t="shared" si="1"/>
        <v>5.7707866880724206</v>
      </c>
      <c r="H39" s="21">
        <f t="shared" si="0"/>
        <v>11.714423140341305</v>
      </c>
      <c r="I39" s="22">
        <f t="shared" si="2"/>
        <v>122.23745885573534</v>
      </c>
      <c r="J39" s="24">
        <f t="shared" si="3"/>
        <v>8.4038252963318048</v>
      </c>
      <c r="K39" s="25">
        <f t="shared" si="5"/>
        <v>146.95964590593289</v>
      </c>
      <c r="L39" s="8"/>
      <c r="M39" s="8"/>
      <c r="N39" s="8"/>
      <c r="O39" s="8"/>
      <c r="P39" s="8"/>
      <c r="Q39" s="8"/>
      <c r="R39" s="17"/>
      <c r="S39" s="8"/>
      <c r="T39" s="8"/>
      <c r="U39" s="8"/>
    </row>
    <row r="40" spans="1:21" ht="18">
      <c r="A40" s="20">
        <v>1874.03</v>
      </c>
      <c r="B40" s="21">
        <v>4.7300000000000004</v>
      </c>
      <c r="C40" s="21">
        <v>0.33</v>
      </c>
      <c r="D40" s="21">
        <v>0.46</v>
      </c>
      <c r="E40" s="21">
        <v>12.368895869999999</v>
      </c>
      <c r="F40" s="21">
        <f t="shared" si="4"/>
        <v>1874.2083333333305</v>
      </c>
      <c r="G40" s="23">
        <f t="shared" si="1"/>
        <v>5.7196911809384465</v>
      </c>
      <c r="H40" s="21">
        <f t="shared" si="0"/>
        <v>11.714423140341305</v>
      </c>
      <c r="I40" s="22">
        <f t="shared" si="2"/>
        <v>120.45482924742255</v>
      </c>
      <c r="J40" s="24">
        <f t="shared" si="3"/>
        <v>8.4038252963318048</v>
      </c>
      <c r="K40" s="25">
        <f t="shared" si="5"/>
        <v>145.65844070780747</v>
      </c>
      <c r="L40" s="8"/>
      <c r="M40" s="8"/>
      <c r="N40" s="8"/>
      <c r="O40" s="8"/>
      <c r="P40" s="8"/>
      <c r="Q40" s="8"/>
      <c r="R40" s="17"/>
      <c r="S40" s="8"/>
      <c r="T40" s="8"/>
      <c r="U40" s="8"/>
    </row>
    <row r="41" spans="1:21" ht="18">
      <c r="A41" s="20">
        <v>1874.04</v>
      </c>
      <c r="B41" s="21">
        <v>4.5999999999999996</v>
      </c>
      <c r="C41" s="21">
        <v>0.33</v>
      </c>
      <c r="D41" s="21">
        <v>0.46</v>
      </c>
      <c r="E41" s="21">
        <v>12.178646280000001</v>
      </c>
      <c r="F41" s="21">
        <f t="shared" si="4"/>
        <v>1874.2916666666638</v>
      </c>
      <c r="G41" s="23">
        <f t="shared" si="1"/>
        <v>5.5957443847341768</v>
      </c>
      <c r="H41" s="21">
        <f t="shared" si="0"/>
        <v>11.897420835511776</v>
      </c>
      <c r="I41" s="22">
        <f t="shared" si="2"/>
        <v>118.97420835511772</v>
      </c>
      <c r="J41" s="24">
        <f t="shared" si="3"/>
        <v>8.5351062515627945</v>
      </c>
      <c r="K41" s="25">
        <f t="shared" si="5"/>
        <v>144.72809963724876</v>
      </c>
      <c r="L41" s="8"/>
      <c r="M41" s="8"/>
      <c r="N41" s="8"/>
      <c r="O41" s="8"/>
      <c r="P41" s="8"/>
      <c r="Q41" s="8"/>
      <c r="R41" s="17"/>
      <c r="S41" s="8"/>
      <c r="T41" s="8"/>
      <c r="U41" s="8"/>
    </row>
    <row r="42" spans="1:21" ht="18">
      <c r="A42" s="20">
        <v>1874.05</v>
      </c>
      <c r="B42" s="21">
        <v>4.4800000000000004</v>
      </c>
      <c r="C42" s="21">
        <v>0.33</v>
      </c>
      <c r="D42" s="21">
        <v>0.46</v>
      </c>
      <c r="E42" s="21">
        <v>12.08348099</v>
      </c>
      <c r="F42" s="21">
        <f t="shared" si="4"/>
        <v>1874.374999999997</v>
      </c>
      <c r="G42" s="23">
        <f t="shared" si="1"/>
        <v>5.4832212639541966</v>
      </c>
      <c r="H42" s="21">
        <f t="shared" si="0"/>
        <v>11.991120780502836</v>
      </c>
      <c r="I42" s="22">
        <f t="shared" si="2"/>
        <v>116.78308934054935</v>
      </c>
      <c r="J42" s="24">
        <f t="shared" si="3"/>
        <v>8.602325777317251</v>
      </c>
      <c r="K42" s="25">
        <f t="shared" si="5"/>
        <v>142.93471400499178</v>
      </c>
      <c r="L42" s="8"/>
      <c r="M42" s="8"/>
      <c r="N42" s="8"/>
      <c r="O42" s="8"/>
      <c r="P42" s="8"/>
      <c r="Q42" s="8"/>
      <c r="R42" s="17"/>
      <c r="S42" s="8"/>
      <c r="T42" s="8"/>
      <c r="U42" s="8"/>
    </row>
    <row r="43" spans="1:21" ht="18">
      <c r="A43" s="20">
        <v>1874.06</v>
      </c>
      <c r="B43" s="21">
        <v>4.46</v>
      </c>
      <c r="C43" s="21">
        <v>0.33</v>
      </c>
      <c r="D43" s="21">
        <v>0.46</v>
      </c>
      <c r="E43" s="21">
        <v>11.79806612</v>
      </c>
      <c r="F43" s="21">
        <f t="shared" si="4"/>
        <v>1874.4583333333303</v>
      </c>
      <c r="G43" s="23">
        <f t="shared" si="1"/>
        <v>5.4924007638380479</v>
      </c>
      <c r="H43" s="21">
        <f t="shared" si="0"/>
        <v>12.281205964287306</v>
      </c>
      <c r="I43" s="22">
        <f t="shared" si="2"/>
        <v>119.07430130591604</v>
      </c>
      <c r="J43" s="24">
        <f t="shared" si="3"/>
        <v>8.8104303656843701</v>
      </c>
      <c r="K43" s="25">
        <f t="shared" si="5"/>
        <v>146.63761960674785</v>
      </c>
      <c r="L43" s="8"/>
      <c r="M43" s="8"/>
      <c r="N43" s="8"/>
      <c r="O43" s="8"/>
      <c r="P43" s="8"/>
      <c r="Q43" s="8"/>
      <c r="R43" s="17"/>
      <c r="S43" s="8"/>
      <c r="T43" s="8"/>
      <c r="U43" s="8"/>
    </row>
    <row r="44" spans="1:21" ht="18">
      <c r="A44" s="20">
        <v>1874.07</v>
      </c>
      <c r="B44" s="21">
        <v>4.46</v>
      </c>
      <c r="C44" s="21">
        <v>0.33</v>
      </c>
      <c r="D44" s="21">
        <v>0.46</v>
      </c>
      <c r="E44" s="21">
        <v>11.893231399999999</v>
      </c>
      <c r="F44" s="21">
        <f t="shared" si="4"/>
        <v>1874.5416666666636</v>
      </c>
      <c r="G44" s="23">
        <f t="shared" si="1"/>
        <v>5.5262664636150758</v>
      </c>
      <c r="H44" s="21">
        <f t="shared" si="0"/>
        <v>12.182936253977198</v>
      </c>
      <c r="I44" s="22">
        <f t="shared" si="2"/>
        <v>118.12151237551804</v>
      </c>
      <c r="J44" s="24">
        <f t="shared" si="3"/>
        <v>8.7399325300271204</v>
      </c>
      <c r="K44" s="25">
        <f t="shared" si="5"/>
        <v>146.3612001059011</v>
      </c>
      <c r="L44" s="8"/>
      <c r="M44" s="8"/>
      <c r="N44" s="8"/>
      <c r="O44" s="8"/>
      <c r="P44" s="8"/>
      <c r="Q44" s="8"/>
      <c r="R44" s="17"/>
      <c r="S44" s="8"/>
      <c r="T44" s="8"/>
      <c r="U44" s="8"/>
    </row>
    <row r="45" spans="1:21" ht="18">
      <c r="A45" s="20">
        <v>1874.08</v>
      </c>
      <c r="B45" s="21">
        <v>4.47</v>
      </c>
      <c r="C45" s="21">
        <v>0.33</v>
      </c>
      <c r="D45" s="21">
        <v>0.46</v>
      </c>
      <c r="E45" s="21">
        <v>11.79806612</v>
      </c>
      <c r="F45" s="21">
        <f t="shared" si="4"/>
        <v>1874.6249999999968</v>
      </c>
      <c r="G45" s="23">
        <f t="shared" si="1"/>
        <v>5.5727317085445742</v>
      </c>
      <c r="H45" s="21">
        <f t="shared" si="0"/>
        <v>12.281205964287306</v>
      </c>
      <c r="I45" s="22">
        <f t="shared" si="2"/>
        <v>119.3412840442701</v>
      </c>
      <c r="J45" s="24">
        <f t="shared" si="3"/>
        <v>8.8104303656843701</v>
      </c>
      <c r="K45" s="25">
        <f t="shared" si="5"/>
        <v>148.78231716597969</v>
      </c>
      <c r="L45" s="8"/>
      <c r="M45" s="8"/>
      <c r="N45" s="8"/>
      <c r="O45" s="8"/>
      <c r="P45" s="8"/>
      <c r="Q45" s="8"/>
      <c r="R45" s="17"/>
      <c r="S45" s="8"/>
      <c r="T45" s="8"/>
      <c r="U45" s="8"/>
    </row>
    <row r="46" spans="1:21" ht="18">
      <c r="A46" s="20">
        <v>1874.09</v>
      </c>
      <c r="B46" s="21">
        <v>4.54</v>
      </c>
      <c r="C46" s="21">
        <v>0.33</v>
      </c>
      <c r="D46" s="21">
        <v>0.46</v>
      </c>
      <c r="E46" s="21">
        <v>11.79806612</v>
      </c>
      <c r="F46" s="21">
        <f t="shared" si="4"/>
        <v>1874.7083333333301</v>
      </c>
      <c r="G46" s="23">
        <f t="shared" si="1"/>
        <v>5.6942845813819565</v>
      </c>
      <c r="H46" s="21">
        <f t="shared" si="0"/>
        <v>12.281205964287306</v>
      </c>
      <c r="I46" s="22">
        <f t="shared" si="2"/>
        <v>121.21016321274861</v>
      </c>
      <c r="J46" s="24">
        <f t="shared" si="3"/>
        <v>8.8104303656843701</v>
      </c>
      <c r="K46" s="25">
        <f t="shared" si="5"/>
        <v>152.02756905047255</v>
      </c>
      <c r="L46" s="8"/>
      <c r="M46" s="8"/>
      <c r="N46" s="8"/>
      <c r="O46" s="8"/>
      <c r="P46" s="8"/>
      <c r="Q46" s="8"/>
      <c r="R46" s="17"/>
      <c r="S46" s="8"/>
      <c r="T46" s="8"/>
      <c r="U46" s="8"/>
    </row>
    <row r="47" spans="1:21" ht="18">
      <c r="A47" s="20">
        <v>1874.1</v>
      </c>
      <c r="B47" s="21">
        <v>4.53</v>
      </c>
      <c r="C47" s="21">
        <v>0.33</v>
      </c>
      <c r="D47" s="21">
        <v>0.46</v>
      </c>
      <c r="E47" s="21">
        <v>11.60773554</v>
      </c>
      <c r="F47" s="21">
        <f t="shared" si="4"/>
        <v>1874.7916666666633</v>
      </c>
      <c r="G47" s="23">
        <f t="shared" si="1"/>
        <v>5.7162339162220857</v>
      </c>
      <c r="H47" s="21">
        <f t="shared" si="0"/>
        <v>12.482579354146793</v>
      </c>
      <c r="I47" s="22">
        <f t="shared" si="2"/>
        <v>122.92627059627168</v>
      </c>
      <c r="J47" s="24">
        <f t="shared" si="3"/>
        <v>8.9548938844966131</v>
      </c>
      <c r="K47" s="25">
        <f t="shared" si="5"/>
        <v>155.11596405675547</v>
      </c>
      <c r="L47" s="8"/>
      <c r="M47" s="8"/>
      <c r="N47" s="8"/>
      <c r="O47" s="8"/>
      <c r="P47" s="8"/>
      <c r="Q47" s="8"/>
      <c r="R47" s="17"/>
      <c r="S47" s="8"/>
      <c r="T47" s="8"/>
      <c r="U47" s="8"/>
    </row>
    <row r="48" spans="1:21" ht="18">
      <c r="A48" s="20">
        <v>1874.11</v>
      </c>
      <c r="B48" s="21">
        <v>4.57</v>
      </c>
      <c r="C48" s="21">
        <v>0.33</v>
      </c>
      <c r="D48" s="21">
        <v>0.46</v>
      </c>
      <c r="E48" s="21">
        <v>11.51265124</v>
      </c>
      <c r="F48" s="21">
        <f t="shared" si="4"/>
        <v>1874.8749999999966</v>
      </c>
      <c r="G48" s="23">
        <f t="shared" si="1"/>
        <v>5.8014095871591698</v>
      </c>
      <c r="H48" s="21">
        <f t="shared" si="0"/>
        <v>12.585674401094773</v>
      </c>
      <c r="I48" s="22">
        <f t="shared" si="2"/>
        <v>125.03593915870239</v>
      </c>
      <c r="J48" s="24">
        <f t="shared" si="3"/>
        <v>9.0288533746984232</v>
      </c>
      <c r="K48" s="25">
        <f t="shared" si="5"/>
        <v>158.72750463342388</v>
      </c>
      <c r="L48" s="8"/>
      <c r="M48" s="8"/>
      <c r="N48" s="8"/>
      <c r="O48" s="8"/>
      <c r="P48" s="8"/>
      <c r="Q48" s="8"/>
      <c r="R48" s="17"/>
      <c r="S48" s="8"/>
      <c r="T48" s="8"/>
      <c r="U48" s="8"/>
    </row>
    <row r="49" spans="1:21" ht="18">
      <c r="A49" s="20">
        <v>1874.12</v>
      </c>
      <c r="B49" s="21">
        <v>4.54</v>
      </c>
      <c r="C49" s="21">
        <v>0.33</v>
      </c>
      <c r="D49" s="21">
        <v>0.46</v>
      </c>
      <c r="E49" s="21">
        <v>11.51265124</v>
      </c>
      <c r="F49" s="21">
        <f t="shared" si="4"/>
        <v>1874.9583333333298</v>
      </c>
      <c r="G49" s="23">
        <f t="shared" si="1"/>
        <v>5.798235949529432</v>
      </c>
      <c r="H49" s="21">
        <f t="shared" si="0"/>
        <v>12.585674401094773</v>
      </c>
      <c r="I49" s="22">
        <f t="shared" si="2"/>
        <v>124.21513430645707</v>
      </c>
      <c r="J49" s="24">
        <f t="shared" si="3"/>
        <v>9.0288533746984232</v>
      </c>
      <c r="K49" s="25">
        <f t="shared" si="5"/>
        <v>158.64067339456534</v>
      </c>
      <c r="L49" s="8"/>
      <c r="M49" s="8"/>
      <c r="N49" s="8"/>
      <c r="O49" s="8"/>
      <c r="P49" s="8"/>
      <c r="Q49" s="8"/>
      <c r="R49" s="17"/>
      <c r="S49" s="8"/>
      <c r="T49" s="8"/>
      <c r="U49" s="8"/>
    </row>
    <row r="50" spans="1:21" ht="18">
      <c r="A50" s="20">
        <v>1875.01</v>
      </c>
      <c r="B50" s="21">
        <v>4.54</v>
      </c>
      <c r="C50" s="21">
        <v>0.32750000000000001</v>
      </c>
      <c r="D50" s="21">
        <v>0.45169999999999999</v>
      </c>
      <c r="E50" s="21">
        <v>11.51265124</v>
      </c>
      <c r="F50" s="21">
        <f t="shared" si="4"/>
        <v>1875.0416666666631</v>
      </c>
      <c r="G50" s="23">
        <f t="shared" si="1"/>
        <v>5.8330913510248594</v>
      </c>
      <c r="H50" s="21">
        <f t="shared" si="0"/>
        <v>12.358585058640234</v>
      </c>
      <c r="I50" s="22">
        <f t="shared" si="2"/>
        <v>124.21513430645707</v>
      </c>
      <c r="J50" s="24">
        <f t="shared" si="3"/>
        <v>8.9604529703446474</v>
      </c>
      <c r="K50" s="25">
        <f t="shared" si="5"/>
        <v>159.59432281704554</v>
      </c>
      <c r="L50" s="8"/>
      <c r="M50" s="8"/>
      <c r="N50" s="8"/>
      <c r="O50" s="8"/>
      <c r="P50" s="8"/>
      <c r="Q50" s="8"/>
      <c r="R50" s="17"/>
      <c r="S50" s="8"/>
      <c r="T50" s="8"/>
      <c r="U50" s="8"/>
    </row>
    <row r="51" spans="1:21" ht="18">
      <c r="A51" s="20">
        <v>1875.02</v>
      </c>
      <c r="B51" s="21">
        <v>4.53</v>
      </c>
      <c r="C51" s="21">
        <v>0.32500000000000001</v>
      </c>
      <c r="D51" s="21">
        <v>0.44330000000000003</v>
      </c>
      <c r="E51" s="21">
        <v>11.51265124</v>
      </c>
      <c r="F51" s="21">
        <f t="shared" si="4"/>
        <v>1875.1249999999964</v>
      </c>
      <c r="G51" s="23">
        <f t="shared" si="1"/>
        <v>5.8550403915344074</v>
      </c>
      <c r="H51" s="21">
        <f t="shared" si="0"/>
        <v>12.12875970001155</v>
      </c>
      <c r="I51" s="22">
        <f t="shared" si="2"/>
        <v>123.94153268904198</v>
      </c>
      <c r="J51" s="24">
        <f t="shared" si="3"/>
        <v>8.8920525659908716</v>
      </c>
      <c r="K51" s="25">
        <f t="shared" si="5"/>
        <v>160.19485211545771</v>
      </c>
      <c r="L51" s="8"/>
      <c r="M51" s="8"/>
      <c r="N51" s="8"/>
      <c r="O51" s="8"/>
      <c r="P51" s="8"/>
      <c r="Q51" s="8"/>
      <c r="R51" s="17"/>
      <c r="S51" s="8"/>
      <c r="T51" s="8"/>
      <c r="U51" s="8"/>
    </row>
    <row r="52" spans="1:21" ht="18">
      <c r="A52" s="20">
        <v>1875.03</v>
      </c>
      <c r="B52" s="21">
        <v>4.59</v>
      </c>
      <c r="C52" s="21">
        <v>0.32250000000000001</v>
      </c>
      <c r="D52" s="21">
        <v>0.435</v>
      </c>
      <c r="E52" s="21">
        <v>11.51265124</v>
      </c>
      <c r="F52" s="21">
        <f t="shared" si="4"/>
        <v>1875.2083333333296</v>
      </c>
      <c r="G52" s="23">
        <f t="shared" si="1"/>
        <v>5.9673266242087015</v>
      </c>
      <c r="H52" s="21">
        <f t="shared" si="0"/>
        <v>11.901670357557011</v>
      </c>
      <c r="I52" s="22">
        <f t="shared" si="2"/>
        <v>125.5831423935326</v>
      </c>
      <c r="J52" s="24">
        <f t="shared" si="3"/>
        <v>8.8236521616370958</v>
      </c>
      <c r="K52" s="25">
        <f t="shared" si="5"/>
        <v>163.26702160277125</v>
      </c>
      <c r="L52" s="8"/>
      <c r="M52" s="8"/>
      <c r="N52" s="8"/>
      <c r="O52" s="8"/>
      <c r="P52" s="8"/>
      <c r="Q52" s="8"/>
      <c r="R52" s="17"/>
      <c r="S52" s="8"/>
      <c r="T52" s="8"/>
      <c r="U52" s="8"/>
    </row>
    <row r="53" spans="1:21" ht="18">
      <c r="A53" s="20">
        <v>1875.04</v>
      </c>
      <c r="B53" s="21">
        <v>4.6500000000000004</v>
      </c>
      <c r="C53" s="21">
        <v>0.32</v>
      </c>
      <c r="D53" s="21">
        <v>0.42670000000000002</v>
      </c>
      <c r="E53" s="21">
        <v>11.60773554</v>
      </c>
      <c r="F53" s="21">
        <f t="shared" si="4"/>
        <v>1875.2916666666629</v>
      </c>
      <c r="G53" s="23">
        <f t="shared" si="1"/>
        <v>6.0799994580717565</v>
      </c>
      <c r="H53" s="21">
        <f t="shared" si="0"/>
        <v>11.578949153074861</v>
      </c>
      <c r="I53" s="22">
        <f t="shared" si="2"/>
        <v>126.18259564517955</v>
      </c>
      <c r="J53" s="24">
        <f t="shared" si="3"/>
        <v>8.6835334637542907</v>
      </c>
      <c r="K53" s="25">
        <f t="shared" si="5"/>
        <v>164.98712110554405</v>
      </c>
      <c r="L53" s="8"/>
      <c r="M53" s="8"/>
      <c r="N53" s="8"/>
      <c r="O53" s="8"/>
      <c r="P53" s="8"/>
      <c r="Q53" s="8"/>
      <c r="R53" s="17"/>
      <c r="S53" s="8"/>
      <c r="T53" s="8"/>
      <c r="U53" s="8"/>
    </row>
    <row r="54" spans="1:21" ht="18">
      <c r="A54" s="20">
        <v>1875.05</v>
      </c>
      <c r="B54" s="21">
        <v>4.47</v>
      </c>
      <c r="C54" s="21">
        <v>0.3175</v>
      </c>
      <c r="D54" s="21">
        <v>0.41830000000000001</v>
      </c>
      <c r="E54" s="21">
        <v>11.322320660000001</v>
      </c>
      <c r="F54" s="21">
        <f t="shared" si="4"/>
        <v>1875.3749999999961</v>
      </c>
      <c r="G54" s="23">
        <f t="shared" si="1"/>
        <v>5.8792396193352463</v>
      </c>
      <c r="H54" s="21">
        <f t="shared" si="0"/>
        <v>11.637144394389548</v>
      </c>
      <c r="I54" s="22">
        <f t="shared" si="2"/>
        <v>124.35581028668724</v>
      </c>
      <c r="J54" s="24">
        <f t="shared" si="3"/>
        <v>8.8328791422870712</v>
      </c>
      <c r="K54" s="25">
        <f t="shared" si="5"/>
        <v>163.56098584609171</v>
      </c>
      <c r="L54" s="8"/>
      <c r="M54" s="8"/>
      <c r="N54" s="8"/>
      <c r="O54" s="8"/>
      <c r="P54" s="8"/>
      <c r="Q54" s="8"/>
      <c r="R54" s="17"/>
      <c r="S54" s="8"/>
      <c r="T54" s="8"/>
      <c r="U54" s="8"/>
    </row>
    <row r="55" spans="1:21" ht="18">
      <c r="A55" s="20">
        <v>1875.06</v>
      </c>
      <c r="B55" s="21">
        <v>4.38</v>
      </c>
      <c r="C55" s="21">
        <v>0.315</v>
      </c>
      <c r="D55" s="21">
        <v>0.41</v>
      </c>
      <c r="E55" s="21">
        <v>11.13207107</v>
      </c>
      <c r="F55" s="21">
        <f t="shared" si="4"/>
        <v>1875.4583333333294</v>
      </c>
      <c r="G55" s="23">
        <f t="shared" si="1"/>
        <v>5.7953914032876801</v>
      </c>
      <c r="H55" s="21">
        <f t="shared" si="0"/>
        <v>11.601172790572202</v>
      </c>
      <c r="I55" s="22">
        <f t="shared" si="2"/>
        <v>123.93448005538107</v>
      </c>
      <c r="J55" s="24">
        <f t="shared" si="3"/>
        <v>8.9130961683664474</v>
      </c>
      <c r="K55" s="25">
        <f t="shared" si="5"/>
        <v>163.98374892326134</v>
      </c>
      <c r="L55" s="8"/>
      <c r="M55" s="8"/>
      <c r="N55" s="8"/>
      <c r="O55" s="8"/>
      <c r="P55" s="8"/>
      <c r="Q55" s="8"/>
      <c r="R55" s="17"/>
      <c r="S55" s="8"/>
      <c r="T55" s="8"/>
      <c r="U55" s="8"/>
    </row>
    <row r="56" spans="1:21" ht="18">
      <c r="A56" s="20">
        <v>1875.07</v>
      </c>
      <c r="B56" s="21">
        <v>4.3899999999999997</v>
      </c>
      <c r="C56" s="21">
        <v>0.3125</v>
      </c>
      <c r="D56" s="21">
        <v>0.4017</v>
      </c>
      <c r="E56" s="21">
        <v>11.13207107</v>
      </c>
      <c r="F56" s="21">
        <f t="shared" si="4"/>
        <v>1875.5416666666626</v>
      </c>
      <c r="G56" s="23">
        <f t="shared" si="1"/>
        <v>5.8430798884840636</v>
      </c>
      <c r="H56" s="21">
        <f t="shared" si="0"/>
        <v>11.366319780421593</v>
      </c>
      <c r="I56" s="22">
        <f t="shared" si="2"/>
        <v>124.21743548929747</v>
      </c>
      <c r="J56" s="24">
        <f t="shared" si="3"/>
        <v>8.8423573098873476</v>
      </c>
      <c r="K56" s="25">
        <f t="shared" si="5"/>
        <v>165.3331205254172</v>
      </c>
      <c r="L56" s="8"/>
      <c r="M56" s="8"/>
      <c r="N56" s="8"/>
      <c r="O56" s="8"/>
      <c r="P56" s="8"/>
      <c r="Q56" s="8"/>
      <c r="R56" s="17"/>
      <c r="S56" s="8"/>
      <c r="T56" s="8"/>
      <c r="U56" s="8"/>
    </row>
    <row r="57" spans="1:21" ht="18">
      <c r="A57" s="20">
        <v>1875.08</v>
      </c>
      <c r="B57" s="21">
        <v>4.41</v>
      </c>
      <c r="C57" s="21">
        <v>0.31</v>
      </c>
      <c r="D57" s="21">
        <v>0.39329999999999998</v>
      </c>
      <c r="E57" s="21">
        <v>11.22715537</v>
      </c>
      <c r="F57" s="21">
        <f t="shared" si="4"/>
        <v>1875.6249999999959</v>
      </c>
      <c r="G57" s="23">
        <f t="shared" si="1"/>
        <v>5.9040839495825113</v>
      </c>
      <c r="H57" s="21">
        <f t="shared" si="0"/>
        <v>11.034387279526886</v>
      </c>
      <c r="I57" s="22">
        <f t="shared" si="2"/>
        <v>123.72653928988957</v>
      </c>
      <c r="J57" s="24">
        <f t="shared" si="3"/>
        <v>8.6973304262734157</v>
      </c>
      <c r="K57" s="25">
        <f t="shared" si="5"/>
        <v>165.64441604508568</v>
      </c>
      <c r="L57" s="8"/>
      <c r="M57" s="8"/>
      <c r="N57" s="8"/>
      <c r="O57" s="8"/>
      <c r="P57" s="8"/>
      <c r="Q57" s="8"/>
      <c r="R57" s="17"/>
      <c r="S57" s="8"/>
      <c r="T57" s="8"/>
      <c r="U57" s="8"/>
    </row>
    <row r="58" spans="1:21" ht="18">
      <c r="A58" s="20">
        <v>1875.09</v>
      </c>
      <c r="B58" s="21">
        <v>4.37</v>
      </c>
      <c r="C58" s="21">
        <v>0.3075</v>
      </c>
      <c r="D58" s="21">
        <v>0.38500000000000001</v>
      </c>
      <c r="E58" s="21">
        <v>11.13207107</v>
      </c>
      <c r="F58" s="21">
        <f t="shared" si="4"/>
        <v>1875.7083333333292</v>
      </c>
      <c r="G58" s="23">
        <f t="shared" si="1"/>
        <v>5.8848387779781461</v>
      </c>
      <c r="H58" s="21">
        <f t="shared" si="0"/>
        <v>10.893784205781213</v>
      </c>
      <c r="I58" s="22">
        <f t="shared" si="2"/>
        <v>123.65152462146469</v>
      </c>
      <c r="J58" s="24">
        <f t="shared" si="3"/>
        <v>8.7008795929291498</v>
      </c>
      <c r="K58" s="25">
        <f t="shared" si="5"/>
        <v>166.51471099508373</v>
      </c>
      <c r="L58" s="8"/>
      <c r="M58" s="8"/>
      <c r="N58" s="8"/>
      <c r="O58" s="8"/>
      <c r="P58" s="8"/>
      <c r="Q58" s="8"/>
      <c r="R58" s="17"/>
      <c r="S58" s="8"/>
      <c r="T58" s="8"/>
      <c r="U58" s="8"/>
    </row>
    <row r="59" spans="1:21" ht="18">
      <c r="A59" s="20">
        <v>1875.1</v>
      </c>
      <c r="B59" s="21">
        <v>4.3</v>
      </c>
      <c r="C59" s="21">
        <v>0.30499999999999999</v>
      </c>
      <c r="D59" s="21">
        <v>0.37669999999999998</v>
      </c>
      <c r="E59" s="21">
        <v>11.13207107</v>
      </c>
      <c r="F59" s="21">
        <f t="shared" si="4"/>
        <v>1875.7916666666624</v>
      </c>
      <c r="G59" s="23">
        <f t="shared" si="1"/>
        <v>5.8248008537558285</v>
      </c>
      <c r="H59" s="21">
        <f t="shared" si="0"/>
        <v>10.658931195630604</v>
      </c>
      <c r="I59" s="22">
        <f t="shared" si="2"/>
        <v>121.67083658404992</v>
      </c>
      <c r="J59" s="24">
        <f t="shared" si="3"/>
        <v>8.6301407344500518</v>
      </c>
      <c r="K59" s="25">
        <f t="shared" si="5"/>
        <v>164.81590530510721</v>
      </c>
      <c r="L59" s="8"/>
      <c r="M59" s="8"/>
      <c r="N59" s="8"/>
      <c r="O59" s="8"/>
      <c r="P59" s="8"/>
      <c r="Q59" s="8"/>
      <c r="R59" s="17"/>
      <c r="S59" s="8"/>
      <c r="T59" s="8"/>
      <c r="U59" s="8"/>
    </row>
    <row r="60" spans="1:21" ht="18">
      <c r="A60" s="20">
        <v>1875.11</v>
      </c>
      <c r="B60" s="21">
        <v>4.37</v>
      </c>
      <c r="C60" s="21">
        <v>0.30249999999999999</v>
      </c>
      <c r="D60" s="21">
        <v>0.36830000000000002</v>
      </c>
      <c r="E60" s="21">
        <v>11.03690579</v>
      </c>
      <c r="F60" s="21">
        <f t="shared" si="4"/>
        <v>1875.8749999999957</v>
      </c>
      <c r="G60" s="23">
        <f t="shared" si="1"/>
        <v>5.9537705238220315</v>
      </c>
      <c r="H60" s="21">
        <f t="shared" si="0"/>
        <v>10.511105431842232</v>
      </c>
      <c r="I60" s="22">
        <f t="shared" si="2"/>
        <v>124.71770496103869</v>
      </c>
      <c r="J60" s="24">
        <f t="shared" si="3"/>
        <v>8.6332049772801387</v>
      </c>
      <c r="K60" s="25">
        <f t="shared" si="5"/>
        <v>169.91775642923707</v>
      </c>
      <c r="L60" s="8"/>
      <c r="M60" s="8"/>
      <c r="N60" s="8"/>
      <c r="O60" s="8"/>
      <c r="P60" s="8"/>
      <c r="Q60" s="8"/>
      <c r="R60" s="17"/>
      <c r="S60" s="8"/>
      <c r="T60" s="8"/>
      <c r="U60" s="8"/>
    </row>
    <row r="61" spans="1:21" ht="18">
      <c r="A61" s="20">
        <v>1875.12</v>
      </c>
      <c r="B61" s="21">
        <v>4.37</v>
      </c>
      <c r="C61" s="21">
        <v>0.3</v>
      </c>
      <c r="D61" s="21">
        <v>0.36</v>
      </c>
      <c r="E61" s="21">
        <v>10.9417405</v>
      </c>
      <c r="F61" s="21">
        <f t="shared" si="4"/>
        <v>1875.9583333333289</v>
      </c>
      <c r="G61" s="23">
        <f t="shared" si="1"/>
        <v>5.9878309959262772</v>
      </c>
      <c r="H61" s="21">
        <f t="shared" si="0"/>
        <v>10.363587036267216</v>
      </c>
      <c r="I61" s="22">
        <f t="shared" si="2"/>
        <v>125.80243152357706</v>
      </c>
      <c r="J61" s="24">
        <f t="shared" si="3"/>
        <v>8.6363225302226816</v>
      </c>
      <c r="K61" s="25">
        <f t="shared" si="5"/>
        <v>172.37613245761295</v>
      </c>
      <c r="L61" s="8"/>
      <c r="M61" s="8"/>
      <c r="N61" s="8"/>
      <c r="O61" s="8"/>
      <c r="P61" s="8"/>
      <c r="Q61" s="8"/>
      <c r="R61" s="17"/>
      <c r="S61" s="8"/>
      <c r="T61" s="8"/>
      <c r="U61" s="8"/>
    </row>
    <row r="62" spans="1:21" ht="18">
      <c r="A62" s="20">
        <v>1876.01</v>
      </c>
      <c r="B62" s="21">
        <v>4.46</v>
      </c>
      <c r="C62" s="21">
        <v>0.3</v>
      </c>
      <c r="D62" s="21">
        <v>0.3533</v>
      </c>
      <c r="E62" s="21">
        <v>10.846575209999999</v>
      </c>
      <c r="F62" s="21">
        <f t="shared" si="4"/>
        <v>1876.0416666666622</v>
      </c>
      <c r="G62" s="23">
        <f t="shared" si="1"/>
        <v>6.145405495819074</v>
      </c>
      <c r="H62" s="21">
        <f t="shared" si="0"/>
        <v>10.259944567332235</v>
      </c>
      <c r="I62" s="22">
        <f t="shared" si="2"/>
        <v>129.51982103114</v>
      </c>
      <c r="J62" s="24">
        <f t="shared" si="3"/>
        <v>8.7120955850542607</v>
      </c>
      <c r="K62" s="25">
        <f t="shared" si="5"/>
        <v>178.46453362831201</v>
      </c>
      <c r="L62" s="8"/>
      <c r="M62" s="8"/>
      <c r="N62" s="8"/>
      <c r="O62" s="8"/>
      <c r="P62" s="8"/>
      <c r="Q62" s="8"/>
      <c r="R62" s="17"/>
      <c r="S62" s="8"/>
      <c r="T62" s="8"/>
      <c r="U62" s="8"/>
    </row>
    <row r="63" spans="1:21" ht="18">
      <c r="A63" s="20">
        <v>1876.02</v>
      </c>
      <c r="B63" s="21">
        <v>4.5199999999999996</v>
      </c>
      <c r="C63" s="21">
        <v>0.3</v>
      </c>
      <c r="D63" s="21">
        <v>0.34670000000000001</v>
      </c>
      <c r="E63" s="21">
        <v>10.846575209999999</v>
      </c>
      <c r="F63" s="21">
        <f t="shared" si="4"/>
        <v>1876.1249999999955</v>
      </c>
      <c r="G63" s="23">
        <f t="shared" si="1"/>
        <v>6.2625264525779567</v>
      </c>
      <c r="H63" s="21">
        <f t="shared" si="0"/>
        <v>10.06827846446104</v>
      </c>
      <c r="I63" s="22">
        <f t="shared" si="2"/>
        <v>131.26224014815085</v>
      </c>
      <c r="J63" s="24">
        <f t="shared" si="3"/>
        <v>8.7120955850542607</v>
      </c>
      <c r="K63" s="25">
        <f t="shared" si="5"/>
        <v>181.86576352930004</v>
      </c>
      <c r="L63" s="8"/>
      <c r="M63" s="8"/>
      <c r="N63" s="8"/>
      <c r="O63" s="8"/>
      <c r="P63" s="8"/>
      <c r="Q63" s="8"/>
      <c r="R63" s="17"/>
      <c r="S63" s="8"/>
      <c r="T63" s="8"/>
      <c r="U63" s="8"/>
    </row>
    <row r="64" spans="1:21" ht="18">
      <c r="A64" s="20">
        <v>1876.03</v>
      </c>
      <c r="B64" s="21">
        <v>4.51</v>
      </c>
      <c r="C64" s="21">
        <v>0.3</v>
      </c>
      <c r="D64" s="21">
        <v>0.34</v>
      </c>
      <c r="E64" s="21">
        <v>10.846575209999999</v>
      </c>
      <c r="F64" s="21">
        <f t="shared" si="4"/>
        <v>1876.2083333333287</v>
      </c>
      <c r="G64" s="23">
        <f t="shared" si="1"/>
        <v>6.2833091731064243</v>
      </c>
      <c r="H64" s="21">
        <f t="shared" si="0"/>
        <v>9.8737083297281636</v>
      </c>
      <c r="I64" s="22">
        <f t="shared" si="2"/>
        <v>130.97183696198238</v>
      </c>
      <c r="J64" s="24">
        <f t="shared" si="3"/>
        <v>8.7120955850542607</v>
      </c>
      <c r="K64" s="25">
        <f t="shared" si="5"/>
        <v>182.46930035517164</v>
      </c>
      <c r="L64" s="8"/>
      <c r="M64" s="8"/>
      <c r="N64" s="8"/>
      <c r="O64" s="8"/>
      <c r="P64" s="8"/>
      <c r="Q64" s="8"/>
      <c r="R64" s="17"/>
      <c r="S64" s="8"/>
      <c r="T64" s="8"/>
      <c r="U64" s="8"/>
    </row>
    <row r="65" spans="1:21" ht="18">
      <c r="A65" s="20">
        <v>1876.04</v>
      </c>
      <c r="B65" s="21">
        <v>4.34</v>
      </c>
      <c r="C65" s="21">
        <v>0.3</v>
      </c>
      <c r="D65" s="21">
        <v>0.33329999999999999</v>
      </c>
      <c r="E65" s="21">
        <v>10.751490909999999</v>
      </c>
      <c r="F65" s="21">
        <f t="shared" si="4"/>
        <v>1876.291666666662</v>
      </c>
      <c r="G65" s="23">
        <f t="shared" si="1"/>
        <v>6.0812959070087675</v>
      </c>
      <c r="H65" s="21">
        <f t="shared" si="0"/>
        <v>9.7647387956541536</v>
      </c>
      <c r="I65" s="22">
        <f t="shared" si="2"/>
        <v>127.14961408082517</v>
      </c>
      <c r="J65" s="24">
        <f t="shared" si="3"/>
        <v>8.7891438304717866</v>
      </c>
      <c r="K65" s="25">
        <f t="shared" si="5"/>
        <v>178.16461467453172</v>
      </c>
      <c r="L65" s="8"/>
      <c r="M65" s="8"/>
      <c r="N65" s="8"/>
      <c r="O65" s="8"/>
      <c r="P65" s="8"/>
      <c r="Q65" s="8"/>
      <c r="R65" s="17"/>
      <c r="S65" s="8"/>
      <c r="T65" s="8"/>
      <c r="U65" s="8"/>
    </row>
    <row r="66" spans="1:21" ht="18">
      <c r="A66" s="20">
        <v>1876.05</v>
      </c>
      <c r="B66" s="21">
        <v>4.18</v>
      </c>
      <c r="C66" s="21">
        <v>0.3</v>
      </c>
      <c r="D66" s="21">
        <v>0.32669999999999999</v>
      </c>
      <c r="E66" s="21">
        <v>10.370910739999999</v>
      </c>
      <c r="F66" s="21">
        <f t="shared" si="4"/>
        <v>1876.3749999999952</v>
      </c>
      <c r="G66" s="23">
        <f t="shared" si="1"/>
        <v>5.892131172574163</v>
      </c>
      <c r="H66" s="21">
        <f t="shared" ref="H66:H129" si="6">D66*$E$1847/E66</f>
        <v>9.9226174228937563</v>
      </c>
      <c r="I66" s="22">
        <f t="shared" si="2"/>
        <v>126.95604783500428</v>
      </c>
      <c r="J66" s="24">
        <f t="shared" si="3"/>
        <v>9.1116780742826045</v>
      </c>
      <c r="K66" s="25">
        <f t="shared" si="5"/>
        <v>178.95734138647043</v>
      </c>
      <c r="L66" s="8"/>
      <c r="M66" s="8"/>
      <c r="N66" s="8"/>
      <c r="O66" s="8"/>
      <c r="P66" s="8"/>
      <c r="Q66" s="8"/>
      <c r="R66" s="17"/>
      <c r="S66" s="8"/>
      <c r="T66" s="8"/>
      <c r="U66" s="8"/>
    </row>
    <row r="67" spans="1:21" ht="18">
      <c r="A67" s="20">
        <v>1876.06</v>
      </c>
      <c r="B67" s="21">
        <v>4.1500000000000004</v>
      </c>
      <c r="C67" s="21">
        <v>0.3</v>
      </c>
      <c r="D67" s="21">
        <v>0.32</v>
      </c>
      <c r="E67" s="21">
        <v>10.08541488</v>
      </c>
      <c r="F67" s="21">
        <f t="shared" si="4"/>
        <v>1876.4583333333285</v>
      </c>
      <c r="G67" s="23">
        <f t="shared" ref="G67:G130" si="7">G66*((B67+(C67/12))/B66)</f>
        <v>5.8850831687792189</v>
      </c>
      <c r="H67" s="21">
        <f t="shared" si="6"/>
        <v>9.9942502315779773</v>
      </c>
      <c r="I67" s="22">
        <f t="shared" ref="I67:I130" si="8">B67*$E$1847/E67</f>
        <v>129.61293269077689</v>
      </c>
      <c r="J67" s="24">
        <f t="shared" ref="J67:J130" si="9">C67*$E$1847/E67</f>
        <v>9.3696095921043536</v>
      </c>
      <c r="K67" s="25">
        <f t="shared" si="5"/>
        <v>183.80310569508572</v>
      </c>
      <c r="L67" s="8"/>
      <c r="M67" s="8"/>
      <c r="N67" s="8"/>
      <c r="O67" s="8"/>
      <c r="P67" s="8"/>
      <c r="Q67" s="8"/>
      <c r="R67" s="17"/>
      <c r="S67" s="8"/>
      <c r="T67" s="8"/>
      <c r="U67" s="8"/>
    </row>
    <row r="68" spans="1:21" ht="18">
      <c r="A68" s="20">
        <v>1876.07</v>
      </c>
      <c r="B68" s="21">
        <v>4.0999999999999996</v>
      </c>
      <c r="C68" s="21">
        <v>0.3</v>
      </c>
      <c r="D68" s="21">
        <v>0.31330000000000002</v>
      </c>
      <c r="E68" s="21">
        <v>10.08541488</v>
      </c>
      <c r="F68" s="21">
        <f t="shared" ref="F68:F131" si="10">F67+1/12</f>
        <v>1876.5416666666617</v>
      </c>
      <c r="G68" s="23">
        <f t="shared" si="7"/>
        <v>5.8496308605335603</v>
      </c>
      <c r="H68" s="21">
        <f t="shared" si="6"/>
        <v>9.7849956173543138</v>
      </c>
      <c r="I68" s="22">
        <f t="shared" si="8"/>
        <v>128.05133109209282</v>
      </c>
      <c r="J68" s="24">
        <f t="shared" si="9"/>
        <v>9.3696095921043536</v>
      </c>
      <c r="K68" s="25">
        <f t="shared" si="5"/>
        <v>182.69585807041651</v>
      </c>
      <c r="L68" s="8"/>
      <c r="M68" s="8"/>
      <c r="N68" s="8"/>
      <c r="O68" s="8"/>
      <c r="P68" s="8"/>
      <c r="Q68" s="8"/>
      <c r="R68" s="17"/>
      <c r="S68" s="8"/>
      <c r="T68" s="8"/>
      <c r="U68" s="8"/>
    </row>
    <row r="69" spans="1:21" ht="18">
      <c r="A69" s="20">
        <v>1876.08</v>
      </c>
      <c r="B69" s="21">
        <v>3.93</v>
      </c>
      <c r="C69" s="21">
        <v>0.3</v>
      </c>
      <c r="D69" s="21">
        <v>0.30669999999999997</v>
      </c>
      <c r="E69" s="21">
        <v>10.180580170000001</v>
      </c>
      <c r="F69" s="21">
        <f t="shared" si="10"/>
        <v>1876.624999999995</v>
      </c>
      <c r="G69" s="23">
        <f t="shared" si="7"/>
        <v>5.6427536715634714</v>
      </c>
      <c r="H69" s="21">
        <f t="shared" si="6"/>
        <v>9.489323593234861</v>
      </c>
      <c r="I69" s="22">
        <f t="shared" si="8"/>
        <v>121.59452794722205</v>
      </c>
      <c r="J69" s="24">
        <f t="shared" si="9"/>
        <v>9.2820250341390889</v>
      </c>
      <c r="K69" s="25">
        <f t="shared" si="5"/>
        <v>174.58726946977484</v>
      </c>
      <c r="L69" s="8"/>
      <c r="M69" s="8"/>
      <c r="N69" s="8"/>
      <c r="O69" s="8"/>
      <c r="P69" s="8"/>
      <c r="Q69" s="8"/>
      <c r="R69" s="17"/>
      <c r="S69" s="8"/>
      <c r="T69" s="8"/>
      <c r="U69" s="8"/>
    </row>
    <row r="70" spans="1:21" ht="18">
      <c r="A70" s="20">
        <v>1876.09</v>
      </c>
      <c r="B70" s="21">
        <v>3.69</v>
      </c>
      <c r="C70" s="21">
        <v>0.3</v>
      </c>
      <c r="D70" s="21">
        <v>0.3</v>
      </c>
      <c r="E70" s="21">
        <v>10.275745450000001</v>
      </c>
      <c r="F70" s="21">
        <f t="shared" si="10"/>
        <v>1876.7083333333283</v>
      </c>
      <c r="G70" s="23">
        <f t="shared" si="7"/>
        <v>5.334053407088625</v>
      </c>
      <c r="H70" s="21">
        <f t="shared" si="6"/>
        <v>9.1960627537732531</v>
      </c>
      <c r="I70" s="22">
        <f t="shared" si="8"/>
        <v>113.11157187141102</v>
      </c>
      <c r="J70" s="24">
        <f t="shared" si="9"/>
        <v>9.1960627537732531</v>
      </c>
      <c r="K70" s="25">
        <f t="shared" si="5"/>
        <v>163.50763287855028</v>
      </c>
      <c r="L70" s="8"/>
      <c r="M70" s="8"/>
      <c r="N70" s="8"/>
      <c r="O70" s="8"/>
      <c r="P70" s="8"/>
      <c r="Q70" s="8"/>
      <c r="R70" s="17"/>
      <c r="S70" s="8"/>
      <c r="T70" s="8"/>
      <c r="U70" s="8"/>
    </row>
    <row r="71" spans="1:21" ht="18">
      <c r="A71" s="20">
        <v>1876.1</v>
      </c>
      <c r="B71" s="21">
        <v>3.67</v>
      </c>
      <c r="C71" s="21">
        <v>0.3</v>
      </c>
      <c r="D71" s="21">
        <v>0.29330000000000001</v>
      </c>
      <c r="E71" s="21">
        <v>10.465995039999999</v>
      </c>
      <c r="F71" s="21">
        <f t="shared" si="10"/>
        <v>1876.7916666666615</v>
      </c>
      <c r="G71" s="23">
        <f t="shared" si="7"/>
        <v>5.3412811217323766</v>
      </c>
      <c r="H71" s="21">
        <f t="shared" si="6"/>
        <v>8.8272524539625596</v>
      </c>
      <c r="I71" s="22">
        <f t="shared" si="8"/>
        <v>110.45351689751993</v>
      </c>
      <c r="J71" s="24">
        <f t="shared" si="9"/>
        <v>9.0288978390343271</v>
      </c>
      <c r="K71" s="25">
        <f t="shared" ref="K71:K134" si="11">K70*((I71+(J71/12))/I70)</f>
        <v>160.7529385922812</v>
      </c>
      <c r="L71" s="8"/>
      <c r="M71" s="8"/>
      <c r="N71" s="8"/>
      <c r="O71" s="8"/>
      <c r="P71" s="8"/>
      <c r="Q71" s="8"/>
      <c r="R71" s="17"/>
      <c r="S71" s="8"/>
      <c r="T71" s="8"/>
      <c r="U71" s="8"/>
    </row>
    <row r="72" spans="1:21" ht="18">
      <c r="A72" s="20">
        <v>1876.11</v>
      </c>
      <c r="B72" s="21">
        <v>3.6</v>
      </c>
      <c r="C72" s="21">
        <v>0.3</v>
      </c>
      <c r="D72" s="21">
        <v>0.28670000000000001</v>
      </c>
      <c r="E72" s="21">
        <v>10.56116033</v>
      </c>
      <c r="F72" s="21">
        <f t="shared" si="10"/>
        <v>1876.8749999999948</v>
      </c>
      <c r="G72" s="23">
        <f t="shared" si="7"/>
        <v>5.2757885739182191</v>
      </c>
      <c r="H72" s="21">
        <f t="shared" si="6"/>
        <v>8.5508653195495974</v>
      </c>
      <c r="I72" s="22">
        <f t="shared" si="8"/>
        <v>107.37047488796148</v>
      </c>
      <c r="J72" s="24">
        <f t="shared" si="9"/>
        <v>8.9475395739967887</v>
      </c>
      <c r="K72" s="25">
        <f t="shared" si="11"/>
        <v>157.35109016391138</v>
      </c>
      <c r="L72" s="8"/>
      <c r="M72" s="8"/>
      <c r="N72" s="8"/>
      <c r="O72" s="8"/>
      <c r="P72" s="8"/>
      <c r="Q72" s="8"/>
      <c r="R72" s="17"/>
      <c r="S72" s="8"/>
      <c r="T72" s="8"/>
      <c r="U72" s="8"/>
    </row>
    <row r="73" spans="1:21" ht="18">
      <c r="A73" s="20">
        <v>1876.12</v>
      </c>
      <c r="B73" s="21">
        <v>3.58</v>
      </c>
      <c r="C73" s="21">
        <v>0.3</v>
      </c>
      <c r="D73" s="21">
        <v>0.28000000000000003</v>
      </c>
      <c r="E73" s="21">
        <v>10.751490909999999</v>
      </c>
      <c r="F73" s="21">
        <f t="shared" si="10"/>
        <v>1876.958333333328</v>
      </c>
      <c r="G73" s="23">
        <f t="shared" si="7"/>
        <v>5.2831160580486607</v>
      </c>
      <c r="H73" s="21">
        <f t="shared" si="6"/>
        <v>8.2032009084403334</v>
      </c>
      <c r="I73" s="22">
        <f t="shared" si="8"/>
        <v>104.88378304362999</v>
      </c>
      <c r="J73" s="24">
        <f t="shared" si="9"/>
        <v>8.7891438304717866</v>
      </c>
      <c r="K73" s="25">
        <f t="shared" si="11"/>
        <v>154.78022302421624</v>
      </c>
      <c r="L73" s="8"/>
      <c r="M73" s="8"/>
      <c r="N73" s="8"/>
      <c r="O73" s="8"/>
      <c r="P73" s="8"/>
      <c r="Q73" s="8"/>
      <c r="R73" s="17"/>
      <c r="S73" s="8"/>
      <c r="T73" s="8"/>
      <c r="U73" s="8"/>
    </row>
    <row r="74" spans="1:21" ht="18">
      <c r="A74" s="20">
        <v>1877.01</v>
      </c>
      <c r="B74" s="21">
        <v>3.55</v>
      </c>
      <c r="C74" s="21">
        <v>0.2908</v>
      </c>
      <c r="D74" s="21">
        <v>0.28170000000000001</v>
      </c>
      <c r="E74" s="21">
        <v>10.9417405</v>
      </c>
      <c r="F74" s="21">
        <f t="shared" si="10"/>
        <v>1877.0416666666613</v>
      </c>
      <c r="G74" s="23">
        <f t="shared" si="7"/>
        <v>5.2746060107670738</v>
      </c>
      <c r="H74" s="21">
        <f t="shared" si="6"/>
        <v>8.1095068558790988</v>
      </c>
      <c r="I74" s="22">
        <f t="shared" si="8"/>
        <v>102.19648327430173</v>
      </c>
      <c r="J74" s="24">
        <f t="shared" si="9"/>
        <v>8.3714753059625195</v>
      </c>
      <c r="K74" s="25">
        <f t="shared" si="11"/>
        <v>151.84399576278574</v>
      </c>
      <c r="L74" s="8"/>
      <c r="M74" s="8"/>
      <c r="N74" s="8"/>
      <c r="O74" s="8"/>
      <c r="P74" s="8"/>
      <c r="Q74" s="8"/>
      <c r="R74" s="17"/>
      <c r="S74" s="8"/>
      <c r="T74" s="8"/>
      <c r="U74" s="8"/>
    </row>
    <row r="75" spans="1:21" ht="18">
      <c r="A75" s="20">
        <v>1877.02</v>
      </c>
      <c r="B75" s="21">
        <v>3.34</v>
      </c>
      <c r="C75" s="21">
        <v>0.28170000000000001</v>
      </c>
      <c r="D75" s="21">
        <v>0.2833</v>
      </c>
      <c r="E75" s="21">
        <v>10.65632562</v>
      </c>
      <c r="F75" s="21">
        <f t="shared" si="10"/>
        <v>1877.1249999999945</v>
      </c>
      <c r="G75" s="23">
        <f t="shared" si="7"/>
        <v>4.9974663245252913</v>
      </c>
      <c r="H75" s="21">
        <f t="shared" si="6"/>
        <v>8.3740027831469348</v>
      </c>
      <c r="I75" s="22">
        <f t="shared" si="8"/>
        <v>98.726330023687808</v>
      </c>
      <c r="J75" s="24">
        <f t="shared" si="9"/>
        <v>8.3267087328361864</v>
      </c>
      <c r="K75" s="25">
        <f t="shared" si="11"/>
        <v>147.71901486148226</v>
      </c>
      <c r="L75" s="8"/>
      <c r="M75" s="8"/>
      <c r="N75" s="8"/>
      <c r="O75" s="8"/>
      <c r="P75" s="8"/>
      <c r="Q75" s="8"/>
      <c r="R75" s="17"/>
      <c r="S75" s="8"/>
      <c r="T75" s="8"/>
      <c r="U75" s="8"/>
    </row>
    <row r="76" spans="1:21" ht="18">
      <c r="A76" s="20">
        <v>1877.03</v>
      </c>
      <c r="B76" s="21">
        <v>3.17</v>
      </c>
      <c r="C76" s="21">
        <v>0.27250000000000002</v>
      </c>
      <c r="D76" s="21">
        <v>0.28499999999999998</v>
      </c>
      <c r="E76" s="21">
        <v>10.180580170000001</v>
      </c>
      <c r="F76" s="21">
        <f t="shared" si="10"/>
        <v>1877.2083333333278</v>
      </c>
      <c r="G76" s="23">
        <f t="shared" si="7"/>
        <v>4.7770815508576652</v>
      </c>
      <c r="H76" s="21">
        <f t="shared" si="6"/>
        <v>8.8179237824321319</v>
      </c>
      <c r="I76" s="22">
        <f t="shared" si="8"/>
        <v>98.080064527403039</v>
      </c>
      <c r="J76" s="24">
        <f t="shared" si="9"/>
        <v>8.4311727393430065</v>
      </c>
      <c r="K76" s="25">
        <f t="shared" si="11"/>
        <v>147.80330181728303</v>
      </c>
      <c r="L76" s="8"/>
      <c r="M76" s="8"/>
      <c r="N76" s="8"/>
      <c r="O76" s="8"/>
      <c r="P76" s="8"/>
      <c r="Q76" s="8"/>
      <c r="R76" s="17"/>
      <c r="S76" s="8"/>
      <c r="T76" s="8"/>
      <c r="U76" s="8"/>
    </row>
    <row r="77" spans="1:21" ht="18">
      <c r="A77" s="20">
        <v>1877.04</v>
      </c>
      <c r="B77" s="21">
        <v>2.94</v>
      </c>
      <c r="C77" s="21">
        <v>0.26329999999999998</v>
      </c>
      <c r="D77" s="21">
        <v>0.28670000000000001</v>
      </c>
      <c r="E77" s="21">
        <v>10.465995039999999</v>
      </c>
      <c r="F77" s="21">
        <f t="shared" si="10"/>
        <v>1877.2916666666611</v>
      </c>
      <c r="G77" s="23">
        <f t="shared" si="7"/>
        <v>4.4635447604258482</v>
      </c>
      <c r="H77" s="21">
        <f t="shared" si="6"/>
        <v>8.6286167015038053</v>
      </c>
      <c r="I77" s="22">
        <f t="shared" si="8"/>
        <v>88.483198822536409</v>
      </c>
      <c r="J77" s="24">
        <f t="shared" si="9"/>
        <v>7.9243626700591276</v>
      </c>
      <c r="K77" s="25">
        <f t="shared" si="11"/>
        <v>134.33629880614001</v>
      </c>
      <c r="L77" s="8"/>
      <c r="M77" s="8"/>
      <c r="N77" s="8"/>
      <c r="O77" s="8"/>
      <c r="P77" s="8"/>
      <c r="Q77" s="8"/>
      <c r="R77" s="17"/>
      <c r="S77" s="8"/>
      <c r="T77" s="8"/>
      <c r="U77" s="8"/>
    </row>
    <row r="78" spans="1:21" ht="18">
      <c r="A78" s="20">
        <v>1877.05</v>
      </c>
      <c r="B78" s="21">
        <v>2.94</v>
      </c>
      <c r="C78" s="21">
        <v>0.25419999999999998</v>
      </c>
      <c r="D78" s="21">
        <v>0.2883</v>
      </c>
      <c r="E78" s="21">
        <v>10.65632562</v>
      </c>
      <c r="F78" s="21">
        <f t="shared" si="10"/>
        <v>1877.3749999999943</v>
      </c>
      <c r="G78" s="23">
        <f t="shared" si="7"/>
        <v>4.4957055619593023</v>
      </c>
      <c r="H78" s="21">
        <f t="shared" si="6"/>
        <v>8.5217966903680242</v>
      </c>
      <c r="I78" s="22">
        <f t="shared" si="8"/>
        <v>86.902817446000654</v>
      </c>
      <c r="J78" s="24">
        <f t="shared" si="9"/>
        <v>7.5138422431201919</v>
      </c>
      <c r="K78" s="25">
        <f t="shared" si="11"/>
        <v>132.8875781435101</v>
      </c>
      <c r="L78" s="8"/>
      <c r="M78" s="8"/>
      <c r="N78" s="8"/>
      <c r="O78" s="8"/>
      <c r="P78" s="8"/>
      <c r="Q78" s="8"/>
      <c r="R78" s="17"/>
      <c r="S78" s="8"/>
      <c r="T78" s="8"/>
      <c r="U78" s="8"/>
    </row>
    <row r="79" spans="1:21" ht="18">
      <c r="A79" s="20">
        <v>1877.06</v>
      </c>
      <c r="B79" s="21">
        <v>2.73</v>
      </c>
      <c r="C79" s="21">
        <v>0.245</v>
      </c>
      <c r="D79" s="21">
        <v>0.28999999999999998</v>
      </c>
      <c r="E79" s="21">
        <v>10.08541488</v>
      </c>
      <c r="F79" s="21">
        <f t="shared" si="10"/>
        <v>1877.4583333333276</v>
      </c>
      <c r="G79" s="23">
        <f t="shared" si="7"/>
        <v>4.2058039136186727</v>
      </c>
      <c r="H79" s="21">
        <f t="shared" si="6"/>
        <v>9.0572892723675427</v>
      </c>
      <c r="I79" s="22">
        <f t="shared" si="8"/>
        <v>85.263447288149621</v>
      </c>
      <c r="J79" s="24">
        <f t="shared" si="9"/>
        <v>7.6518478335518889</v>
      </c>
      <c r="K79" s="25">
        <f t="shared" si="11"/>
        <v>131.35580230517203</v>
      </c>
      <c r="L79" s="8"/>
      <c r="M79" s="8"/>
      <c r="N79" s="8"/>
      <c r="O79" s="8"/>
      <c r="P79" s="8"/>
      <c r="Q79" s="8"/>
      <c r="R79" s="17"/>
      <c r="S79" s="8"/>
      <c r="T79" s="8"/>
      <c r="U79" s="8"/>
    </row>
    <row r="80" spans="1:21" ht="18">
      <c r="A80" s="20">
        <v>1877.07</v>
      </c>
      <c r="B80" s="21">
        <v>2.85</v>
      </c>
      <c r="C80" s="21">
        <v>0.23580000000000001</v>
      </c>
      <c r="D80" s="21">
        <v>0.29170000000000001</v>
      </c>
      <c r="E80" s="21">
        <v>10.180580170000001</v>
      </c>
      <c r="F80" s="21">
        <f t="shared" si="10"/>
        <v>1877.5416666666608</v>
      </c>
      <c r="G80" s="23">
        <f t="shared" si="7"/>
        <v>4.4209469599691662</v>
      </c>
      <c r="H80" s="21">
        <f t="shared" si="6"/>
        <v>9.0252223415279076</v>
      </c>
      <c r="I80" s="22">
        <f t="shared" si="8"/>
        <v>88.179237824321334</v>
      </c>
      <c r="J80" s="24">
        <f t="shared" si="9"/>
        <v>7.2956716768333241</v>
      </c>
      <c r="K80" s="25">
        <f t="shared" si="11"/>
        <v>136.78446785678321</v>
      </c>
      <c r="L80" s="8"/>
      <c r="M80" s="8"/>
      <c r="N80" s="8"/>
      <c r="O80" s="8"/>
      <c r="P80" s="8"/>
      <c r="Q80" s="8"/>
      <c r="R80" s="17"/>
      <c r="S80" s="8"/>
      <c r="T80" s="8"/>
      <c r="U80" s="8"/>
    </row>
    <row r="81" spans="1:21" ht="18">
      <c r="A81" s="20">
        <v>1877.08</v>
      </c>
      <c r="B81" s="21">
        <v>3.05</v>
      </c>
      <c r="C81" s="21">
        <v>0.22670000000000001</v>
      </c>
      <c r="D81" s="21">
        <v>0.29330000000000001</v>
      </c>
      <c r="E81" s="21">
        <v>9.8000000000000007</v>
      </c>
      <c r="F81" s="21">
        <f t="shared" si="10"/>
        <v>1877.6249999999941</v>
      </c>
      <c r="G81" s="23">
        <f t="shared" si="7"/>
        <v>4.760493783938494</v>
      </c>
      <c r="H81" s="21">
        <f t="shared" si="6"/>
        <v>9.4271408571428541</v>
      </c>
      <c r="I81" s="22">
        <f t="shared" si="8"/>
        <v>98.031979591836702</v>
      </c>
      <c r="J81" s="24">
        <f t="shared" si="9"/>
        <v>7.2865081224489785</v>
      </c>
      <c r="K81" s="25">
        <f t="shared" si="11"/>
        <v>153.01004245053269</v>
      </c>
      <c r="L81" s="8"/>
      <c r="M81" s="8"/>
      <c r="N81" s="8"/>
      <c r="O81" s="8"/>
      <c r="P81" s="8"/>
      <c r="Q81" s="8"/>
      <c r="R81" s="17"/>
      <c r="S81" s="8"/>
      <c r="T81" s="8"/>
      <c r="U81" s="8"/>
    </row>
    <row r="82" spans="1:21" ht="18">
      <c r="A82" s="20">
        <v>1877.09</v>
      </c>
      <c r="B82" s="21">
        <v>3.24</v>
      </c>
      <c r="C82" s="21">
        <v>0.2175</v>
      </c>
      <c r="D82" s="21">
        <v>0.29499999999999998</v>
      </c>
      <c r="E82" s="21">
        <v>9.7048347110000002</v>
      </c>
      <c r="F82" s="21">
        <f t="shared" si="10"/>
        <v>1877.7083333333273</v>
      </c>
      <c r="G82" s="23">
        <f t="shared" si="7"/>
        <v>5.0853389540310188</v>
      </c>
      <c r="H82" s="21">
        <f t="shared" si="6"/>
        <v>9.5747596705256228</v>
      </c>
      <c r="I82" s="22">
        <f t="shared" si="8"/>
        <v>105.16007231356954</v>
      </c>
      <c r="J82" s="24">
        <f t="shared" si="9"/>
        <v>7.0593567062349925</v>
      </c>
      <c r="K82" s="25">
        <f t="shared" si="11"/>
        <v>165.05389263731942</v>
      </c>
      <c r="L82" s="8"/>
      <c r="M82" s="8"/>
      <c r="N82" s="8"/>
      <c r="O82" s="8"/>
      <c r="P82" s="8"/>
      <c r="Q82" s="8"/>
      <c r="R82" s="17"/>
      <c r="S82" s="8"/>
      <c r="T82" s="8"/>
      <c r="U82" s="8"/>
    </row>
    <row r="83" spans="1:21" ht="18">
      <c r="A83" s="20">
        <v>1877.1</v>
      </c>
      <c r="B83" s="21">
        <v>3.31</v>
      </c>
      <c r="C83" s="21">
        <v>0.20830000000000001</v>
      </c>
      <c r="D83" s="21">
        <v>0.29670000000000002</v>
      </c>
      <c r="E83" s="21">
        <v>9.7048347110000002</v>
      </c>
      <c r="F83" s="21">
        <f t="shared" si="10"/>
        <v>1877.7916666666606</v>
      </c>
      <c r="G83" s="23">
        <f t="shared" si="7"/>
        <v>5.22245214398757</v>
      </c>
      <c r="H83" s="21">
        <f t="shared" si="6"/>
        <v>9.6299362516778046</v>
      </c>
      <c r="I83" s="22">
        <f t="shared" si="8"/>
        <v>107.43204918454174</v>
      </c>
      <c r="J83" s="24">
        <f t="shared" si="9"/>
        <v>6.7607540317643631</v>
      </c>
      <c r="K83" s="25">
        <f t="shared" si="11"/>
        <v>169.50414972712659</v>
      </c>
      <c r="L83" s="8"/>
      <c r="M83" s="8"/>
      <c r="N83" s="8"/>
      <c r="O83" s="8"/>
      <c r="P83" s="8"/>
      <c r="Q83" s="8"/>
      <c r="R83" s="17"/>
      <c r="S83" s="8"/>
      <c r="T83" s="8"/>
      <c r="U83" s="8"/>
    </row>
    <row r="84" spans="1:21" ht="18">
      <c r="A84" s="20">
        <v>1877.11</v>
      </c>
      <c r="B84" s="21">
        <v>3.26</v>
      </c>
      <c r="C84" s="21">
        <v>0.19919999999999999</v>
      </c>
      <c r="D84" s="21">
        <v>0.29830000000000001</v>
      </c>
      <c r="E84" s="21">
        <v>9.5145851239999999</v>
      </c>
      <c r="F84" s="21">
        <f t="shared" si="10"/>
        <v>1877.8749999999939</v>
      </c>
      <c r="G84" s="23">
        <f t="shared" si="7"/>
        <v>5.1697542885165166</v>
      </c>
      <c r="H84" s="21">
        <f t="shared" si="6"/>
        <v>9.8754616386781713</v>
      </c>
      <c r="I84" s="22">
        <f t="shared" si="8"/>
        <v>107.92492437844732</v>
      </c>
      <c r="J84" s="24">
        <f t="shared" si="9"/>
        <v>6.5946763607934678</v>
      </c>
      <c r="K84" s="25">
        <f t="shared" si="11"/>
        <v>171.14887749794471</v>
      </c>
      <c r="L84" s="8"/>
      <c r="M84" s="8"/>
      <c r="N84" s="8"/>
      <c r="O84" s="8"/>
      <c r="P84" s="8"/>
      <c r="Q84" s="8"/>
      <c r="R84" s="17"/>
      <c r="S84" s="8"/>
      <c r="T84" s="8"/>
      <c r="U84" s="8"/>
    </row>
    <row r="85" spans="1:21" ht="18">
      <c r="A85" s="20">
        <v>1877.12</v>
      </c>
      <c r="B85" s="21">
        <v>3.25</v>
      </c>
      <c r="C85" s="21">
        <v>0.19</v>
      </c>
      <c r="D85" s="21">
        <v>0.3</v>
      </c>
      <c r="E85" s="21">
        <v>9.5145851239999999</v>
      </c>
      <c r="F85" s="21">
        <f t="shared" si="10"/>
        <v>1877.9583333333271</v>
      </c>
      <c r="G85" s="23">
        <f t="shared" si="7"/>
        <v>5.1790048713436168</v>
      </c>
      <c r="H85" s="21">
        <f t="shared" si="6"/>
        <v>9.931741507219078</v>
      </c>
      <c r="I85" s="22">
        <f t="shared" si="8"/>
        <v>107.59386632820669</v>
      </c>
      <c r="J85" s="24">
        <f t="shared" si="9"/>
        <v>6.2901029545720828</v>
      </c>
      <c r="K85" s="25">
        <f t="shared" si="11"/>
        <v>171.45512548937765</v>
      </c>
      <c r="L85" s="8"/>
      <c r="M85" s="8"/>
      <c r="N85" s="8"/>
      <c r="O85" s="8"/>
      <c r="P85" s="8"/>
      <c r="Q85" s="8"/>
      <c r="R85" s="17"/>
      <c r="S85" s="8"/>
      <c r="T85" s="8"/>
      <c r="U85" s="8"/>
    </row>
    <row r="86" spans="1:21" ht="18">
      <c r="A86" s="20">
        <v>1878.01</v>
      </c>
      <c r="B86" s="21">
        <v>3.25</v>
      </c>
      <c r="C86" s="21">
        <v>0.18920000000000001</v>
      </c>
      <c r="D86" s="21">
        <v>0.30080000000000001</v>
      </c>
      <c r="E86" s="21">
        <v>9.229089256</v>
      </c>
      <c r="F86" s="21">
        <f t="shared" si="10"/>
        <v>1878.0416666666604</v>
      </c>
      <c r="G86" s="23">
        <f t="shared" si="7"/>
        <v>5.2041296847194687</v>
      </c>
      <c r="H86" s="21">
        <f t="shared" si="6"/>
        <v>10.266277394424627</v>
      </c>
      <c r="I86" s="22">
        <f t="shared" si="8"/>
        <v>110.92221253949478</v>
      </c>
      <c r="J86" s="24">
        <f t="shared" si="9"/>
        <v>6.4573792653761277</v>
      </c>
      <c r="K86" s="25">
        <f t="shared" si="11"/>
        <v>177.61648583739932</v>
      </c>
      <c r="L86" s="8"/>
      <c r="M86" s="8"/>
      <c r="N86" s="8"/>
      <c r="O86" s="8"/>
      <c r="P86" s="8"/>
      <c r="Q86" s="8"/>
      <c r="R86" s="17"/>
      <c r="S86" s="8"/>
      <c r="T86" s="8"/>
      <c r="U86" s="8"/>
    </row>
    <row r="87" spans="1:21" ht="18">
      <c r="A87" s="20">
        <v>1878.02</v>
      </c>
      <c r="B87" s="21">
        <v>3.18</v>
      </c>
      <c r="C87" s="21">
        <v>0.1883</v>
      </c>
      <c r="D87" s="21">
        <v>0.30170000000000002</v>
      </c>
      <c r="E87" s="21">
        <v>9.1340049590000003</v>
      </c>
      <c r="F87" s="21">
        <f t="shared" si="10"/>
        <v>1878.1249999999936</v>
      </c>
      <c r="G87" s="23">
        <f t="shared" si="7"/>
        <v>5.1171673432955798</v>
      </c>
      <c r="H87" s="21">
        <f t="shared" si="6"/>
        <v>10.404185242571204</v>
      </c>
      <c r="I87" s="22">
        <f t="shared" si="8"/>
        <v>109.66294024320989</v>
      </c>
      <c r="J87" s="24">
        <f t="shared" si="9"/>
        <v>6.4935634112567362</v>
      </c>
      <c r="K87" s="25">
        <f t="shared" si="11"/>
        <v>176.46654609507206</v>
      </c>
      <c r="L87" s="8"/>
      <c r="M87" s="8"/>
      <c r="N87" s="8"/>
      <c r="O87" s="8"/>
      <c r="P87" s="8"/>
      <c r="Q87" s="8"/>
      <c r="R87" s="17"/>
      <c r="S87" s="8"/>
      <c r="T87" s="8"/>
      <c r="U87" s="8"/>
    </row>
    <row r="88" spans="1:21" ht="18">
      <c r="A88" s="20">
        <v>1878.03</v>
      </c>
      <c r="B88" s="21">
        <v>3.24</v>
      </c>
      <c r="C88" s="21">
        <v>0.1875</v>
      </c>
      <c r="D88" s="21">
        <v>0.30249999999999999</v>
      </c>
      <c r="E88" s="21">
        <v>8.9436743799999991</v>
      </c>
      <c r="F88" s="21">
        <f t="shared" si="10"/>
        <v>1878.2083333333269</v>
      </c>
      <c r="G88" s="23">
        <f t="shared" si="7"/>
        <v>5.2388609849109029</v>
      </c>
      <c r="H88" s="21">
        <f t="shared" si="6"/>
        <v>10.653772258645221</v>
      </c>
      <c r="I88" s="22">
        <f t="shared" si="8"/>
        <v>114.10982518350583</v>
      </c>
      <c r="J88" s="24">
        <f t="shared" si="9"/>
        <v>6.6035778462676991</v>
      </c>
      <c r="K88" s="25">
        <f t="shared" si="11"/>
        <v>184.50787381138062</v>
      </c>
      <c r="L88" s="8"/>
      <c r="M88" s="8"/>
      <c r="N88" s="8"/>
      <c r="O88" s="8"/>
      <c r="P88" s="8"/>
      <c r="Q88" s="8"/>
      <c r="R88" s="17"/>
      <c r="S88" s="8"/>
      <c r="T88" s="8"/>
      <c r="U88" s="8"/>
    </row>
    <row r="89" spans="1:21" ht="18">
      <c r="A89" s="20">
        <v>1878.04</v>
      </c>
      <c r="B89" s="21">
        <v>3.33</v>
      </c>
      <c r="C89" s="21">
        <v>0.1867</v>
      </c>
      <c r="D89" s="21">
        <v>0.30330000000000001</v>
      </c>
      <c r="E89" s="21">
        <v>8.8485090910000004</v>
      </c>
      <c r="F89" s="21">
        <f t="shared" si="10"/>
        <v>1878.2916666666601</v>
      </c>
      <c r="G89" s="23">
        <f t="shared" si="7"/>
        <v>5.409541674457885</v>
      </c>
      <c r="H89" s="21">
        <f t="shared" si="6"/>
        <v>10.796831355145633</v>
      </c>
      <c r="I89" s="22">
        <f t="shared" si="8"/>
        <v>118.54087837993721</v>
      </c>
      <c r="J89" s="24">
        <f t="shared" si="9"/>
        <v>6.6461207187790627</v>
      </c>
      <c r="K89" s="25">
        <f t="shared" si="11"/>
        <v>192.56811463156603</v>
      </c>
      <c r="L89" s="8"/>
      <c r="M89" s="8"/>
      <c r="N89" s="8"/>
      <c r="O89" s="8"/>
      <c r="P89" s="8"/>
      <c r="Q89" s="8"/>
      <c r="R89" s="17"/>
      <c r="S89" s="8"/>
      <c r="T89" s="8"/>
      <c r="U89" s="8"/>
    </row>
    <row r="90" spans="1:21" ht="18">
      <c r="A90" s="20">
        <v>1878.05</v>
      </c>
      <c r="B90" s="21">
        <v>3.34</v>
      </c>
      <c r="C90" s="21">
        <v>0.18579999999999999</v>
      </c>
      <c r="D90" s="21">
        <v>0.30420000000000003</v>
      </c>
      <c r="E90" s="21">
        <v>8.5630942149999996</v>
      </c>
      <c r="F90" s="21">
        <f t="shared" si="10"/>
        <v>1878.3749999999934</v>
      </c>
      <c r="G90" s="23">
        <f t="shared" si="7"/>
        <v>5.4509390179025594</v>
      </c>
      <c r="H90" s="21">
        <f t="shared" si="6"/>
        <v>11.189804432158756</v>
      </c>
      <c r="I90" s="22">
        <f t="shared" si="8"/>
        <v>122.85978567853464</v>
      </c>
      <c r="J90" s="24">
        <f t="shared" si="9"/>
        <v>6.8345353829556093</v>
      </c>
      <c r="K90" s="25">
        <f t="shared" si="11"/>
        <v>200.50934116355435</v>
      </c>
      <c r="L90" s="8"/>
      <c r="M90" s="8"/>
      <c r="N90" s="8"/>
      <c r="O90" s="8"/>
      <c r="P90" s="8"/>
      <c r="Q90" s="8"/>
      <c r="R90" s="17"/>
      <c r="S90" s="8"/>
      <c r="T90" s="8"/>
      <c r="U90" s="8"/>
    </row>
    <row r="91" spans="1:21" ht="18">
      <c r="A91" s="20">
        <v>1878.06</v>
      </c>
      <c r="B91" s="21">
        <v>3.41</v>
      </c>
      <c r="C91" s="21">
        <v>0.185</v>
      </c>
      <c r="D91" s="21">
        <v>0.30499999999999999</v>
      </c>
      <c r="E91" s="21">
        <v>8.3728446279999993</v>
      </c>
      <c r="F91" s="21">
        <f t="shared" si="10"/>
        <v>1878.4583333333267</v>
      </c>
      <c r="G91" s="23">
        <f t="shared" si="7"/>
        <v>5.5903405272176832</v>
      </c>
      <c r="H91" s="21">
        <f t="shared" si="6"/>
        <v>11.47415774069467</v>
      </c>
      <c r="I91" s="22">
        <f t="shared" si="8"/>
        <v>128.2848455598978</v>
      </c>
      <c r="J91" s="24">
        <f t="shared" si="9"/>
        <v>6.9597350230443089</v>
      </c>
      <c r="K91" s="25">
        <f t="shared" si="11"/>
        <v>210.3096689622754</v>
      </c>
      <c r="L91" s="8"/>
      <c r="M91" s="8"/>
      <c r="N91" s="8"/>
      <c r="O91" s="8"/>
      <c r="P91" s="8"/>
      <c r="Q91" s="8"/>
      <c r="R91" s="17"/>
      <c r="S91" s="8"/>
      <c r="T91" s="8"/>
      <c r="U91" s="8"/>
    </row>
    <row r="92" spans="1:21" ht="18">
      <c r="A92" s="20">
        <v>1878.07</v>
      </c>
      <c r="B92" s="21">
        <v>3.48</v>
      </c>
      <c r="C92" s="21">
        <v>0.1842</v>
      </c>
      <c r="D92" s="21">
        <v>0.30580000000000002</v>
      </c>
      <c r="E92" s="21">
        <v>8.4679289260000008</v>
      </c>
      <c r="F92" s="21">
        <f t="shared" si="10"/>
        <v>1878.5416666666599</v>
      </c>
      <c r="G92" s="23">
        <f t="shared" si="7"/>
        <v>5.7302629800030296</v>
      </c>
      <c r="H92" s="21">
        <f t="shared" si="6"/>
        <v>11.375075445454911</v>
      </c>
      <c r="I92" s="22">
        <f t="shared" si="8"/>
        <v>129.44820977823116</v>
      </c>
      <c r="J92" s="24">
        <f t="shared" si="9"/>
        <v>6.8518276555029258</v>
      </c>
      <c r="K92" s="25">
        <f t="shared" si="11"/>
        <v>213.15295526432905</v>
      </c>
      <c r="L92" s="8"/>
      <c r="M92" s="8"/>
      <c r="N92" s="8"/>
      <c r="O92" s="8"/>
      <c r="P92" s="8"/>
      <c r="Q92" s="8"/>
      <c r="R92" s="17"/>
      <c r="S92" s="8"/>
      <c r="T92" s="8"/>
      <c r="U92" s="8"/>
    </row>
    <row r="93" spans="1:21" ht="18">
      <c r="A93" s="20">
        <v>1878.08</v>
      </c>
      <c r="B93" s="21">
        <v>3.45</v>
      </c>
      <c r="C93" s="21">
        <v>0.18329999999999999</v>
      </c>
      <c r="D93" s="21">
        <v>0.30669999999999997</v>
      </c>
      <c r="E93" s="21">
        <v>8.5630942149999996</v>
      </c>
      <c r="F93" s="21">
        <f t="shared" si="10"/>
        <v>1878.6249999999932</v>
      </c>
      <c r="G93" s="23">
        <f t="shared" si="7"/>
        <v>5.7060163931120691</v>
      </c>
      <c r="H93" s="21">
        <f t="shared" si="6"/>
        <v>11.281765349582807</v>
      </c>
      <c r="I93" s="22">
        <f t="shared" si="8"/>
        <v>126.90606604519299</v>
      </c>
      <c r="J93" s="24">
        <f t="shared" si="9"/>
        <v>6.7425744655315567</v>
      </c>
      <c r="K93" s="25">
        <f t="shared" si="11"/>
        <v>209.89220093890867</v>
      </c>
      <c r="L93" s="8"/>
      <c r="M93" s="8"/>
      <c r="N93" s="8"/>
      <c r="O93" s="8"/>
      <c r="P93" s="8"/>
      <c r="Q93" s="8"/>
      <c r="R93" s="17"/>
      <c r="S93" s="8"/>
      <c r="T93" s="8"/>
      <c r="U93" s="8"/>
    </row>
    <row r="94" spans="1:21" ht="18">
      <c r="A94" s="20">
        <v>1878.09</v>
      </c>
      <c r="B94" s="21">
        <v>3.52</v>
      </c>
      <c r="C94" s="21">
        <v>0.1825</v>
      </c>
      <c r="D94" s="21">
        <v>0.3075</v>
      </c>
      <c r="E94" s="21">
        <v>8.5630942149999996</v>
      </c>
      <c r="F94" s="21">
        <f t="shared" si="10"/>
        <v>1878.7083333333264</v>
      </c>
      <c r="G94" s="23">
        <f t="shared" si="7"/>
        <v>5.8469439719033023</v>
      </c>
      <c r="H94" s="21">
        <f t="shared" si="6"/>
        <v>11.311192843158503</v>
      </c>
      <c r="I94" s="22">
        <f t="shared" si="8"/>
        <v>129.48097173306644</v>
      </c>
      <c r="J94" s="24">
        <f t="shared" si="9"/>
        <v>6.7131469719558599</v>
      </c>
      <c r="K94" s="25">
        <f t="shared" si="11"/>
        <v>215.07613271330561</v>
      </c>
      <c r="L94" s="8"/>
      <c r="M94" s="8"/>
      <c r="N94" s="8"/>
      <c r="O94" s="8"/>
      <c r="P94" s="8"/>
      <c r="Q94" s="8"/>
      <c r="R94" s="17"/>
      <c r="S94" s="8"/>
      <c r="T94" s="8"/>
      <c r="U94" s="8"/>
    </row>
    <row r="95" spans="1:21" ht="18">
      <c r="A95" s="20">
        <v>1878.1</v>
      </c>
      <c r="B95" s="21">
        <v>3.48</v>
      </c>
      <c r="C95" s="21">
        <v>0.1817</v>
      </c>
      <c r="D95" s="21">
        <v>0.30830000000000002</v>
      </c>
      <c r="E95" s="21">
        <v>8.4679289260000008</v>
      </c>
      <c r="F95" s="21">
        <f t="shared" si="10"/>
        <v>1878.7916666666597</v>
      </c>
      <c r="G95" s="23">
        <f t="shared" si="7"/>
        <v>5.8056526985411159</v>
      </c>
      <c r="H95" s="21">
        <f t="shared" si="6"/>
        <v>11.468069849031227</v>
      </c>
      <c r="I95" s="22">
        <f t="shared" si="8"/>
        <v>129.44820977823116</v>
      </c>
      <c r="J95" s="24">
        <f t="shared" si="9"/>
        <v>6.7588332519266094</v>
      </c>
      <c r="K95" s="25">
        <f t="shared" si="11"/>
        <v>215.95728402882332</v>
      </c>
      <c r="L95" s="8"/>
      <c r="M95" s="8"/>
      <c r="N95" s="8"/>
      <c r="O95" s="8"/>
      <c r="P95" s="8"/>
      <c r="Q95" s="8"/>
      <c r="R95" s="17"/>
      <c r="S95" s="8"/>
      <c r="T95" s="8"/>
      <c r="U95" s="8"/>
    </row>
    <row r="96" spans="1:21" ht="18">
      <c r="A96" s="20">
        <v>1878.11</v>
      </c>
      <c r="B96" s="21">
        <v>3.47</v>
      </c>
      <c r="C96" s="21">
        <v>0.18079999999999999</v>
      </c>
      <c r="D96" s="21">
        <v>0.30919999999999997</v>
      </c>
      <c r="E96" s="21">
        <v>8.3728446279999993</v>
      </c>
      <c r="F96" s="21">
        <f t="shared" si="10"/>
        <v>1878.874999999993</v>
      </c>
      <c r="G96" s="23">
        <f t="shared" si="7"/>
        <v>5.8141053729681111</v>
      </c>
      <c r="H96" s="21">
        <f t="shared" si="6"/>
        <v>11.632162535812434</v>
      </c>
      <c r="I96" s="22">
        <f t="shared" si="8"/>
        <v>130.54205691872298</v>
      </c>
      <c r="J96" s="24">
        <f t="shared" si="9"/>
        <v>6.8017302279265461</v>
      </c>
      <c r="K96" s="25">
        <f t="shared" si="11"/>
        <v>218.72774482116924</v>
      </c>
      <c r="L96" s="8"/>
      <c r="M96" s="8"/>
      <c r="N96" s="8"/>
      <c r="O96" s="8"/>
      <c r="P96" s="8"/>
      <c r="Q96" s="8"/>
      <c r="R96" s="17"/>
      <c r="S96" s="8"/>
      <c r="T96" s="8"/>
      <c r="U96" s="8"/>
    </row>
    <row r="97" spans="1:21" ht="18">
      <c r="A97" s="20">
        <v>1878.12</v>
      </c>
      <c r="B97" s="21">
        <v>3.45</v>
      </c>
      <c r="C97" s="21">
        <v>0.18</v>
      </c>
      <c r="D97" s="21">
        <v>0.31</v>
      </c>
      <c r="E97" s="21">
        <v>8.18251405</v>
      </c>
      <c r="F97" s="21">
        <f t="shared" si="10"/>
        <v>1878.9583333333262</v>
      </c>
      <c r="G97" s="23">
        <f t="shared" si="7"/>
        <v>5.8057276995200304</v>
      </c>
      <c r="H97" s="21">
        <f t="shared" si="6"/>
        <v>11.933530379944777</v>
      </c>
      <c r="I97" s="22">
        <f t="shared" si="8"/>
        <v>132.80864455099834</v>
      </c>
      <c r="J97" s="24">
        <f t="shared" si="9"/>
        <v>6.9291466722259996</v>
      </c>
      <c r="K97" s="25">
        <f t="shared" si="11"/>
        <v>223.49299316099768</v>
      </c>
      <c r="L97" s="8"/>
      <c r="M97" s="8"/>
      <c r="N97" s="8"/>
      <c r="O97" s="8"/>
      <c r="P97" s="8"/>
      <c r="Q97" s="8"/>
      <c r="R97" s="17"/>
      <c r="S97" s="8"/>
      <c r="T97" s="8"/>
      <c r="U97" s="8"/>
    </row>
    <row r="98" spans="1:21" ht="18">
      <c r="A98" s="20">
        <v>1879.01</v>
      </c>
      <c r="B98" s="21">
        <v>3.58</v>
      </c>
      <c r="C98" s="21">
        <v>0.1817</v>
      </c>
      <c r="D98" s="21">
        <v>0.31580000000000003</v>
      </c>
      <c r="E98" s="21">
        <v>8.2776793390000005</v>
      </c>
      <c r="F98" s="21">
        <f t="shared" si="10"/>
        <v>1879.0416666666595</v>
      </c>
      <c r="G98" s="23">
        <f t="shared" si="7"/>
        <v>6.0499749443087749</v>
      </c>
      <c r="H98" s="21">
        <f t="shared" si="6"/>
        <v>12.017040806513897</v>
      </c>
      <c r="I98" s="22">
        <f t="shared" si="8"/>
        <v>136.22864498834628</v>
      </c>
      <c r="J98" s="24">
        <f t="shared" si="9"/>
        <v>6.9141745235705345</v>
      </c>
      <c r="K98" s="25">
        <f t="shared" si="11"/>
        <v>230.21784605492491</v>
      </c>
      <c r="L98" s="8"/>
      <c r="M98" s="8"/>
      <c r="N98" s="8"/>
      <c r="O98" s="8"/>
      <c r="P98" s="8"/>
      <c r="Q98" s="8"/>
      <c r="R98" s="17"/>
      <c r="S98" s="8"/>
      <c r="T98" s="8"/>
      <c r="U98" s="8"/>
    </row>
    <row r="99" spans="1:21" ht="18">
      <c r="A99" s="20">
        <v>1879.02</v>
      </c>
      <c r="B99" s="21">
        <v>3.71</v>
      </c>
      <c r="C99" s="21">
        <v>0.18329999999999999</v>
      </c>
      <c r="D99" s="21">
        <v>0.32169999999999999</v>
      </c>
      <c r="E99" s="21">
        <v>8.3728446279999993</v>
      </c>
      <c r="F99" s="21">
        <f t="shared" si="10"/>
        <v>1879.1249999999927</v>
      </c>
      <c r="G99" s="23">
        <f t="shared" si="7"/>
        <v>6.2954805616368361</v>
      </c>
      <c r="H99" s="21">
        <f t="shared" si="6"/>
        <v>12.102414902234345</v>
      </c>
      <c r="I99" s="22">
        <f t="shared" si="8"/>
        <v>139.5709023540237</v>
      </c>
      <c r="J99" s="24">
        <f t="shared" si="9"/>
        <v>6.8957807012109278</v>
      </c>
      <c r="K99" s="25">
        <f t="shared" si="11"/>
        <v>236.83717054983023</v>
      </c>
      <c r="L99" s="8"/>
      <c r="M99" s="8"/>
      <c r="N99" s="8"/>
      <c r="O99" s="8"/>
      <c r="P99" s="8"/>
      <c r="Q99" s="8"/>
      <c r="R99" s="17"/>
      <c r="S99" s="8"/>
      <c r="T99" s="8"/>
      <c r="U99" s="8"/>
    </row>
    <row r="100" spans="1:21" ht="18">
      <c r="A100" s="20">
        <v>1879.03</v>
      </c>
      <c r="B100" s="21">
        <v>3.65</v>
      </c>
      <c r="C100" s="21">
        <v>0.185</v>
      </c>
      <c r="D100" s="21">
        <v>0.32750000000000001</v>
      </c>
      <c r="E100" s="21">
        <v>8.2776793390000005</v>
      </c>
      <c r="F100" s="21">
        <f t="shared" si="10"/>
        <v>1879.208333333326</v>
      </c>
      <c r="G100" s="23">
        <f t="shared" si="7"/>
        <v>6.2198273248786213</v>
      </c>
      <c r="H100" s="21">
        <f t="shared" si="6"/>
        <v>12.462257327844526</v>
      </c>
      <c r="I100" s="22">
        <f t="shared" si="8"/>
        <v>138.89233357750388</v>
      </c>
      <c r="J100" s="24">
        <f t="shared" si="9"/>
        <v>7.0397484142022506</v>
      </c>
      <c r="K100" s="25">
        <f t="shared" si="11"/>
        <v>236.68118674014138</v>
      </c>
      <c r="L100" s="8"/>
      <c r="M100" s="8"/>
      <c r="N100" s="8"/>
      <c r="O100" s="8"/>
      <c r="P100" s="8"/>
      <c r="Q100" s="8"/>
      <c r="R100" s="17"/>
      <c r="S100" s="8"/>
      <c r="T100" s="8"/>
      <c r="U100" s="8"/>
    </row>
    <row r="101" spans="1:21" ht="18">
      <c r="A101" s="20">
        <v>1879.04</v>
      </c>
      <c r="B101" s="21">
        <v>3.77</v>
      </c>
      <c r="C101" s="21">
        <v>0.1867</v>
      </c>
      <c r="D101" s="21">
        <v>0.33329999999999999</v>
      </c>
      <c r="E101" s="21">
        <v>8.18251405</v>
      </c>
      <c r="F101" s="21">
        <f t="shared" si="10"/>
        <v>1879.2916666666592</v>
      </c>
      <c r="G101" s="23">
        <f t="shared" si="7"/>
        <v>6.4508271675585318</v>
      </c>
      <c r="H101" s="21">
        <f t="shared" si="6"/>
        <v>12.830469921405143</v>
      </c>
      <c r="I101" s="22">
        <f t="shared" si="8"/>
        <v>145.12712752384456</v>
      </c>
      <c r="J101" s="24">
        <f t="shared" si="9"/>
        <v>7.1870649094699681</v>
      </c>
      <c r="K101" s="25">
        <f t="shared" si="11"/>
        <v>248.32626445107402</v>
      </c>
      <c r="L101" s="8"/>
      <c r="M101" s="8"/>
      <c r="N101" s="8"/>
      <c r="O101" s="8"/>
      <c r="P101" s="8"/>
      <c r="Q101" s="8"/>
      <c r="R101" s="17"/>
      <c r="S101" s="8"/>
      <c r="T101" s="8"/>
      <c r="U101" s="8"/>
    </row>
    <row r="102" spans="1:21" ht="18">
      <c r="A102" s="20">
        <v>1879.05</v>
      </c>
      <c r="B102" s="21">
        <v>3.94</v>
      </c>
      <c r="C102" s="21">
        <v>0.1883</v>
      </c>
      <c r="D102" s="21">
        <v>0.3392</v>
      </c>
      <c r="E102" s="21">
        <v>8.18251405</v>
      </c>
      <c r="F102" s="21">
        <f t="shared" si="10"/>
        <v>1879.3749999999925</v>
      </c>
      <c r="G102" s="23">
        <f t="shared" si="7"/>
        <v>6.7685632015432953</v>
      </c>
      <c r="H102" s="21">
        <f t="shared" si="6"/>
        <v>13.057591951216995</v>
      </c>
      <c r="I102" s="22">
        <f t="shared" si="8"/>
        <v>151.6713216031691</v>
      </c>
      <c r="J102" s="24">
        <f t="shared" si="9"/>
        <v>7.2486573243341983</v>
      </c>
      <c r="K102" s="25">
        <f t="shared" si="11"/>
        <v>260.55759546513963</v>
      </c>
      <c r="L102" s="8"/>
      <c r="M102" s="8"/>
      <c r="N102" s="8"/>
      <c r="O102" s="8"/>
      <c r="P102" s="8"/>
      <c r="Q102" s="8"/>
      <c r="R102" s="17"/>
      <c r="S102" s="8"/>
      <c r="T102" s="8"/>
      <c r="U102" s="8"/>
    </row>
    <row r="103" spans="1:21" ht="18">
      <c r="A103" s="20">
        <v>1879.06</v>
      </c>
      <c r="B103" s="21">
        <v>3.96</v>
      </c>
      <c r="C103" s="21">
        <v>0.19</v>
      </c>
      <c r="D103" s="21">
        <v>0.34499999999999997</v>
      </c>
      <c r="E103" s="21">
        <v>8.0873811569999994</v>
      </c>
      <c r="F103" s="21">
        <f t="shared" si="10"/>
        <v>1879.4583333333258</v>
      </c>
      <c r="G103" s="23">
        <f t="shared" si="7"/>
        <v>6.8301216232155362</v>
      </c>
      <c r="H103" s="21">
        <f t="shared" si="6"/>
        <v>13.437088952576492</v>
      </c>
      <c r="I103" s="22">
        <f t="shared" si="8"/>
        <v>154.23441232522583</v>
      </c>
      <c r="J103" s="24">
        <f t="shared" si="9"/>
        <v>7.4001359448971984</v>
      </c>
      <c r="K103" s="25">
        <f t="shared" si="11"/>
        <v>266.02015016829978</v>
      </c>
      <c r="L103" s="8"/>
      <c r="M103" s="8"/>
      <c r="N103" s="8"/>
      <c r="O103" s="8"/>
      <c r="P103" s="8"/>
      <c r="Q103" s="8"/>
      <c r="R103" s="17"/>
      <c r="S103" s="8"/>
      <c r="T103" s="8"/>
      <c r="U103" s="8"/>
    </row>
    <row r="104" spans="1:21" ht="18">
      <c r="A104" s="20">
        <v>1879.07</v>
      </c>
      <c r="B104" s="21">
        <v>4.04</v>
      </c>
      <c r="C104" s="21">
        <v>0.19170000000000001</v>
      </c>
      <c r="D104" s="21">
        <v>0.3508</v>
      </c>
      <c r="E104" s="21">
        <v>8.18251405</v>
      </c>
      <c r="F104" s="21">
        <f t="shared" si="10"/>
        <v>1879.541666666659</v>
      </c>
      <c r="G104" s="23">
        <f t="shared" si="7"/>
        <v>6.9956572097781908</v>
      </c>
      <c r="H104" s="21">
        <f t="shared" si="6"/>
        <v>13.504136958982672</v>
      </c>
      <c r="I104" s="22">
        <f t="shared" si="8"/>
        <v>155.52084753218355</v>
      </c>
      <c r="J104" s="24">
        <f t="shared" si="9"/>
        <v>7.37954120592069</v>
      </c>
      <c r="K104" s="25">
        <f t="shared" si="11"/>
        <v>269.29963819538017</v>
      </c>
      <c r="L104" s="8"/>
      <c r="M104" s="8"/>
      <c r="N104" s="8"/>
      <c r="O104" s="8"/>
      <c r="P104" s="8"/>
      <c r="Q104" s="8"/>
      <c r="R104" s="17"/>
      <c r="S104" s="8"/>
      <c r="T104" s="8"/>
      <c r="U104" s="8"/>
    </row>
    <row r="105" spans="1:21" ht="18">
      <c r="A105" s="20">
        <v>1879.08</v>
      </c>
      <c r="B105" s="21">
        <v>4.07</v>
      </c>
      <c r="C105" s="21">
        <v>0.1933</v>
      </c>
      <c r="D105" s="21">
        <v>0.35670000000000002</v>
      </c>
      <c r="E105" s="21">
        <v>8.18251405</v>
      </c>
      <c r="F105" s="21">
        <f t="shared" si="10"/>
        <v>1879.6249999999923</v>
      </c>
      <c r="G105" s="23">
        <f t="shared" si="7"/>
        <v>7.0754983222817032</v>
      </c>
      <c r="H105" s="21">
        <f t="shared" si="6"/>
        <v>13.731258988794524</v>
      </c>
      <c r="I105" s="22">
        <f t="shared" si="8"/>
        <v>156.67570531088791</v>
      </c>
      <c r="J105" s="24">
        <f t="shared" si="9"/>
        <v>7.441133620784921</v>
      </c>
      <c r="K105" s="25">
        <f t="shared" si="11"/>
        <v>272.37314252321653</v>
      </c>
      <c r="L105" s="8"/>
      <c r="M105" s="8"/>
      <c r="N105" s="8"/>
      <c r="O105" s="8"/>
      <c r="P105" s="8"/>
      <c r="Q105" s="8"/>
      <c r="R105" s="17"/>
      <c r="S105" s="8"/>
      <c r="T105" s="8"/>
      <c r="U105" s="8"/>
    </row>
    <row r="106" spans="1:21" ht="18">
      <c r="A106" s="20">
        <v>1879.09</v>
      </c>
      <c r="B106" s="21">
        <v>4.22</v>
      </c>
      <c r="C106" s="21">
        <v>0.19500000000000001</v>
      </c>
      <c r="D106" s="21">
        <v>0.36249999999999999</v>
      </c>
      <c r="E106" s="21">
        <v>8.4679289260000008</v>
      </c>
      <c r="F106" s="21">
        <f t="shared" si="10"/>
        <v>1879.7083333333255</v>
      </c>
      <c r="G106" s="23">
        <f t="shared" si="7"/>
        <v>7.3645159134559854</v>
      </c>
      <c r="H106" s="21">
        <f t="shared" si="6"/>
        <v>13.484188518565745</v>
      </c>
      <c r="I106" s="22">
        <f t="shared" si="8"/>
        <v>156.97455323682053</v>
      </c>
      <c r="J106" s="24">
        <f t="shared" si="9"/>
        <v>7.2535634789526089</v>
      </c>
      <c r="K106" s="25">
        <f t="shared" si="11"/>
        <v>273.94350600004981</v>
      </c>
      <c r="L106" s="8"/>
      <c r="M106" s="8"/>
      <c r="N106" s="8"/>
      <c r="O106" s="8"/>
      <c r="P106" s="8"/>
      <c r="Q106" s="8"/>
      <c r="R106" s="17"/>
      <c r="S106" s="8"/>
      <c r="T106" s="8"/>
      <c r="U106" s="8"/>
    </row>
    <row r="107" spans="1:21" ht="18">
      <c r="A107" s="20">
        <v>1879.1</v>
      </c>
      <c r="B107" s="21">
        <v>4.68</v>
      </c>
      <c r="C107" s="21">
        <v>0.19670000000000001</v>
      </c>
      <c r="D107" s="21">
        <v>0.36830000000000002</v>
      </c>
      <c r="E107" s="21">
        <v>8.9436743799999991</v>
      </c>
      <c r="F107" s="21">
        <f t="shared" si="10"/>
        <v>1879.7916666666588</v>
      </c>
      <c r="G107" s="23">
        <f t="shared" si="7"/>
        <v>8.1958889016560992</v>
      </c>
      <c r="H107" s="21">
        <f t="shared" si="6"/>
        <v>12.971187844162099</v>
      </c>
      <c r="I107" s="22">
        <f t="shared" si="8"/>
        <v>164.82530304284177</v>
      </c>
      <c r="J107" s="24">
        <f t="shared" si="9"/>
        <v>6.9275933992579013</v>
      </c>
      <c r="K107" s="25">
        <f t="shared" si="11"/>
        <v>288.65168203438719</v>
      </c>
      <c r="L107" s="8"/>
      <c r="M107" s="8"/>
      <c r="N107" s="8"/>
      <c r="O107" s="8"/>
      <c r="P107" s="8"/>
      <c r="Q107" s="8"/>
      <c r="R107" s="17"/>
      <c r="S107" s="8"/>
      <c r="T107" s="8"/>
      <c r="U107" s="8"/>
    </row>
    <row r="108" spans="1:21" ht="18">
      <c r="A108" s="20">
        <v>1879.11</v>
      </c>
      <c r="B108" s="21">
        <v>4.93</v>
      </c>
      <c r="C108" s="21">
        <v>0.1983</v>
      </c>
      <c r="D108" s="21">
        <v>0.37419999999999998</v>
      </c>
      <c r="E108" s="21">
        <v>9.4194198349999994</v>
      </c>
      <c r="F108" s="21">
        <f t="shared" si="10"/>
        <v>1879.874999999992</v>
      </c>
      <c r="G108" s="23">
        <f t="shared" si="7"/>
        <v>8.6626430233471012</v>
      </c>
      <c r="H108" s="21">
        <f t="shared" si="6"/>
        <v>12.513351317247022</v>
      </c>
      <c r="I108" s="22">
        <f t="shared" si="8"/>
        <v>164.86056118126086</v>
      </c>
      <c r="J108" s="24">
        <f t="shared" si="9"/>
        <v>6.6312067509622787</v>
      </c>
      <c r="K108" s="25">
        <f t="shared" si="11"/>
        <v>289.6811744709816</v>
      </c>
      <c r="L108" s="8"/>
      <c r="M108" s="8"/>
      <c r="N108" s="8"/>
      <c r="O108" s="8"/>
      <c r="P108" s="8"/>
      <c r="Q108" s="8"/>
      <c r="R108" s="17"/>
      <c r="S108" s="8"/>
      <c r="T108" s="8"/>
      <c r="U108" s="8"/>
    </row>
    <row r="109" spans="1:21" ht="18">
      <c r="A109" s="20">
        <v>1879.12</v>
      </c>
      <c r="B109" s="21">
        <v>4.92</v>
      </c>
      <c r="C109" s="21">
        <v>0.2</v>
      </c>
      <c r="D109" s="21">
        <v>0.38</v>
      </c>
      <c r="E109" s="21">
        <v>9.7048347110000002</v>
      </c>
      <c r="F109" s="21">
        <f t="shared" si="10"/>
        <v>1879.9583333333253</v>
      </c>
      <c r="G109" s="23">
        <f t="shared" si="7"/>
        <v>8.674357212695778</v>
      </c>
      <c r="H109" s="21">
        <f t="shared" si="6"/>
        <v>12.3335887281347</v>
      </c>
      <c r="I109" s="22">
        <f t="shared" si="8"/>
        <v>159.68751721690188</v>
      </c>
      <c r="J109" s="24">
        <f t="shared" si="9"/>
        <v>6.4913624884919479</v>
      </c>
      <c r="K109" s="25">
        <f t="shared" si="11"/>
        <v>281.54198511136502</v>
      </c>
      <c r="L109" s="8"/>
      <c r="M109" s="8"/>
      <c r="N109" s="8"/>
      <c r="O109" s="8"/>
      <c r="P109" s="8"/>
      <c r="Q109" s="8"/>
      <c r="R109" s="17"/>
      <c r="S109" s="8"/>
      <c r="T109" s="8"/>
      <c r="U109" s="8"/>
    </row>
    <row r="110" spans="1:21" ht="18">
      <c r="A110" s="20">
        <v>1880.01</v>
      </c>
      <c r="B110" s="21">
        <v>5.1100000000000003</v>
      </c>
      <c r="C110" s="21">
        <v>0.20499999999999999</v>
      </c>
      <c r="D110" s="21">
        <v>0.38919999999999999</v>
      </c>
      <c r="E110" s="21">
        <v>9.9903305790000001</v>
      </c>
      <c r="F110" s="21">
        <f t="shared" si="10"/>
        <v>1880.0416666666586</v>
      </c>
      <c r="G110" s="23">
        <f t="shared" si="7"/>
        <v>9.0394618480878695</v>
      </c>
      <c r="H110" s="21">
        <f t="shared" si="6"/>
        <v>12.271198498445601</v>
      </c>
      <c r="I110" s="22">
        <f t="shared" si="8"/>
        <v>161.11465654433974</v>
      </c>
      <c r="J110" s="24">
        <f t="shared" si="9"/>
        <v>6.4635038339705764</v>
      </c>
      <c r="K110" s="25">
        <f t="shared" si="11"/>
        <v>285.00778688852085</v>
      </c>
      <c r="L110" s="8"/>
      <c r="M110" s="8"/>
      <c r="N110" s="8"/>
      <c r="O110" s="8"/>
      <c r="P110" s="8"/>
      <c r="Q110" s="8"/>
      <c r="R110" s="17"/>
      <c r="S110" s="8"/>
      <c r="T110" s="8"/>
      <c r="U110" s="8"/>
    </row>
    <row r="111" spans="1:21" ht="18">
      <c r="A111" s="20">
        <v>1880.02</v>
      </c>
      <c r="B111" s="21">
        <v>5.2</v>
      </c>
      <c r="C111" s="21">
        <v>0.21</v>
      </c>
      <c r="D111" s="21">
        <v>0.39829999999999999</v>
      </c>
      <c r="E111" s="21">
        <v>9.9903305790000001</v>
      </c>
      <c r="F111" s="21">
        <f t="shared" si="10"/>
        <v>1880.1249999999918</v>
      </c>
      <c r="G111" s="23">
        <f t="shared" si="7"/>
        <v>9.2296266521327706</v>
      </c>
      <c r="H111" s="21">
        <f t="shared" si="6"/>
        <v>12.558115010099904</v>
      </c>
      <c r="I111" s="22">
        <f t="shared" si="8"/>
        <v>163.95229237388779</v>
      </c>
      <c r="J111" s="24">
        <f t="shared" si="9"/>
        <v>6.6211502689454687</v>
      </c>
      <c r="K111" s="25">
        <f t="shared" si="11"/>
        <v>291.00354757159641</v>
      </c>
      <c r="L111" s="8"/>
      <c r="M111" s="8"/>
      <c r="N111" s="8"/>
      <c r="O111" s="8"/>
      <c r="P111" s="8"/>
      <c r="Q111" s="8"/>
      <c r="R111" s="17"/>
      <c r="S111" s="8"/>
      <c r="T111" s="8"/>
      <c r="U111" s="8"/>
    </row>
    <row r="112" spans="1:21" ht="18">
      <c r="A112" s="20">
        <v>1880.03</v>
      </c>
      <c r="B112" s="21">
        <v>5.3</v>
      </c>
      <c r="C112" s="21">
        <v>0.215</v>
      </c>
      <c r="D112" s="21">
        <v>0.40749999999999997</v>
      </c>
      <c r="E112" s="21">
        <v>10.08541488</v>
      </c>
      <c r="F112" s="21">
        <f t="shared" si="10"/>
        <v>1880.2083333333251</v>
      </c>
      <c r="G112" s="23">
        <f t="shared" si="7"/>
        <v>9.438920269324564</v>
      </c>
      <c r="H112" s="21">
        <f t="shared" si="6"/>
        <v>12.72705302927508</v>
      </c>
      <c r="I112" s="22">
        <f t="shared" si="8"/>
        <v>165.52976946051024</v>
      </c>
      <c r="J112" s="24">
        <f t="shared" si="9"/>
        <v>6.7148868743414534</v>
      </c>
      <c r="K112" s="25">
        <f t="shared" si="11"/>
        <v>294.79665964857253</v>
      </c>
      <c r="L112" s="8"/>
      <c r="M112" s="8"/>
      <c r="N112" s="8"/>
      <c r="O112" s="8"/>
      <c r="P112" s="8"/>
      <c r="Q112" s="8"/>
      <c r="R112" s="17"/>
      <c r="S112" s="8"/>
      <c r="T112" s="8"/>
      <c r="U112" s="8"/>
    </row>
    <row r="113" spans="1:21" ht="18">
      <c r="A113" s="20">
        <v>1880.04</v>
      </c>
      <c r="B113" s="21">
        <v>5.18</v>
      </c>
      <c r="C113" s="21">
        <v>0.22</v>
      </c>
      <c r="D113" s="21">
        <v>0.41670000000000001</v>
      </c>
      <c r="E113" s="21">
        <v>9.7048347110000002</v>
      </c>
      <c r="F113" s="21">
        <f t="shared" si="10"/>
        <v>1880.2916666666583</v>
      </c>
      <c r="G113" s="23">
        <f t="shared" si="7"/>
        <v>9.2578592201331187</v>
      </c>
      <c r="H113" s="21">
        <f t="shared" si="6"/>
        <v>13.524753744772973</v>
      </c>
      <c r="I113" s="22">
        <f t="shared" si="8"/>
        <v>168.12628845194143</v>
      </c>
      <c r="J113" s="24">
        <f t="shared" si="9"/>
        <v>7.1404987373411419</v>
      </c>
      <c r="K113" s="25">
        <f t="shared" si="11"/>
        <v>300.48060032655764</v>
      </c>
      <c r="L113" s="8"/>
      <c r="M113" s="8"/>
      <c r="N113" s="8"/>
      <c r="O113" s="8"/>
      <c r="P113" s="8"/>
      <c r="Q113" s="8"/>
      <c r="R113" s="17"/>
      <c r="S113" s="8"/>
      <c r="T113" s="8"/>
      <c r="U113" s="8"/>
    </row>
    <row r="114" spans="1:21" ht="18">
      <c r="A114" s="20">
        <v>1880.05</v>
      </c>
      <c r="B114" s="21">
        <v>4.7699999999999996</v>
      </c>
      <c r="C114" s="21">
        <v>0.22500000000000001</v>
      </c>
      <c r="D114" s="21">
        <v>0.42580000000000001</v>
      </c>
      <c r="E114" s="21">
        <v>9.4194198349999994</v>
      </c>
      <c r="F114" s="21">
        <f t="shared" si="10"/>
        <v>1880.3749999999916</v>
      </c>
      <c r="G114" s="23">
        <f t="shared" si="7"/>
        <v>8.5586048919715179</v>
      </c>
      <c r="H114" s="21">
        <f t="shared" si="6"/>
        <v>14.238869564093486</v>
      </c>
      <c r="I114" s="22">
        <f t="shared" si="8"/>
        <v>159.51011700499276</v>
      </c>
      <c r="J114" s="24">
        <f t="shared" si="9"/>
        <v>7.5240621228770195</v>
      </c>
      <c r="K114" s="25">
        <f t="shared" si="11"/>
        <v>286.20211063267976</v>
      </c>
      <c r="L114" s="8"/>
      <c r="M114" s="8"/>
      <c r="N114" s="8"/>
      <c r="O114" s="8"/>
      <c r="P114" s="8"/>
      <c r="Q114" s="8"/>
      <c r="R114" s="17"/>
      <c r="S114" s="8"/>
      <c r="T114" s="8"/>
      <c r="U114" s="8"/>
    </row>
    <row r="115" spans="1:21" ht="18">
      <c r="A115" s="20">
        <v>1880.06</v>
      </c>
      <c r="B115" s="21">
        <v>4.79</v>
      </c>
      <c r="C115" s="21">
        <v>0.23</v>
      </c>
      <c r="D115" s="21">
        <v>0.435</v>
      </c>
      <c r="E115" s="21">
        <v>9.229089256</v>
      </c>
      <c r="F115" s="21">
        <f t="shared" si="10"/>
        <v>1880.4583333333248</v>
      </c>
      <c r="G115" s="23">
        <f t="shared" si="7"/>
        <v>8.628879949609999</v>
      </c>
      <c r="H115" s="21">
        <f t="shared" si="6"/>
        <v>14.846511524516995</v>
      </c>
      <c r="I115" s="22">
        <f t="shared" si="8"/>
        <v>163.48227632744002</v>
      </c>
      <c r="J115" s="24">
        <f t="shared" si="9"/>
        <v>7.8498796566411704</v>
      </c>
      <c r="K115" s="25">
        <f t="shared" si="11"/>
        <v>294.5029094610544</v>
      </c>
      <c r="L115" s="8"/>
      <c r="M115" s="8"/>
      <c r="N115" s="8"/>
      <c r="O115" s="8"/>
      <c r="P115" s="8"/>
      <c r="Q115" s="8"/>
      <c r="R115" s="17"/>
      <c r="S115" s="8"/>
      <c r="T115" s="8"/>
      <c r="U115" s="8"/>
    </row>
    <row r="116" spans="1:21" ht="18">
      <c r="A116" s="20">
        <v>1880.07</v>
      </c>
      <c r="B116" s="21">
        <v>5.01</v>
      </c>
      <c r="C116" s="21">
        <v>0.23499999999999999</v>
      </c>
      <c r="D116" s="21">
        <v>0.44419999999999998</v>
      </c>
      <c r="E116" s="21">
        <v>9.229089256</v>
      </c>
      <c r="F116" s="21">
        <f t="shared" si="10"/>
        <v>1880.5416666666581</v>
      </c>
      <c r="G116" s="23">
        <f t="shared" si="7"/>
        <v>9.0604740667834296</v>
      </c>
      <c r="H116" s="21">
        <f t="shared" si="6"/>
        <v>15.160506710782641</v>
      </c>
      <c r="I116" s="22">
        <f t="shared" si="8"/>
        <v>170.99085686857504</v>
      </c>
      <c r="J116" s="24">
        <f t="shared" si="9"/>
        <v>8.0205292143942373</v>
      </c>
      <c r="K116" s="25">
        <f t="shared" si="11"/>
        <v>309.23317850594884</v>
      </c>
      <c r="L116" s="8"/>
      <c r="M116" s="8"/>
      <c r="N116" s="8"/>
      <c r="O116" s="8"/>
      <c r="P116" s="8"/>
      <c r="Q116" s="8"/>
      <c r="R116" s="17"/>
      <c r="S116" s="8"/>
      <c r="T116" s="8"/>
      <c r="U116" s="8"/>
    </row>
    <row r="117" spans="1:21" ht="18">
      <c r="A117" s="20">
        <v>1880.08</v>
      </c>
      <c r="B117" s="21">
        <v>5.19</v>
      </c>
      <c r="C117" s="21">
        <v>0.24</v>
      </c>
      <c r="D117" s="21">
        <v>0.45329999999999998</v>
      </c>
      <c r="E117" s="21">
        <v>9.229089256</v>
      </c>
      <c r="F117" s="21">
        <f t="shared" si="10"/>
        <v>1880.6249999999914</v>
      </c>
      <c r="G117" s="23">
        <f t="shared" si="7"/>
        <v>9.4221696383117095</v>
      </c>
      <c r="H117" s="21">
        <f t="shared" si="6"/>
        <v>15.471088905893225</v>
      </c>
      <c r="I117" s="22">
        <f t="shared" si="8"/>
        <v>177.13424094768553</v>
      </c>
      <c r="J117" s="24">
        <f t="shared" si="9"/>
        <v>8.1911787721473086</v>
      </c>
      <c r="K117" s="25">
        <f t="shared" si="11"/>
        <v>321.57781637045775</v>
      </c>
      <c r="L117" s="8"/>
      <c r="M117" s="8"/>
      <c r="N117" s="8"/>
      <c r="O117" s="8"/>
      <c r="P117" s="8"/>
      <c r="Q117" s="8"/>
      <c r="R117" s="17"/>
      <c r="S117" s="8"/>
      <c r="T117" s="8"/>
      <c r="U117" s="8"/>
    </row>
    <row r="118" spans="1:21" ht="18">
      <c r="A118" s="20">
        <v>1880.09</v>
      </c>
      <c r="B118" s="21">
        <v>5.18</v>
      </c>
      <c r="C118" s="21">
        <v>0.245</v>
      </c>
      <c r="D118" s="21">
        <v>0.46250000000000002</v>
      </c>
      <c r="E118" s="21">
        <v>9.3242545450000005</v>
      </c>
      <c r="F118" s="21">
        <f t="shared" si="10"/>
        <v>1880.7083333333246</v>
      </c>
      <c r="G118" s="23">
        <f t="shared" si="7"/>
        <v>9.4410805439762697</v>
      </c>
      <c r="H118" s="21">
        <f t="shared" si="6"/>
        <v>15.623978227634279</v>
      </c>
      <c r="I118" s="22">
        <f t="shared" si="8"/>
        <v>174.98855614950392</v>
      </c>
      <c r="J118" s="24">
        <f t="shared" si="9"/>
        <v>8.276485763827889</v>
      </c>
      <c r="K118" s="25">
        <f t="shared" si="11"/>
        <v>318.93456619335586</v>
      </c>
      <c r="L118" s="8"/>
      <c r="M118" s="8"/>
      <c r="N118" s="8"/>
      <c r="O118" s="8"/>
      <c r="P118" s="8"/>
      <c r="Q118" s="8"/>
      <c r="R118" s="17"/>
      <c r="S118" s="8"/>
      <c r="T118" s="8"/>
      <c r="U118" s="8"/>
    </row>
    <row r="119" spans="1:21" ht="18">
      <c r="A119" s="20">
        <v>1880.1</v>
      </c>
      <c r="B119" s="21">
        <v>5.33</v>
      </c>
      <c r="C119" s="21">
        <v>0.25</v>
      </c>
      <c r="D119" s="21">
        <v>0.47170000000000001</v>
      </c>
      <c r="E119" s="21">
        <v>9.3242545450000005</v>
      </c>
      <c r="F119" s="21">
        <f t="shared" si="10"/>
        <v>1880.7916666666579</v>
      </c>
      <c r="G119" s="23">
        <f t="shared" si="7"/>
        <v>9.7524417910025143</v>
      </c>
      <c r="H119" s="21">
        <f t="shared" si="6"/>
        <v>15.934768713459654</v>
      </c>
      <c r="I119" s="22">
        <f t="shared" si="8"/>
        <v>180.05579233143936</v>
      </c>
      <c r="J119" s="24">
        <f t="shared" si="9"/>
        <v>8.4453936365590696</v>
      </c>
      <c r="K119" s="25">
        <f t="shared" si="11"/>
        <v>329.45283937058201</v>
      </c>
      <c r="L119" s="8"/>
      <c r="M119" s="8"/>
      <c r="N119" s="8"/>
      <c r="O119" s="8"/>
      <c r="P119" s="8"/>
      <c r="Q119" s="8"/>
      <c r="R119" s="17"/>
      <c r="S119" s="8"/>
      <c r="T119" s="8"/>
      <c r="U119" s="8"/>
    </row>
    <row r="120" spans="1:21" ht="18">
      <c r="A120" s="20">
        <v>1880.11</v>
      </c>
      <c r="B120" s="21">
        <v>5.61</v>
      </c>
      <c r="C120" s="21">
        <v>0.255</v>
      </c>
      <c r="D120" s="21">
        <v>0.48080000000000001</v>
      </c>
      <c r="E120" s="21">
        <v>9.4194198349999994</v>
      </c>
      <c r="F120" s="21">
        <f t="shared" si="10"/>
        <v>1880.8749999999911</v>
      </c>
      <c r="G120" s="23">
        <f t="shared" si="7"/>
        <v>10.303646873467715</v>
      </c>
      <c r="H120" s="21">
        <f t="shared" si="6"/>
        <v>16.078084749685644</v>
      </c>
      <c r="I120" s="22">
        <f t="shared" si="8"/>
        <v>187.59994893040033</v>
      </c>
      <c r="J120" s="24">
        <f t="shared" si="9"/>
        <v>8.5272704059272879</v>
      </c>
      <c r="K120" s="25">
        <f t="shared" si="11"/>
        <v>344.55679630292781</v>
      </c>
      <c r="L120" s="8"/>
      <c r="M120" s="8"/>
      <c r="N120" s="8"/>
      <c r="O120" s="8"/>
      <c r="P120" s="8"/>
      <c r="Q120" s="8"/>
      <c r="R120" s="17"/>
      <c r="S120" s="8"/>
      <c r="T120" s="8"/>
      <c r="U120" s="8"/>
    </row>
    <row r="121" spans="1:21" ht="18">
      <c r="A121" s="20">
        <v>1880.12</v>
      </c>
      <c r="B121" s="21">
        <v>5.84</v>
      </c>
      <c r="C121" s="21">
        <v>0.26</v>
      </c>
      <c r="D121" s="21">
        <v>0.49</v>
      </c>
      <c r="E121" s="21">
        <v>9.5145851239999999</v>
      </c>
      <c r="F121" s="21">
        <f t="shared" si="10"/>
        <v>1880.9583333333244</v>
      </c>
      <c r="G121" s="23">
        <f t="shared" si="7"/>
        <v>10.765872267969682</v>
      </c>
      <c r="H121" s="21">
        <f t="shared" si="6"/>
        <v>16.221844461791161</v>
      </c>
      <c r="I121" s="22">
        <f t="shared" si="8"/>
        <v>193.3379013405314</v>
      </c>
      <c r="J121" s="24">
        <f t="shared" si="9"/>
        <v>8.6075093062565351</v>
      </c>
      <c r="K121" s="25">
        <f t="shared" si="11"/>
        <v>356.41286821737816</v>
      </c>
      <c r="L121" s="8"/>
      <c r="M121" s="8"/>
      <c r="N121" s="8"/>
      <c r="O121" s="8"/>
      <c r="P121" s="8"/>
      <c r="Q121" s="8"/>
      <c r="R121" s="17"/>
      <c r="S121" s="8"/>
      <c r="T121" s="8"/>
      <c r="U121" s="8"/>
    </row>
    <row r="122" spans="1:21" ht="18">
      <c r="A122" s="20">
        <v>1881.01</v>
      </c>
      <c r="B122" s="21">
        <v>6.19</v>
      </c>
      <c r="C122" s="21">
        <v>0.26500000000000001</v>
      </c>
      <c r="D122" s="21">
        <v>0.48580000000000001</v>
      </c>
      <c r="E122" s="21">
        <v>9.4194198349999994</v>
      </c>
      <c r="F122" s="21">
        <f t="shared" si="10"/>
        <v>1881.0416666666576</v>
      </c>
      <c r="G122" s="23">
        <f t="shared" si="7"/>
        <v>11.451797206275685</v>
      </c>
      <c r="H122" s="21">
        <f t="shared" si="6"/>
        <v>16.245286130194025</v>
      </c>
      <c r="I122" s="22">
        <f t="shared" si="8"/>
        <v>206.99530906937221</v>
      </c>
      <c r="J122" s="24">
        <f t="shared" si="9"/>
        <v>8.8616731669440441</v>
      </c>
      <c r="K122" s="25">
        <f t="shared" si="11"/>
        <v>382.95126043825718</v>
      </c>
      <c r="L122" s="8"/>
      <c r="M122" s="8"/>
      <c r="N122" s="8"/>
      <c r="O122" s="8"/>
      <c r="P122" s="8"/>
      <c r="Q122" s="8"/>
      <c r="R122" s="17"/>
      <c r="S122" s="8"/>
      <c r="T122" s="8"/>
      <c r="U122" s="8"/>
    </row>
    <row r="123" spans="1:21" ht="18">
      <c r="A123" s="20">
        <v>1881.02</v>
      </c>
      <c r="B123" s="21">
        <v>6.17</v>
      </c>
      <c r="C123" s="21">
        <v>0.27</v>
      </c>
      <c r="D123" s="21">
        <v>0.48170000000000002</v>
      </c>
      <c r="E123" s="21">
        <v>9.5145851239999999</v>
      </c>
      <c r="F123" s="21">
        <f t="shared" si="10"/>
        <v>1881.1249999999909</v>
      </c>
      <c r="G123" s="23">
        <f t="shared" si="7"/>
        <v>11.456422326310529</v>
      </c>
      <c r="H123" s="21">
        <f t="shared" si="6"/>
        <v>15.947066280091434</v>
      </c>
      <c r="I123" s="22">
        <f t="shared" si="8"/>
        <v>204.26281699847237</v>
      </c>
      <c r="J123" s="24">
        <f t="shared" si="9"/>
        <v>8.9385673564971722</v>
      </c>
      <c r="K123" s="25">
        <f t="shared" si="11"/>
        <v>379.27408380816598</v>
      </c>
      <c r="L123" s="8"/>
      <c r="M123" s="8"/>
      <c r="N123" s="8"/>
      <c r="O123" s="8"/>
      <c r="P123" s="8"/>
      <c r="Q123" s="8"/>
      <c r="R123" s="17"/>
      <c r="S123" s="8"/>
      <c r="T123" s="8"/>
      <c r="U123" s="8"/>
    </row>
    <row r="124" spans="1:21" ht="18">
      <c r="A124" s="20">
        <v>1881.03</v>
      </c>
      <c r="B124" s="21">
        <v>6.24</v>
      </c>
      <c r="C124" s="21">
        <v>0.27500000000000002</v>
      </c>
      <c r="D124" s="21">
        <v>0.47749999999999998</v>
      </c>
      <c r="E124" s="21">
        <v>9.5145851239999999</v>
      </c>
      <c r="F124" s="21">
        <f t="shared" si="10"/>
        <v>1881.2083333333242</v>
      </c>
      <c r="G124" s="23">
        <f t="shared" si="7"/>
        <v>11.628949485870715</v>
      </c>
      <c r="H124" s="21">
        <f t="shared" si="6"/>
        <v>15.808021898990367</v>
      </c>
      <c r="I124" s="22">
        <f t="shared" si="8"/>
        <v>206.58022335015684</v>
      </c>
      <c r="J124" s="24">
        <f t="shared" si="9"/>
        <v>9.1040963816174898</v>
      </c>
      <c r="K124" s="25">
        <f t="shared" si="11"/>
        <v>384.98573431392111</v>
      </c>
      <c r="L124" s="8"/>
      <c r="M124" s="8"/>
      <c r="N124" s="8"/>
      <c r="O124" s="8"/>
      <c r="P124" s="8"/>
      <c r="Q124" s="8"/>
      <c r="R124" s="17"/>
      <c r="S124" s="8"/>
      <c r="T124" s="8"/>
      <c r="U124" s="8"/>
    </row>
    <row r="125" spans="1:21" ht="18">
      <c r="A125" s="20">
        <v>1881.04</v>
      </c>
      <c r="B125" s="21">
        <v>6.22</v>
      </c>
      <c r="C125" s="21">
        <v>0.28000000000000003</v>
      </c>
      <c r="D125" s="21">
        <v>0.4733</v>
      </c>
      <c r="E125" s="21">
        <v>9.6096694209999995</v>
      </c>
      <c r="F125" s="21">
        <f t="shared" si="10"/>
        <v>1881.2916666666574</v>
      </c>
      <c r="G125" s="23">
        <f t="shared" si="7"/>
        <v>11.635161531536244</v>
      </c>
      <c r="H125" s="21">
        <f t="shared" si="6"/>
        <v>15.51393849971647</v>
      </c>
      <c r="I125" s="22">
        <f t="shared" si="8"/>
        <v>203.8806200469817</v>
      </c>
      <c r="J125" s="24">
        <f t="shared" si="9"/>
        <v>9.1779057255876015</v>
      </c>
      <c r="K125" s="25">
        <f t="shared" si="11"/>
        <v>381.38005585151166</v>
      </c>
      <c r="L125" s="8"/>
      <c r="M125" s="8"/>
      <c r="N125" s="8"/>
      <c r="O125" s="8"/>
      <c r="P125" s="8"/>
      <c r="Q125" s="8"/>
      <c r="R125" s="17"/>
      <c r="S125" s="8"/>
      <c r="T125" s="8"/>
      <c r="U125" s="8"/>
    </row>
    <row r="126" spans="1:21" ht="18">
      <c r="A126" s="20">
        <v>1881.05</v>
      </c>
      <c r="B126" s="21">
        <v>6.5</v>
      </c>
      <c r="C126" s="21">
        <v>0.28499999999999998</v>
      </c>
      <c r="D126" s="21">
        <v>0.46920000000000001</v>
      </c>
      <c r="E126" s="21">
        <v>9.5145851239999999</v>
      </c>
      <c r="F126" s="21">
        <f t="shared" si="10"/>
        <v>1881.3749999999907</v>
      </c>
      <c r="G126" s="23">
        <f t="shared" si="7"/>
        <v>12.20335772369125</v>
      </c>
      <c r="H126" s="21">
        <f t="shared" si="6"/>
        <v>15.533243717290638</v>
      </c>
      <c r="I126" s="22">
        <f t="shared" si="8"/>
        <v>215.18773265641337</v>
      </c>
      <c r="J126" s="24">
        <f t="shared" si="9"/>
        <v>9.4351544318581233</v>
      </c>
      <c r="K126" s="25">
        <f t="shared" si="11"/>
        <v>404.00198143942373</v>
      </c>
      <c r="L126" s="8"/>
      <c r="M126" s="8"/>
      <c r="N126" s="8"/>
      <c r="O126" s="8"/>
      <c r="P126" s="8"/>
      <c r="Q126" s="8"/>
      <c r="R126" s="17"/>
      <c r="S126" s="8"/>
      <c r="T126" s="8"/>
      <c r="U126" s="8"/>
    </row>
    <row r="127" spans="1:21" ht="18">
      <c r="A127" s="20">
        <v>1881.06</v>
      </c>
      <c r="B127" s="21">
        <v>6.58</v>
      </c>
      <c r="C127" s="21">
        <v>0.28999999999999998</v>
      </c>
      <c r="D127" s="21">
        <v>0.46500000000000002</v>
      </c>
      <c r="E127" s="21">
        <v>9.5145851239999999</v>
      </c>
      <c r="F127" s="21">
        <f t="shared" si="10"/>
        <v>1881.4583333333239</v>
      </c>
      <c r="G127" s="23">
        <f t="shared" si="7"/>
        <v>12.398924353878609</v>
      </c>
      <c r="H127" s="21">
        <f t="shared" si="6"/>
        <v>15.394199336189573</v>
      </c>
      <c r="I127" s="22">
        <f t="shared" si="8"/>
        <v>217.83619705833846</v>
      </c>
      <c r="J127" s="24">
        <f t="shared" si="9"/>
        <v>9.6006834569784427</v>
      </c>
      <c r="K127" s="25">
        <f t="shared" si="11"/>
        <v>410.47637216761962</v>
      </c>
      <c r="L127" s="8"/>
      <c r="M127" s="8"/>
      <c r="N127" s="8"/>
      <c r="O127" s="8"/>
      <c r="P127" s="8"/>
      <c r="Q127" s="8"/>
      <c r="R127" s="17"/>
      <c r="S127" s="8"/>
      <c r="T127" s="8"/>
      <c r="U127" s="8"/>
    </row>
    <row r="128" spans="1:21" ht="18">
      <c r="A128" s="20">
        <v>1881.07</v>
      </c>
      <c r="B128" s="21">
        <v>6.35</v>
      </c>
      <c r="C128" s="21">
        <v>0.29499999999999998</v>
      </c>
      <c r="D128" s="21">
        <v>0.46079999999999999</v>
      </c>
      <c r="E128" s="21">
        <v>9.6096694209999995</v>
      </c>
      <c r="F128" s="21">
        <f t="shared" si="10"/>
        <v>1881.5416666666572</v>
      </c>
      <c r="G128" s="23">
        <f t="shared" si="7"/>
        <v>12.011850537613274</v>
      </c>
      <c r="H128" s="21">
        <f t="shared" si="6"/>
        <v>15.104210565538452</v>
      </c>
      <c r="I128" s="22">
        <f t="shared" si="8"/>
        <v>208.1417905624331</v>
      </c>
      <c r="J128" s="24">
        <f t="shared" si="9"/>
        <v>9.6695792466012218</v>
      </c>
      <c r="K128" s="25">
        <f t="shared" si="11"/>
        <v>393.72725651451276</v>
      </c>
      <c r="L128" s="8"/>
      <c r="M128" s="8"/>
      <c r="N128" s="8"/>
      <c r="O128" s="8"/>
      <c r="P128" s="8"/>
      <c r="Q128" s="8"/>
      <c r="R128" s="17"/>
      <c r="S128" s="8"/>
      <c r="T128" s="8"/>
      <c r="U128" s="8"/>
    </row>
    <row r="129" spans="1:21" ht="18">
      <c r="A129" s="20">
        <v>1881.08</v>
      </c>
      <c r="B129" s="21">
        <v>6.2</v>
      </c>
      <c r="C129" s="21">
        <v>0.3</v>
      </c>
      <c r="D129" s="21">
        <v>0.45669999999999999</v>
      </c>
      <c r="E129" s="21">
        <v>9.8000000000000007</v>
      </c>
      <c r="F129" s="21">
        <f t="shared" si="10"/>
        <v>1881.6249999999905</v>
      </c>
      <c r="G129" s="23">
        <f t="shared" si="7"/>
        <v>11.775396786872857</v>
      </c>
      <c r="H129" s="21">
        <f t="shared" si="6"/>
        <v>14.679083632653056</v>
      </c>
      <c r="I129" s="22">
        <f t="shared" si="8"/>
        <v>199.27812244897956</v>
      </c>
      <c r="J129" s="24">
        <f t="shared" si="9"/>
        <v>9.6424897959183653</v>
      </c>
      <c r="K129" s="25">
        <f t="shared" si="11"/>
        <v>378.48047786770542</v>
      </c>
      <c r="L129" s="8"/>
      <c r="M129" s="8"/>
      <c r="N129" s="8"/>
      <c r="O129" s="8"/>
      <c r="P129" s="8"/>
      <c r="Q129" s="8"/>
      <c r="R129" s="17"/>
      <c r="S129" s="8"/>
      <c r="T129" s="8"/>
      <c r="U129" s="8"/>
    </row>
    <row r="130" spans="1:21" ht="18">
      <c r="A130" s="20">
        <v>1881.09</v>
      </c>
      <c r="B130" s="21">
        <v>6.25</v>
      </c>
      <c r="C130" s="21">
        <v>0.30499999999999999</v>
      </c>
      <c r="D130" s="21">
        <v>0.45250000000000001</v>
      </c>
      <c r="E130" s="21">
        <v>10.180580170000001</v>
      </c>
      <c r="F130" s="21">
        <f t="shared" si="10"/>
        <v>1881.7083333333237</v>
      </c>
      <c r="G130" s="23">
        <f t="shared" si="7"/>
        <v>11.91863246015404</v>
      </c>
      <c r="H130" s="21">
        <f t="shared" ref="H130:H193" si="12">D130*$E$1847/E130</f>
        <v>14.000387759826458</v>
      </c>
      <c r="I130" s="22">
        <f t="shared" si="8"/>
        <v>193.37552154456435</v>
      </c>
      <c r="J130" s="24">
        <f t="shared" si="9"/>
        <v>9.4367254513747394</v>
      </c>
      <c r="K130" s="25">
        <f t="shared" si="11"/>
        <v>368.76348289284243</v>
      </c>
      <c r="L130" s="8"/>
      <c r="M130" s="8"/>
      <c r="N130" s="8"/>
      <c r="O130" s="8"/>
      <c r="P130" s="8"/>
      <c r="Q130" s="8"/>
      <c r="R130" s="17"/>
      <c r="S130" s="8"/>
      <c r="T130" s="8"/>
      <c r="U130" s="8"/>
    </row>
    <row r="131" spans="1:21" ht="18">
      <c r="A131" s="20">
        <v>1881.1</v>
      </c>
      <c r="B131" s="21">
        <v>6.15</v>
      </c>
      <c r="C131" s="21">
        <v>0.31</v>
      </c>
      <c r="D131" s="21">
        <v>0.44829999999999998</v>
      </c>
      <c r="E131" s="21">
        <v>10.275745450000001</v>
      </c>
      <c r="F131" s="21">
        <f t="shared" si="10"/>
        <v>1881.791666666657</v>
      </c>
      <c r="G131" s="23">
        <f t="shared" ref="G131:G194" si="13">G130*((B131+(C131/12))/B130)</f>
        <v>11.777198021626878</v>
      </c>
      <c r="H131" s="21">
        <f t="shared" si="12"/>
        <v>13.741983108388498</v>
      </c>
      <c r="I131" s="22">
        <f t="shared" ref="I131:I194" si="14">B131*$E$1847/E131</f>
        <v>188.51928645235171</v>
      </c>
      <c r="J131" s="24">
        <f t="shared" ref="J131:J194" si="15">C131*$E$1847/E131</f>
        <v>9.5025981788990279</v>
      </c>
      <c r="K131" s="25">
        <f t="shared" si="11"/>
        <v>361.01284023498391</v>
      </c>
      <c r="L131" s="8"/>
      <c r="M131" s="8"/>
      <c r="N131" s="8"/>
      <c r="O131" s="8"/>
      <c r="P131" s="8"/>
      <c r="Q131" s="8"/>
      <c r="R131" s="17"/>
      <c r="S131" s="8"/>
      <c r="T131" s="8"/>
      <c r="U131" s="8"/>
    </row>
    <row r="132" spans="1:21" ht="18">
      <c r="A132" s="20">
        <v>1881.11</v>
      </c>
      <c r="B132" s="21">
        <v>6.19</v>
      </c>
      <c r="C132" s="21">
        <v>0.315</v>
      </c>
      <c r="D132" s="21">
        <v>0.44419999999999998</v>
      </c>
      <c r="E132" s="21">
        <v>10.180580170000001</v>
      </c>
      <c r="F132" s="21">
        <f t="shared" ref="F132:F195" si="16">F131+1/12</f>
        <v>1881.8749999999902</v>
      </c>
      <c r="G132" s="23">
        <f t="shared" si="13"/>
        <v>11.904066211697248</v>
      </c>
      <c r="H132" s="21">
        <f t="shared" si="12"/>
        <v>13.743585067215278</v>
      </c>
      <c r="I132" s="22">
        <f t="shared" si="14"/>
        <v>191.51911653773655</v>
      </c>
      <c r="J132" s="24">
        <f t="shared" si="15"/>
        <v>9.746126285846044</v>
      </c>
      <c r="K132" s="25">
        <f t="shared" si="11"/>
        <v>368.31280195007781</v>
      </c>
      <c r="L132" s="8"/>
      <c r="M132" s="8"/>
      <c r="N132" s="8"/>
      <c r="O132" s="8"/>
      <c r="P132" s="8"/>
      <c r="Q132" s="8"/>
      <c r="R132" s="17"/>
      <c r="S132" s="8"/>
      <c r="T132" s="8"/>
      <c r="U132" s="8"/>
    </row>
    <row r="133" spans="1:21" ht="18">
      <c r="A133" s="20">
        <v>1881.12</v>
      </c>
      <c r="B133" s="21">
        <v>6.01</v>
      </c>
      <c r="C133" s="21">
        <v>0.32</v>
      </c>
      <c r="D133" s="21">
        <v>0.44</v>
      </c>
      <c r="E133" s="21">
        <v>10.180580170000001</v>
      </c>
      <c r="F133" s="21">
        <f t="shared" si="16"/>
        <v>1881.9583333333235</v>
      </c>
      <c r="G133" s="23">
        <f t="shared" si="13"/>
        <v>11.60918896574244</v>
      </c>
      <c r="H133" s="21">
        <f t="shared" si="12"/>
        <v>13.613636716737329</v>
      </c>
      <c r="I133" s="22">
        <f t="shared" si="14"/>
        <v>185.94990151725307</v>
      </c>
      <c r="J133" s="24">
        <f t="shared" si="15"/>
        <v>9.9008267030816945</v>
      </c>
      <c r="K133" s="25">
        <f t="shared" si="11"/>
        <v>359.18927535357608</v>
      </c>
      <c r="L133" s="8"/>
      <c r="M133" s="8"/>
      <c r="N133" s="8"/>
      <c r="O133" s="8"/>
      <c r="P133" s="8"/>
      <c r="Q133" s="8"/>
      <c r="R133" s="17"/>
      <c r="S133" s="8"/>
      <c r="T133" s="8"/>
      <c r="U133" s="8"/>
    </row>
    <row r="134" spans="1:21" ht="18">
      <c r="A134" s="20">
        <v>1882.01</v>
      </c>
      <c r="B134" s="21">
        <v>5.92</v>
      </c>
      <c r="C134" s="21">
        <v>0.32</v>
      </c>
      <c r="D134" s="21">
        <v>0.43919999999999998</v>
      </c>
      <c r="E134" s="21">
        <v>10.180580170000001</v>
      </c>
      <c r="F134" s="21">
        <f t="shared" si="16"/>
        <v>1882.0416666666567</v>
      </c>
      <c r="G134" s="23">
        <f t="shared" si="13"/>
        <v>11.4868514225649</v>
      </c>
      <c r="H134" s="21">
        <f t="shared" si="12"/>
        <v>13.588884649979624</v>
      </c>
      <c r="I134" s="22">
        <f t="shared" si="14"/>
        <v>183.16529400701134</v>
      </c>
      <c r="J134" s="24">
        <f t="shared" si="15"/>
        <v>9.9008267030816945</v>
      </c>
      <c r="K134" s="25">
        <f t="shared" si="11"/>
        <v>355.40414155894604</v>
      </c>
      <c r="L134" s="8"/>
      <c r="M134" s="8"/>
      <c r="N134" s="8"/>
      <c r="O134" s="8"/>
      <c r="P134" s="8"/>
      <c r="Q134" s="8"/>
      <c r="R134" s="17"/>
      <c r="S134" s="8"/>
      <c r="T134" s="8"/>
      <c r="U134" s="8"/>
    </row>
    <row r="135" spans="1:21" ht="18">
      <c r="A135" s="20">
        <v>1882.02</v>
      </c>
      <c r="B135" s="21">
        <v>5.79</v>
      </c>
      <c r="C135" s="21">
        <v>0.32</v>
      </c>
      <c r="D135" s="21">
        <v>0.43830000000000002</v>
      </c>
      <c r="E135" s="21">
        <v>10.275745450000001</v>
      </c>
      <c r="F135" s="21">
        <f t="shared" si="16"/>
        <v>1882.12499999999</v>
      </c>
      <c r="G135" s="23">
        <f t="shared" si="13"/>
        <v>11.286348948409769</v>
      </c>
      <c r="H135" s="21">
        <f t="shared" si="12"/>
        <v>13.435447683262725</v>
      </c>
      <c r="I135" s="22">
        <f t="shared" si="14"/>
        <v>177.48401114782379</v>
      </c>
      <c r="J135" s="24">
        <f t="shared" si="15"/>
        <v>9.8091336040248045</v>
      </c>
      <c r="K135" s="25">
        <f t="shared" ref="K135:K198" si="17">K134*((I135+(J135/12))/I134)</f>
        <v>345.96657730186405</v>
      </c>
      <c r="L135" s="8"/>
      <c r="M135" s="8"/>
      <c r="N135" s="8"/>
      <c r="O135" s="8"/>
      <c r="P135" s="8"/>
      <c r="Q135" s="8"/>
      <c r="R135" s="17"/>
      <c r="S135" s="8"/>
      <c r="T135" s="8"/>
      <c r="U135" s="8"/>
    </row>
    <row r="136" spans="1:21" ht="18">
      <c r="A136" s="20">
        <v>1882.03</v>
      </c>
      <c r="B136" s="21">
        <v>5.78</v>
      </c>
      <c r="C136" s="21">
        <v>0.32</v>
      </c>
      <c r="D136" s="21">
        <v>0.4375</v>
      </c>
      <c r="E136" s="21">
        <v>10.275745450000001</v>
      </c>
      <c r="F136" s="21">
        <f t="shared" si="16"/>
        <v>1882.2083333333233</v>
      </c>
      <c r="G136" s="23">
        <f t="shared" si="13"/>
        <v>11.31883699949903</v>
      </c>
      <c r="H136" s="21">
        <f t="shared" si="12"/>
        <v>13.410924849252662</v>
      </c>
      <c r="I136" s="22">
        <f t="shared" si="14"/>
        <v>177.17747572269803</v>
      </c>
      <c r="J136" s="24">
        <f t="shared" si="15"/>
        <v>9.8091336040248045</v>
      </c>
      <c r="K136" s="25">
        <f t="shared" si="17"/>
        <v>346.96245115707961</v>
      </c>
      <c r="L136" s="8"/>
      <c r="M136" s="8"/>
      <c r="N136" s="8"/>
      <c r="O136" s="8"/>
      <c r="P136" s="8"/>
      <c r="Q136" s="8"/>
      <c r="R136" s="17"/>
      <c r="S136" s="8"/>
      <c r="T136" s="8"/>
      <c r="U136" s="8"/>
    </row>
    <row r="137" spans="1:21" ht="18">
      <c r="A137" s="20">
        <v>1882.04</v>
      </c>
      <c r="B137" s="21">
        <v>5.78</v>
      </c>
      <c r="C137" s="21">
        <v>0.32</v>
      </c>
      <c r="D137" s="21">
        <v>0.43669999999999998</v>
      </c>
      <c r="E137" s="21">
        <v>10.370910739999999</v>
      </c>
      <c r="F137" s="21">
        <f t="shared" si="16"/>
        <v>1882.2916666666565</v>
      </c>
      <c r="G137" s="23">
        <f t="shared" si="13"/>
        <v>11.371057700765462</v>
      </c>
      <c r="H137" s="21">
        <f t="shared" si="12"/>
        <v>13.263566050130713</v>
      </c>
      <c r="I137" s="22">
        <f t="shared" si="14"/>
        <v>175.55166423117822</v>
      </c>
      <c r="J137" s="24">
        <f t="shared" si="15"/>
        <v>9.719123279234779</v>
      </c>
      <c r="K137" s="25">
        <f t="shared" si="17"/>
        <v>345.36472377822423</v>
      </c>
      <c r="L137" s="8"/>
      <c r="M137" s="8"/>
      <c r="N137" s="8"/>
      <c r="O137" s="8"/>
      <c r="P137" s="8"/>
      <c r="Q137" s="8"/>
      <c r="R137" s="17"/>
      <c r="S137" s="8"/>
      <c r="T137" s="8"/>
      <c r="U137" s="8"/>
    </row>
    <row r="138" spans="1:21" ht="18">
      <c r="A138" s="20">
        <v>1882.05</v>
      </c>
      <c r="B138" s="21">
        <v>5.71</v>
      </c>
      <c r="C138" s="21">
        <v>0.32</v>
      </c>
      <c r="D138" s="21">
        <v>0.43580000000000002</v>
      </c>
      <c r="E138" s="21">
        <v>10.465995039999999</v>
      </c>
      <c r="F138" s="21">
        <f t="shared" si="16"/>
        <v>1882.3749999999898</v>
      </c>
      <c r="G138" s="23">
        <f t="shared" si="13"/>
        <v>11.285807556526736</v>
      </c>
      <c r="H138" s="21">
        <f t="shared" si="12"/>
        <v>13.115978927503868</v>
      </c>
      <c r="I138" s="22">
        <f t="shared" si="14"/>
        <v>171.85002220295337</v>
      </c>
      <c r="J138" s="24">
        <f t="shared" si="15"/>
        <v>9.6308243616366163</v>
      </c>
      <c r="K138" s="25">
        <f t="shared" si="17"/>
        <v>339.66134486293919</v>
      </c>
      <c r="L138" s="8"/>
      <c r="M138" s="8"/>
      <c r="N138" s="8"/>
      <c r="O138" s="8"/>
      <c r="P138" s="8"/>
      <c r="Q138" s="8"/>
      <c r="R138" s="17"/>
      <c r="S138" s="8"/>
      <c r="T138" s="8"/>
      <c r="U138" s="8"/>
    </row>
    <row r="139" spans="1:21" ht="18">
      <c r="A139" s="20">
        <v>1882.06</v>
      </c>
      <c r="B139" s="21">
        <v>5.68</v>
      </c>
      <c r="C139" s="21">
        <v>0.32</v>
      </c>
      <c r="D139" s="21">
        <v>0.435</v>
      </c>
      <c r="E139" s="21">
        <v>10.56116033</v>
      </c>
      <c r="F139" s="21">
        <f t="shared" si="16"/>
        <v>1882.458333333323</v>
      </c>
      <c r="G139" s="23">
        <f t="shared" si="13"/>
        <v>11.279219227538686</v>
      </c>
      <c r="H139" s="21">
        <f t="shared" si="12"/>
        <v>12.973932382295343</v>
      </c>
      <c r="I139" s="22">
        <f t="shared" si="14"/>
        <v>169.40674926767252</v>
      </c>
      <c r="J139" s="24">
        <f t="shared" si="15"/>
        <v>9.5440422122632409</v>
      </c>
      <c r="K139" s="25">
        <f t="shared" si="17"/>
        <v>336.40420134062703</v>
      </c>
      <c r="L139" s="8"/>
      <c r="M139" s="8"/>
      <c r="N139" s="8"/>
      <c r="O139" s="8"/>
      <c r="P139" s="8"/>
      <c r="Q139" s="8"/>
      <c r="R139" s="17"/>
      <c r="S139" s="8"/>
      <c r="T139" s="8"/>
      <c r="U139" s="8"/>
    </row>
    <row r="140" spans="1:21" ht="18">
      <c r="A140" s="20">
        <v>1882.07</v>
      </c>
      <c r="B140" s="21">
        <v>6</v>
      </c>
      <c r="C140" s="21">
        <v>0.32</v>
      </c>
      <c r="D140" s="21">
        <v>0.43419999999999997</v>
      </c>
      <c r="E140" s="21">
        <v>10.465995039999999</v>
      </c>
      <c r="F140" s="21">
        <f t="shared" si="16"/>
        <v>1882.5416666666563</v>
      </c>
      <c r="G140" s="23">
        <f t="shared" si="13"/>
        <v>11.96762227898471</v>
      </c>
      <c r="H140" s="21">
        <f t="shared" si="12"/>
        <v>13.067824805695682</v>
      </c>
      <c r="I140" s="22">
        <f t="shared" si="14"/>
        <v>180.57795678068655</v>
      </c>
      <c r="J140" s="24">
        <f t="shared" si="15"/>
        <v>9.6308243616366163</v>
      </c>
      <c r="K140" s="25">
        <f t="shared" si="17"/>
        <v>360.18146311034786</v>
      </c>
      <c r="L140" s="8"/>
      <c r="M140" s="8"/>
      <c r="N140" s="8"/>
      <c r="O140" s="8"/>
      <c r="P140" s="8"/>
      <c r="Q140" s="8"/>
      <c r="R140" s="17"/>
      <c r="S140" s="8"/>
      <c r="T140" s="8"/>
      <c r="U140" s="8"/>
    </row>
    <row r="141" spans="1:21" ht="18">
      <c r="A141" s="20">
        <v>1882.08</v>
      </c>
      <c r="B141" s="21">
        <v>6.18</v>
      </c>
      <c r="C141" s="21">
        <v>0.32</v>
      </c>
      <c r="D141" s="21">
        <v>0.43330000000000002</v>
      </c>
      <c r="E141" s="21">
        <v>10.56116033</v>
      </c>
      <c r="F141" s="21">
        <f t="shared" si="16"/>
        <v>1882.6249999999895</v>
      </c>
      <c r="G141" s="23">
        <f t="shared" si="13"/>
        <v>12.379840379705293</v>
      </c>
      <c r="H141" s="21">
        <f t="shared" si="12"/>
        <v>12.923229658042697</v>
      </c>
      <c r="I141" s="22">
        <f t="shared" si="14"/>
        <v>184.31931522433382</v>
      </c>
      <c r="J141" s="24">
        <f t="shared" si="15"/>
        <v>9.5440422122632409</v>
      </c>
      <c r="K141" s="25">
        <f t="shared" si="17"/>
        <v>369.23037239058931</v>
      </c>
      <c r="L141" s="8"/>
      <c r="M141" s="8"/>
      <c r="N141" s="8"/>
      <c r="O141" s="8"/>
      <c r="P141" s="8"/>
      <c r="Q141" s="8"/>
      <c r="R141" s="17"/>
      <c r="S141" s="8"/>
      <c r="T141" s="8"/>
      <c r="U141" s="8"/>
    </row>
    <row r="142" spans="1:21" ht="18">
      <c r="A142" s="20">
        <v>1882.09</v>
      </c>
      <c r="B142" s="21">
        <v>6.24</v>
      </c>
      <c r="C142" s="21">
        <v>0.32</v>
      </c>
      <c r="D142" s="21">
        <v>0.4325</v>
      </c>
      <c r="E142" s="21">
        <v>10.275745450000001</v>
      </c>
      <c r="F142" s="21">
        <f t="shared" si="16"/>
        <v>1882.7083333333228</v>
      </c>
      <c r="G142" s="23">
        <f t="shared" si="13"/>
        <v>12.553451949215724</v>
      </c>
      <c r="H142" s="21">
        <f t="shared" si="12"/>
        <v>13.257657136689774</v>
      </c>
      <c r="I142" s="22">
        <f t="shared" si="14"/>
        <v>191.27810527848368</v>
      </c>
      <c r="J142" s="24">
        <f t="shared" si="15"/>
        <v>9.8091336040248045</v>
      </c>
      <c r="K142" s="25">
        <f t="shared" si="17"/>
        <v>384.80777300488415</v>
      </c>
      <c r="L142" s="8"/>
      <c r="M142" s="8"/>
      <c r="N142" s="8"/>
      <c r="O142" s="8"/>
      <c r="P142" s="8"/>
      <c r="Q142" s="8"/>
      <c r="R142" s="17"/>
      <c r="S142" s="8"/>
      <c r="T142" s="8"/>
      <c r="U142" s="8"/>
    </row>
    <row r="143" spans="1:21" ht="18">
      <c r="A143" s="20">
        <v>1882.1</v>
      </c>
      <c r="B143" s="21">
        <v>6.07</v>
      </c>
      <c r="C143" s="21">
        <v>0.32</v>
      </c>
      <c r="D143" s="21">
        <v>0.43169999999999997</v>
      </c>
      <c r="E143" s="21">
        <v>10.180580170000001</v>
      </c>
      <c r="F143" s="21">
        <f t="shared" si="16"/>
        <v>1882.7916666666561</v>
      </c>
      <c r="G143" s="23">
        <f t="shared" si="13"/>
        <v>12.265098084997627</v>
      </c>
      <c r="H143" s="21">
        <f t="shared" si="12"/>
        <v>13.356834024126147</v>
      </c>
      <c r="I143" s="22">
        <f t="shared" si="14"/>
        <v>187.8063065240809</v>
      </c>
      <c r="J143" s="24">
        <f t="shared" si="15"/>
        <v>9.9008267030816945</v>
      </c>
      <c r="K143" s="25">
        <f t="shared" si="17"/>
        <v>379.48315823706548</v>
      </c>
      <c r="L143" s="8"/>
      <c r="M143" s="8"/>
      <c r="N143" s="8"/>
      <c r="O143" s="8"/>
      <c r="P143" s="8"/>
      <c r="Q143" s="8"/>
      <c r="R143" s="17"/>
      <c r="S143" s="8"/>
      <c r="T143" s="8"/>
      <c r="U143" s="8"/>
    </row>
    <row r="144" spans="1:21" ht="18">
      <c r="A144" s="20">
        <v>1882.11</v>
      </c>
      <c r="B144" s="21">
        <v>5.81</v>
      </c>
      <c r="C144" s="21">
        <v>0.32</v>
      </c>
      <c r="D144" s="21">
        <v>0.43080000000000002</v>
      </c>
      <c r="E144" s="21">
        <v>10.08541488</v>
      </c>
      <c r="F144" s="21">
        <f t="shared" si="16"/>
        <v>1882.8749999999893</v>
      </c>
      <c r="G144" s="23">
        <f t="shared" si="13"/>
        <v>11.793622595733575</v>
      </c>
      <c r="H144" s="21">
        <f t="shared" si="12"/>
        <v>13.454759374261853</v>
      </c>
      <c r="I144" s="22">
        <f t="shared" si="14"/>
        <v>181.45810576708763</v>
      </c>
      <c r="J144" s="24">
        <f t="shared" si="15"/>
        <v>9.9942502315779773</v>
      </c>
      <c r="K144" s="25">
        <f t="shared" si="17"/>
        <v>368.33879799548077</v>
      </c>
      <c r="L144" s="8"/>
      <c r="M144" s="8"/>
      <c r="N144" s="8"/>
      <c r="O144" s="8"/>
      <c r="P144" s="8"/>
      <c r="Q144" s="8"/>
      <c r="R144" s="17"/>
      <c r="S144" s="8"/>
      <c r="T144" s="8"/>
      <c r="U144" s="8"/>
    </row>
    <row r="145" spans="1:21" ht="18">
      <c r="A145" s="20">
        <v>1882.12</v>
      </c>
      <c r="B145" s="21">
        <v>5.84</v>
      </c>
      <c r="C145" s="21">
        <v>0.32</v>
      </c>
      <c r="D145" s="21">
        <v>0.43</v>
      </c>
      <c r="E145" s="21">
        <v>9.9903305790000001</v>
      </c>
      <c r="F145" s="21">
        <f t="shared" si="16"/>
        <v>1882.9583333333226</v>
      </c>
      <c r="G145" s="23">
        <f t="shared" si="13"/>
        <v>11.908649322140615</v>
      </c>
      <c r="H145" s="21">
        <f t="shared" si="12"/>
        <v>13.55759340784072</v>
      </c>
      <c r="I145" s="22">
        <f t="shared" si="14"/>
        <v>184.131036050674</v>
      </c>
      <c r="J145" s="24">
        <f t="shared" si="15"/>
        <v>10.089371838393095</v>
      </c>
      <c r="K145" s="25">
        <f t="shared" si="17"/>
        <v>375.4712222003277</v>
      </c>
      <c r="L145" s="8"/>
      <c r="M145" s="8"/>
      <c r="N145" s="8"/>
      <c r="O145" s="8"/>
      <c r="P145" s="8"/>
      <c r="Q145" s="8"/>
      <c r="R145" s="17"/>
      <c r="S145" s="8"/>
      <c r="T145" s="8"/>
      <c r="U145" s="8"/>
    </row>
    <row r="146" spans="1:21" ht="18">
      <c r="A146" s="20">
        <v>1883.01</v>
      </c>
      <c r="B146" s="21">
        <v>5.81</v>
      </c>
      <c r="C146" s="21">
        <v>0.32079999999999997</v>
      </c>
      <c r="D146" s="21">
        <v>0.42749999999999999</v>
      </c>
      <c r="E146" s="21">
        <v>9.9903305790000001</v>
      </c>
      <c r="F146" s="21">
        <f t="shared" si="16"/>
        <v>1883.0416666666558</v>
      </c>
      <c r="G146" s="23">
        <f t="shared" si="13"/>
        <v>11.901988091355399</v>
      </c>
      <c r="H146" s="21">
        <f t="shared" si="12"/>
        <v>13.478770190353275</v>
      </c>
      <c r="I146" s="22">
        <f t="shared" si="14"/>
        <v>183.18515744082461</v>
      </c>
      <c r="J146" s="24">
        <f t="shared" si="15"/>
        <v>10.114595267989076</v>
      </c>
      <c r="K146" s="25">
        <f t="shared" si="17"/>
        <v>375.2611983431608</v>
      </c>
      <c r="L146" s="8"/>
      <c r="M146" s="8"/>
      <c r="N146" s="8"/>
      <c r="O146" s="8"/>
      <c r="P146" s="8"/>
      <c r="Q146" s="8"/>
      <c r="R146" s="17"/>
      <c r="S146" s="8"/>
      <c r="T146" s="8"/>
      <c r="U146" s="8"/>
    </row>
    <row r="147" spans="1:21" ht="18">
      <c r="A147" s="20">
        <v>1883.02</v>
      </c>
      <c r="B147" s="21">
        <v>5.68</v>
      </c>
      <c r="C147" s="21">
        <v>0.32169999999999999</v>
      </c>
      <c r="D147" s="21">
        <v>0.42499999999999999</v>
      </c>
      <c r="E147" s="21">
        <v>10.08541488</v>
      </c>
      <c r="F147" s="21">
        <f t="shared" si="16"/>
        <v>1883.1249999999891</v>
      </c>
      <c r="G147" s="23">
        <f t="shared" si="13"/>
        <v>11.690596355074199</v>
      </c>
      <c r="H147" s="21">
        <f t="shared" si="12"/>
        <v>13.2736135888145</v>
      </c>
      <c r="I147" s="22">
        <f t="shared" si="14"/>
        <v>177.39794161050909</v>
      </c>
      <c r="J147" s="24">
        <f t="shared" si="15"/>
        <v>10.047344685933234</v>
      </c>
      <c r="K147" s="25">
        <f t="shared" si="17"/>
        <v>365.12107915307899</v>
      </c>
      <c r="L147" s="8"/>
      <c r="M147" s="8"/>
      <c r="N147" s="8"/>
      <c r="O147" s="8"/>
      <c r="P147" s="8"/>
      <c r="Q147" s="8"/>
      <c r="R147" s="17"/>
      <c r="S147" s="8"/>
      <c r="T147" s="8"/>
      <c r="U147" s="8"/>
    </row>
    <row r="148" spans="1:21" ht="18">
      <c r="A148" s="20">
        <v>1883.03</v>
      </c>
      <c r="B148" s="21">
        <v>5.75</v>
      </c>
      <c r="C148" s="21">
        <v>0.32250000000000001</v>
      </c>
      <c r="D148" s="21">
        <v>0.42249999999999999</v>
      </c>
      <c r="E148" s="21">
        <v>9.9903305790000001</v>
      </c>
      <c r="F148" s="21">
        <f t="shared" si="16"/>
        <v>1883.2083333333223</v>
      </c>
      <c r="G148" s="23">
        <f t="shared" si="13"/>
        <v>11.889984827239308</v>
      </c>
      <c r="H148" s="21">
        <f t="shared" si="12"/>
        <v>13.321123755378382</v>
      </c>
      <c r="I148" s="22">
        <f t="shared" si="14"/>
        <v>181.29340022112592</v>
      </c>
      <c r="J148" s="24">
        <f t="shared" si="15"/>
        <v>10.168195055880542</v>
      </c>
      <c r="K148" s="25">
        <f t="shared" si="17"/>
        <v>374.88274398396806</v>
      </c>
      <c r="L148" s="8"/>
      <c r="M148" s="8"/>
      <c r="N148" s="8"/>
      <c r="O148" s="8"/>
      <c r="P148" s="8"/>
      <c r="Q148" s="8"/>
      <c r="R148" s="17"/>
      <c r="S148" s="8"/>
      <c r="T148" s="8"/>
      <c r="U148" s="8"/>
    </row>
    <row r="149" spans="1:21" ht="18">
      <c r="A149" s="20">
        <v>1883.04</v>
      </c>
      <c r="B149" s="21">
        <v>5.87</v>
      </c>
      <c r="C149" s="21">
        <v>0.32329999999999998</v>
      </c>
      <c r="D149" s="21">
        <v>0.42</v>
      </c>
      <c r="E149" s="21">
        <v>9.8951652889999995</v>
      </c>
      <c r="F149" s="21">
        <f t="shared" si="16"/>
        <v>1883.2916666666556</v>
      </c>
      <c r="G149" s="23">
        <f t="shared" si="13"/>
        <v>12.193834251092511</v>
      </c>
      <c r="H149" s="21">
        <f t="shared" si="12"/>
        <v>13.369656406555048</v>
      </c>
      <c r="I149" s="22">
        <f t="shared" si="14"/>
        <v>186.85686453923367</v>
      </c>
      <c r="J149" s="24">
        <f t="shared" si="15"/>
        <v>10.291452181522015</v>
      </c>
      <c r="K149" s="25">
        <f t="shared" si="17"/>
        <v>388.16041479902339</v>
      </c>
      <c r="L149" s="8"/>
      <c r="M149" s="8"/>
      <c r="N149" s="8"/>
      <c r="O149" s="8"/>
      <c r="P149" s="8"/>
      <c r="Q149" s="8"/>
      <c r="R149" s="17"/>
      <c r="S149" s="8"/>
      <c r="T149" s="8"/>
      <c r="U149" s="8"/>
    </row>
    <row r="150" spans="1:21" ht="18">
      <c r="A150" s="20">
        <v>1883.05</v>
      </c>
      <c r="B150" s="21">
        <v>5.77</v>
      </c>
      <c r="C150" s="21">
        <v>0.32419999999999999</v>
      </c>
      <c r="D150" s="21">
        <v>0.41749999999999998</v>
      </c>
      <c r="E150" s="21">
        <v>9.8000000000000007</v>
      </c>
      <c r="F150" s="21">
        <f t="shared" si="16"/>
        <v>1883.3749999999889</v>
      </c>
      <c r="G150" s="23">
        <f t="shared" si="13"/>
        <v>12.042224937675321</v>
      </c>
      <c r="H150" s="21">
        <f t="shared" si="12"/>
        <v>13.419131632653057</v>
      </c>
      <c r="I150" s="22">
        <f t="shared" si="14"/>
        <v>185.45722040816321</v>
      </c>
      <c r="J150" s="24">
        <f t="shared" si="15"/>
        <v>10.420317306122445</v>
      </c>
      <c r="K150" s="25">
        <f t="shared" si="17"/>
        <v>387.05677027229422</v>
      </c>
      <c r="L150" s="8"/>
      <c r="M150" s="8"/>
      <c r="N150" s="8"/>
      <c r="O150" s="8"/>
      <c r="P150" s="8"/>
      <c r="Q150" s="8"/>
      <c r="R150" s="17"/>
      <c r="S150" s="8"/>
      <c r="T150" s="8"/>
      <c r="U150" s="8"/>
    </row>
    <row r="151" spans="1:21" ht="18">
      <c r="A151" s="20">
        <v>1883.06</v>
      </c>
      <c r="B151" s="21">
        <v>5.82</v>
      </c>
      <c r="C151" s="21">
        <v>0.32500000000000001</v>
      </c>
      <c r="D151" s="21">
        <v>0.41499999999999998</v>
      </c>
      <c r="E151" s="21">
        <v>9.5145851239999999</v>
      </c>
      <c r="F151" s="21">
        <f t="shared" si="16"/>
        <v>1883.4583333333221</v>
      </c>
      <c r="G151" s="23">
        <f t="shared" si="13"/>
        <v>12.203100992951894</v>
      </c>
      <c r="H151" s="21">
        <f t="shared" si="12"/>
        <v>13.738909084986393</v>
      </c>
      <c r="I151" s="22">
        <f t="shared" si="14"/>
        <v>192.67578524005015</v>
      </c>
      <c r="J151" s="24">
        <f t="shared" si="15"/>
        <v>10.759386632820668</v>
      </c>
      <c r="K151" s="25">
        <f t="shared" si="17"/>
        <v>403.99348216162332</v>
      </c>
      <c r="L151" s="8"/>
      <c r="M151" s="8"/>
      <c r="N151" s="8"/>
      <c r="O151" s="8"/>
      <c r="P151" s="8"/>
      <c r="Q151" s="8"/>
      <c r="R151" s="17"/>
      <c r="S151" s="8"/>
      <c r="T151" s="8"/>
      <c r="U151" s="8"/>
    </row>
    <row r="152" spans="1:21" ht="18">
      <c r="A152" s="20">
        <v>1883.07</v>
      </c>
      <c r="B152" s="21">
        <v>5.73</v>
      </c>
      <c r="C152" s="21">
        <v>0.32579999999999998</v>
      </c>
      <c r="D152" s="21">
        <v>0.41249999999999998</v>
      </c>
      <c r="E152" s="21">
        <v>9.3242545450000005</v>
      </c>
      <c r="F152" s="21">
        <f t="shared" si="16"/>
        <v>1883.5416666666554</v>
      </c>
      <c r="G152" s="23">
        <f t="shared" si="13"/>
        <v>12.071320082744501</v>
      </c>
      <c r="H152" s="21">
        <f t="shared" si="12"/>
        <v>13.934899500322464</v>
      </c>
      <c r="I152" s="22">
        <f t="shared" si="14"/>
        <v>193.56842214993387</v>
      </c>
      <c r="J152" s="24">
        <f t="shared" si="15"/>
        <v>11.00603698716378</v>
      </c>
      <c r="K152" s="25">
        <f t="shared" si="17"/>
        <v>407.78819924671348</v>
      </c>
      <c r="L152" s="8"/>
      <c r="M152" s="8"/>
      <c r="N152" s="8"/>
      <c r="O152" s="8"/>
      <c r="P152" s="8"/>
      <c r="Q152" s="8"/>
      <c r="R152" s="17"/>
      <c r="S152" s="8"/>
      <c r="T152" s="8"/>
      <c r="U152" s="8"/>
    </row>
    <row r="153" spans="1:21" ht="18">
      <c r="A153" s="20">
        <v>1883.08</v>
      </c>
      <c r="B153" s="21">
        <v>5.47</v>
      </c>
      <c r="C153" s="21">
        <v>0.32669999999999999</v>
      </c>
      <c r="D153" s="21">
        <v>0.41</v>
      </c>
      <c r="E153" s="21">
        <v>9.3242545450000005</v>
      </c>
      <c r="F153" s="21">
        <f t="shared" si="16"/>
        <v>1883.6249999999886</v>
      </c>
      <c r="G153" s="23">
        <f t="shared" si="13"/>
        <v>11.580935871180651</v>
      </c>
      <c r="H153" s="21">
        <f t="shared" si="12"/>
        <v>13.850445563956875</v>
      </c>
      <c r="I153" s="22">
        <f t="shared" si="14"/>
        <v>184.78521276791244</v>
      </c>
      <c r="J153" s="24">
        <f t="shared" si="15"/>
        <v>11.036440404255391</v>
      </c>
      <c r="K153" s="25">
        <f t="shared" si="17"/>
        <v>391.222248447472</v>
      </c>
      <c r="L153" s="8"/>
      <c r="M153" s="8"/>
      <c r="N153" s="8"/>
      <c r="O153" s="8"/>
      <c r="P153" s="8"/>
      <c r="Q153" s="8"/>
      <c r="R153" s="17"/>
      <c r="S153" s="8"/>
      <c r="T153" s="8"/>
      <c r="U153" s="8"/>
    </row>
    <row r="154" spans="1:21" ht="18">
      <c r="A154" s="20">
        <v>1883.09</v>
      </c>
      <c r="B154" s="21">
        <v>5.53</v>
      </c>
      <c r="C154" s="21">
        <v>0.32750000000000001</v>
      </c>
      <c r="D154" s="21">
        <v>0.40749999999999997</v>
      </c>
      <c r="E154" s="21">
        <v>9.229089256</v>
      </c>
      <c r="F154" s="21">
        <f t="shared" si="16"/>
        <v>1883.7083333333219</v>
      </c>
      <c r="G154" s="23">
        <f t="shared" si="13"/>
        <v>11.765747423969529</v>
      </c>
      <c r="H154" s="21">
        <f t="shared" si="12"/>
        <v>13.907938956875114</v>
      </c>
      <c r="I154" s="22">
        <f t="shared" si="14"/>
        <v>188.73841087489421</v>
      </c>
      <c r="J154" s="24">
        <f t="shared" si="15"/>
        <v>11.177546032826013</v>
      </c>
      <c r="K154" s="25">
        <f t="shared" si="17"/>
        <v>401.563918906943</v>
      </c>
      <c r="L154" s="8"/>
      <c r="M154" s="8"/>
      <c r="N154" s="8"/>
      <c r="O154" s="8"/>
      <c r="P154" s="8"/>
      <c r="Q154" s="8"/>
      <c r="R154" s="17"/>
      <c r="S154" s="8"/>
      <c r="T154" s="8"/>
      <c r="U154" s="8"/>
    </row>
    <row r="155" spans="1:21" ht="18">
      <c r="A155" s="20">
        <v>1883.1</v>
      </c>
      <c r="B155" s="21">
        <v>5.38</v>
      </c>
      <c r="C155" s="21">
        <v>0.32829999999999998</v>
      </c>
      <c r="D155" s="21">
        <v>0.40500000000000003</v>
      </c>
      <c r="E155" s="21">
        <v>9.229089256</v>
      </c>
      <c r="F155" s="21">
        <f t="shared" si="16"/>
        <v>1883.7916666666551</v>
      </c>
      <c r="G155" s="23">
        <f t="shared" si="13"/>
        <v>11.504812365442463</v>
      </c>
      <c r="H155" s="21">
        <f t="shared" si="12"/>
        <v>13.822614177998581</v>
      </c>
      <c r="I155" s="22">
        <f t="shared" si="14"/>
        <v>183.61892414230212</v>
      </c>
      <c r="J155" s="24">
        <f t="shared" si="15"/>
        <v>11.204849962066504</v>
      </c>
      <c r="K155" s="25">
        <f t="shared" si="17"/>
        <v>392.65822843896007</v>
      </c>
      <c r="L155" s="8"/>
      <c r="M155" s="8"/>
      <c r="N155" s="8"/>
      <c r="O155" s="8"/>
      <c r="P155" s="8"/>
      <c r="Q155" s="8"/>
      <c r="R155" s="17"/>
      <c r="S155" s="8"/>
      <c r="T155" s="8"/>
      <c r="U155" s="8"/>
    </row>
    <row r="156" spans="1:21" ht="18">
      <c r="A156" s="20">
        <v>1883.11</v>
      </c>
      <c r="B156" s="21">
        <v>5.46</v>
      </c>
      <c r="C156" s="21">
        <v>0.32919999999999999</v>
      </c>
      <c r="D156" s="21">
        <v>0.40250000000000002</v>
      </c>
      <c r="E156" s="21">
        <v>9.1340049590000003</v>
      </c>
      <c r="F156" s="21">
        <f t="shared" si="16"/>
        <v>1883.8749999999884</v>
      </c>
      <c r="G156" s="23">
        <f t="shared" si="13"/>
        <v>11.734552205924626</v>
      </c>
      <c r="H156" s="21">
        <f t="shared" si="12"/>
        <v>13.88029353707295</v>
      </c>
      <c r="I156" s="22">
        <f t="shared" si="14"/>
        <v>188.28919928551133</v>
      </c>
      <c r="J156" s="24">
        <f t="shared" si="15"/>
        <v>11.352528279265627</v>
      </c>
      <c r="K156" s="25">
        <f t="shared" si="17"/>
        <v>404.66839538966752</v>
      </c>
      <c r="L156" s="8"/>
      <c r="M156" s="8"/>
      <c r="N156" s="8"/>
      <c r="O156" s="8"/>
      <c r="P156" s="8"/>
      <c r="Q156" s="8"/>
      <c r="R156" s="17"/>
      <c r="S156" s="8"/>
      <c r="T156" s="8"/>
      <c r="U156" s="8"/>
    </row>
    <row r="157" spans="1:21" ht="18">
      <c r="A157" s="20">
        <v>1883.12</v>
      </c>
      <c r="B157" s="21">
        <v>5.34</v>
      </c>
      <c r="C157" s="21">
        <v>0.33</v>
      </c>
      <c r="D157" s="21">
        <v>0.4</v>
      </c>
      <c r="E157" s="21">
        <v>9.229089256</v>
      </c>
      <c r="F157" s="21">
        <f t="shared" si="16"/>
        <v>1883.9583333333217</v>
      </c>
      <c r="G157" s="23">
        <f t="shared" si="13"/>
        <v>11.535752557747331</v>
      </c>
      <c r="H157" s="21">
        <f t="shared" si="12"/>
        <v>13.651964620245513</v>
      </c>
      <c r="I157" s="22">
        <f t="shared" si="14"/>
        <v>182.25372768027756</v>
      </c>
      <c r="J157" s="24">
        <f t="shared" si="15"/>
        <v>11.262870811702548</v>
      </c>
      <c r="K157" s="25">
        <f t="shared" si="17"/>
        <v>393.71421446568417</v>
      </c>
      <c r="L157" s="8"/>
      <c r="M157" s="8"/>
      <c r="N157" s="8"/>
      <c r="O157" s="8"/>
      <c r="P157" s="8"/>
      <c r="Q157" s="8"/>
      <c r="R157" s="17"/>
      <c r="S157" s="8"/>
      <c r="T157" s="8"/>
      <c r="U157" s="8"/>
    </row>
    <row r="158" spans="1:21" ht="18">
      <c r="A158" s="20">
        <v>1884.01</v>
      </c>
      <c r="B158" s="21">
        <v>5.18</v>
      </c>
      <c r="C158" s="21">
        <v>0.32829999999999998</v>
      </c>
      <c r="D158" s="21">
        <v>0.39250000000000002</v>
      </c>
      <c r="E158" s="21">
        <v>9.229089256</v>
      </c>
      <c r="F158" s="21">
        <f t="shared" si="16"/>
        <v>1884.0416666666549</v>
      </c>
      <c r="G158" s="23">
        <f t="shared" si="13"/>
        <v>11.249212961209153</v>
      </c>
      <c r="H158" s="21">
        <f t="shared" si="12"/>
        <v>13.395990283615911</v>
      </c>
      <c r="I158" s="22">
        <f t="shared" si="14"/>
        <v>176.79294183217937</v>
      </c>
      <c r="J158" s="24">
        <f t="shared" si="15"/>
        <v>11.204849962066504</v>
      </c>
      <c r="K158" s="25">
        <f t="shared" si="17"/>
        <v>383.93464338008761</v>
      </c>
      <c r="L158" s="8"/>
      <c r="M158" s="8"/>
      <c r="N158" s="8"/>
      <c r="O158" s="8"/>
      <c r="P158" s="8"/>
      <c r="Q158" s="8"/>
      <c r="R158" s="17"/>
      <c r="S158" s="8"/>
      <c r="T158" s="8"/>
      <c r="U158" s="8"/>
    </row>
    <row r="159" spans="1:21" ht="18">
      <c r="A159" s="20">
        <v>1884.02</v>
      </c>
      <c r="B159" s="21">
        <v>5.32</v>
      </c>
      <c r="C159" s="21">
        <v>0.32669999999999999</v>
      </c>
      <c r="D159" s="21">
        <v>0.38500000000000001</v>
      </c>
      <c r="E159" s="21">
        <v>9.229089256</v>
      </c>
      <c r="F159" s="21">
        <f t="shared" si="16"/>
        <v>1884.1249999999882</v>
      </c>
      <c r="G159" s="23">
        <f t="shared" si="13"/>
        <v>11.6123692618729</v>
      </c>
      <c r="H159" s="21">
        <f t="shared" si="12"/>
        <v>13.140015946986304</v>
      </c>
      <c r="I159" s="22">
        <f t="shared" si="14"/>
        <v>181.57112944926533</v>
      </c>
      <c r="J159" s="24">
        <f t="shared" si="15"/>
        <v>11.150242103585521</v>
      </c>
      <c r="K159" s="25">
        <f t="shared" si="17"/>
        <v>396.3291358007894</v>
      </c>
      <c r="L159" s="8"/>
      <c r="M159" s="8"/>
      <c r="N159" s="8"/>
      <c r="O159" s="8"/>
      <c r="P159" s="8"/>
      <c r="Q159" s="8"/>
      <c r="R159" s="17"/>
      <c r="S159" s="8"/>
      <c r="T159" s="8"/>
      <c r="U159" s="8"/>
    </row>
    <row r="160" spans="1:21" ht="18">
      <c r="A160" s="20">
        <v>1884.03</v>
      </c>
      <c r="B160" s="21">
        <v>5.3</v>
      </c>
      <c r="C160" s="21">
        <v>0.32500000000000001</v>
      </c>
      <c r="D160" s="21">
        <v>0.3775</v>
      </c>
      <c r="E160" s="21">
        <v>9.229089256</v>
      </c>
      <c r="F160" s="21">
        <f t="shared" si="16"/>
        <v>1884.2083333333214</v>
      </c>
      <c r="G160" s="23">
        <f t="shared" si="13"/>
        <v>11.627830593126959</v>
      </c>
      <c r="H160" s="21">
        <f t="shared" si="12"/>
        <v>12.884041610356702</v>
      </c>
      <c r="I160" s="22">
        <f t="shared" si="14"/>
        <v>180.88853121825304</v>
      </c>
      <c r="J160" s="24">
        <f t="shared" si="15"/>
        <v>11.092221253949479</v>
      </c>
      <c r="K160" s="25">
        <f t="shared" si="17"/>
        <v>396.85682966894518</v>
      </c>
      <c r="L160" s="8"/>
      <c r="M160" s="8"/>
      <c r="N160" s="8"/>
      <c r="O160" s="8"/>
      <c r="P160" s="8"/>
      <c r="Q160" s="8"/>
      <c r="R160" s="17"/>
      <c r="S160" s="8"/>
      <c r="T160" s="8"/>
      <c r="U160" s="8"/>
    </row>
    <row r="161" spans="1:21" ht="18">
      <c r="A161" s="20">
        <v>1884.04</v>
      </c>
      <c r="B161" s="21">
        <v>5.0599999999999996</v>
      </c>
      <c r="C161" s="21">
        <v>0.32329999999999998</v>
      </c>
      <c r="D161" s="21">
        <v>0.37</v>
      </c>
      <c r="E161" s="21">
        <v>9.0388396689999997</v>
      </c>
      <c r="F161" s="21">
        <f t="shared" si="16"/>
        <v>1884.2916666666547</v>
      </c>
      <c r="G161" s="23">
        <f t="shared" si="13"/>
        <v>11.160395459833756</v>
      </c>
      <c r="H161" s="21">
        <f t="shared" si="12"/>
        <v>12.893862958949226</v>
      </c>
      <c r="I161" s="22">
        <f t="shared" si="14"/>
        <v>176.33228803319753</v>
      </c>
      <c r="J161" s="24">
        <f t="shared" si="15"/>
        <v>11.266448363860228</v>
      </c>
      <c r="K161" s="25">
        <f t="shared" si="17"/>
        <v>388.92056655885398</v>
      </c>
      <c r="L161" s="8"/>
      <c r="M161" s="8"/>
      <c r="N161" s="8"/>
      <c r="O161" s="8"/>
      <c r="P161" s="8"/>
      <c r="Q161" s="8"/>
      <c r="R161" s="17"/>
      <c r="S161" s="8"/>
      <c r="T161" s="8"/>
      <c r="U161" s="8"/>
    </row>
    <row r="162" spans="1:21" ht="18">
      <c r="A162" s="20">
        <v>1884.05</v>
      </c>
      <c r="B162" s="21">
        <v>4.6500000000000004</v>
      </c>
      <c r="C162" s="21">
        <v>0.32169999999999999</v>
      </c>
      <c r="D162" s="21">
        <v>0.36249999999999999</v>
      </c>
      <c r="E162" s="21">
        <v>8.8485090910000004</v>
      </c>
      <c r="F162" s="21">
        <f t="shared" si="16"/>
        <v>1884.3749999999879</v>
      </c>
      <c r="G162" s="23">
        <f t="shared" si="13"/>
        <v>10.315223416965615</v>
      </c>
      <c r="H162" s="21">
        <f t="shared" si="12"/>
        <v>12.904224748566737</v>
      </c>
      <c r="I162" s="22">
        <f t="shared" si="14"/>
        <v>165.53005539540783</v>
      </c>
      <c r="J162" s="24">
        <f t="shared" si="15"/>
        <v>11.451832004452191</v>
      </c>
      <c r="K162" s="25">
        <f t="shared" si="17"/>
        <v>367.19989325297439</v>
      </c>
      <c r="L162" s="8"/>
      <c r="M162" s="8"/>
      <c r="N162" s="8"/>
      <c r="O162" s="8"/>
      <c r="P162" s="8"/>
      <c r="Q162" s="8"/>
      <c r="R162" s="17"/>
      <c r="S162" s="8"/>
      <c r="T162" s="8"/>
      <c r="U162" s="8"/>
    </row>
    <row r="163" spans="1:21" ht="18">
      <c r="A163" s="20">
        <v>1884.06</v>
      </c>
      <c r="B163" s="21">
        <v>4.46</v>
      </c>
      <c r="C163" s="21">
        <v>0.32</v>
      </c>
      <c r="D163" s="21">
        <v>0.35499999999999998</v>
      </c>
      <c r="E163" s="21">
        <v>8.8485090910000004</v>
      </c>
      <c r="F163" s="21">
        <f t="shared" si="16"/>
        <v>1884.4583333333212</v>
      </c>
      <c r="G163" s="23">
        <f t="shared" si="13"/>
        <v>9.9528965729288288</v>
      </c>
      <c r="H163" s="21">
        <f t="shared" si="12"/>
        <v>12.637240788251564</v>
      </c>
      <c r="I163" s="22">
        <f t="shared" si="14"/>
        <v>158.76646173409009</v>
      </c>
      <c r="J163" s="24">
        <f t="shared" si="15"/>
        <v>11.391315640114087</v>
      </c>
      <c r="K163" s="25">
        <f t="shared" si="17"/>
        <v>354.30183248638241</v>
      </c>
      <c r="L163" s="8"/>
      <c r="M163" s="8"/>
      <c r="N163" s="8"/>
      <c r="O163" s="8"/>
      <c r="P163" s="8"/>
      <c r="Q163" s="8"/>
      <c r="R163" s="17"/>
      <c r="S163" s="8"/>
      <c r="T163" s="8"/>
      <c r="U163" s="8"/>
    </row>
    <row r="164" spans="1:21" ht="18">
      <c r="A164" s="20">
        <v>1884.07</v>
      </c>
      <c r="B164" s="21">
        <v>4.46</v>
      </c>
      <c r="C164" s="21">
        <v>0.31830000000000003</v>
      </c>
      <c r="D164" s="21">
        <v>0.34749999999999998</v>
      </c>
      <c r="E164" s="21">
        <v>8.7534247930000006</v>
      </c>
      <c r="F164" s="21">
        <f t="shared" si="16"/>
        <v>1884.5416666666545</v>
      </c>
      <c r="G164" s="23">
        <f t="shared" si="13"/>
        <v>10.012089528443838</v>
      </c>
      <c r="H164" s="21">
        <f t="shared" si="12"/>
        <v>12.504629055307857</v>
      </c>
      <c r="I164" s="22">
        <f t="shared" si="14"/>
        <v>160.4910664364692</v>
      </c>
      <c r="J164" s="24">
        <f t="shared" si="15"/>
        <v>11.453880369221558</v>
      </c>
      <c r="K164" s="25">
        <f t="shared" si="17"/>
        <v>360.28047660927393</v>
      </c>
      <c r="L164" s="8"/>
      <c r="M164" s="8"/>
      <c r="N164" s="8"/>
      <c r="O164" s="8"/>
      <c r="P164" s="8"/>
      <c r="Q164" s="8"/>
      <c r="R164" s="17"/>
      <c r="S164" s="8"/>
      <c r="T164" s="8"/>
      <c r="U164" s="8"/>
    </row>
    <row r="165" spans="1:21" ht="18">
      <c r="A165" s="20">
        <v>1884.08</v>
      </c>
      <c r="B165" s="21">
        <v>4.74</v>
      </c>
      <c r="C165" s="21">
        <v>0.31669999999999998</v>
      </c>
      <c r="D165" s="21">
        <v>0.34</v>
      </c>
      <c r="E165" s="21">
        <v>8.7534247930000006</v>
      </c>
      <c r="F165" s="21">
        <f t="shared" si="16"/>
        <v>1884.6249999999877</v>
      </c>
      <c r="G165" s="23">
        <f t="shared" si="13"/>
        <v>10.699896882128993</v>
      </c>
      <c r="H165" s="21">
        <f t="shared" si="12"/>
        <v>12.234744974977474</v>
      </c>
      <c r="I165" s="22">
        <f t="shared" si="14"/>
        <v>170.56673876880359</v>
      </c>
      <c r="J165" s="24">
        <f t="shared" si="15"/>
        <v>11.396305098751075</v>
      </c>
      <c r="K165" s="25">
        <f t="shared" si="17"/>
        <v>385.03091062177987</v>
      </c>
      <c r="L165" s="8"/>
      <c r="M165" s="8"/>
      <c r="N165" s="8"/>
      <c r="O165" s="8"/>
      <c r="P165" s="8"/>
      <c r="Q165" s="8"/>
      <c r="R165" s="17"/>
      <c r="S165" s="8"/>
      <c r="T165" s="8"/>
      <c r="U165" s="8"/>
    </row>
    <row r="166" spans="1:21" ht="18">
      <c r="A166" s="20">
        <v>1884.09</v>
      </c>
      <c r="B166" s="21">
        <v>4.59</v>
      </c>
      <c r="C166" s="21">
        <v>0.315</v>
      </c>
      <c r="D166" s="21">
        <v>0.33250000000000002</v>
      </c>
      <c r="E166" s="21">
        <v>8.6582595040000001</v>
      </c>
      <c r="F166" s="21">
        <f t="shared" si="16"/>
        <v>1884.708333333321</v>
      </c>
      <c r="G166" s="23">
        <f t="shared" si="13"/>
        <v>10.420548308465815</v>
      </c>
      <c r="H166" s="21">
        <f t="shared" si="12"/>
        <v>12.096369940357469</v>
      </c>
      <c r="I166" s="22">
        <f t="shared" si="14"/>
        <v>166.98447526688958</v>
      </c>
      <c r="J166" s="24">
        <f t="shared" si="15"/>
        <v>11.459718890864972</v>
      </c>
      <c r="K166" s="25">
        <f t="shared" si="17"/>
        <v>379.10017239268893</v>
      </c>
      <c r="L166" s="8"/>
      <c r="M166" s="8"/>
      <c r="N166" s="8"/>
      <c r="O166" s="8"/>
      <c r="P166" s="8"/>
      <c r="Q166" s="8"/>
      <c r="R166" s="17"/>
      <c r="S166" s="8"/>
      <c r="T166" s="8"/>
      <c r="U166" s="8"/>
    </row>
    <row r="167" spans="1:21" ht="18">
      <c r="A167" s="20">
        <v>1884.1</v>
      </c>
      <c r="B167" s="21">
        <v>4.4400000000000004</v>
      </c>
      <c r="C167" s="21">
        <v>0.31330000000000002</v>
      </c>
      <c r="D167" s="21">
        <v>0.32500000000000001</v>
      </c>
      <c r="E167" s="21">
        <v>8.5630942149999996</v>
      </c>
      <c r="F167" s="21">
        <f t="shared" si="16"/>
        <v>1884.7916666666542</v>
      </c>
      <c r="G167" s="23">
        <f t="shared" si="13"/>
        <v>10.13928053122914</v>
      </c>
      <c r="H167" s="21">
        <f t="shared" si="12"/>
        <v>11.954919265126874</v>
      </c>
      <c r="I167" s="22">
        <f t="shared" si="14"/>
        <v>163.32258934511793</v>
      </c>
      <c r="J167" s="24">
        <f t="shared" si="15"/>
        <v>11.524542171582308</v>
      </c>
      <c r="K167" s="25">
        <f t="shared" si="17"/>
        <v>372.96701586866891</v>
      </c>
      <c r="L167" s="8"/>
      <c r="M167" s="8"/>
      <c r="N167" s="8"/>
      <c r="O167" s="8"/>
      <c r="P167" s="8"/>
      <c r="Q167" s="8"/>
      <c r="R167" s="17"/>
      <c r="S167" s="8"/>
      <c r="T167" s="8"/>
      <c r="U167" s="8"/>
    </row>
    <row r="168" spans="1:21" ht="18">
      <c r="A168" s="20">
        <v>1884.11</v>
      </c>
      <c r="B168" s="21">
        <v>4.3499999999999996</v>
      </c>
      <c r="C168" s="21">
        <v>0.31169999999999998</v>
      </c>
      <c r="D168" s="21">
        <v>0.3175</v>
      </c>
      <c r="E168" s="21">
        <v>8.3728446279999993</v>
      </c>
      <c r="F168" s="21">
        <f t="shared" si="16"/>
        <v>1884.8749999999875</v>
      </c>
      <c r="G168" s="23">
        <f t="shared" si="13"/>
        <v>9.9930716492444649</v>
      </c>
      <c r="H168" s="21">
        <f t="shared" si="12"/>
        <v>11.944410107116584</v>
      </c>
      <c r="I168" s="22">
        <f t="shared" si="14"/>
        <v>163.64782351482563</v>
      </c>
      <c r="J168" s="24">
        <f t="shared" si="15"/>
        <v>11.726213009096815</v>
      </c>
      <c r="K168" s="25">
        <f t="shared" si="17"/>
        <v>375.9412472704758</v>
      </c>
      <c r="L168" s="8"/>
      <c r="M168" s="8"/>
      <c r="N168" s="8"/>
      <c r="O168" s="8"/>
      <c r="P168" s="8"/>
      <c r="Q168" s="8"/>
      <c r="R168" s="17"/>
      <c r="S168" s="8"/>
      <c r="T168" s="8"/>
      <c r="U168" s="8"/>
    </row>
    <row r="169" spans="1:21" ht="18">
      <c r="A169" s="20">
        <v>1884.12</v>
      </c>
      <c r="B169" s="21">
        <v>4.34</v>
      </c>
      <c r="C169" s="21">
        <v>0.31</v>
      </c>
      <c r="D169" s="21">
        <v>0.31</v>
      </c>
      <c r="E169" s="21">
        <v>8.2776793390000005</v>
      </c>
      <c r="F169" s="21">
        <f t="shared" si="16"/>
        <v>1884.9583333333208</v>
      </c>
      <c r="G169" s="23">
        <f t="shared" si="13"/>
        <v>10.029444898542481</v>
      </c>
      <c r="H169" s="21">
        <f t="shared" si="12"/>
        <v>11.796335180555122</v>
      </c>
      <c r="I169" s="22">
        <f t="shared" si="14"/>
        <v>165.14869252777171</v>
      </c>
      <c r="J169" s="24">
        <f t="shared" si="15"/>
        <v>11.796335180555122</v>
      </c>
      <c r="K169" s="25">
        <f t="shared" si="17"/>
        <v>381.64739902618089</v>
      </c>
      <c r="L169" s="8"/>
      <c r="M169" s="8"/>
      <c r="N169" s="8"/>
      <c r="O169" s="8"/>
      <c r="P169" s="8"/>
      <c r="Q169" s="8"/>
      <c r="R169" s="17"/>
      <c r="S169" s="8"/>
      <c r="T169" s="8"/>
      <c r="U169" s="8"/>
    </row>
    <row r="170" spans="1:21" ht="18">
      <c r="A170" s="20">
        <v>1885.01</v>
      </c>
      <c r="B170" s="21">
        <v>4.24</v>
      </c>
      <c r="C170" s="21">
        <v>0.30420000000000003</v>
      </c>
      <c r="D170" s="21">
        <v>0.30669999999999997</v>
      </c>
      <c r="E170" s="21">
        <v>8.2776793390000005</v>
      </c>
      <c r="F170" s="21">
        <f t="shared" si="16"/>
        <v>1885.041666666654</v>
      </c>
      <c r="G170" s="23">
        <f t="shared" si="13"/>
        <v>9.8569338244235443</v>
      </c>
      <c r="H170" s="21">
        <f t="shared" si="12"/>
        <v>11.670761289923407</v>
      </c>
      <c r="I170" s="22">
        <f t="shared" si="14"/>
        <v>161.34342311468944</v>
      </c>
      <c r="J170" s="24">
        <f t="shared" si="15"/>
        <v>11.575629554596352</v>
      </c>
      <c r="K170" s="25">
        <f t="shared" si="17"/>
        <v>375.08288788855316</v>
      </c>
      <c r="L170" s="8"/>
      <c r="M170" s="8"/>
      <c r="N170" s="8"/>
      <c r="O170" s="8"/>
      <c r="P170" s="8"/>
      <c r="Q170" s="8"/>
      <c r="R170" s="17"/>
      <c r="S170" s="8"/>
      <c r="T170" s="8"/>
      <c r="U170" s="8"/>
    </row>
    <row r="171" spans="1:21" ht="18">
      <c r="A171" s="20">
        <v>1885.02</v>
      </c>
      <c r="B171" s="21">
        <v>4.37</v>
      </c>
      <c r="C171" s="21">
        <v>0.29830000000000001</v>
      </c>
      <c r="D171" s="21">
        <v>0.30330000000000001</v>
      </c>
      <c r="E171" s="21">
        <v>8.3728446279999993</v>
      </c>
      <c r="F171" s="21">
        <f t="shared" si="16"/>
        <v>1885.1249999999873</v>
      </c>
      <c r="G171" s="23">
        <f t="shared" si="13"/>
        <v>10.216940509288447</v>
      </c>
      <c r="H171" s="21">
        <f t="shared" si="12"/>
        <v>11.410203418861292</v>
      </c>
      <c r="I171" s="22">
        <f t="shared" si="14"/>
        <v>164.4002273011007</v>
      </c>
      <c r="J171" s="24">
        <f t="shared" si="15"/>
        <v>11.222102472292526</v>
      </c>
      <c r="K171" s="25">
        <f t="shared" si="17"/>
        <v>384.36323616678442</v>
      </c>
      <c r="L171" s="8"/>
      <c r="M171" s="8"/>
      <c r="N171" s="8"/>
      <c r="O171" s="8"/>
      <c r="P171" s="8"/>
      <c r="Q171" s="8"/>
      <c r="R171" s="17"/>
      <c r="S171" s="8"/>
      <c r="T171" s="8"/>
      <c r="U171" s="8"/>
    </row>
    <row r="172" spans="1:21" ht="18">
      <c r="A172" s="20">
        <v>1885.03</v>
      </c>
      <c r="B172" s="21">
        <v>4.38</v>
      </c>
      <c r="C172" s="21">
        <v>0.29249999999999998</v>
      </c>
      <c r="D172" s="21">
        <v>0.3</v>
      </c>
      <c r="E172" s="21">
        <v>8.18251405</v>
      </c>
      <c r="F172" s="21">
        <f t="shared" si="16"/>
        <v>1885.2083333333205</v>
      </c>
      <c r="G172" s="23">
        <f t="shared" si="13"/>
        <v>10.297308319358649</v>
      </c>
      <c r="H172" s="21">
        <f t="shared" si="12"/>
        <v>11.548577787043333</v>
      </c>
      <c r="I172" s="22">
        <f t="shared" si="14"/>
        <v>168.60923569083266</v>
      </c>
      <c r="J172" s="24">
        <f t="shared" si="15"/>
        <v>11.25986334236725</v>
      </c>
      <c r="K172" s="25">
        <f t="shared" si="17"/>
        <v>396.39755374427364</v>
      </c>
      <c r="L172" s="8"/>
      <c r="M172" s="8"/>
      <c r="N172" s="8"/>
      <c r="O172" s="8"/>
      <c r="P172" s="8"/>
      <c r="Q172" s="8"/>
      <c r="R172" s="17"/>
      <c r="S172" s="8"/>
      <c r="T172" s="8"/>
      <c r="U172" s="8"/>
    </row>
    <row r="173" spans="1:21" ht="18">
      <c r="A173" s="20">
        <v>1885.04</v>
      </c>
      <c r="B173" s="21">
        <v>4.37</v>
      </c>
      <c r="C173" s="21">
        <v>0.28670000000000001</v>
      </c>
      <c r="D173" s="21">
        <v>0.29670000000000002</v>
      </c>
      <c r="E173" s="21">
        <v>8.2776793390000005</v>
      </c>
      <c r="F173" s="21">
        <f t="shared" si="16"/>
        <v>1885.2916666666538</v>
      </c>
      <c r="G173" s="23">
        <f t="shared" si="13"/>
        <v>10.3299674003487</v>
      </c>
      <c r="H173" s="21">
        <f t="shared" si="12"/>
        <v>11.290234348615177</v>
      </c>
      <c r="I173" s="22">
        <f t="shared" si="14"/>
        <v>166.29027335169641</v>
      </c>
      <c r="J173" s="24">
        <f t="shared" si="15"/>
        <v>10.909707407306948</v>
      </c>
      <c r="K173" s="25">
        <f t="shared" si="17"/>
        <v>393.08308986684261</v>
      </c>
      <c r="L173" s="8"/>
      <c r="M173" s="8"/>
      <c r="N173" s="8"/>
      <c r="O173" s="8"/>
      <c r="P173" s="8"/>
      <c r="Q173" s="8"/>
      <c r="R173" s="17"/>
      <c r="S173" s="8"/>
      <c r="T173" s="8"/>
      <c r="U173" s="8"/>
    </row>
    <row r="174" spans="1:21" ht="18">
      <c r="A174" s="20">
        <v>1885.05</v>
      </c>
      <c r="B174" s="21">
        <v>4.32</v>
      </c>
      <c r="C174" s="21">
        <v>0.28079999999999999</v>
      </c>
      <c r="D174" s="21">
        <v>0.29330000000000001</v>
      </c>
      <c r="E174" s="21">
        <v>8.0873811569999994</v>
      </c>
      <c r="F174" s="21">
        <f t="shared" si="16"/>
        <v>1885.374999999987</v>
      </c>
      <c r="G174" s="23">
        <f t="shared" si="13"/>
        <v>10.267089337911795</v>
      </c>
      <c r="H174" s="21">
        <f t="shared" si="12"/>
        <v>11.423473013886044</v>
      </c>
      <c r="I174" s="22">
        <f t="shared" si="14"/>
        <v>168.25572253660999</v>
      </c>
      <c r="J174" s="24">
        <f t="shared" si="15"/>
        <v>10.936621964879649</v>
      </c>
      <c r="K174" s="25">
        <f t="shared" si="17"/>
        <v>399.88345715237915</v>
      </c>
      <c r="L174" s="8"/>
      <c r="M174" s="8"/>
      <c r="N174" s="8"/>
      <c r="O174" s="8"/>
      <c r="P174" s="8"/>
      <c r="Q174" s="8"/>
      <c r="R174" s="17"/>
      <c r="S174" s="8"/>
      <c r="T174" s="8"/>
      <c r="U174" s="8"/>
    </row>
    <row r="175" spans="1:21" ht="18">
      <c r="A175" s="20">
        <v>1885.06</v>
      </c>
      <c r="B175" s="21">
        <v>4.3</v>
      </c>
      <c r="C175" s="21">
        <v>0.27500000000000002</v>
      </c>
      <c r="D175" s="21">
        <v>0.28999999999999998</v>
      </c>
      <c r="E175" s="21">
        <v>7.8970910740000004</v>
      </c>
      <c r="F175" s="21">
        <f t="shared" si="16"/>
        <v>1885.4583333333203</v>
      </c>
      <c r="G175" s="23">
        <f t="shared" si="13"/>
        <v>10.274021207642251</v>
      </c>
      <c r="H175" s="21">
        <f t="shared" si="12"/>
        <v>11.567109856532468</v>
      </c>
      <c r="I175" s="22">
        <f t="shared" si="14"/>
        <v>171.51231856237797</v>
      </c>
      <c r="J175" s="24">
        <f t="shared" si="15"/>
        <v>10.968811070849755</v>
      </c>
      <c r="K175" s="25">
        <f t="shared" si="17"/>
        <v>409.79562750738819</v>
      </c>
      <c r="L175" s="8"/>
      <c r="M175" s="8"/>
      <c r="N175" s="8"/>
      <c r="O175" s="8"/>
      <c r="P175" s="8"/>
      <c r="Q175" s="8"/>
      <c r="R175" s="17"/>
      <c r="S175" s="8"/>
      <c r="T175" s="8"/>
      <c r="U175" s="8"/>
    </row>
    <row r="176" spans="1:21" ht="18">
      <c r="A176" s="20">
        <v>1885.07</v>
      </c>
      <c r="B176" s="21">
        <v>4.46</v>
      </c>
      <c r="C176" s="21">
        <v>0.26919999999999999</v>
      </c>
      <c r="D176" s="21">
        <v>0.28670000000000001</v>
      </c>
      <c r="E176" s="21">
        <v>7.9922320659999997</v>
      </c>
      <c r="F176" s="21">
        <f t="shared" si="16"/>
        <v>1885.5416666666536</v>
      </c>
      <c r="G176" s="23">
        <f t="shared" si="13"/>
        <v>10.709910495002145</v>
      </c>
      <c r="H176" s="21">
        <f t="shared" si="12"/>
        <v>11.299354029543014</v>
      </c>
      <c r="I176" s="22">
        <f t="shared" si="14"/>
        <v>175.77648751922513</v>
      </c>
      <c r="J176" s="24">
        <f t="shared" si="15"/>
        <v>10.609648080756816</v>
      </c>
      <c r="K176" s="25">
        <f t="shared" si="17"/>
        <v>422.09651310689844</v>
      </c>
      <c r="L176" s="8"/>
      <c r="M176" s="8"/>
      <c r="N176" s="8"/>
      <c r="O176" s="8"/>
      <c r="P176" s="8"/>
      <c r="Q176" s="8"/>
      <c r="R176" s="17"/>
      <c r="S176" s="8"/>
      <c r="T176" s="8"/>
      <c r="U176" s="8"/>
    </row>
    <row r="177" spans="1:21" ht="18">
      <c r="A177" s="20">
        <v>1885.08</v>
      </c>
      <c r="B177" s="21">
        <v>4.71</v>
      </c>
      <c r="C177" s="21">
        <v>0.26329999999999998</v>
      </c>
      <c r="D177" s="21">
        <v>0.2833</v>
      </c>
      <c r="E177" s="21">
        <v>7.9922320659999997</v>
      </c>
      <c r="F177" s="21">
        <f t="shared" si="16"/>
        <v>1885.6249999999868</v>
      </c>
      <c r="G177" s="23">
        <f t="shared" si="13"/>
        <v>11.36293087837921</v>
      </c>
      <c r="H177" s="21">
        <f t="shared" si="12"/>
        <v>11.165354016635982</v>
      </c>
      <c r="I177" s="22">
        <f t="shared" si="14"/>
        <v>185.62942964474223</v>
      </c>
      <c r="J177" s="24">
        <f t="shared" si="15"/>
        <v>10.377118646594612</v>
      </c>
      <c r="K177" s="25">
        <f t="shared" si="17"/>
        <v>447.83320128368734</v>
      </c>
      <c r="L177" s="8"/>
      <c r="M177" s="8"/>
      <c r="N177" s="8"/>
      <c r="O177" s="8"/>
      <c r="P177" s="8"/>
      <c r="Q177" s="8"/>
      <c r="R177" s="17"/>
      <c r="S177" s="8"/>
      <c r="T177" s="8"/>
      <c r="U177" s="8"/>
    </row>
    <row r="178" spans="1:21" ht="18">
      <c r="A178" s="20">
        <v>1885.09</v>
      </c>
      <c r="B178" s="21">
        <v>4.6500000000000004</v>
      </c>
      <c r="C178" s="21">
        <v>0.25750000000000001</v>
      </c>
      <c r="D178" s="21">
        <v>0.28000000000000003</v>
      </c>
      <c r="E178" s="21">
        <v>7.8970910740000004</v>
      </c>
      <c r="F178" s="21">
        <f t="shared" si="16"/>
        <v>1885.7083333333201</v>
      </c>
      <c r="G178" s="23">
        <f t="shared" si="13"/>
        <v>11.269948650296225</v>
      </c>
      <c r="H178" s="21">
        <f t="shared" si="12"/>
        <v>11.168243999410659</v>
      </c>
      <c r="I178" s="22">
        <f t="shared" si="14"/>
        <v>185.47262356164134</v>
      </c>
      <c r="J178" s="24">
        <f t="shared" si="15"/>
        <v>10.270795820886589</v>
      </c>
      <c r="K178" s="25">
        <f t="shared" si="17"/>
        <v>449.51977281191915</v>
      </c>
      <c r="L178" s="8"/>
      <c r="M178" s="8"/>
      <c r="N178" s="8"/>
      <c r="O178" s="8"/>
      <c r="P178" s="8"/>
      <c r="Q178" s="8"/>
      <c r="R178" s="17"/>
      <c r="S178" s="8"/>
      <c r="T178" s="8"/>
      <c r="U178" s="8"/>
    </row>
    <row r="179" spans="1:21" ht="18">
      <c r="A179" s="20">
        <v>1885.1</v>
      </c>
      <c r="B179" s="21">
        <v>4.92</v>
      </c>
      <c r="C179" s="21">
        <v>0.25169999999999998</v>
      </c>
      <c r="D179" s="21">
        <v>0.2767</v>
      </c>
      <c r="E179" s="21">
        <v>7.8970910740000004</v>
      </c>
      <c r="F179" s="21">
        <f t="shared" si="16"/>
        <v>1885.7916666666533</v>
      </c>
      <c r="G179" s="23">
        <f t="shared" si="13"/>
        <v>11.975168716644598</v>
      </c>
      <c r="H179" s="21">
        <f t="shared" si="12"/>
        <v>11.036618266560462</v>
      </c>
      <c r="I179" s="22">
        <f t="shared" si="14"/>
        <v>196.24200170393016</v>
      </c>
      <c r="J179" s="24">
        <f t="shared" si="15"/>
        <v>10.039453623755938</v>
      </c>
      <c r="K179" s="25">
        <f t="shared" si="17"/>
        <v>477.64859343427349</v>
      </c>
      <c r="L179" s="8"/>
      <c r="M179" s="8"/>
      <c r="N179" s="8"/>
      <c r="O179" s="8"/>
      <c r="P179" s="8"/>
      <c r="Q179" s="8"/>
      <c r="R179" s="17"/>
      <c r="S179" s="8"/>
      <c r="T179" s="8"/>
      <c r="U179" s="8"/>
    </row>
    <row r="180" spans="1:21" ht="18">
      <c r="A180" s="20">
        <v>1885.11</v>
      </c>
      <c r="B180" s="21">
        <v>5.24</v>
      </c>
      <c r="C180" s="21">
        <v>0.24579999999999999</v>
      </c>
      <c r="D180" s="21">
        <v>0.27329999999999999</v>
      </c>
      <c r="E180" s="21">
        <v>7.9922320659999997</v>
      </c>
      <c r="F180" s="21">
        <f t="shared" si="16"/>
        <v>1885.8749999999866</v>
      </c>
      <c r="G180" s="23">
        <f t="shared" si="13"/>
        <v>12.803897448732446</v>
      </c>
      <c r="H180" s="21">
        <f t="shared" si="12"/>
        <v>10.771236331615295</v>
      </c>
      <c r="I180" s="22">
        <f t="shared" si="14"/>
        <v>206.51766695083847</v>
      </c>
      <c r="J180" s="24">
        <f t="shared" si="15"/>
        <v>9.6874126978084156</v>
      </c>
      <c r="K180" s="25">
        <f t="shared" si="17"/>
        <v>504.62424217366862</v>
      </c>
      <c r="L180" s="8"/>
      <c r="M180" s="8"/>
      <c r="N180" s="8"/>
      <c r="O180" s="8"/>
      <c r="P180" s="8"/>
      <c r="Q180" s="8"/>
      <c r="R180" s="17"/>
      <c r="S180" s="8"/>
      <c r="T180" s="8"/>
      <c r="U180" s="8"/>
    </row>
    <row r="181" spans="1:21" ht="18">
      <c r="A181" s="20">
        <v>1885.12</v>
      </c>
      <c r="B181" s="21">
        <v>5.2</v>
      </c>
      <c r="C181" s="21">
        <v>0.24</v>
      </c>
      <c r="D181" s="21">
        <v>0.27</v>
      </c>
      <c r="E181" s="21">
        <v>8.18251405</v>
      </c>
      <c r="F181" s="21">
        <f t="shared" si="16"/>
        <v>1885.9583333333198</v>
      </c>
      <c r="G181" s="23">
        <f t="shared" si="13"/>
        <v>12.755027611141863</v>
      </c>
      <c r="H181" s="21">
        <f t="shared" si="12"/>
        <v>10.393720008339001</v>
      </c>
      <c r="I181" s="22">
        <f t="shared" si="14"/>
        <v>200.17534830875113</v>
      </c>
      <c r="J181" s="24">
        <f t="shared" si="15"/>
        <v>9.2388622296346679</v>
      </c>
      <c r="K181" s="25">
        <f t="shared" si="17"/>
        <v>491.00809514385884</v>
      </c>
      <c r="L181" s="8"/>
      <c r="M181" s="8"/>
      <c r="N181" s="8"/>
      <c r="O181" s="8"/>
      <c r="P181" s="8"/>
      <c r="Q181" s="8"/>
      <c r="R181" s="17"/>
      <c r="S181" s="8"/>
      <c r="T181" s="8"/>
      <c r="U181" s="8"/>
    </row>
    <row r="182" spans="1:21" ht="18">
      <c r="A182" s="20">
        <v>1886.01</v>
      </c>
      <c r="B182" s="21">
        <v>5.2</v>
      </c>
      <c r="C182" s="21">
        <v>0.23830000000000001</v>
      </c>
      <c r="D182" s="21">
        <v>0.27500000000000002</v>
      </c>
      <c r="E182" s="21">
        <v>7.9922320659999997</v>
      </c>
      <c r="F182" s="21">
        <f t="shared" si="16"/>
        <v>1886.0416666666531</v>
      </c>
      <c r="G182" s="23">
        <f t="shared" si="13"/>
        <v>12.803737916906849</v>
      </c>
      <c r="H182" s="21">
        <f t="shared" si="12"/>
        <v>10.838236338068814</v>
      </c>
      <c r="I182" s="22">
        <f t="shared" si="14"/>
        <v>204.94119621075575</v>
      </c>
      <c r="J182" s="24">
        <f t="shared" si="15"/>
        <v>9.3918244340429027</v>
      </c>
      <c r="K182" s="25">
        <f t="shared" si="17"/>
        <v>504.6179547422895</v>
      </c>
      <c r="L182" s="8"/>
      <c r="M182" s="8"/>
      <c r="N182" s="8"/>
      <c r="O182" s="8"/>
      <c r="P182" s="8"/>
      <c r="Q182" s="8"/>
      <c r="R182" s="17"/>
      <c r="S182" s="8"/>
      <c r="T182" s="8"/>
      <c r="U182" s="8"/>
    </row>
    <row r="183" spans="1:21" ht="18">
      <c r="A183" s="20">
        <v>1886.02</v>
      </c>
      <c r="B183" s="21">
        <v>5.3</v>
      </c>
      <c r="C183" s="21">
        <v>0.23669999999999999</v>
      </c>
      <c r="D183" s="21">
        <v>0.28000000000000003</v>
      </c>
      <c r="E183" s="21">
        <v>7.9922320659999997</v>
      </c>
      <c r="F183" s="21">
        <f t="shared" si="16"/>
        <v>1886.1249999999864</v>
      </c>
      <c r="G183" s="23">
        <f t="shared" si="13"/>
        <v>13.098531671157168</v>
      </c>
      <c r="H183" s="21">
        <f t="shared" si="12"/>
        <v>11.035295180579157</v>
      </c>
      <c r="I183" s="22">
        <f t="shared" si="14"/>
        <v>208.88237306096258</v>
      </c>
      <c r="J183" s="24">
        <f t="shared" si="15"/>
        <v>9.3287656044395924</v>
      </c>
      <c r="K183" s="25">
        <f t="shared" si="17"/>
        <v>516.2362979406588</v>
      </c>
      <c r="L183" s="8"/>
      <c r="M183" s="8"/>
      <c r="N183" s="8"/>
      <c r="O183" s="8"/>
      <c r="P183" s="8"/>
      <c r="Q183" s="8"/>
      <c r="R183" s="17"/>
      <c r="S183" s="8"/>
      <c r="T183" s="8"/>
      <c r="U183" s="8"/>
    </row>
    <row r="184" spans="1:21" ht="18">
      <c r="A184" s="20">
        <v>1886.03</v>
      </c>
      <c r="B184" s="21">
        <v>5.19</v>
      </c>
      <c r="C184" s="21">
        <v>0.23499999999999999</v>
      </c>
      <c r="D184" s="21">
        <v>0.28499999999999998</v>
      </c>
      <c r="E184" s="21">
        <v>7.8970910740000004</v>
      </c>
      <c r="F184" s="21">
        <f t="shared" si="16"/>
        <v>1886.2083333333196</v>
      </c>
      <c r="G184" s="23">
        <f t="shared" si="13"/>
        <v>12.875074016075322</v>
      </c>
      <c r="H184" s="21">
        <f t="shared" si="12"/>
        <v>11.367676927971562</v>
      </c>
      <c r="I184" s="22">
        <f t="shared" si="14"/>
        <v>207.01137984621903</v>
      </c>
      <c r="J184" s="24">
        <f t="shared" si="15"/>
        <v>9.3733476423625159</v>
      </c>
      <c r="K184" s="25">
        <f t="shared" si="17"/>
        <v>513.54274329286307</v>
      </c>
      <c r="L184" s="8"/>
      <c r="M184" s="8"/>
      <c r="N184" s="8"/>
      <c r="O184" s="8"/>
      <c r="P184" s="8"/>
      <c r="Q184" s="8"/>
      <c r="R184" s="17"/>
      <c r="S184" s="8"/>
      <c r="T184" s="8"/>
      <c r="U184" s="8"/>
    </row>
    <row r="185" spans="1:21" ht="18">
      <c r="A185" s="20">
        <v>1886.04</v>
      </c>
      <c r="B185" s="21">
        <v>5.12</v>
      </c>
      <c r="C185" s="21">
        <v>0.23330000000000001</v>
      </c>
      <c r="D185" s="21">
        <v>0.28999999999999998</v>
      </c>
      <c r="E185" s="21">
        <v>7.8019419829999999</v>
      </c>
      <c r="F185" s="21">
        <f t="shared" si="16"/>
        <v>1886.2916666666529</v>
      </c>
      <c r="G185" s="23">
        <f t="shared" si="13"/>
        <v>12.749651610719622</v>
      </c>
      <c r="H185" s="21">
        <f t="shared" si="12"/>
        <v>11.708177297272782</v>
      </c>
      <c r="I185" s="22">
        <f t="shared" si="14"/>
        <v>206.7098888346091</v>
      </c>
      <c r="J185" s="24">
        <f t="shared" si="15"/>
        <v>9.419026770530138</v>
      </c>
      <c r="K185" s="25">
        <f t="shared" si="17"/>
        <v>514.74200529919028</v>
      </c>
      <c r="L185" s="8"/>
      <c r="M185" s="8"/>
      <c r="N185" s="8"/>
      <c r="O185" s="8"/>
      <c r="P185" s="8"/>
      <c r="Q185" s="8"/>
      <c r="R185" s="17"/>
      <c r="S185" s="8"/>
      <c r="T185" s="8"/>
      <c r="U185" s="8"/>
    </row>
    <row r="186" spans="1:21" ht="18">
      <c r="A186" s="20">
        <v>1886.05</v>
      </c>
      <c r="B186" s="21">
        <v>5.0199999999999996</v>
      </c>
      <c r="C186" s="21">
        <v>0.23169999999999999</v>
      </c>
      <c r="D186" s="21">
        <v>0.29499999999999998</v>
      </c>
      <c r="E186" s="21">
        <v>7.6116519010000001</v>
      </c>
      <c r="F186" s="21">
        <f t="shared" si="16"/>
        <v>1886.3749999999861</v>
      </c>
      <c r="G186" s="23">
        <f t="shared" si="13"/>
        <v>12.548715939257058</v>
      </c>
      <c r="H186" s="21">
        <f t="shared" si="12"/>
        <v>12.207791581718574</v>
      </c>
      <c r="I186" s="22">
        <f t="shared" si="14"/>
        <v>207.73936861093978</v>
      </c>
      <c r="J186" s="24">
        <f t="shared" si="15"/>
        <v>9.5882891846921812</v>
      </c>
      <c r="K186" s="25">
        <f t="shared" si="17"/>
        <v>519.29528408352667</v>
      </c>
      <c r="L186" s="8"/>
      <c r="M186" s="8"/>
      <c r="N186" s="8"/>
      <c r="O186" s="8"/>
      <c r="P186" s="8"/>
      <c r="Q186" s="8"/>
      <c r="R186" s="17"/>
      <c r="S186" s="8"/>
      <c r="T186" s="8"/>
      <c r="U186" s="8"/>
    </row>
    <row r="187" spans="1:21" ht="18">
      <c r="A187" s="20">
        <v>1886.06</v>
      </c>
      <c r="B187" s="21">
        <v>5.25</v>
      </c>
      <c r="C187" s="21">
        <v>0.23</v>
      </c>
      <c r="D187" s="21">
        <v>0.3</v>
      </c>
      <c r="E187" s="21">
        <v>7.5165028100000004</v>
      </c>
      <c r="F187" s="21">
        <f t="shared" si="16"/>
        <v>1886.4583333333194</v>
      </c>
      <c r="G187" s="23">
        <f t="shared" si="13"/>
        <v>13.171568871833065</v>
      </c>
      <c r="H187" s="21">
        <f t="shared" si="12"/>
        <v>12.571857203895593</v>
      </c>
      <c r="I187" s="22">
        <f t="shared" si="14"/>
        <v>220.0075010681729</v>
      </c>
      <c r="J187" s="24">
        <f t="shared" si="15"/>
        <v>9.6384238563199567</v>
      </c>
      <c r="K187" s="25">
        <f t="shared" si="17"/>
        <v>551.9702766932063</v>
      </c>
      <c r="L187" s="8"/>
      <c r="M187" s="8"/>
      <c r="N187" s="8"/>
      <c r="O187" s="8"/>
      <c r="P187" s="8"/>
      <c r="Q187" s="8"/>
      <c r="R187" s="17"/>
      <c r="S187" s="8"/>
      <c r="T187" s="8"/>
      <c r="U187" s="8"/>
    </row>
    <row r="188" spans="1:21" ht="18">
      <c r="A188" s="20">
        <v>1886.07</v>
      </c>
      <c r="B188" s="21">
        <v>5.33</v>
      </c>
      <c r="C188" s="21">
        <v>0.2283</v>
      </c>
      <c r="D188" s="21">
        <v>0.30499999999999999</v>
      </c>
      <c r="E188" s="21">
        <v>7.6116519010000001</v>
      </c>
      <c r="F188" s="21">
        <f t="shared" si="16"/>
        <v>1886.5416666666526</v>
      </c>
      <c r="G188" s="23">
        <f t="shared" si="13"/>
        <v>13.420009749458449</v>
      </c>
      <c r="H188" s="21">
        <f t="shared" si="12"/>
        <v>12.62161502516666</v>
      </c>
      <c r="I188" s="22">
        <f t="shared" si="14"/>
        <v>220.56789535783051</v>
      </c>
      <c r="J188" s="24">
        <f t="shared" si="15"/>
        <v>9.4475892139198319</v>
      </c>
      <c r="K188" s="25">
        <f t="shared" si="17"/>
        <v>555.35146456278119</v>
      </c>
      <c r="L188" s="8"/>
      <c r="M188" s="8"/>
      <c r="N188" s="8"/>
      <c r="O188" s="8"/>
      <c r="P188" s="8"/>
      <c r="Q188" s="8"/>
      <c r="R188" s="17"/>
      <c r="S188" s="8"/>
      <c r="T188" s="8"/>
      <c r="U188" s="8"/>
    </row>
    <row r="189" spans="1:21" ht="18">
      <c r="A189" s="20">
        <v>1886.08</v>
      </c>
      <c r="B189" s="21">
        <v>5.37</v>
      </c>
      <c r="C189" s="21">
        <v>0.22670000000000001</v>
      </c>
      <c r="D189" s="21">
        <v>0.31</v>
      </c>
      <c r="E189" s="21">
        <v>7.7067928930000003</v>
      </c>
      <c r="F189" s="21">
        <f t="shared" si="16"/>
        <v>1886.6249999999859</v>
      </c>
      <c r="G189" s="23">
        <f t="shared" si="13"/>
        <v>13.5682886877002</v>
      </c>
      <c r="H189" s="21">
        <f t="shared" si="12"/>
        <v>12.670157529300038</v>
      </c>
      <c r="I189" s="22">
        <f t="shared" si="14"/>
        <v>219.47982558819743</v>
      </c>
      <c r="J189" s="24">
        <f t="shared" si="15"/>
        <v>9.2655635867494173</v>
      </c>
      <c r="K189" s="25">
        <f t="shared" si="17"/>
        <v>554.55598411671485</v>
      </c>
      <c r="L189" s="8"/>
      <c r="M189" s="8"/>
      <c r="N189" s="8"/>
      <c r="O189" s="8"/>
      <c r="P189" s="8"/>
      <c r="Q189" s="8"/>
      <c r="R189" s="17"/>
      <c r="S189" s="8"/>
      <c r="T189" s="8"/>
      <c r="U189" s="8"/>
    </row>
    <row r="190" spans="1:21" ht="18">
      <c r="A190" s="20">
        <v>1886.09</v>
      </c>
      <c r="B190" s="21">
        <v>5.51</v>
      </c>
      <c r="C190" s="21">
        <v>0.22500000000000001</v>
      </c>
      <c r="D190" s="21">
        <v>0.315</v>
      </c>
      <c r="E190" s="21">
        <v>7.7067928930000003</v>
      </c>
      <c r="F190" s="21">
        <f t="shared" si="16"/>
        <v>1886.7083333333192</v>
      </c>
      <c r="G190" s="23">
        <f t="shared" si="13"/>
        <v>13.969399642853347</v>
      </c>
      <c r="H190" s="21">
        <f t="shared" si="12"/>
        <v>12.87451490880488</v>
      </c>
      <c r="I190" s="22">
        <f t="shared" si="14"/>
        <v>225.20183221433294</v>
      </c>
      <c r="J190" s="24">
        <f t="shared" si="15"/>
        <v>9.1960820777177705</v>
      </c>
      <c r="K190" s="25">
        <f t="shared" si="17"/>
        <v>570.9499808538709</v>
      </c>
      <c r="L190" s="8"/>
      <c r="M190" s="8"/>
      <c r="N190" s="8"/>
      <c r="O190" s="8"/>
      <c r="P190" s="8"/>
      <c r="Q190" s="8"/>
      <c r="R190" s="17"/>
      <c r="S190" s="8"/>
      <c r="T190" s="8"/>
      <c r="U190" s="8"/>
    </row>
    <row r="191" spans="1:21" ht="18">
      <c r="A191" s="20">
        <v>1886.1</v>
      </c>
      <c r="B191" s="21">
        <v>5.65</v>
      </c>
      <c r="C191" s="21">
        <v>0.2233</v>
      </c>
      <c r="D191" s="21">
        <v>0.32</v>
      </c>
      <c r="E191" s="21">
        <v>7.7067928930000003</v>
      </c>
      <c r="F191" s="21">
        <f t="shared" si="16"/>
        <v>1886.7916666666524</v>
      </c>
      <c r="G191" s="23">
        <f t="shared" si="13"/>
        <v>14.371516375161919</v>
      </c>
      <c r="H191" s="21">
        <f t="shared" si="12"/>
        <v>13.078872288309718</v>
      </c>
      <c r="I191" s="22">
        <f t="shared" si="14"/>
        <v>230.92383884046845</v>
      </c>
      <c r="J191" s="24">
        <f t="shared" si="15"/>
        <v>9.1266005686861256</v>
      </c>
      <c r="K191" s="25">
        <f t="shared" si="17"/>
        <v>587.38508518779679</v>
      </c>
      <c r="L191" s="8"/>
      <c r="M191" s="8"/>
      <c r="N191" s="8"/>
      <c r="O191" s="8"/>
      <c r="P191" s="8"/>
      <c r="Q191" s="8"/>
      <c r="R191" s="17"/>
      <c r="S191" s="8"/>
      <c r="T191" s="8"/>
      <c r="U191" s="8"/>
    </row>
    <row r="192" spans="1:21" ht="18">
      <c r="A192" s="20">
        <v>1886.11</v>
      </c>
      <c r="B192" s="21">
        <v>5.79</v>
      </c>
      <c r="C192" s="21">
        <v>0.22170000000000001</v>
      </c>
      <c r="D192" s="21">
        <v>0.32500000000000001</v>
      </c>
      <c r="E192" s="21">
        <v>7.7067928930000003</v>
      </c>
      <c r="F192" s="21">
        <f t="shared" si="16"/>
        <v>1886.8749999999857</v>
      </c>
      <c r="G192" s="23">
        <f t="shared" si="13"/>
        <v>14.774618332251082</v>
      </c>
      <c r="H192" s="21">
        <f t="shared" si="12"/>
        <v>13.283229667814558</v>
      </c>
      <c r="I192" s="22">
        <f t="shared" si="14"/>
        <v>236.64584546660393</v>
      </c>
      <c r="J192" s="24">
        <f t="shared" si="15"/>
        <v>9.0612062072445756</v>
      </c>
      <c r="K192" s="25">
        <f t="shared" si="17"/>
        <v>603.86045711259953</v>
      </c>
      <c r="L192" s="8"/>
      <c r="M192" s="8"/>
      <c r="N192" s="8"/>
      <c r="O192" s="8"/>
      <c r="P192" s="8"/>
      <c r="Q192" s="8"/>
      <c r="R192" s="17"/>
      <c r="S192" s="8"/>
      <c r="T192" s="8"/>
      <c r="U192" s="8"/>
    </row>
    <row r="193" spans="1:21" ht="18">
      <c r="A193" s="20">
        <v>1886.12</v>
      </c>
      <c r="B193" s="21">
        <v>5.64</v>
      </c>
      <c r="C193" s="21">
        <v>0.22</v>
      </c>
      <c r="D193" s="21">
        <v>0.33</v>
      </c>
      <c r="E193" s="21">
        <v>7.8019419829999999</v>
      </c>
      <c r="F193" s="21">
        <f t="shared" si="16"/>
        <v>1886.9583333333189</v>
      </c>
      <c r="G193" s="23">
        <f t="shared" si="13"/>
        <v>14.438638237764081</v>
      </c>
      <c r="H193" s="21">
        <f t="shared" si="12"/>
        <v>13.323098303793165</v>
      </c>
      <c r="I193" s="22">
        <f t="shared" si="14"/>
        <v>227.70386191937408</v>
      </c>
      <c r="J193" s="24">
        <f t="shared" si="15"/>
        <v>8.8820655358621092</v>
      </c>
      <c r="K193" s="25">
        <f t="shared" si="17"/>
        <v>582.93150489284301</v>
      </c>
      <c r="L193" s="8"/>
      <c r="M193" s="8"/>
      <c r="N193" s="8"/>
      <c r="O193" s="8"/>
      <c r="P193" s="8"/>
      <c r="Q193" s="8"/>
      <c r="R193" s="17"/>
      <c r="S193" s="8"/>
      <c r="T193" s="8"/>
      <c r="U193" s="8"/>
    </row>
    <row r="194" spans="1:21" ht="18">
      <c r="A194" s="20">
        <v>1887.01</v>
      </c>
      <c r="B194" s="21">
        <v>5.58</v>
      </c>
      <c r="C194" s="21">
        <v>0.2225</v>
      </c>
      <c r="D194" s="21">
        <v>0.33250000000000002</v>
      </c>
      <c r="E194" s="21">
        <v>7.9922320659999997</v>
      </c>
      <c r="F194" s="21">
        <f t="shared" si="16"/>
        <v>1887.0416666666522</v>
      </c>
      <c r="G194" s="23">
        <f t="shared" si="13"/>
        <v>14.33250315320014</v>
      </c>
      <c r="H194" s="21">
        <f t="shared" ref="H194:H257" si="18">D194*$E$1847/E194</f>
        <v>13.104413026937747</v>
      </c>
      <c r="I194" s="22">
        <f t="shared" si="14"/>
        <v>219.91766824154175</v>
      </c>
      <c r="J194" s="24">
        <f t="shared" si="15"/>
        <v>8.7691184917102216</v>
      </c>
      <c r="K194" s="25">
        <f t="shared" si="17"/>
        <v>564.86929632909073</v>
      </c>
      <c r="L194" s="8"/>
      <c r="M194" s="8"/>
      <c r="N194" s="8"/>
      <c r="O194" s="8"/>
      <c r="P194" s="8"/>
      <c r="Q194" s="8"/>
      <c r="R194" s="17"/>
      <c r="S194" s="8"/>
      <c r="T194" s="8"/>
      <c r="U194" s="8"/>
    </row>
    <row r="195" spans="1:21" ht="18">
      <c r="A195" s="20">
        <v>1887.02</v>
      </c>
      <c r="B195" s="21">
        <v>5.54</v>
      </c>
      <c r="C195" s="21">
        <v>0.22500000000000001</v>
      </c>
      <c r="D195" s="21">
        <v>0.33500000000000002</v>
      </c>
      <c r="E195" s="21">
        <v>8.0873811569999994</v>
      </c>
      <c r="F195" s="21">
        <f t="shared" si="16"/>
        <v>1887.1249999999854</v>
      </c>
      <c r="G195" s="23">
        <f t="shared" ref="G195:G258" si="19">G194*((B195+(C195/12))/B194)</f>
        <v>14.277921487966179</v>
      </c>
      <c r="H195" s="21">
        <f t="shared" si="18"/>
        <v>13.047608113371377</v>
      </c>
      <c r="I195" s="22">
        <f t="shared" ref="I195:I258" si="20">B195*$E$1847/E195</f>
        <v>215.77238491963411</v>
      </c>
      <c r="J195" s="24">
        <f t="shared" ref="J195:J258" si="21">C195*$E$1847/E195</f>
        <v>8.7633188821151045</v>
      </c>
      <c r="K195" s="25">
        <f t="shared" si="17"/>
        <v>556.09768432378348</v>
      </c>
      <c r="L195" s="8"/>
      <c r="M195" s="8"/>
      <c r="N195" s="8"/>
      <c r="O195" s="8"/>
      <c r="P195" s="8"/>
      <c r="Q195" s="8"/>
      <c r="R195" s="17"/>
      <c r="S195" s="8"/>
      <c r="T195" s="8"/>
      <c r="U195" s="8"/>
    </row>
    <row r="196" spans="1:21" ht="18">
      <c r="A196" s="20">
        <v>1887.03</v>
      </c>
      <c r="B196" s="21">
        <v>5.67</v>
      </c>
      <c r="C196" s="21">
        <v>0.22750000000000001</v>
      </c>
      <c r="D196" s="21">
        <v>0.33750000000000002</v>
      </c>
      <c r="E196" s="21">
        <v>8.0873811569999994</v>
      </c>
      <c r="F196" s="21">
        <f t="shared" ref="F196:F259" si="22">F195+1/12</f>
        <v>1887.2083333333187</v>
      </c>
      <c r="G196" s="23">
        <f t="shared" si="19"/>
        <v>14.661823182607264</v>
      </c>
      <c r="H196" s="21">
        <f t="shared" si="18"/>
        <v>13.144978323172657</v>
      </c>
      <c r="I196" s="22">
        <f t="shared" si="20"/>
        <v>220.8356358293006</v>
      </c>
      <c r="J196" s="24">
        <f t="shared" si="21"/>
        <v>8.8606890919163828</v>
      </c>
      <c r="K196" s="25">
        <f t="shared" si="17"/>
        <v>571.04991974389111</v>
      </c>
      <c r="L196" s="8"/>
      <c r="M196" s="8"/>
      <c r="N196" s="8"/>
      <c r="O196" s="8"/>
      <c r="P196" s="8"/>
      <c r="Q196" s="8"/>
      <c r="R196" s="17"/>
      <c r="S196" s="8"/>
      <c r="T196" s="8"/>
      <c r="U196" s="8"/>
    </row>
    <row r="197" spans="1:21" ht="18">
      <c r="A197" s="20">
        <v>1887.04</v>
      </c>
      <c r="B197" s="21">
        <v>5.8</v>
      </c>
      <c r="C197" s="21">
        <v>0.23</v>
      </c>
      <c r="D197" s="21">
        <v>0.34</v>
      </c>
      <c r="E197" s="21">
        <v>8.0873811569999994</v>
      </c>
      <c r="F197" s="21">
        <f t="shared" si="22"/>
        <v>1887.291666666652</v>
      </c>
      <c r="G197" s="23">
        <f t="shared" si="19"/>
        <v>15.047547219892198</v>
      </c>
      <c r="H197" s="21">
        <f t="shared" si="18"/>
        <v>13.242348532973935</v>
      </c>
      <c r="I197" s="22">
        <f t="shared" si="20"/>
        <v>225.89888673896709</v>
      </c>
      <c r="J197" s="24">
        <f t="shared" si="21"/>
        <v>8.9580593017176628</v>
      </c>
      <c r="K197" s="25">
        <f t="shared" si="17"/>
        <v>586.07313191822334</v>
      </c>
      <c r="L197" s="8"/>
      <c r="M197" s="8"/>
      <c r="N197" s="8"/>
      <c r="O197" s="8"/>
      <c r="P197" s="8"/>
      <c r="Q197" s="8"/>
      <c r="R197" s="17"/>
      <c r="S197" s="8"/>
      <c r="T197" s="8"/>
      <c r="U197" s="8"/>
    </row>
    <row r="198" spans="1:21" ht="18">
      <c r="A198" s="20">
        <v>1887.05</v>
      </c>
      <c r="B198" s="21">
        <v>5.9</v>
      </c>
      <c r="C198" s="21">
        <v>0.23250000000000001</v>
      </c>
      <c r="D198" s="21">
        <v>0.34250000000000003</v>
      </c>
      <c r="E198" s="21">
        <v>8.0873811569999994</v>
      </c>
      <c r="F198" s="21">
        <f t="shared" si="22"/>
        <v>1887.3749999999852</v>
      </c>
      <c r="G198" s="23">
        <f t="shared" si="19"/>
        <v>15.357254280129204</v>
      </c>
      <c r="H198" s="21">
        <f t="shared" si="18"/>
        <v>13.339718742775215</v>
      </c>
      <c r="I198" s="22">
        <f t="shared" si="20"/>
        <v>229.7936951310183</v>
      </c>
      <c r="J198" s="24">
        <f t="shared" si="21"/>
        <v>9.0554295115189412</v>
      </c>
      <c r="K198" s="25">
        <f t="shared" si="17"/>
        <v>598.13562849110929</v>
      </c>
      <c r="L198" s="8"/>
      <c r="M198" s="8"/>
      <c r="N198" s="8"/>
      <c r="O198" s="8"/>
      <c r="P198" s="8"/>
      <c r="Q198" s="8"/>
      <c r="R198" s="17"/>
      <c r="S198" s="8"/>
      <c r="T198" s="8"/>
      <c r="U198" s="8"/>
    </row>
    <row r="199" spans="1:21" ht="18">
      <c r="A199" s="20">
        <v>1887.06</v>
      </c>
      <c r="B199" s="21">
        <v>5.73</v>
      </c>
      <c r="C199" s="21">
        <v>0.23499999999999999</v>
      </c>
      <c r="D199" s="21">
        <v>0.34499999999999997</v>
      </c>
      <c r="E199" s="21">
        <v>7.9922320659999997</v>
      </c>
      <c r="F199" s="21">
        <f t="shared" si="22"/>
        <v>1887.4583333333185</v>
      </c>
      <c r="G199" s="23">
        <f t="shared" si="19"/>
        <v>14.965731060134384</v>
      </c>
      <c r="H199" s="21">
        <f t="shared" si="18"/>
        <v>13.597060133213603</v>
      </c>
      <c r="I199" s="22">
        <f t="shared" si="20"/>
        <v>225.82943351685202</v>
      </c>
      <c r="J199" s="24">
        <f t="shared" si="21"/>
        <v>9.2617655979860753</v>
      </c>
      <c r="K199" s="25">
        <f t="shared" ref="K199:K262" si="23">K198*((I199+(J199/12))/I198)</f>
        <v>589.82592800623274</v>
      </c>
      <c r="L199" s="8"/>
      <c r="M199" s="8"/>
      <c r="N199" s="8"/>
      <c r="O199" s="8"/>
      <c r="P199" s="8"/>
      <c r="Q199" s="8"/>
      <c r="R199" s="17"/>
      <c r="S199" s="8"/>
      <c r="T199" s="8"/>
      <c r="U199" s="8"/>
    </row>
    <row r="200" spans="1:21" ht="18">
      <c r="A200" s="20">
        <v>1887.07</v>
      </c>
      <c r="B200" s="21">
        <v>5.59</v>
      </c>
      <c r="C200" s="21">
        <v>0.23749999999999999</v>
      </c>
      <c r="D200" s="21">
        <v>0.34749999999999998</v>
      </c>
      <c r="E200" s="21">
        <v>7.8970910740000004</v>
      </c>
      <c r="F200" s="21">
        <f t="shared" si="22"/>
        <v>1887.5416666666517</v>
      </c>
      <c r="G200" s="23">
        <f t="shared" si="19"/>
        <v>14.651768479357131</v>
      </c>
      <c r="H200" s="21">
        <f t="shared" si="18"/>
        <v>13.860588534982872</v>
      </c>
      <c r="I200" s="22">
        <f t="shared" si="20"/>
        <v>222.96601413109138</v>
      </c>
      <c r="J200" s="24">
        <f t="shared" si="21"/>
        <v>9.4730641066429691</v>
      </c>
      <c r="K200" s="25">
        <f t="shared" si="23"/>
        <v>584.40901928691051</v>
      </c>
      <c r="L200" s="8"/>
      <c r="M200" s="8"/>
      <c r="N200" s="8"/>
      <c r="O200" s="8"/>
      <c r="P200" s="8"/>
      <c r="Q200" s="8"/>
      <c r="R200" s="17"/>
      <c r="S200" s="8"/>
      <c r="T200" s="8"/>
      <c r="U200" s="8"/>
    </row>
    <row r="201" spans="1:21" ht="18">
      <c r="A201" s="20">
        <v>1887.08</v>
      </c>
      <c r="B201" s="21">
        <v>5.45</v>
      </c>
      <c r="C201" s="21">
        <v>0.24</v>
      </c>
      <c r="D201" s="21">
        <v>0.35</v>
      </c>
      <c r="E201" s="21">
        <v>7.9922320659999997</v>
      </c>
      <c r="F201" s="21">
        <f t="shared" si="22"/>
        <v>1887.624999999985</v>
      </c>
      <c r="G201" s="23">
        <f t="shared" si="19"/>
        <v>14.337240354576656</v>
      </c>
      <c r="H201" s="21">
        <f t="shared" si="18"/>
        <v>13.794118975723944</v>
      </c>
      <c r="I201" s="22">
        <f t="shared" si="20"/>
        <v>214.79413833627285</v>
      </c>
      <c r="J201" s="24">
        <f t="shared" si="21"/>
        <v>9.4588244404964197</v>
      </c>
      <c r="K201" s="25">
        <f t="shared" si="23"/>
        <v>565.0559978130899</v>
      </c>
      <c r="L201" s="8"/>
      <c r="M201" s="8"/>
      <c r="N201" s="8"/>
      <c r="O201" s="8"/>
      <c r="P201" s="8"/>
      <c r="Q201" s="8"/>
      <c r="R201" s="17"/>
      <c r="S201" s="8"/>
      <c r="T201" s="8"/>
      <c r="U201" s="8"/>
    </row>
    <row r="202" spans="1:21" ht="18">
      <c r="A202" s="20">
        <v>1887.09</v>
      </c>
      <c r="B202" s="21">
        <v>5.38</v>
      </c>
      <c r="C202" s="21">
        <v>0.24249999999999999</v>
      </c>
      <c r="D202" s="21">
        <v>0.35249999999999998</v>
      </c>
      <c r="E202" s="21">
        <v>7.8970910740000004</v>
      </c>
      <c r="F202" s="21">
        <f t="shared" si="22"/>
        <v>1887.7083333333183</v>
      </c>
      <c r="G202" s="23">
        <f t="shared" si="19"/>
        <v>14.206254099043633</v>
      </c>
      <c r="H202" s="21">
        <f t="shared" si="18"/>
        <v>14.060021463543775</v>
      </c>
      <c r="I202" s="22">
        <f t="shared" si="20"/>
        <v>214.58983113153337</v>
      </c>
      <c r="J202" s="24">
        <f t="shared" si="21"/>
        <v>9.6724970352038753</v>
      </c>
      <c r="K202" s="25">
        <f t="shared" si="23"/>
        <v>566.63897177052706</v>
      </c>
      <c r="L202" s="8"/>
      <c r="M202" s="8"/>
      <c r="N202" s="8"/>
      <c r="O202" s="8"/>
      <c r="P202" s="8"/>
      <c r="Q202" s="8"/>
      <c r="R202" s="17"/>
      <c r="S202" s="8"/>
      <c r="T202" s="8"/>
      <c r="U202" s="8"/>
    </row>
    <row r="203" spans="1:21" ht="18">
      <c r="A203" s="20">
        <v>1887.1</v>
      </c>
      <c r="B203" s="21">
        <v>5.2</v>
      </c>
      <c r="C203" s="21">
        <v>0.245</v>
      </c>
      <c r="D203" s="21">
        <v>0.35499999999999998</v>
      </c>
      <c r="E203" s="21">
        <v>7.9922320659999997</v>
      </c>
      <c r="F203" s="21">
        <f t="shared" si="22"/>
        <v>1887.7916666666515</v>
      </c>
      <c r="G203" s="23">
        <f t="shared" si="19"/>
        <v>13.784863507351123</v>
      </c>
      <c r="H203" s="21">
        <f t="shared" si="18"/>
        <v>13.991177818234286</v>
      </c>
      <c r="I203" s="22">
        <f t="shared" si="20"/>
        <v>204.94119621075575</v>
      </c>
      <c r="J203" s="24">
        <f t="shared" si="21"/>
        <v>9.6558832830067605</v>
      </c>
      <c r="K203" s="25">
        <f t="shared" si="23"/>
        <v>543.28584938433482</v>
      </c>
      <c r="L203" s="8"/>
      <c r="M203" s="8"/>
      <c r="N203" s="8"/>
      <c r="O203" s="8"/>
      <c r="P203" s="8"/>
      <c r="Q203" s="8"/>
      <c r="R203" s="17"/>
      <c r="S203" s="8"/>
      <c r="T203" s="8"/>
      <c r="U203" s="8"/>
    </row>
    <row r="204" spans="1:21" ht="18">
      <c r="A204" s="20">
        <v>1887.11</v>
      </c>
      <c r="B204" s="21">
        <v>5.3</v>
      </c>
      <c r="C204" s="21">
        <v>0.2475</v>
      </c>
      <c r="D204" s="21">
        <v>0.35749999999999998</v>
      </c>
      <c r="E204" s="21">
        <v>8.0873811569999994</v>
      </c>
      <c r="F204" s="21">
        <f t="shared" si="22"/>
        <v>1887.8749999999848</v>
      </c>
      <c r="G204" s="23">
        <f t="shared" si="19"/>
        <v>14.104632576692319</v>
      </c>
      <c r="H204" s="21">
        <f t="shared" si="18"/>
        <v>13.923940001582885</v>
      </c>
      <c r="I204" s="22">
        <f t="shared" si="20"/>
        <v>206.4248447787113</v>
      </c>
      <c r="J204" s="24">
        <f t="shared" si="21"/>
        <v>9.6396507703266145</v>
      </c>
      <c r="K204" s="25">
        <f t="shared" si="23"/>
        <v>549.34841326499543</v>
      </c>
      <c r="L204" s="8"/>
      <c r="M204" s="8"/>
      <c r="N204" s="8"/>
      <c r="O204" s="8"/>
      <c r="P204" s="8"/>
      <c r="Q204" s="8"/>
      <c r="R204" s="17"/>
      <c r="S204" s="8"/>
      <c r="T204" s="8"/>
      <c r="U204" s="8"/>
    </row>
    <row r="205" spans="1:21" ht="18">
      <c r="A205" s="20">
        <v>1887.12</v>
      </c>
      <c r="B205" s="21">
        <v>5.27</v>
      </c>
      <c r="C205" s="21">
        <v>0.25</v>
      </c>
      <c r="D205" s="21">
        <v>0.36</v>
      </c>
      <c r="E205" s="21">
        <v>8.2776793390000005</v>
      </c>
      <c r="F205" s="21">
        <f t="shared" si="22"/>
        <v>1887.958333333318</v>
      </c>
      <c r="G205" s="23">
        <f t="shared" si="19"/>
        <v>14.080237771921309</v>
      </c>
      <c r="H205" s="21">
        <f t="shared" si="18"/>
        <v>13.69896988709627</v>
      </c>
      <c r="I205" s="22">
        <f t="shared" si="20"/>
        <v>200.53769806943708</v>
      </c>
      <c r="J205" s="24">
        <f t="shared" si="21"/>
        <v>9.5131735327057445</v>
      </c>
      <c r="K205" s="25">
        <f t="shared" si="23"/>
        <v>535.79098122418372</v>
      </c>
      <c r="L205" s="8"/>
      <c r="M205" s="8"/>
      <c r="N205" s="8"/>
      <c r="O205" s="8"/>
      <c r="P205" s="8"/>
      <c r="Q205" s="8"/>
      <c r="R205" s="17"/>
      <c r="S205" s="8"/>
      <c r="T205" s="8"/>
      <c r="U205" s="8"/>
    </row>
    <row r="206" spans="1:21" ht="18">
      <c r="A206" s="20">
        <v>1888.01</v>
      </c>
      <c r="B206" s="21">
        <v>5.31</v>
      </c>
      <c r="C206" s="21">
        <v>0.24829999999999999</v>
      </c>
      <c r="D206" s="21">
        <v>0.35170000000000001</v>
      </c>
      <c r="E206" s="21">
        <v>8.3728446279999993</v>
      </c>
      <c r="F206" s="21">
        <f t="shared" si="22"/>
        <v>1888.0416666666513</v>
      </c>
      <c r="G206" s="23">
        <f t="shared" si="19"/>
        <v>14.24239205986075</v>
      </c>
      <c r="H206" s="21">
        <f t="shared" si="18"/>
        <v>13.231020581646938</v>
      </c>
      <c r="I206" s="22">
        <f t="shared" si="20"/>
        <v>199.7632052560285</v>
      </c>
      <c r="J206" s="24">
        <f t="shared" si="21"/>
        <v>9.3410930066048738</v>
      </c>
      <c r="K206" s="25">
        <f t="shared" si="23"/>
        <v>535.80148557265602</v>
      </c>
      <c r="L206" s="8"/>
      <c r="M206" s="8"/>
      <c r="N206" s="8"/>
      <c r="O206" s="8"/>
      <c r="P206" s="8"/>
      <c r="Q206" s="8"/>
      <c r="R206" s="17"/>
      <c r="S206" s="8"/>
      <c r="T206" s="8"/>
      <c r="U206" s="8"/>
    </row>
    <row r="207" spans="1:21" ht="18">
      <c r="A207" s="20">
        <v>1888.02</v>
      </c>
      <c r="B207" s="21">
        <v>5.28</v>
      </c>
      <c r="C207" s="21">
        <v>0.2467</v>
      </c>
      <c r="D207" s="21">
        <v>0.34329999999999999</v>
      </c>
      <c r="E207" s="21">
        <v>8.2776793390000005</v>
      </c>
      <c r="F207" s="21">
        <f t="shared" si="22"/>
        <v>1888.1249999999845</v>
      </c>
      <c r="G207" s="23">
        <f t="shared" si="19"/>
        <v>14.217067781449229</v>
      </c>
      <c r="H207" s="21">
        <f t="shared" si="18"/>
        <v>13.063489895111527</v>
      </c>
      <c r="I207" s="22">
        <f t="shared" si="20"/>
        <v>200.91822501074532</v>
      </c>
      <c r="J207" s="24">
        <f t="shared" si="21"/>
        <v>9.3875996420740293</v>
      </c>
      <c r="K207" s="25">
        <f t="shared" si="23"/>
        <v>540.99773172466723</v>
      </c>
      <c r="L207" s="8"/>
      <c r="M207" s="8"/>
      <c r="N207" s="8"/>
      <c r="O207" s="8"/>
      <c r="P207" s="8"/>
      <c r="Q207" s="8"/>
      <c r="R207" s="17"/>
      <c r="S207" s="8"/>
      <c r="T207" s="8"/>
      <c r="U207" s="8"/>
    </row>
    <row r="208" spans="1:21" ht="18">
      <c r="A208" s="20">
        <v>1888.03</v>
      </c>
      <c r="B208" s="21">
        <v>5.08</v>
      </c>
      <c r="C208" s="21">
        <v>0.245</v>
      </c>
      <c r="D208" s="21">
        <v>0.33500000000000002</v>
      </c>
      <c r="E208" s="21">
        <v>8.2776793390000005</v>
      </c>
      <c r="F208" s="21">
        <f t="shared" si="22"/>
        <v>1888.2083333333178</v>
      </c>
      <c r="G208" s="23">
        <f t="shared" si="19"/>
        <v>13.733516943869951</v>
      </c>
      <c r="H208" s="21">
        <f t="shared" si="18"/>
        <v>12.747652533825697</v>
      </c>
      <c r="I208" s="22">
        <f t="shared" si="20"/>
        <v>193.30768618458075</v>
      </c>
      <c r="J208" s="24">
        <f t="shared" si="21"/>
        <v>9.3229100620516299</v>
      </c>
      <c r="K208" s="25">
        <f t="shared" si="23"/>
        <v>522.59731960555973</v>
      </c>
      <c r="L208" s="8"/>
      <c r="M208" s="8"/>
      <c r="N208" s="8"/>
      <c r="O208" s="8"/>
      <c r="P208" s="8"/>
      <c r="Q208" s="8"/>
      <c r="R208" s="17"/>
      <c r="S208" s="8"/>
      <c r="T208" s="8"/>
      <c r="U208" s="8"/>
    </row>
    <row r="209" spans="1:21" ht="18">
      <c r="A209" s="20">
        <v>1888.04</v>
      </c>
      <c r="B209" s="21">
        <v>5.0999999999999996</v>
      </c>
      <c r="C209" s="21">
        <v>0.24329999999999999</v>
      </c>
      <c r="D209" s="21">
        <v>0.32669999999999999</v>
      </c>
      <c r="E209" s="21">
        <v>8.18251405</v>
      </c>
      <c r="F209" s="21">
        <f t="shared" si="22"/>
        <v>1888.2916666666511</v>
      </c>
      <c r="G209" s="23">
        <f t="shared" si="19"/>
        <v>13.842398320821594</v>
      </c>
      <c r="H209" s="21">
        <f t="shared" si="18"/>
        <v>12.576401210090189</v>
      </c>
      <c r="I209" s="22">
        <f t="shared" si="20"/>
        <v>196.32582237973665</v>
      </c>
      <c r="J209" s="24">
        <f t="shared" si="21"/>
        <v>9.365896585292143</v>
      </c>
      <c r="K209" s="25">
        <f t="shared" si="23"/>
        <v>532.866712557489</v>
      </c>
      <c r="L209" s="8"/>
      <c r="M209" s="8"/>
      <c r="N209" s="8"/>
      <c r="O209" s="8"/>
      <c r="P209" s="8"/>
      <c r="Q209" s="8"/>
      <c r="R209" s="17"/>
      <c r="S209" s="8"/>
      <c r="T209" s="8"/>
      <c r="U209" s="8"/>
    </row>
    <row r="210" spans="1:21" ht="18">
      <c r="A210" s="20">
        <v>1888.05</v>
      </c>
      <c r="B210" s="21">
        <v>5.17</v>
      </c>
      <c r="C210" s="21">
        <v>0.2417</v>
      </c>
      <c r="D210" s="21">
        <v>0.31830000000000003</v>
      </c>
      <c r="E210" s="21">
        <v>8.0873811569999994</v>
      </c>
      <c r="F210" s="21">
        <f t="shared" si="22"/>
        <v>1888.3749999999843</v>
      </c>
      <c r="G210" s="23">
        <f t="shared" si="19"/>
        <v>14.087060449312327</v>
      </c>
      <c r="H210" s="21">
        <f t="shared" si="18"/>
        <v>12.397175111898834</v>
      </c>
      <c r="I210" s="22">
        <f t="shared" si="20"/>
        <v>201.36159386904481</v>
      </c>
      <c r="J210" s="24">
        <f t="shared" si="21"/>
        <v>9.413751883587647</v>
      </c>
      <c r="K210" s="25">
        <f t="shared" si="23"/>
        <v>548.6640125731376</v>
      </c>
      <c r="L210" s="8"/>
      <c r="M210" s="8"/>
      <c r="N210" s="8"/>
      <c r="O210" s="8"/>
      <c r="P210" s="8"/>
      <c r="Q210" s="8"/>
      <c r="R210" s="17"/>
      <c r="S210" s="8"/>
      <c r="T210" s="8"/>
      <c r="U210" s="8"/>
    </row>
    <row r="211" spans="1:21" ht="18">
      <c r="A211" s="20">
        <v>1888.06</v>
      </c>
      <c r="B211" s="21">
        <v>5.01</v>
      </c>
      <c r="C211" s="21">
        <v>0.24</v>
      </c>
      <c r="D211" s="21">
        <v>0.31</v>
      </c>
      <c r="E211" s="21">
        <v>7.9922320659999997</v>
      </c>
      <c r="F211" s="21">
        <f t="shared" si="22"/>
        <v>1888.4583333333176</v>
      </c>
      <c r="G211" s="23">
        <f t="shared" si="19"/>
        <v>13.705592661516633</v>
      </c>
      <c r="H211" s="21">
        <f t="shared" si="18"/>
        <v>12.217648235641207</v>
      </c>
      <c r="I211" s="22">
        <f t="shared" si="20"/>
        <v>197.45296019536272</v>
      </c>
      <c r="J211" s="24">
        <f t="shared" si="21"/>
        <v>9.4588244404964197</v>
      </c>
      <c r="K211" s="25">
        <f t="shared" si="23"/>
        <v>540.16164515934292</v>
      </c>
      <c r="L211" s="8"/>
      <c r="M211" s="8"/>
      <c r="N211" s="8"/>
      <c r="O211" s="8"/>
      <c r="P211" s="8"/>
      <c r="Q211" s="8"/>
      <c r="R211" s="17"/>
      <c r="S211" s="8"/>
      <c r="T211" s="8"/>
      <c r="U211" s="8"/>
    </row>
    <row r="212" spans="1:21" ht="18">
      <c r="A212" s="20">
        <v>1888.07</v>
      </c>
      <c r="B212" s="21">
        <v>5.14</v>
      </c>
      <c r="C212" s="21">
        <v>0.23830000000000001</v>
      </c>
      <c r="D212" s="21">
        <v>0.30170000000000002</v>
      </c>
      <c r="E212" s="21">
        <v>8.0873811569999994</v>
      </c>
      <c r="F212" s="21">
        <f t="shared" si="22"/>
        <v>1888.5416666666508</v>
      </c>
      <c r="G212" s="23">
        <f t="shared" si="19"/>
        <v>14.115552197165425</v>
      </c>
      <c r="H212" s="21">
        <f t="shared" si="18"/>
        <v>11.750636918818342</v>
      </c>
      <c r="I212" s="22">
        <f t="shared" si="20"/>
        <v>200.19315135142946</v>
      </c>
      <c r="J212" s="24">
        <f t="shared" si="21"/>
        <v>9.2813283982579069</v>
      </c>
      <c r="K212" s="25">
        <f t="shared" si="23"/>
        <v>549.77371155956223</v>
      </c>
      <c r="L212" s="8"/>
      <c r="M212" s="8"/>
      <c r="N212" s="8"/>
      <c r="O212" s="8"/>
      <c r="P212" s="8"/>
      <c r="Q212" s="8"/>
      <c r="R212" s="17"/>
      <c r="S212" s="8"/>
      <c r="T212" s="8"/>
      <c r="U212" s="8"/>
    </row>
    <row r="213" spans="1:21" ht="18">
      <c r="A213" s="20">
        <v>1888.08</v>
      </c>
      <c r="B213" s="21">
        <v>5.25</v>
      </c>
      <c r="C213" s="21">
        <v>0.23669999999999999</v>
      </c>
      <c r="D213" s="21">
        <v>0.29330000000000001</v>
      </c>
      <c r="E213" s="21">
        <v>8.0873811569999994</v>
      </c>
      <c r="F213" s="21">
        <f t="shared" si="22"/>
        <v>1888.6249999999841</v>
      </c>
      <c r="G213" s="23">
        <f t="shared" si="19"/>
        <v>14.471805117161008</v>
      </c>
      <c r="H213" s="21">
        <f t="shared" si="18"/>
        <v>11.423473013886044</v>
      </c>
      <c r="I213" s="22">
        <f t="shared" si="20"/>
        <v>204.47744058268574</v>
      </c>
      <c r="J213" s="24">
        <f t="shared" si="21"/>
        <v>9.2190114639850886</v>
      </c>
      <c r="K213" s="25">
        <f t="shared" si="23"/>
        <v>563.64908018447738</v>
      </c>
      <c r="L213" s="8"/>
      <c r="M213" s="8"/>
      <c r="N213" s="8"/>
      <c r="O213" s="8"/>
      <c r="P213" s="8"/>
      <c r="Q213" s="8"/>
      <c r="R213" s="17"/>
      <c r="S213" s="8"/>
      <c r="T213" s="8"/>
      <c r="U213" s="8"/>
    </row>
    <row r="214" spans="1:21" ht="18">
      <c r="A214" s="20">
        <v>1888.09</v>
      </c>
      <c r="B214" s="21">
        <v>5.38</v>
      </c>
      <c r="C214" s="21">
        <v>0.23499999999999999</v>
      </c>
      <c r="D214" s="21">
        <v>0.28499999999999998</v>
      </c>
      <c r="E214" s="21">
        <v>8.0873811569999994</v>
      </c>
      <c r="F214" s="21">
        <f t="shared" si="22"/>
        <v>1888.7083333333173</v>
      </c>
      <c r="G214" s="23">
        <f t="shared" si="19"/>
        <v>14.884136707403929</v>
      </c>
      <c r="H214" s="21">
        <f t="shared" si="18"/>
        <v>11.100203917345796</v>
      </c>
      <c r="I214" s="22">
        <f t="shared" si="20"/>
        <v>209.54069149235224</v>
      </c>
      <c r="J214" s="24">
        <f t="shared" si="21"/>
        <v>9.1527997213202177</v>
      </c>
      <c r="K214" s="25">
        <f t="shared" si="23"/>
        <v>579.70860556433661</v>
      </c>
      <c r="L214" s="8"/>
      <c r="M214" s="8"/>
      <c r="N214" s="8"/>
      <c r="O214" s="8"/>
      <c r="P214" s="8"/>
      <c r="Q214" s="8"/>
      <c r="R214" s="17"/>
      <c r="S214" s="8"/>
      <c r="T214" s="8"/>
      <c r="U214" s="8"/>
    </row>
    <row r="215" spans="1:21" ht="18">
      <c r="A215" s="20">
        <v>1888.1</v>
      </c>
      <c r="B215" s="21">
        <v>5.35</v>
      </c>
      <c r="C215" s="21">
        <v>0.23330000000000001</v>
      </c>
      <c r="D215" s="21">
        <v>0.2767</v>
      </c>
      <c r="E215" s="21">
        <v>8.18251405</v>
      </c>
      <c r="F215" s="21">
        <f t="shared" si="22"/>
        <v>1888.7916666666506</v>
      </c>
      <c r="G215" s="23">
        <f t="shared" si="19"/>
        <v>14.854926358568301</v>
      </c>
      <c r="H215" s="21">
        <f t="shared" si="18"/>
        <v>10.651638245582967</v>
      </c>
      <c r="I215" s="22">
        <f t="shared" si="20"/>
        <v>205.94963720227275</v>
      </c>
      <c r="J215" s="24">
        <f t="shared" si="21"/>
        <v>8.9809439923906993</v>
      </c>
      <c r="K215" s="25">
        <f t="shared" si="23"/>
        <v>571.84424190908953</v>
      </c>
      <c r="L215" s="8"/>
      <c r="M215" s="8"/>
      <c r="N215" s="8"/>
      <c r="O215" s="8"/>
      <c r="P215" s="8"/>
      <c r="Q215" s="8"/>
      <c r="R215" s="17"/>
      <c r="S215" s="8"/>
      <c r="T215" s="8"/>
      <c r="U215" s="8"/>
    </row>
    <row r="216" spans="1:21" ht="18">
      <c r="A216" s="20">
        <v>1888.11</v>
      </c>
      <c r="B216" s="21">
        <v>5.24</v>
      </c>
      <c r="C216" s="21">
        <v>0.23169999999999999</v>
      </c>
      <c r="D216" s="21">
        <v>0.26829999999999998</v>
      </c>
      <c r="E216" s="21">
        <v>8.2776793390000005</v>
      </c>
      <c r="F216" s="21">
        <f t="shared" si="22"/>
        <v>1888.8749999999839</v>
      </c>
      <c r="G216" s="23">
        <f t="shared" si="19"/>
        <v>14.603109904424533</v>
      </c>
      <c r="H216" s="21">
        <f t="shared" si="18"/>
        <v>10.209537835299804</v>
      </c>
      <c r="I216" s="22">
        <f t="shared" si="20"/>
        <v>199.39611724551241</v>
      </c>
      <c r="J216" s="24">
        <f t="shared" si="21"/>
        <v>8.8168092301116836</v>
      </c>
      <c r="K216" s="25">
        <f t="shared" si="23"/>
        <v>555.68767455185991</v>
      </c>
      <c r="L216" s="8"/>
      <c r="M216" s="8"/>
      <c r="N216" s="8"/>
      <c r="O216" s="8"/>
      <c r="P216" s="8"/>
      <c r="Q216" s="8"/>
      <c r="R216" s="17"/>
      <c r="S216" s="8"/>
      <c r="T216" s="8"/>
      <c r="U216" s="8"/>
    </row>
    <row r="217" spans="1:21" ht="18">
      <c r="A217" s="20">
        <v>1888.12</v>
      </c>
      <c r="B217" s="21">
        <v>5.14</v>
      </c>
      <c r="C217" s="21">
        <v>0.23</v>
      </c>
      <c r="D217" s="21">
        <v>0.26</v>
      </c>
      <c r="E217" s="21">
        <v>8.2776793390000005</v>
      </c>
      <c r="F217" s="21">
        <f t="shared" si="22"/>
        <v>1888.9583333333171</v>
      </c>
      <c r="G217" s="23">
        <f t="shared" si="19"/>
        <v>14.377839284079561</v>
      </c>
      <c r="H217" s="21">
        <f t="shared" si="18"/>
        <v>9.8937004740139738</v>
      </c>
      <c r="I217" s="22">
        <f t="shared" si="20"/>
        <v>195.59084783243009</v>
      </c>
      <c r="J217" s="24">
        <f t="shared" si="21"/>
        <v>8.7521196500892859</v>
      </c>
      <c r="K217" s="25">
        <f t="shared" si="23"/>
        <v>547.11552053921184</v>
      </c>
      <c r="L217" s="8"/>
      <c r="M217" s="8"/>
      <c r="N217" s="8"/>
      <c r="O217" s="8"/>
      <c r="P217" s="8"/>
      <c r="Q217" s="8"/>
      <c r="R217" s="17"/>
      <c r="S217" s="8"/>
      <c r="T217" s="8"/>
      <c r="U217" s="8"/>
    </row>
    <row r="218" spans="1:21" ht="18">
      <c r="A218" s="20">
        <v>1889.01</v>
      </c>
      <c r="B218" s="21">
        <v>5.24</v>
      </c>
      <c r="C218" s="21">
        <v>0.22919999999999999</v>
      </c>
      <c r="D218" s="21">
        <v>0.26329999999999998</v>
      </c>
      <c r="E218" s="21">
        <v>7.9922320659999997</v>
      </c>
      <c r="F218" s="21">
        <f t="shared" si="22"/>
        <v>1889.0416666666504</v>
      </c>
      <c r="G218" s="23">
        <f t="shared" si="19"/>
        <v>14.710991163210666</v>
      </c>
      <c r="H218" s="21">
        <f t="shared" si="18"/>
        <v>10.377118646594612</v>
      </c>
      <c r="I218" s="22">
        <f t="shared" si="20"/>
        <v>206.51766695083847</v>
      </c>
      <c r="J218" s="24">
        <f t="shared" si="21"/>
        <v>9.0331773406740794</v>
      </c>
      <c r="K218" s="25">
        <f t="shared" si="23"/>
        <v>579.78617816043447</v>
      </c>
      <c r="L218" s="8"/>
      <c r="M218" s="8"/>
      <c r="N218" s="8"/>
      <c r="O218" s="8"/>
      <c r="P218" s="8"/>
      <c r="Q218" s="8"/>
      <c r="R218" s="17"/>
      <c r="S218" s="8"/>
      <c r="T218" s="8"/>
      <c r="U218" s="8"/>
    </row>
    <row r="219" spans="1:21" ht="18">
      <c r="A219" s="20">
        <v>1889.02</v>
      </c>
      <c r="B219" s="21">
        <v>5.3</v>
      </c>
      <c r="C219" s="21">
        <v>0.2283</v>
      </c>
      <c r="D219" s="21">
        <v>0.26669999999999999</v>
      </c>
      <c r="E219" s="21">
        <v>7.8970910740000004</v>
      </c>
      <c r="F219" s="21">
        <f t="shared" si="22"/>
        <v>1889.1249999999836</v>
      </c>
      <c r="G219" s="23">
        <f t="shared" si="19"/>
        <v>14.932849193110041</v>
      </c>
      <c r="H219" s="21">
        <f t="shared" si="18"/>
        <v>10.637752409438653</v>
      </c>
      <c r="I219" s="22">
        <f t="shared" si="20"/>
        <v>211.3989042745589</v>
      </c>
      <c r="J219" s="24">
        <f t="shared" si="21"/>
        <v>9.1061075180909068</v>
      </c>
      <c r="K219" s="25">
        <f t="shared" si="23"/>
        <v>595.62036926805695</v>
      </c>
      <c r="L219" s="8"/>
      <c r="M219" s="8"/>
      <c r="N219" s="8"/>
      <c r="O219" s="8"/>
      <c r="P219" s="8"/>
      <c r="Q219" s="8"/>
      <c r="R219" s="17"/>
      <c r="S219" s="8"/>
      <c r="T219" s="8"/>
      <c r="U219" s="8"/>
    </row>
    <row r="220" spans="1:21" ht="18">
      <c r="A220" s="20">
        <v>1889.03</v>
      </c>
      <c r="B220" s="21">
        <v>5.19</v>
      </c>
      <c r="C220" s="21">
        <v>0.22750000000000001</v>
      </c>
      <c r="D220" s="21">
        <v>0.27</v>
      </c>
      <c r="E220" s="21">
        <v>7.8019419829999999</v>
      </c>
      <c r="F220" s="21">
        <f t="shared" si="22"/>
        <v>1889.2083333333169</v>
      </c>
      <c r="G220" s="23">
        <f t="shared" si="19"/>
        <v>14.676337593369905</v>
      </c>
      <c r="H220" s="21">
        <f t="shared" si="18"/>
        <v>10.90071679401259</v>
      </c>
      <c r="I220" s="22">
        <f t="shared" si="20"/>
        <v>209.53600059601979</v>
      </c>
      <c r="J220" s="24">
        <f t="shared" si="21"/>
        <v>9.1848632245846833</v>
      </c>
      <c r="K220" s="25">
        <f t="shared" si="23"/>
        <v>592.52814695794837</v>
      </c>
      <c r="L220" s="8"/>
      <c r="M220" s="8"/>
      <c r="N220" s="8"/>
      <c r="O220" s="8"/>
      <c r="P220" s="8"/>
      <c r="Q220" s="8"/>
      <c r="R220" s="17"/>
      <c r="S220" s="8"/>
      <c r="T220" s="8"/>
      <c r="U220" s="8"/>
    </row>
    <row r="221" spans="1:21" ht="18">
      <c r="A221" s="20">
        <v>1889.04</v>
      </c>
      <c r="B221" s="21">
        <v>5.18</v>
      </c>
      <c r="C221" s="21">
        <v>0.22670000000000001</v>
      </c>
      <c r="D221" s="21">
        <v>0.27329999999999999</v>
      </c>
      <c r="E221" s="21">
        <v>7.8019419829999999</v>
      </c>
      <c r="F221" s="21">
        <f t="shared" si="22"/>
        <v>1889.2916666666501</v>
      </c>
      <c r="G221" s="23">
        <f t="shared" si="19"/>
        <v>14.701481543614163</v>
      </c>
      <c r="H221" s="21">
        <f t="shared" si="18"/>
        <v>11.033947777050519</v>
      </c>
      <c r="I221" s="22">
        <f t="shared" si="20"/>
        <v>209.13227034438967</v>
      </c>
      <c r="J221" s="24">
        <f t="shared" si="21"/>
        <v>9.1525648044542756</v>
      </c>
      <c r="K221" s="25">
        <f t="shared" si="23"/>
        <v>593.54328429385725</v>
      </c>
      <c r="L221" s="8"/>
      <c r="M221" s="8"/>
      <c r="N221" s="8"/>
      <c r="O221" s="8"/>
      <c r="P221" s="8"/>
      <c r="Q221" s="8"/>
      <c r="R221" s="17"/>
      <c r="S221" s="8"/>
      <c r="T221" s="8"/>
      <c r="U221" s="8"/>
    </row>
    <row r="222" spans="1:21" ht="18">
      <c r="A222" s="20">
        <v>1889.05</v>
      </c>
      <c r="B222" s="21">
        <v>5.32</v>
      </c>
      <c r="C222" s="21">
        <v>0.2258</v>
      </c>
      <c r="D222" s="21">
        <v>0.2767</v>
      </c>
      <c r="E222" s="21">
        <v>7.6116519010000001</v>
      </c>
      <c r="F222" s="21">
        <f t="shared" si="22"/>
        <v>1889.3749999999834</v>
      </c>
      <c r="G222" s="23">
        <f t="shared" si="19"/>
        <v>15.152222913077162</v>
      </c>
      <c r="H222" s="21">
        <f t="shared" si="18"/>
        <v>11.450494680208573</v>
      </c>
      <c r="I222" s="22">
        <f t="shared" si="20"/>
        <v>220.15407191438243</v>
      </c>
      <c r="J222" s="24">
        <f t="shared" si="21"/>
        <v>9.3441333530578117</v>
      </c>
      <c r="K222" s="25">
        <f t="shared" si="23"/>
        <v>627.03450617826149</v>
      </c>
      <c r="L222" s="8"/>
      <c r="M222" s="8"/>
      <c r="N222" s="8"/>
      <c r="O222" s="8"/>
      <c r="P222" s="8"/>
      <c r="Q222" s="8"/>
      <c r="R222" s="17"/>
      <c r="S222" s="8"/>
      <c r="T222" s="8"/>
      <c r="U222" s="8"/>
    </row>
    <row r="223" spans="1:21" ht="18">
      <c r="A223" s="20">
        <v>1889.06</v>
      </c>
      <c r="B223" s="21">
        <v>5.41</v>
      </c>
      <c r="C223" s="21">
        <v>0.22500000000000001</v>
      </c>
      <c r="D223" s="21">
        <v>0.28000000000000003</v>
      </c>
      <c r="E223" s="21">
        <v>7.6116519010000001</v>
      </c>
      <c r="F223" s="21">
        <f t="shared" si="22"/>
        <v>1889.4583333333167</v>
      </c>
      <c r="G223" s="23">
        <f t="shared" si="19"/>
        <v>15.461960552512712</v>
      </c>
      <c r="H223" s="21">
        <f t="shared" si="18"/>
        <v>11.587056416546444</v>
      </c>
      <c r="I223" s="22">
        <f t="shared" si="20"/>
        <v>223.87848290541524</v>
      </c>
      <c r="J223" s="24">
        <f t="shared" si="21"/>
        <v>9.3110274775819644</v>
      </c>
      <c r="K223" s="25">
        <f t="shared" si="23"/>
        <v>639.85217582993187</v>
      </c>
      <c r="L223" s="8"/>
      <c r="M223" s="8"/>
      <c r="N223" s="8"/>
      <c r="O223" s="8"/>
      <c r="P223" s="8"/>
      <c r="Q223" s="8"/>
      <c r="R223" s="17"/>
      <c r="S223" s="8"/>
      <c r="T223" s="8"/>
      <c r="U223" s="8"/>
    </row>
    <row r="224" spans="1:21" ht="18">
      <c r="A224" s="20">
        <v>1889.07</v>
      </c>
      <c r="B224" s="21">
        <v>5.3</v>
      </c>
      <c r="C224" s="21">
        <v>0.22420000000000001</v>
      </c>
      <c r="D224" s="21">
        <v>0.2833</v>
      </c>
      <c r="E224" s="21">
        <v>7.6116519010000001</v>
      </c>
      <c r="F224" s="21">
        <f t="shared" si="22"/>
        <v>1889.5416666666499</v>
      </c>
      <c r="G224" s="23">
        <f t="shared" si="19"/>
        <v>15.200974471590911</v>
      </c>
      <c r="H224" s="21">
        <f t="shared" si="18"/>
        <v>11.723618152884312</v>
      </c>
      <c r="I224" s="22">
        <f t="shared" si="20"/>
        <v>219.32642502748624</v>
      </c>
      <c r="J224" s="24">
        <f t="shared" si="21"/>
        <v>9.2779216021061153</v>
      </c>
      <c r="K224" s="25">
        <f t="shared" si="23"/>
        <v>629.05195996002351</v>
      </c>
      <c r="L224" s="8"/>
      <c r="M224" s="8"/>
      <c r="N224" s="8"/>
      <c r="O224" s="8"/>
      <c r="P224" s="8"/>
      <c r="Q224" s="8"/>
      <c r="R224" s="17"/>
      <c r="S224" s="8"/>
      <c r="T224" s="8"/>
      <c r="U224" s="8"/>
    </row>
    <row r="225" spans="1:21" ht="18">
      <c r="A225" s="20">
        <v>1889.08</v>
      </c>
      <c r="B225" s="21">
        <v>5.37</v>
      </c>
      <c r="C225" s="21">
        <v>0.2233</v>
      </c>
      <c r="D225" s="21">
        <v>0.28670000000000001</v>
      </c>
      <c r="E225" s="21">
        <v>7.6116519010000001</v>
      </c>
      <c r="F225" s="21">
        <f t="shared" si="22"/>
        <v>1889.6249999999832</v>
      </c>
      <c r="G225" s="23">
        <f t="shared" si="19"/>
        <v>15.455112775924913</v>
      </c>
      <c r="H225" s="21">
        <f t="shared" si="18"/>
        <v>11.864318123656663</v>
      </c>
      <c r="I225" s="22">
        <f t="shared" si="20"/>
        <v>222.22318913162286</v>
      </c>
      <c r="J225" s="24">
        <f t="shared" si="21"/>
        <v>9.2406774921957897</v>
      </c>
      <c r="K225" s="25">
        <f t="shared" si="23"/>
        <v>639.56879878117911</v>
      </c>
      <c r="L225" s="8"/>
      <c r="M225" s="8"/>
      <c r="N225" s="8"/>
      <c r="O225" s="8"/>
      <c r="P225" s="8"/>
      <c r="Q225" s="8"/>
      <c r="R225" s="17"/>
      <c r="S225" s="8"/>
      <c r="T225" s="8"/>
      <c r="U225" s="8"/>
    </row>
    <row r="226" spans="1:21" ht="18">
      <c r="A226" s="20">
        <v>1889.09</v>
      </c>
      <c r="B226" s="21">
        <v>5.5</v>
      </c>
      <c r="C226" s="21">
        <v>0.2225</v>
      </c>
      <c r="D226" s="21">
        <v>0.28999999999999998</v>
      </c>
      <c r="E226" s="21">
        <v>7.7067928930000003</v>
      </c>
      <c r="F226" s="21">
        <f t="shared" si="22"/>
        <v>1889.7083333333164</v>
      </c>
      <c r="G226" s="23">
        <f t="shared" si="19"/>
        <v>15.882622684725135</v>
      </c>
      <c r="H226" s="21">
        <f t="shared" si="18"/>
        <v>11.852728011280682</v>
      </c>
      <c r="I226" s="22">
        <f t="shared" si="20"/>
        <v>224.79311745532328</v>
      </c>
      <c r="J226" s="24">
        <f t="shared" si="21"/>
        <v>9.0939033879653497</v>
      </c>
      <c r="K226" s="25">
        <f t="shared" si="23"/>
        <v>649.14623030291057</v>
      </c>
      <c r="L226" s="8"/>
      <c r="M226" s="8"/>
      <c r="N226" s="8"/>
      <c r="O226" s="8"/>
      <c r="P226" s="8"/>
      <c r="Q226" s="8"/>
      <c r="R226" s="17"/>
      <c r="S226" s="8"/>
      <c r="T226" s="8"/>
      <c r="U226" s="8"/>
    </row>
    <row r="227" spans="1:21" ht="18">
      <c r="A227" s="20">
        <v>1889.1</v>
      </c>
      <c r="B227" s="21">
        <v>5.4</v>
      </c>
      <c r="C227" s="21">
        <v>0.22170000000000001</v>
      </c>
      <c r="D227" s="21">
        <v>0.29330000000000001</v>
      </c>
      <c r="E227" s="21">
        <v>7.7067928930000003</v>
      </c>
      <c r="F227" s="21">
        <f t="shared" si="22"/>
        <v>1889.7916666666497</v>
      </c>
      <c r="G227" s="23">
        <f t="shared" si="19"/>
        <v>15.647198900293823</v>
      </c>
      <c r="H227" s="21">
        <f t="shared" si="18"/>
        <v>11.987603881753875</v>
      </c>
      <c r="I227" s="22">
        <f t="shared" si="20"/>
        <v>220.70596986522651</v>
      </c>
      <c r="J227" s="24">
        <f t="shared" si="21"/>
        <v>9.0612062072445756</v>
      </c>
      <c r="K227" s="25">
        <f t="shared" si="23"/>
        <v>639.52411277101157</v>
      </c>
      <c r="L227" s="8"/>
      <c r="M227" s="8"/>
      <c r="N227" s="8"/>
      <c r="O227" s="8"/>
      <c r="P227" s="8"/>
      <c r="Q227" s="8"/>
      <c r="R227" s="17"/>
      <c r="S227" s="8"/>
      <c r="T227" s="8"/>
      <c r="U227" s="8"/>
    </row>
    <row r="228" spans="1:21" ht="18">
      <c r="A228" s="20">
        <v>1889.11</v>
      </c>
      <c r="B228" s="21">
        <v>5.35</v>
      </c>
      <c r="C228" s="21">
        <v>0.2208</v>
      </c>
      <c r="D228" s="21">
        <v>0.29670000000000002</v>
      </c>
      <c r="E228" s="21">
        <v>7.7067928930000003</v>
      </c>
      <c r="F228" s="21">
        <f t="shared" si="22"/>
        <v>1889.8749999999829</v>
      </c>
      <c r="G228" s="23">
        <f t="shared" si="19"/>
        <v>15.555633810432843</v>
      </c>
      <c r="H228" s="21">
        <f t="shared" si="18"/>
        <v>12.126566899817167</v>
      </c>
      <c r="I228" s="22">
        <f t="shared" si="20"/>
        <v>218.66239607017806</v>
      </c>
      <c r="J228" s="24">
        <f t="shared" si="21"/>
        <v>9.0244218789337047</v>
      </c>
      <c r="K228" s="25">
        <f t="shared" si="23"/>
        <v>635.78171240738857</v>
      </c>
      <c r="L228" s="8"/>
      <c r="M228" s="8"/>
      <c r="N228" s="8"/>
      <c r="O228" s="8"/>
      <c r="P228" s="8"/>
      <c r="Q228" s="8"/>
      <c r="R228" s="17"/>
      <c r="S228" s="8"/>
      <c r="T228" s="8"/>
      <c r="U228" s="8"/>
    </row>
    <row r="229" spans="1:21" ht="18">
      <c r="A229" s="20">
        <v>1889.12</v>
      </c>
      <c r="B229" s="21">
        <v>5.32</v>
      </c>
      <c r="C229" s="21">
        <v>0.22</v>
      </c>
      <c r="D229" s="21">
        <v>0.3</v>
      </c>
      <c r="E229" s="21">
        <v>7.8019419829999999</v>
      </c>
      <c r="F229" s="21">
        <f t="shared" si="22"/>
        <v>1889.9583333333162</v>
      </c>
      <c r="G229" s="23">
        <f t="shared" si="19"/>
        <v>15.521711867544051</v>
      </c>
      <c r="H229" s="21">
        <f t="shared" si="18"/>
        <v>12.111907548902877</v>
      </c>
      <c r="I229" s="22">
        <f t="shared" si="20"/>
        <v>214.78449386721101</v>
      </c>
      <c r="J229" s="24">
        <f t="shared" si="21"/>
        <v>8.8820655358621092</v>
      </c>
      <c r="K229" s="25">
        <f t="shared" si="23"/>
        <v>626.65846380134212</v>
      </c>
      <c r="L229" s="8"/>
      <c r="M229" s="8"/>
      <c r="N229" s="8"/>
      <c r="O229" s="8"/>
      <c r="P229" s="8"/>
      <c r="Q229" s="8"/>
      <c r="R229" s="17"/>
      <c r="S229" s="8"/>
      <c r="T229" s="8"/>
      <c r="U229" s="8"/>
    </row>
    <row r="230" spans="1:21" ht="18">
      <c r="A230" s="20">
        <v>1890.01</v>
      </c>
      <c r="B230" s="21">
        <v>5.38</v>
      </c>
      <c r="C230" s="21">
        <v>0.22</v>
      </c>
      <c r="D230" s="21">
        <v>0.29920000000000002</v>
      </c>
      <c r="E230" s="21">
        <v>7.6116519010000001</v>
      </c>
      <c r="F230" s="21">
        <f t="shared" si="22"/>
        <v>1890.0416666666495</v>
      </c>
      <c r="G230" s="23">
        <f t="shared" si="19"/>
        <v>15.750258376871924</v>
      </c>
      <c r="H230" s="21">
        <f t="shared" si="18"/>
        <v>12.381597427966771</v>
      </c>
      <c r="I230" s="22">
        <f t="shared" si="20"/>
        <v>222.63701257507094</v>
      </c>
      <c r="J230" s="24">
        <f t="shared" si="21"/>
        <v>9.1041157558579187</v>
      </c>
      <c r="K230" s="25">
        <f t="shared" si="23"/>
        <v>651.78261567142374</v>
      </c>
      <c r="L230" s="8"/>
      <c r="M230" s="8"/>
      <c r="N230" s="8"/>
      <c r="O230" s="8"/>
      <c r="P230" s="8"/>
      <c r="Q230" s="8"/>
      <c r="R230" s="17"/>
      <c r="S230" s="8"/>
      <c r="T230" s="8"/>
      <c r="U230" s="8"/>
    </row>
    <row r="231" spans="1:21" ht="18">
      <c r="A231" s="20">
        <v>1890.02</v>
      </c>
      <c r="B231" s="21">
        <v>5.32</v>
      </c>
      <c r="C231" s="21">
        <v>0.22</v>
      </c>
      <c r="D231" s="21">
        <v>0.29830000000000001</v>
      </c>
      <c r="E231" s="21">
        <v>7.6116519010000001</v>
      </c>
      <c r="F231" s="21">
        <f t="shared" si="22"/>
        <v>1890.1249999999827</v>
      </c>
      <c r="G231" s="23">
        <f t="shared" si="19"/>
        <v>15.628276821908544</v>
      </c>
      <c r="H231" s="21">
        <f t="shared" si="18"/>
        <v>12.344353318056443</v>
      </c>
      <c r="I231" s="22">
        <f t="shared" si="20"/>
        <v>220.15407191438243</v>
      </c>
      <c r="J231" s="24">
        <f t="shared" si="21"/>
        <v>9.1041157558579187</v>
      </c>
      <c r="K231" s="25">
        <f t="shared" si="23"/>
        <v>646.73473296021393</v>
      </c>
      <c r="L231" s="8"/>
      <c r="M231" s="8"/>
      <c r="N231" s="8"/>
      <c r="O231" s="8"/>
      <c r="P231" s="8"/>
      <c r="Q231" s="8"/>
      <c r="R231" s="17"/>
      <c r="S231" s="8"/>
      <c r="T231" s="8"/>
      <c r="U231" s="8"/>
    </row>
    <row r="232" spans="1:21" ht="18">
      <c r="A232" s="20">
        <v>1890.03</v>
      </c>
      <c r="B232" s="21">
        <v>5.28</v>
      </c>
      <c r="C232" s="21">
        <v>0.22</v>
      </c>
      <c r="D232" s="21">
        <v>0.29749999999999999</v>
      </c>
      <c r="E232" s="21">
        <v>7.6116519010000001</v>
      </c>
      <c r="F232" s="21">
        <f t="shared" si="22"/>
        <v>1890.208333333316</v>
      </c>
      <c r="G232" s="23">
        <f t="shared" si="19"/>
        <v>15.564627824826836</v>
      </c>
      <c r="H232" s="21">
        <f t="shared" si="18"/>
        <v>12.311247442580596</v>
      </c>
      <c r="I232" s="22">
        <f t="shared" si="20"/>
        <v>218.49877814059008</v>
      </c>
      <c r="J232" s="24">
        <f t="shared" si="21"/>
        <v>9.1041157558579187</v>
      </c>
      <c r="K232" s="25">
        <f t="shared" si="23"/>
        <v>644.10078824577704</v>
      </c>
      <c r="L232" s="8"/>
      <c r="M232" s="8"/>
      <c r="N232" s="8"/>
      <c r="O232" s="8"/>
      <c r="P232" s="8"/>
      <c r="Q232" s="8"/>
      <c r="R232" s="17"/>
      <c r="S232" s="8"/>
      <c r="T232" s="8"/>
      <c r="U232" s="8"/>
    </row>
    <row r="233" spans="1:21" ht="18">
      <c r="A233" s="20">
        <v>1890.04</v>
      </c>
      <c r="B233" s="21">
        <v>5.39</v>
      </c>
      <c r="C233" s="21">
        <v>0.22</v>
      </c>
      <c r="D233" s="21">
        <v>0.29670000000000002</v>
      </c>
      <c r="E233" s="21">
        <v>7.6116519010000001</v>
      </c>
      <c r="F233" s="21">
        <f t="shared" si="22"/>
        <v>1890.2916666666492</v>
      </c>
      <c r="G233" s="23">
        <f t="shared" si="19"/>
        <v>15.94293475112471</v>
      </c>
      <c r="H233" s="21">
        <f t="shared" si="18"/>
        <v>12.278141567104749</v>
      </c>
      <c r="I233" s="22">
        <f t="shared" si="20"/>
        <v>223.05083601851902</v>
      </c>
      <c r="J233" s="24">
        <f t="shared" si="21"/>
        <v>9.1041157558579187</v>
      </c>
      <c r="K233" s="25">
        <f t="shared" si="23"/>
        <v>659.75601573786196</v>
      </c>
      <c r="L233" s="8"/>
      <c r="M233" s="8"/>
      <c r="N233" s="8"/>
      <c r="O233" s="8"/>
      <c r="P233" s="8"/>
      <c r="Q233" s="8"/>
      <c r="R233" s="17"/>
      <c r="S233" s="8"/>
      <c r="T233" s="8"/>
      <c r="U233" s="8"/>
    </row>
    <row r="234" spans="1:21" ht="18">
      <c r="A234" s="20">
        <v>1890.05</v>
      </c>
      <c r="B234" s="21">
        <v>5.62</v>
      </c>
      <c r="C234" s="21">
        <v>0.22</v>
      </c>
      <c r="D234" s="21">
        <v>0.29580000000000001</v>
      </c>
      <c r="E234" s="21">
        <v>7.7067928930000003</v>
      </c>
      <c r="F234" s="21">
        <f t="shared" si="22"/>
        <v>1890.3749999999825</v>
      </c>
      <c r="G234" s="23">
        <f t="shared" si="19"/>
        <v>16.677473179670656</v>
      </c>
      <c r="H234" s="21">
        <f t="shared" si="18"/>
        <v>12.089782571506294</v>
      </c>
      <c r="I234" s="22">
        <f t="shared" si="20"/>
        <v>229.69769456343943</v>
      </c>
      <c r="J234" s="24">
        <f t="shared" si="21"/>
        <v>8.9917246982129306</v>
      </c>
      <c r="K234" s="25">
        <f t="shared" si="23"/>
        <v>681.63294315194901</v>
      </c>
      <c r="L234" s="8"/>
      <c r="M234" s="8"/>
      <c r="N234" s="8"/>
      <c r="O234" s="8"/>
      <c r="P234" s="8"/>
      <c r="Q234" s="8"/>
      <c r="R234" s="17"/>
      <c r="S234" s="8"/>
      <c r="T234" s="8"/>
      <c r="U234" s="8"/>
    </row>
    <row r="235" spans="1:21" ht="18">
      <c r="A235" s="20">
        <v>1890.06</v>
      </c>
      <c r="B235" s="21">
        <v>5.58</v>
      </c>
      <c r="C235" s="21">
        <v>0.22</v>
      </c>
      <c r="D235" s="21">
        <v>0.29499999999999998</v>
      </c>
      <c r="E235" s="21">
        <v>7.7067928930000003</v>
      </c>
      <c r="F235" s="21">
        <f t="shared" si="22"/>
        <v>1890.4583333333157</v>
      </c>
      <c r="G235" s="23">
        <f t="shared" si="19"/>
        <v>16.613176871445354</v>
      </c>
      <c r="H235" s="21">
        <f t="shared" si="18"/>
        <v>12.05708539078552</v>
      </c>
      <c r="I235" s="22">
        <f t="shared" si="20"/>
        <v>228.06283552740069</v>
      </c>
      <c r="J235" s="24">
        <f t="shared" si="21"/>
        <v>8.9917246982129306</v>
      </c>
      <c r="K235" s="25">
        <f t="shared" si="23"/>
        <v>679.00505813979737</v>
      </c>
      <c r="L235" s="8"/>
      <c r="M235" s="8"/>
      <c r="N235" s="8"/>
      <c r="O235" s="8"/>
      <c r="P235" s="8"/>
      <c r="Q235" s="8"/>
      <c r="R235" s="17"/>
      <c r="S235" s="8"/>
      <c r="T235" s="8"/>
      <c r="U235" s="8"/>
    </row>
    <row r="236" spans="1:21" ht="18">
      <c r="A236" s="20">
        <v>1890.07</v>
      </c>
      <c r="B236" s="21">
        <v>5.54</v>
      </c>
      <c r="C236" s="21">
        <v>0.22</v>
      </c>
      <c r="D236" s="21">
        <v>0.29420000000000002</v>
      </c>
      <c r="E236" s="21">
        <v>7.7067928930000003</v>
      </c>
      <c r="F236" s="21">
        <f t="shared" si="22"/>
        <v>1890.541666666649</v>
      </c>
      <c r="G236" s="23">
        <f t="shared" si="19"/>
        <v>16.548669314895537</v>
      </c>
      <c r="H236" s="21">
        <f t="shared" si="18"/>
        <v>12.024388210064746</v>
      </c>
      <c r="I236" s="22">
        <f t="shared" si="20"/>
        <v>226.42797649136199</v>
      </c>
      <c r="J236" s="24">
        <f t="shared" si="21"/>
        <v>8.9917246982129306</v>
      </c>
      <c r="K236" s="25">
        <f t="shared" si="23"/>
        <v>676.36853909684123</v>
      </c>
      <c r="L236" s="8"/>
      <c r="M236" s="8"/>
      <c r="N236" s="8"/>
      <c r="O236" s="8"/>
      <c r="P236" s="8"/>
      <c r="Q236" s="8"/>
      <c r="R236" s="17"/>
      <c r="S236" s="8"/>
      <c r="T236" s="8"/>
      <c r="U236" s="8"/>
    </row>
    <row r="237" spans="1:21" ht="18">
      <c r="A237" s="20">
        <v>1890.08</v>
      </c>
      <c r="B237" s="21">
        <v>5.41</v>
      </c>
      <c r="C237" s="21">
        <v>0.22</v>
      </c>
      <c r="D237" s="21">
        <v>0.29330000000000001</v>
      </c>
      <c r="E237" s="21">
        <v>7.9922320659999997</v>
      </c>
      <c r="F237" s="21">
        <f t="shared" si="22"/>
        <v>1890.6249999999823</v>
      </c>
      <c r="G237" s="23">
        <f t="shared" si="19"/>
        <v>16.215107087429232</v>
      </c>
      <c r="H237" s="21">
        <f t="shared" si="18"/>
        <v>11.559471701656665</v>
      </c>
      <c r="I237" s="22">
        <f t="shared" si="20"/>
        <v>213.21766759619013</v>
      </c>
      <c r="J237" s="24">
        <f t="shared" si="21"/>
        <v>8.6705890704550495</v>
      </c>
      <c r="K237" s="25">
        <f t="shared" si="23"/>
        <v>639.06604676601137</v>
      </c>
      <c r="L237" s="8"/>
      <c r="M237" s="8"/>
      <c r="N237" s="8"/>
      <c r="O237" s="8"/>
      <c r="P237" s="8"/>
      <c r="Q237" s="8"/>
      <c r="R237" s="17"/>
      <c r="S237" s="8"/>
      <c r="T237" s="8"/>
      <c r="U237" s="8"/>
    </row>
    <row r="238" spans="1:21" ht="18">
      <c r="A238" s="20">
        <v>1890.09</v>
      </c>
      <c r="B238" s="21">
        <v>5.32</v>
      </c>
      <c r="C238" s="21">
        <v>0.22</v>
      </c>
      <c r="D238" s="21">
        <v>0.29249999999999998</v>
      </c>
      <c r="E238" s="21">
        <v>8.0873811569999994</v>
      </c>
      <c r="F238" s="21">
        <f t="shared" si="22"/>
        <v>1890.7083333333155</v>
      </c>
      <c r="G238" s="23">
        <f t="shared" si="19"/>
        <v>16.000304374934021</v>
      </c>
      <c r="H238" s="21">
        <f t="shared" si="18"/>
        <v>11.392314546749635</v>
      </c>
      <c r="I238" s="22">
        <f t="shared" si="20"/>
        <v>207.20380645712157</v>
      </c>
      <c r="J238" s="24">
        <f t="shared" si="21"/>
        <v>8.5685784625125443</v>
      </c>
      <c r="K238" s="25">
        <f t="shared" si="23"/>
        <v>623.18119754866029</v>
      </c>
      <c r="L238" s="8"/>
      <c r="M238" s="8"/>
      <c r="N238" s="8"/>
      <c r="O238" s="8"/>
      <c r="P238" s="8"/>
      <c r="Q238" s="8"/>
      <c r="R238" s="17"/>
      <c r="S238" s="8"/>
      <c r="T238" s="8"/>
      <c r="U238" s="8"/>
    </row>
    <row r="239" spans="1:21" ht="18">
      <c r="A239" s="20">
        <v>1890.1</v>
      </c>
      <c r="B239" s="21">
        <v>5.08</v>
      </c>
      <c r="C239" s="21">
        <v>0.22</v>
      </c>
      <c r="D239" s="21">
        <v>0.29170000000000001</v>
      </c>
      <c r="E239" s="21">
        <v>8.0873811569999994</v>
      </c>
      <c r="F239" s="21">
        <f t="shared" si="22"/>
        <v>1890.7916666666488</v>
      </c>
      <c r="G239" s="23">
        <f t="shared" si="19"/>
        <v>15.333625025978439</v>
      </c>
      <c r="H239" s="21">
        <f t="shared" si="18"/>
        <v>11.361156079613226</v>
      </c>
      <c r="I239" s="22">
        <f t="shared" si="20"/>
        <v>197.8562663161988</v>
      </c>
      <c r="J239" s="24">
        <f t="shared" si="21"/>
        <v>8.5685784625125443</v>
      </c>
      <c r="K239" s="25">
        <f t="shared" si="23"/>
        <v>597.2153143174661</v>
      </c>
      <c r="L239" s="8"/>
      <c r="M239" s="8"/>
      <c r="N239" s="8"/>
      <c r="O239" s="8"/>
      <c r="P239" s="8"/>
      <c r="Q239" s="8"/>
      <c r="R239" s="17"/>
      <c r="S239" s="8"/>
      <c r="T239" s="8"/>
      <c r="U239" s="8"/>
    </row>
    <row r="240" spans="1:21" ht="18">
      <c r="A240" s="20">
        <v>1890.11</v>
      </c>
      <c r="B240" s="21">
        <v>4.71</v>
      </c>
      <c r="C240" s="21">
        <v>0.22</v>
      </c>
      <c r="D240" s="21">
        <v>0.2908</v>
      </c>
      <c r="E240" s="21">
        <v>7.8970910740000004</v>
      </c>
      <c r="F240" s="21">
        <f t="shared" si="22"/>
        <v>1890.874999999982</v>
      </c>
      <c r="G240" s="23">
        <f t="shared" si="19"/>
        <v>14.272143765977962</v>
      </c>
      <c r="H240" s="21">
        <f t="shared" si="18"/>
        <v>11.599019125102213</v>
      </c>
      <c r="I240" s="22">
        <f t="shared" si="20"/>
        <v>187.86581870437217</v>
      </c>
      <c r="J240" s="24">
        <f t="shared" si="21"/>
        <v>8.7750488566798026</v>
      </c>
      <c r="K240" s="25">
        <f t="shared" si="23"/>
        <v>569.26708561825012</v>
      </c>
      <c r="L240" s="8"/>
      <c r="M240" s="8"/>
      <c r="N240" s="8"/>
      <c r="O240" s="8"/>
      <c r="P240" s="8"/>
      <c r="Q240" s="8"/>
      <c r="R240" s="17"/>
      <c r="S240" s="8"/>
      <c r="T240" s="8"/>
      <c r="U240" s="8"/>
    </row>
    <row r="241" spans="1:21" ht="18">
      <c r="A241" s="20">
        <v>1890.12</v>
      </c>
      <c r="B241" s="21">
        <v>4.5999999999999996</v>
      </c>
      <c r="C241" s="21">
        <v>0.22</v>
      </c>
      <c r="D241" s="21">
        <v>0.28999999999999998</v>
      </c>
      <c r="E241" s="21">
        <v>7.8970910740000004</v>
      </c>
      <c r="F241" s="21">
        <f t="shared" si="22"/>
        <v>1890.9583333333153</v>
      </c>
      <c r="G241" s="23">
        <f t="shared" si="19"/>
        <v>13.994377344488653</v>
      </c>
      <c r="H241" s="21">
        <f t="shared" si="18"/>
        <v>11.567109856532468</v>
      </c>
      <c r="I241" s="22">
        <f t="shared" si="20"/>
        <v>183.47829427603224</v>
      </c>
      <c r="J241" s="24">
        <f t="shared" si="21"/>
        <v>8.7750488566798026</v>
      </c>
      <c r="K241" s="25">
        <f t="shared" si="23"/>
        <v>558.18793143955099</v>
      </c>
      <c r="L241" s="8"/>
      <c r="M241" s="8"/>
      <c r="N241" s="8"/>
      <c r="O241" s="8"/>
      <c r="P241" s="8"/>
      <c r="Q241" s="8"/>
      <c r="R241" s="17"/>
      <c r="S241" s="8"/>
      <c r="T241" s="8"/>
      <c r="U241" s="8"/>
    </row>
    <row r="242" spans="1:21" ht="18">
      <c r="A242" s="20">
        <v>1891.01</v>
      </c>
      <c r="B242" s="21">
        <v>4.84</v>
      </c>
      <c r="C242" s="21">
        <v>0.22</v>
      </c>
      <c r="D242" s="21">
        <v>0.29420000000000002</v>
      </c>
      <c r="E242" s="21">
        <v>7.8019419829999999</v>
      </c>
      <c r="F242" s="21">
        <f t="shared" si="22"/>
        <v>1891.0416666666486</v>
      </c>
      <c r="G242" s="23">
        <f t="shared" si="19"/>
        <v>14.780293463472619</v>
      </c>
      <c r="H242" s="21">
        <f t="shared" si="18"/>
        <v>11.877744002957423</v>
      </c>
      <c r="I242" s="22">
        <f t="shared" si="20"/>
        <v>195.40544178896641</v>
      </c>
      <c r="J242" s="24">
        <f t="shared" si="21"/>
        <v>8.8820655358621092</v>
      </c>
      <c r="K242" s="25">
        <f t="shared" si="23"/>
        <v>596.72515991744774</v>
      </c>
      <c r="L242" s="8"/>
      <c r="M242" s="8"/>
      <c r="N242" s="8"/>
      <c r="O242" s="8"/>
      <c r="P242" s="8"/>
      <c r="Q242" s="8"/>
      <c r="R242" s="17"/>
      <c r="S242" s="8"/>
      <c r="T242" s="8"/>
      <c r="U242" s="8"/>
    </row>
    <row r="243" spans="1:21" ht="18">
      <c r="A243" s="20">
        <v>1891.02</v>
      </c>
      <c r="B243" s="21">
        <v>4.9000000000000004</v>
      </c>
      <c r="C243" s="21">
        <v>0.22</v>
      </c>
      <c r="D243" s="21">
        <v>0.29830000000000001</v>
      </c>
      <c r="E243" s="21">
        <v>7.8970910740000004</v>
      </c>
      <c r="F243" s="21">
        <f t="shared" si="22"/>
        <v>1891.1249999999818</v>
      </c>
      <c r="G243" s="23">
        <f t="shared" si="19"/>
        <v>15.019506202034334</v>
      </c>
      <c r="H243" s="21">
        <f t="shared" si="18"/>
        <v>11.898168517943571</v>
      </c>
      <c r="I243" s="22">
        <f t="shared" si="20"/>
        <v>195.44426998968655</v>
      </c>
      <c r="J243" s="24">
        <f t="shared" si="21"/>
        <v>8.7750488566798026</v>
      </c>
      <c r="K243" s="25">
        <f t="shared" si="23"/>
        <v>599.07682148207698</v>
      </c>
      <c r="L243" s="8"/>
      <c r="M243" s="8"/>
      <c r="N243" s="8"/>
      <c r="O243" s="8"/>
      <c r="P243" s="8"/>
      <c r="Q243" s="8"/>
      <c r="R243" s="17"/>
      <c r="S243" s="8"/>
      <c r="T243" s="8"/>
      <c r="U243" s="8"/>
    </row>
    <row r="244" spans="1:21" ht="18">
      <c r="A244" s="20">
        <v>1891.03</v>
      </c>
      <c r="B244" s="21">
        <v>4.8099999999999996</v>
      </c>
      <c r="C244" s="21">
        <v>0.22</v>
      </c>
      <c r="D244" s="21">
        <v>0.30249999999999999</v>
      </c>
      <c r="E244" s="21">
        <v>7.9922320659999997</v>
      </c>
      <c r="F244" s="21">
        <f t="shared" si="22"/>
        <v>1891.2083333333151</v>
      </c>
      <c r="G244" s="23">
        <f t="shared" si="19"/>
        <v>14.799833152140632</v>
      </c>
      <c r="H244" s="21">
        <f t="shared" si="18"/>
        <v>11.922059971875694</v>
      </c>
      <c r="I244" s="22">
        <f t="shared" si="20"/>
        <v>189.57060649494906</v>
      </c>
      <c r="J244" s="24">
        <f t="shared" si="21"/>
        <v>8.6705890704550495</v>
      </c>
      <c r="K244" s="25">
        <f t="shared" si="23"/>
        <v>583.28759806140556</v>
      </c>
      <c r="L244" s="8"/>
      <c r="M244" s="8"/>
      <c r="N244" s="8"/>
      <c r="O244" s="8"/>
      <c r="P244" s="8"/>
      <c r="Q244" s="8"/>
      <c r="R244" s="17"/>
      <c r="S244" s="8"/>
      <c r="T244" s="8"/>
      <c r="U244" s="8"/>
    </row>
    <row r="245" spans="1:21" ht="18">
      <c r="A245" s="20">
        <v>1891.04</v>
      </c>
      <c r="B245" s="21">
        <v>4.97</v>
      </c>
      <c r="C245" s="21">
        <v>0.22</v>
      </c>
      <c r="D245" s="21">
        <v>0.30669999999999997</v>
      </c>
      <c r="E245" s="21">
        <v>8.0873811569999994</v>
      </c>
      <c r="F245" s="21">
        <f t="shared" si="22"/>
        <v>1891.2916666666483</v>
      </c>
      <c r="G245" s="23">
        <f t="shared" si="19"/>
        <v>15.348544914884586</v>
      </c>
      <c r="H245" s="21">
        <f t="shared" si="18"/>
        <v>11.945377338420899</v>
      </c>
      <c r="I245" s="22">
        <f t="shared" si="20"/>
        <v>193.57197708494249</v>
      </c>
      <c r="J245" s="24">
        <f t="shared" si="21"/>
        <v>8.5685784625125443</v>
      </c>
      <c r="K245" s="25">
        <f t="shared" si="23"/>
        <v>597.79641540266732</v>
      </c>
      <c r="L245" s="8"/>
      <c r="M245" s="8"/>
      <c r="N245" s="8"/>
      <c r="O245" s="8"/>
      <c r="P245" s="8"/>
      <c r="Q245" s="8"/>
      <c r="R245" s="17"/>
      <c r="S245" s="8"/>
      <c r="T245" s="8"/>
      <c r="U245" s="8"/>
    </row>
    <row r="246" spans="1:21" ht="18">
      <c r="A246" s="20">
        <v>1891.05</v>
      </c>
      <c r="B246" s="21">
        <v>4.95</v>
      </c>
      <c r="C246" s="21">
        <v>0.22</v>
      </c>
      <c r="D246" s="21">
        <v>0.31080000000000002</v>
      </c>
      <c r="E246" s="21">
        <v>7.9922320659999997</v>
      </c>
      <c r="F246" s="21">
        <f t="shared" si="22"/>
        <v>1891.3749999999816</v>
      </c>
      <c r="G246" s="23">
        <f t="shared" si="19"/>
        <v>15.343397850862159</v>
      </c>
      <c r="H246" s="21">
        <f t="shared" si="18"/>
        <v>12.249177650442864</v>
      </c>
      <c r="I246" s="22">
        <f t="shared" si="20"/>
        <v>195.08825408523865</v>
      </c>
      <c r="J246" s="24">
        <f t="shared" si="21"/>
        <v>8.6705890704550495</v>
      </c>
      <c r="K246" s="25">
        <f t="shared" si="23"/>
        <v>604.7104441333147</v>
      </c>
      <c r="L246" s="8"/>
      <c r="M246" s="8"/>
      <c r="N246" s="8"/>
      <c r="O246" s="8"/>
      <c r="P246" s="8"/>
      <c r="Q246" s="8"/>
      <c r="R246" s="17"/>
      <c r="S246" s="8"/>
      <c r="T246" s="8"/>
      <c r="U246" s="8"/>
    </row>
    <row r="247" spans="1:21" ht="18">
      <c r="A247" s="20">
        <v>1891.06</v>
      </c>
      <c r="B247" s="21">
        <v>4.8499999999999996</v>
      </c>
      <c r="C247" s="21">
        <v>0.22</v>
      </c>
      <c r="D247" s="21">
        <v>0.315</v>
      </c>
      <c r="E247" s="21">
        <v>7.8019419829999999</v>
      </c>
      <c r="F247" s="21">
        <f t="shared" si="22"/>
        <v>1891.4583333333148</v>
      </c>
      <c r="G247" s="23">
        <f t="shared" si="19"/>
        <v>15.090257616959045</v>
      </c>
      <c r="H247" s="21">
        <f t="shared" si="18"/>
        <v>12.717502926348022</v>
      </c>
      <c r="I247" s="22">
        <f t="shared" si="20"/>
        <v>195.80917204059651</v>
      </c>
      <c r="J247" s="24">
        <f t="shared" si="21"/>
        <v>8.8820655358621092</v>
      </c>
      <c r="K247" s="25">
        <f t="shared" si="23"/>
        <v>609.23935048578596</v>
      </c>
      <c r="L247" s="8"/>
      <c r="M247" s="8"/>
      <c r="N247" s="8"/>
      <c r="O247" s="8"/>
      <c r="P247" s="8"/>
      <c r="Q247" s="8"/>
      <c r="R247" s="17"/>
      <c r="S247" s="8"/>
      <c r="T247" s="8"/>
      <c r="U247" s="8"/>
    </row>
    <row r="248" spans="1:21" ht="18">
      <c r="A248" s="20">
        <v>1891.07</v>
      </c>
      <c r="B248" s="21">
        <v>4.7699999999999996</v>
      </c>
      <c r="C248" s="21">
        <v>0.22</v>
      </c>
      <c r="D248" s="21">
        <v>0.31919999999999998</v>
      </c>
      <c r="E248" s="21">
        <v>7.7067928930000003</v>
      </c>
      <c r="F248" s="21">
        <f t="shared" si="22"/>
        <v>1891.5416666666481</v>
      </c>
      <c r="G248" s="23">
        <f t="shared" si="19"/>
        <v>14.898388362035512</v>
      </c>
      <c r="H248" s="21">
        <f t="shared" si="18"/>
        <v>13.046175107588942</v>
      </c>
      <c r="I248" s="22">
        <f t="shared" si="20"/>
        <v>194.95694004761671</v>
      </c>
      <c r="J248" s="24">
        <f t="shared" si="21"/>
        <v>8.9917246982129306</v>
      </c>
      <c r="K248" s="25">
        <f t="shared" si="23"/>
        <v>608.9191209021958</v>
      </c>
      <c r="L248" s="8"/>
      <c r="M248" s="8"/>
      <c r="N248" s="8"/>
      <c r="O248" s="8"/>
      <c r="P248" s="8"/>
      <c r="Q248" s="8"/>
      <c r="R248" s="17"/>
      <c r="S248" s="8"/>
      <c r="T248" s="8"/>
      <c r="U248" s="8"/>
    </row>
    <row r="249" spans="1:21" ht="18">
      <c r="A249" s="20">
        <v>1891.08</v>
      </c>
      <c r="B249" s="21">
        <v>4.93</v>
      </c>
      <c r="C249" s="21">
        <v>0.22</v>
      </c>
      <c r="D249" s="21">
        <v>0.32329999999999998</v>
      </c>
      <c r="E249" s="21">
        <v>7.7067928930000003</v>
      </c>
      <c r="F249" s="21">
        <f t="shared" si="22"/>
        <v>1891.6249999999814</v>
      </c>
      <c r="G249" s="23">
        <f t="shared" si="19"/>
        <v>15.455386110022165</v>
      </c>
      <c r="H249" s="21">
        <f t="shared" si="18"/>
        <v>13.213748158782909</v>
      </c>
      <c r="I249" s="22">
        <f t="shared" si="20"/>
        <v>201.49637619177156</v>
      </c>
      <c r="J249" s="24">
        <f t="shared" si="21"/>
        <v>8.9917246982129306</v>
      </c>
      <c r="K249" s="25">
        <f t="shared" si="23"/>
        <v>631.68444093592575</v>
      </c>
      <c r="L249" s="8"/>
      <c r="M249" s="8"/>
      <c r="N249" s="8"/>
      <c r="O249" s="8"/>
      <c r="P249" s="8"/>
      <c r="Q249" s="8"/>
      <c r="R249" s="17"/>
      <c r="S249" s="8"/>
      <c r="T249" s="8"/>
      <c r="U249" s="8"/>
    </row>
    <row r="250" spans="1:21" ht="18">
      <c r="A250" s="20">
        <v>1891.09</v>
      </c>
      <c r="B250" s="21">
        <v>5.33</v>
      </c>
      <c r="C250" s="21">
        <v>0.22</v>
      </c>
      <c r="D250" s="21">
        <v>0.32750000000000001</v>
      </c>
      <c r="E250" s="21">
        <v>7.6116519010000001</v>
      </c>
      <c r="F250" s="21">
        <f t="shared" si="22"/>
        <v>1891.7083333333146</v>
      </c>
      <c r="G250" s="23">
        <f t="shared" si="19"/>
        <v>16.766847203198488</v>
      </c>
      <c r="H250" s="21">
        <f t="shared" si="18"/>
        <v>13.552717772924858</v>
      </c>
      <c r="I250" s="22">
        <f t="shared" si="20"/>
        <v>220.56789535783051</v>
      </c>
      <c r="J250" s="24">
        <f t="shared" si="21"/>
        <v>9.1041157558579187</v>
      </c>
      <c r="K250" s="25">
        <f t="shared" si="23"/>
        <v>693.85144453955456</v>
      </c>
      <c r="L250" s="8"/>
      <c r="M250" s="8"/>
      <c r="N250" s="8"/>
      <c r="O250" s="8"/>
      <c r="P250" s="8"/>
      <c r="Q250" s="8"/>
      <c r="R250" s="17"/>
      <c r="S250" s="8"/>
      <c r="T250" s="8"/>
      <c r="U250" s="8"/>
    </row>
    <row r="251" spans="1:21" ht="18">
      <c r="A251" s="20">
        <v>1891.1</v>
      </c>
      <c r="B251" s="21">
        <v>5.33</v>
      </c>
      <c r="C251" s="21">
        <v>0.22</v>
      </c>
      <c r="D251" s="21">
        <v>0.33169999999999999</v>
      </c>
      <c r="E251" s="21">
        <v>7.6116519010000001</v>
      </c>
      <c r="F251" s="21">
        <f t="shared" si="22"/>
        <v>1891.7916666666479</v>
      </c>
      <c r="G251" s="23">
        <f t="shared" si="19"/>
        <v>16.824519285510931</v>
      </c>
      <c r="H251" s="21">
        <f t="shared" si="18"/>
        <v>13.726523619173054</v>
      </c>
      <c r="I251" s="22">
        <f t="shared" si="20"/>
        <v>220.56789535783051</v>
      </c>
      <c r="J251" s="24">
        <f t="shared" si="21"/>
        <v>9.1041157558579187</v>
      </c>
      <c r="K251" s="25">
        <f t="shared" si="23"/>
        <v>696.23805050889018</v>
      </c>
      <c r="L251" s="8"/>
      <c r="M251" s="8"/>
      <c r="N251" s="8"/>
      <c r="O251" s="8"/>
      <c r="P251" s="8"/>
      <c r="Q251" s="8"/>
      <c r="R251" s="17"/>
      <c r="S251" s="8"/>
      <c r="T251" s="8"/>
      <c r="U251" s="8"/>
    </row>
    <row r="252" spans="1:21" ht="18">
      <c r="A252" s="20">
        <v>1891.11</v>
      </c>
      <c r="B252" s="21">
        <v>5.25</v>
      </c>
      <c r="C252" s="21">
        <v>0.22</v>
      </c>
      <c r="D252" s="21">
        <v>0.33579999999999999</v>
      </c>
      <c r="E252" s="21">
        <v>7.5165028100000004</v>
      </c>
      <c r="F252" s="21">
        <f t="shared" si="22"/>
        <v>1891.8749999999811</v>
      </c>
      <c r="G252" s="23">
        <f t="shared" si="19"/>
        <v>16.629864121794888</v>
      </c>
      <c r="H252" s="21">
        <f t="shared" si="18"/>
        <v>14.072098830227135</v>
      </c>
      <c r="I252" s="22">
        <f t="shared" si="20"/>
        <v>220.0075010681729</v>
      </c>
      <c r="J252" s="24">
        <f t="shared" si="21"/>
        <v>9.2193619495234351</v>
      </c>
      <c r="K252" s="25">
        <f t="shared" si="23"/>
        <v>696.89425686464142</v>
      </c>
      <c r="L252" s="8"/>
      <c r="M252" s="8"/>
      <c r="N252" s="8"/>
      <c r="O252" s="8"/>
      <c r="P252" s="8"/>
      <c r="Q252" s="8"/>
      <c r="R252" s="17"/>
      <c r="S252" s="8"/>
      <c r="T252" s="8"/>
      <c r="U252" s="8"/>
    </row>
    <row r="253" spans="1:21" ht="18">
      <c r="A253" s="20">
        <v>1891.12</v>
      </c>
      <c r="B253" s="21">
        <v>5.41</v>
      </c>
      <c r="C253" s="21">
        <v>0.22</v>
      </c>
      <c r="D253" s="21">
        <v>0.34</v>
      </c>
      <c r="E253" s="21">
        <v>7.5165028100000004</v>
      </c>
      <c r="F253" s="21">
        <f t="shared" si="22"/>
        <v>1891.9583333333144</v>
      </c>
      <c r="G253" s="23">
        <f t="shared" si="19"/>
        <v>17.194751569741573</v>
      </c>
      <c r="H253" s="21">
        <f t="shared" si="18"/>
        <v>14.248104831081674</v>
      </c>
      <c r="I253" s="22">
        <f t="shared" si="20"/>
        <v>226.71249157691724</v>
      </c>
      <c r="J253" s="24">
        <f t="shared" si="21"/>
        <v>9.2193619495234351</v>
      </c>
      <c r="K253" s="25">
        <f t="shared" si="23"/>
        <v>720.56653797083732</v>
      </c>
      <c r="L253" s="8"/>
      <c r="M253" s="8"/>
      <c r="N253" s="8"/>
      <c r="O253" s="8"/>
      <c r="P253" s="8"/>
      <c r="Q253" s="8"/>
      <c r="R253" s="17"/>
      <c r="S253" s="8"/>
      <c r="T253" s="8"/>
      <c r="U253" s="8"/>
    </row>
    <row r="254" spans="1:21" ht="18">
      <c r="A254" s="20">
        <v>1892.01</v>
      </c>
      <c r="B254" s="21">
        <v>5.51</v>
      </c>
      <c r="C254" s="21">
        <v>0.22170000000000001</v>
      </c>
      <c r="D254" s="21">
        <v>0.34250000000000003</v>
      </c>
      <c r="E254" s="21">
        <v>7.3262127269999997</v>
      </c>
      <c r="F254" s="21">
        <f t="shared" si="22"/>
        <v>1892.0416666666476</v>
      </c>
      <c r="G254" s="23">
        <f t="shared" si="19"/>
        <v>17.571303915809061</v>
      </c>
      <c r="H254" s="21">
        <f t="shared" si="18"/>
        <v>14.725669867926017</v>
      </c>
      <c r="I254" s="22">
        <f t="shared" si="20"/>
        <v>236.90055758327694</v>
      </c>
      <c r="J254" s="24">
        <f t="shared" si="21"/>
        <v>9.5319153568443724</v>
      </c>
      <c r="K254" s="25">
        <f t="shared" si="23"/>
        <v>755.47217697284827</v>
      </c>
      <c r="L254" s="8"/>
      <c r="M254" s="8"/>
      <c r="N254" s="8"/>
      <c r="O254" s="8"/>
      <c r="P254" s="8"/>
      <c r="Q254" s="8"/>
      <c r="R254" s="17"/>
      <c r="S254" s="8"/>
      <c r="T254" s="8"/>
      <c r="U254" s="8"/>
    </row>
    <row r="255" spans="1:21" ht="18">
      <c r="A255" s="20">
        <v>1892.02</v>
      </c>
      <c r="B255" s="21">
        <v>5.52</v>
      </c>
      <c r="C255" s="21">
        <v>0.2233</v>
      </c>
      <c r="D255" s="21">
        <v>0.34499999999999997</v>
      </c>
      <c r="E255" s="21">
        <v>7.3262127269999997</v>
      </c>
      <c r="F255" s="21">
        <f t="shared" si="22"/>
        <v>1892.1249999999809</v>
      </c>
      <c r="G255" s="23">
        <f t="shared" si="19"/>
        <v>17.662535443853482</v>
      </c>
      <c r="H255" s="21">
        <f t="shared" si="18"/>
        <v>14.833156509297737</v>
      </c>
      <c r="I255" s="22">
        <f t="shared" si="20"/>
        <v>237.33050414876379</v>
      </c>
      <c r="J255" s="24">
        <f t="shared" si="21"/>
        <v>9.6007068073222754</v>
      </c>
      <c r="K255" s="25">
        <f t="shared" si="23"/>
        <v>759.39464518753027</v>
      </c>
      <c r="L255" s="8"/>
      <c r="M255" s="8"/>
      <c r="N255" s="8"/>
      <c r="O255" s="8"/>
      <c r="P255" s="8"/>
      <c r="Q255" s="8"/>
      <c r="R255" s="17"/>
      <c r="S255" s="8"/>
      <c r="T255" s="8"/>
      <c r="U255" s="8"/>
    </row>
    <row r="256" spans="1:21" ht="18">
      <c r="A256" s="20">
        <v>1892.03</v>
      </c>
      <c r="B256" s="21">
        <v>5.58</v>
      </c>
      <c r="C256" s="21">
        <v>0.22500000000000001</v>
      </c>
      <c r="D256" s="21">
        <v>0.34749999999999998</v>
      </c>
      <c r="E256" s="21">
        <v>7.135922645</v>
      </c>
      <c r="F256" s="21">
        <f t="shared" si="22"/>
        <v>1892.2083333333142</v>
      </c>
      <c r="G256" s="23">
        <f t="shared" si="19"/>
        <v>17.914514550049763</v>
      </c>
      <c r="H256" s="21">
        <f t="shared" si="18"/>
        <v>15.339057812894772</v>
      </c>
      <c r="I256" s="22">
        <f t="shared" si="20"/>
        <v>246.30774847756211</v>
      </c>
      <c r="J256" s="24">
        <f t="shared" si="21"/>
        <v>9.9317640515146017</v>
      </c>
      <c r="K256" s="25">
        <f t="shared" si="23"/>
        <v>790.76769603786647</v>
      </c>
      <c r="L256" s="8"/>
      <c r="M256" s="8"/>
      <c r="N256" s="8"/>
      <c r="O256" s="8"/>
      <c r="P256" s="8"/>
      <c r="Q256" s="8"/>
      <c r="R256" s="17"/>
      <c r="S256" s="8"/>
      <c r="T256" s="8"/>
      <c r="U256" s="8"/>
    </row>
    <row r="257" spans="1:21" ht="18">
      <c r="A257" s="20">
        <v>1892.04</v>
      </c>
      <c r="B257" s="21">
        <v>5.57</v>
      </c>
      <c r="C257" s="21">
        <v>0.22670000000000001</v>
      </c>
      <c r="D257" s="21">
        <v>0.35</v>
      </c>
      <c r="E257" s="21">
        <v>7.0407735540000003</v>
      </c>
      <c r="F257" s="21">
        <f t="shared" si="22"/>
        <v>1892.2916666666474</v>
      </c>
      <c r="G257" s="23">
        <f t="shared" si="19"/>
        <v>17.943061125654456</v>
      </c>
      <c r="H257" s="21">
        <f t="shared" si="18"/>
        <v>15.658194253011757</v>
      </c>
      <c r="I257" s="22">
        <f t="shared" si="20"/>
        <v>249.18897711221572</v>
      </c>
      <c r="J257" s="24">
        <f t="shared" si="21"/>
        <v>10.142036106165046</v>
      </c>
      <c r="K257" s="25">
        <f t="shared" si="23"/>
        <v>802.73124742617711</v>
      </c>
      <c r="L257" s="8"/>
      <c r="M257" s="8"/>
      <c r="N257" s="8"/>
      <c r="O257" s="8"/>
      <c r="P257" s="8"/>
      <c r="Q257" s="8"/>
      <c r="R257" s="17"/>
      <c r="S257" s="8"/>
      <c r="T257" s="8"/>
      <c r="U257" s="8"/>
    </row>
    <row r="258" spans="1:21" ht="18">
      <c r="A258" s="20">
        <v>1892.05</v>
      </c>
      <c r="B258" s="21">
        <v>5.57</v>
      </c>
      <c r="C258" s="21">
        <v>0.2283</v>
      </c>
      <c r="D258" s="21">
        <v>0.35249999999999998</v>
      </c>
      <c r="E258" s="21">
        <v>7.0407735540000003</v>
      </c>
      <c r="F258" s="21">
        <f t="shared" si="22"/>
        <v>1892.3749999999807</v>
      </c>
      <c r="G258" s="23">
        <f t="shared" si="19"/>
        <v>18.00434779314379</v>
      </c>
      <c r="H258" s="21">
        <f t="shared" ref="H258:H321" si="24">D258*$E$1847/E258</f>
        <v>15.770038497676127</v>
      </c>
      <c r="I258" s="22">
        <f t="shared" si="20"/>
        <v>249.18897711221572</v>
      </c>
      <c r="J258" s="24">
        <f t="shared" si="21"/>
        <v>10.213616422750242</v>
      </c>
      <c r="K258" s="25">
        <f t="shared" si="23"/>
        <v>805.47307183951341</v>
      </c>
      <c r="L258" s="8"/>
      <c r="M258" s="8"/>
      <c r="N258" s="8"/>
      <c r="O258" s="8"/>
      <c r="P258" s="8"/>
      <c r="Q258" s="8"/>
      <c r="R258" s="17"/>
      <c r="S258" s="8"/>
      <c r="T258" s="8"/>
      <c r="U258" s="8"/>
    </row>
    <row r="259" spans="1:21" ht="18">
      <c r="A259" s="20">
        <v>1892.06</v>
      </c>
      <c r="B259" s="21">
        <v>5.54</v>
      </c>
      <c r="C259" s="21">
        <v>0.23</v>
      </c>
      <c r="D259" s="21">
        <v>0.35499999999999998</v>
      </c>
      <c r="E259" s="21">
        <v>7.0407735540000003</v>
      </c>
      <c r="F259" s="21">
        <f t="shared" si="22"/>
        <v>1892.4583333333139</v>
      </c>
      <c r="G259" s="23">
        <f t="shared" ref="G259:G322" si="25">G258*((B259+(C259/12))/B258)</f>
        <v>17.969330360272625</v>
      </c>
      <c r="H259" s="21">
        <f t="shared" si="24"/>
        <v>15.881882742340498</v>
      </c>
      <c r="I259" s="22">
        <f t="shared" ref="I259:I322" si="26">B259*$E$1847/E259</f>
        <v>247.84684617624328</v>
      </c>
      <c r="J259" s="24">
        <f t="shared" ref="J259:J322" si="27">C259*$E$1847/E259</f>
        <v>10.289670509122013</v>
      </c>
      <c r="K259" s="25">
        <f t="shared" si="23"/>
        <v>803.90647250768905</v>
      </c>
      <c r="L259" s="8"/>
      <c r="M259" s="8"/>
      <c r="N259" s="8"/>
      <c r="O259" s="8"/>
      <c r="P259" s="8"/>
      <c r="Q259" s="8"/>
      <c r="R259" s="17"/>
      <c r="S259" s="8"/>
      <c r="T259" s="8"/>
      <c r="U259" s="8"/>
    </row>
    <row r="260" spans="1:21" ht="18">
      <c r="A260" s="20">
        <v>1892.07</v>
      </c>
      <c r="B260" s="21">
        <v>5.54</v>
      </c>
      <c r="C260" s="21">
        <v>0.23169999999999999</v>
      </c>
      <c r="D260" s="21">
        <v>0.35749999999999998</v>
      </c>
      <c r="E260" s="21">
        <v>7.2310717359999996</v>
      </c>
      <c r="F260" s="21">
        <f t="shared" ref="F260:F323" si="28">F259+1/12</f>
        <v>1892.5416666666472</v>
      </c>
      <c r="G260" s="23">
        <f t="shared" si="25"/>
        <v>18.031958125682898</v>
      </c>
      <c r="H260" s="21">
        <f t="shared" si="24"/>
        <v>15.572824349035054</v>
      </c>
      <c r="I260" s="22">
        <f t="shared" si="26"/>
        <v>241.32432697525653</v>
      </c>
      <c r="J260" s="24">
        <f t="shared" si="27"/>
        <v>10.092932592087895</v>
      </c>
      <c r="K260" s="25">
        <f t="shared" si="23"/>
        <v>785.47836800116318</v>
      </c>
      <c r="L260" s="8"/>
      <c r="M260" s="8"/>
      <c r="N260" s="8"/>
      <c r="O260" s="8"/>
      <c r="P260" s="8"/>
      <c r="Q260" s="8"/>
      <c r="R260" s="17"/>
      <c r="S260" s="8"/>
      <c r="T260" s="8"/>
      <c r="U260" s="8"/>
    </row>
    <row r="261" spans="1:21" ht="18">
      <c r="A261" s="20">
        <v>1892.08</v>
      </c>
      <c r="B261" s="21">
        <v>5.62</v>
      </c>
      <c r="C261" s="21">
        <v>0.23330000000000001</v>
      </c>
      <c r="D261" s="21">
        <v>0.36</v>
      </c>
      <c r="E261" s="21">
        <v>7.3262127269999997</v>
      </c>
      <c r="F261" s="21">
        <f t="shared" si="28"/>
        <v>1892.6249999999804</v>
      </c>
      <c r="G261" s="23">
        <f t="shared" si="25"/>
        <v>18.355627434217457</v>
      </c>
      <c r="H261" s="21">
        <f t="shared" si="24"/>
        <v>15.478076357528074</v>
      </c>
      <c r="I261" s="22">
        <f t="shared" si="26"/>
        <v>241.62996980363272</v>
      </c>
      <c r="J261" s="24">
        <f t="shared" si="27"/>
        <v>10.030653372809166</v>
      </c>
      <c r="K261" s="25">
        <f t="shared" si="23"/>
        <v>789.19389726987674</v>
      </c>
      <c r="L261" s="8"/>
      <c r="M261" s="8"/>
      <c r="N261" s="8"/>
      <c r="O261" s="8"/>
      <c r="P261" s="8"/>
      <c r="Q261" s="8"/>
      <c r="R261" s="17"/>
      <c r="S261" s="8"/>
      <c r="T261" s="8"/>
      <c r="U261" s="8"/>
    </row>
    <row r="262" spans="1:21" ht="18">
      <c r="A262" s="20">
        <v>1892.09</v>
      </c>
      <c r="B262" s="21">
        <v>5.48</v>
      </c>
      <c r="C262" s="21">
        <v>0.23499999999999999</v>
      </c>
      <c r="D262" s="21">
        <v>0.36249999999999999</v>
      </c>
      <c r="E262" s="21">
        <v>7.3262127269999997</v>
      </c>
      <c r="F262" s="21">
        <f t="shared" si="28"/>
        <v>1892.7083333333137</v>
      </c>
      <c r="G262" s="23">
        <f t="shared" si="25"/>
        <v>17.962331443078011</v>
      </c>
      <c r="H262" s="21">
        <f t="shared" si="24"/>
        <v>15.585562998899796</v>
      </c>
      <c r="I262" s="22">
        <f t="shared" si="26"/>
        <v>235.61071788681627</v>
      </c>
      <c r="J262" s="24">
        <f t="shared" si="27"/>
        <v>10.103744288941936</v>
      </c>
      <c r="K262" s="25">
        <f t="shared" si="23"/>
        <v>772.2842712088601</v>
      </c>
      <c r="L262" s="8"/>
      <c r="M262" s="8"/>
      <c r="N262" s="8"/>
      <c r="O262" s="8"/>
      <c r="P262" s="8"/>
      <c r="Q262" s="8"/>
      <c r="R262" s="17"/>
      <c r="S262" s="8"/>
      <c r="T262" s="8"/>
      <c r="U262" s="8"/>
    </row>
    <row r="263" spans="1:21" ht="18">
      <c r="A263" s="20">
        <v>1892.1</v>
      </c>
      <c r="B263" s="21">
        <v>5.59</v>
      </c>
      <c r="C263" s="21">
        <v>0.23669999999999999</v>
      </c>
      <c r="D263" s="21">
        <v>0.36499999999999999</v>
      </c>
      <c r="E263" s="21">
        <v>7.3262127269999997</v>
      </c>
      <c r="F263" s="21">
        <f t="shared" si="28"/>
        <v>1892.791666666647</v>
      </c>
      <c r="G263" s="23">
        <f t="shared" si="25"/>
        <v>18.38754375082496</v>
      </c>
      <c r="H263" s="21">
        <f t="shared" si="24"/>
        <v>15.693049640271521</v>
      </c>
      <c r="I263" s="22">
        <f t="shared" si="26"/>
        <v>240.34013010717206</v>
      </c>
      <c r="J263" s="24">
        <f t="shared" si="27"/>
        <v>10.176835205074708</v>
      </c>
      <c r="K263" s="25">
        <f t="shared" ref="K263:K326" si="29">K262*((I263+(J263/12))/I262)</f>
        <v>790.56612834071575</v>
      </c>
      <c r="L263" s="8"/>
      <c r="M263" s="8"/>
      <c r="N263" s="8"/>
      <c r="O263" s="8"/>
      <c r="P263" s="8"/>
      <c r="Q263" s="8"/>
      <c r="R263" s="17"/>
      <c r="S263" s="8"/>
      <c r="T263" s="8"/>
      <c r="U263" s="8"/>
    </row>
    <row r="264" spans="1:21" ht="18">
      <c r="A264" s="20">
        <v>1892.11</v>
      </c>
      <c r="B264" s="21">
        <v>5.57</v>
      </c>
      <c r="C264" s="21">
        <v>0.23830000000000001</v>
      </c>
      <c r="D264" s="21">
        <v>0.36749999999999999</v>
      </c>
      <c r="E264" s="21">
        <v>7.5165028100000004</v>
      </c>
      <c r="F264" s="21">
        <f t="shared" si="28"/>
        <v>1892.8749999999802</v>
      </c>
      <c r="G264" s="23">
        <f t="shared" si="25"/>
        <v>18.387077757617202</v>
      </c>
      <c r="H264" s="21">
        <f t="shared" si="24"/>
        <v>15.400525074772103</v>
      </c>
      <c r="I264" s="22">
        <f t="shared" si="26"/>
        <v>233.41748208566153</v>
      </c>
      <c r="J264" s="24">
        <f t="shared" si="27"/>
        <v>9.9862452389610681</v>
      </c>
      <c r="K264" s="25">
        <f t="shared" si="29"/>
        <v>770.53238655229632</v>
      </c>
      <c r="L264" s="8"/>
      <c r="M264" s="8"/>
      <c r="N264" s="8"/>
      <c r="O264" s="8"/>
      <c r="P264" s="8"/>
      <c r="Q264" s="8"/>
      <c r="R264" s="17"/>
      <c r="S264" s="8"/>
      <c r="T264" s="8"/>
      <c r="U264" s="8"/>
    </row>
    <row r="265" spans="1:21" ht="18">
      <c r="A265" s="20">
        <v>1892.12</v>
      </c>
      <c r="B265" s="21">
        <v>5.51</v>
      </c>
      <c r="C265" s="21">
        <v>0.24</v>
      </c>
      <c r="D265" s="21">
        <v>0.37</v>
      </c>
      <c r="E265" s="21">
        <v>7.6116519010000001</v>
      </c>
      <c r="F265" s="21">
        <f t="shared" si="28"/>
        <v>1892.9583333333135</v>
      </c>
      <c r="G265" s="23">
        <f t="shared" si="25"/>
        <v>18.255034111242928</v>
      </c>
      <c r="H265" s="21">
        <f t="shared" si="24"/>
        <v>15.311467407579229</v>
      </c>
      <c r="I265" s="22">
        <f t="shared" si="26"/>
        <v>228.01671733989608</v>
      </c>
      <c r="J265" s="24">
        <f t="shared" si="27"/>
        <v>9.9317626427540944</v>
      </c>
      <c r="K265" s="25">
        <f t="shared" si="29"/>
        <v>755.43610761768628</v>
      </c>
      <c r="L265" s="8"/>
      <c r="M265" s="8"/>
      <c r="N265" s="8"/>
      <c r="O265" s="8"/>
      <c r="P265" s="8"/>
      <c r="Q265" s="8"/>
      <c r="R265" s="17"/>
      <c r="S265" s="8"/>
      <c r="T265" s="8"/>
      <c r="U265" s="8"/>
    </row>
    <row r="266" spans="1:21" ht="18">
      <c r="A266" s="20">
        <v>1893.01</v>
      </c>
      <c r="B266" s="21">
        <v>5.61</v>
      </c>
      <c r="C266" s="21">
        <v>0.24079999999999999</v>
      </c>
      <c r="D266" s="21">
        <v>0.36080000000000001</v>
      </c>
      <c r="E266" s="21">
        <v>7.8970910740000004</v>
      </c>
      <c r="F266" s="21">
        <f t="shared" si="28"/>
        <v>1893.0416666666467</v>
      </c>
      <c r="G266" s="23">
        <f t="shared" si="25"/>
        <v>18.652823783769833</v>
      </c>
      <c r="H266" s="21">
        <f t="shared" si="24"/>
        <v>14.391080124954879</v>
      </c>
      <c r="I266" s="22">
        <f t="shared" si="26"/>
        <v>223.763745845335</v>
      </c>
      <c r="J266" s="24">
        <f t="shared" si="27"/>
        <v>9.604689839493167</v>
      </c>
      <c r="K266" s="25">
        <f t="shared" si="29"/>
        <v>743.99745462554438</v>
      </c>
      <c r="L266" s="8"/>
      <c r="M266" s="8"/>
      <c r="N266" s="8"/>
      <c r="O266" s="8"/>
      <c r="P266" s="8"/>
      <c r="Q266" s="8"/>
      <c r="R266" s="17"/>
      <c r="S266" s="8"/>
      <c r="T266" s="8"/>
      <c r="U266" s="8"/>
    </row>
    <row r="267" spans="1:21" ht="18">
      <c r="A267" s="20">
        <v>1893.02</v>
      </c>
      <c r="B267" s="21">
        <v>5.51</v>
      </c>
      <c r="C267" s="21">
        <v>0.2417</v>
      </c>
      <c r="D267" s="21">
        <v>0.35170000000000001</v>
      </c>
      <c r="E267" s="21">
        <v>7.9922320659999997</v>
      </c>
      <c r="F267" s="21">
        <f t="shared" si="28"/>
        <v>1893.12499999998</v>
      </c>
      <c r="G267" s="23">
        <f t="shared" si="25"/>
        <v>18.387300892623266</v>
      </c>
      <c r="H267" s="21">
        <f t="shared" si="24"/>
        <v>13.861118982177462</v>
      </c>
      <c r="I267" s="22">
        <f t="shared" si="26"/>
        <v>217.15884444639696</v>
      </c>
      <c r="J267" s="24">
        <f t="shared" si="27"/>
        <v>9.5258244469499367</v>
      </c>
      <c r="K267" s="25">
        <f t="shared" si="29"/>
        <v>724.67604615794619</v>
      </c>
      <c r="L267" s="8"/>
      <c r="M267" s="8"/>
      <c r="N267" s="8"/>
      <c r="O267" s="8"/>
      <c r="P267" s="8"/>
      <c r="Q267" s="8"/>
      <c r="R267" s="17"/>
      <c r="S267" s="8"/>
      <c r="T267" s="8"/>
      <c r="U267" s="8"/>
    </row>
    <row r="268" spans="1:21" ht="18">
      <c r="A268" s="20">
        <v>1893.03</v>
      </c>
      <c r="B268" s="21">
        <v>5.31</v>
      </c>
      <c r="C268" s="21">
        <v>0.24249999999999999</v>
      </c>
      <c r="D268" s="21">
        <v>0.34250000000000003</v>
      </c>
      <c r="E268" s="21">
        <v>7.8019419829999999</v>
      </c>
      <c r="F268" s="21">
        <f t="shared" si="28"/>
        <v>1893.2083333333132</v>
      </c>
      <c r="G268" s="23">
        <f t="shared" si="25"/>
        <v>17.787322040901628</v>
      </c>
      <c r="H268" s="21">
        <f t="shared" si="24"/>
        <v>13.827761118330786</v>
      </c>
      <c r="I268" s="22">
        <f t="shared" si="26"/>
        <v>214.38076361558092</v>
      </c>
      <c r="J268" s="24">
        <f t="shared" si="27"/>
        <v>9.7904586020298261</v>
      </c>
      <c r="K268" s="25">
        <f t="shared" si="29"/>
        <v>718.12800033987867</v>
      </c>
      <c r="L268" s="8"/>
      <c r="M268" s="8"/>
      <c r="N268" s="8"/>
      <c r="O268" s="8"/>
      <c r="P268" s="8"/>
      <c r="Q268" s="8"/>
      <c r="R268" s="17"/>
      <c r="S268" s="8"/>
      <c r="T268" s="8"/>
      <c r="U268" s="8"/>
    </row>
    <row r="269" spans="1:21" ht="18">
      <c r="A269" s="20">
        <v>1893.04</v>
      </c>
      <c r="B269" s="21">
        <v>5.31</v>
      </c>
      <c r="C269" s="21">
        <v>0.24329999999999999</v>
      </c>
      <c r="D269" s="21">
        <v>0.33329999999999999</v>
      </c>
      <c r="E269" s="21">
        <v>7.7067928930000003</v>
      </c>
      <c r="F269" s="21">
        <f t="shared" si="28"/>
        <v>1893.2916666666465</v>
      </c>
      <c r="G269" s="23">
        <f t="shared" si="25"/>
        <v>17.855238793138781</v>
      </c>
      <c r="H269" s="21">
        <f t="shared" si="24"/>
        <v>13.622462917792589</v>
      </c>
      <c r="I269" s="22">
        <f t="shared" si="26"/>
        <v>217.02753703413936</v>
      </c>
      <c r="J269" s="24">
        <f t="shared" si="27"/>
        <v>9.9440300867054816</v>
      </c>
      <c r="K269" s="25">
        <f t="shared" si="29"/>
        <v>729.76996203980036</v>
      </c>
      <c r="L269" s="8"/>
      <c r="M269" s="8"/>
      <c r="N269" s="8"/>
      <c r="O269" s="8"/>
      <c r="P269" s="8"/>
      <c r="Q269" s="8"/>
      <c r="R269" s="17"/>
      <c r="S269" s="8"/>
      <c r="T269" s="8"/>
      <c r="U269" s="8"/>
    </row>
    <row r="270" spans="1:21" ht="18">
      <c r="A270" s="20">
        <v>1893.05</v>
      </c>
      <c r="B270" s="21">
        <v>4.84</v>
      </c>
      <c r="C270" s="21">
        <v>0.2442</v>
      </c>
      <c r="D270" s="21">
        <v>0.32419999999999999</v>
      </c>
      <c r="E270" s="21">
        <v>7.6116519010000001</v>
      </c>
      <c r="F270" s="21">
        <f t="shared" si="28"/>
        <v>1893.3749999999798</v>
      </c>
      <c r="G270" s="23">
        <f t="shared" si="25"/>
        <v>16.343259862190596</v>
      </c>
      <c r="H270" s="21">
        <f t="shared" si="24"/>
        <v>13.416156036586989</v>
      </c>
      <c r="I270" s="22">
        <f t="shared" si="26"/>
        <v>200.29054662887424</v>
      </c>
      <c r="J270" s="24">
        <f t="shared" si="27"/>
        <v>10.105568489002291</v>
      </c>
      <c r="K270" s="25">
        <f t="shared" si="29"/>
        <v>676.32240733386459</v>
      </c>
      <c r="L270" s="8"/>
      <c r="M270" s="8"/>
      <c r="N270" s="8"/>
      <c r="O270" s="8"/>
      <c r="P270" s="8"/>
      <c r="Q270" s="8"/>
      <c r="R270" s="17"/>
      <c r="S270" s="8"/>
      <c r="T270" s="8"/>
      <c r="U270" s="8"/>
    </row>
    <row r="271" spans="1:21" ht="18">
      <c r="A271" s="20">
        <v>1893.06</v>
      </c>
      <c r="B271" s="21">
        <v>4.6100000000000003</v>
      </c>
      <c r="C271" s="21">
        <v>0.245</v>
      </c>
      <c r="D271" s="21">
        <v>0.315</v>
      </c>
      <c r="E271" s="21">
        <v>7.4213618180000003</v>
      </c>
      <c r="F271" s="21">
        <f t="shared" si="28"/>
        <v>1893.458333333313</v>
      </c>
      <c r="G271" s="23">
        <f t="shared" si="25"/>
        <v>15.635558440816471</v>
      </c>
      <c r="H271" s="21">
        <f t="shared" si="24"/>
        <v>13.369678292647823</v>
      </c>
      <c r="I271" s="22">
        <f t="shared" si="26"/>
        <v>195.66418072732213</v>
      </c>
      <c r="J271" s="24">
        <f t="shared" si="27"/>
        <v>10.398638672059418</v>
      </c>
      <c r="K271" s="25">
        <f t="shared" si="29"/>
        <v>663.62662310987639</v>
      </c>
      <c r="L271" s="8"/>
      <c r="M271" s="8"/>
      <c r="N271" s="8"/>
      <c r="O271" s="8"/>
      <c r="P271" s="8"/>
      <c r="Q271" s="8"/>
      <c r="R271" s="17"/>
      <c r="S271" s="8"/>
      <c r="T271" s="8"/>
      <c r="U271" s="8"/>
    </row>
    <row r="272" spans="1:21" ht="18">
      <c r="A272" s="20">
        <v>1893.07</v>
      </c>
      <c r="B272" s="21">
        <v>4.18</v>
      </c>
      <c r="C272" s="21">
        <v>0.24579999999999999</v>
      </c>
      <c r="D272" s="21">
        <v>0.30580000000000002</v>
      </c>
      <c r="E272" s="21">
        <v>7.2310717359999996</v>
      </c>
      <c r="F272" s="21">
        <f t="shared" si="28"/>
        <v>1893.5416666666463</v>
      </c>
      <c r="G272" s="23">
        <f t="shared" si="25"/>
        <v>14.246616624296941</v>
      </c>
      <c r="H272" s="21">
        <f t="shared" si="24"/>
        <v>13.320754366251524</v>
      </c>
      <c r="I272" s="22">
        <f t="shared" si="26"/>
        <v>182.08225392717907</v>
      </c>
      <c r="J272" s="24">
        <f t="shared" si="27"/>
        <v>10.707133496483403</v>
      </c>
      <c r="K272" s="25">
        <f t="shared" si="29"/>
        <v>620.58757554746751</v>
      </c>
      <c r="L272" s="8"/>
      <c r="M272" s="8"/>
      <c r="N272" s="8"/>
      <c r="O272" s="8"/>
      <c r="P272" s="8"/>
      <c r="Q272" s="8"/>
      <c r="R272" s="17"/>
      <c r="S272" s="8"/>
      <c r="T272" s="8"/>
      <c r="U272" s="8"/>
    </row>
    <row r="273" spans="1:21" ht="18">
      <c r="A273" s="20">
        <v>1893.08</v>
      </c>
      <c r="B273" s="21">
        <v>4.08</v>
      </c>
      <c r="C273" s="21">
        <v>0.2467</v>
      </c>
      <c r="D273" s="21">
        <v>0.29670000000000002</v>
      </c>
      <c r="E273" s="21">
        <v>6.9456325620000001</v>
      </c>
      <c r="F273" s="21">
        <f t="shared" si="28"/>
        <v>1893.6249999999795</v>
      </c>
      <c r="G273" s="23">
        <f t="shared" si="25"/>
        <v>13.975857062336372</v>
      </c>
      <c r="H273" s="21">
        <f t="shared" si="24"/>
        <v>13.455497215805638</v>
      </c>
      <c r="I273" s="22">
        <f t="shared" si="26"/>
        <v>185.03009315971352</v>
      </c>
      <c r="J273" s="24">
        <f t="shared" si="27"/>
        <v>11.187971564338561</v>
      </c>
      <c r="K273" s="25">
        <f t="shared" si="29"/>
        <v>633.8122878017025</v>
      </c>
      <c r="L273" s="8"/>
      <c r="M273" s="8"/>
      <c r="N273" s="8"/>
      <c r="O273" s="8"/>
      <c r="P273" s="8"/>
      <c r="Q273" s="8"/>
      <c r="R273" s="17"/>
      <c r="S273" s="8"/>
      <c r="T273" s="8"/>
      <c r="U273" s="8"/>
    </row>
    <row r="274" spans="1:21" ht="18">
      <c r="A274" s="20">
        <v>1893.09</v>
      </c>
      <c r="B274" s="21">
        <v>4.37</v>
      </c>
      <c r="C274" s="21">
        <v>0.2475</v>
      </c>
      <c r="D274" s="21">
        <v>0.28749999999999998</v>
      </c>
      <c r="E274" s="21">
        <v>7.2310717359999996</v>
      </c>
      <c r="F274" s="21">
        <f t="shared" si="28"/>
        <v>1893.7083333333128</v>
      </c>
      <c r="G274" s="23">
        <f t="shared" si="25"/>
        <v>15.039889072137411</v>
      </c>
      <c r="H274" s="21">
        <f t="shared" si="24"/>
        <v>12.523600000972245</v>
      </c>
      <c r="I274" s="22">
        <f t="shared" si="26"/>
        <v>190.35872001477816</v>
      </c>
      <c r="J274" s="24">
        <f t="shared" si="27"/>
        <v>10.7811860877935</v>
      </c>
      <c r="K274" s="25">
        <f t="shared" si="29"/>
        <v>655.14279929893257</v>
      </c>
      <c r="L274" s="8"/>
      <c r="M274" s="8"/>
      <c r="N274" s="8"/>
      <c r="O274" s="8"/>
      <c r="P274" s="8"/>
      <c r="Q274" s="8"/>
      <c r="R274" s="17"/>
      <c r="S274" s="8"/>
      <c r="T274" s="8"/>
      <c r="U274" s="8"/>
    </row>
    <row r="275" spans="1:21" ht="18">
      <c r="A275" s="20">
        <v>1893.1</v>
      </c>
      <c r="B275" s="21">
        <v>4.5</v>
      </c>
      <c r="C275" s="21">
        <v>0.24829999999999999</v>
      </c>
      <c r="D275" s="21">
        <v>0.27829999999999999</v>
      </c>
      <c r="E275" s="21">
        <v>7.3262127269999997</v>
      </c>
      <c r="F275" s="21">
        <f t="shared" si="28"/>
        <v>1893.7916666666461</v>
      </c>
      <c r="G275" s="23">
        <f t="shared" si="25"/>
        <v>15.558512859497176</v>
      </c>
      <c r="H275" s="21">
        <f t="shared" si="24"/>
        <v>11.965412917500176</v>
      </c>
      <c r="I275" s="22">
        <f t="shared" si="26"/>
        <v>193.47595446910094</v>
      </c>
      <c r="J275" s="24">
        <f t="shared" si="27"/>
        <v>10.675573221039503</v>
      </c>
      <c r="K275" s="25">
        <f t="shared" si="29"/>
        <v>668.93291680244567</v>
      </c>
      <c r="L275" s="8"/>
      <c r="M275" s="8"/>
      <c r="N275" s="8"/>
      <c r="O275" s="8"/>
      <c r="P275" s="8"/>
      <c r="Q275" s="8"/>
      <c r="R275" s="17"/>
      <c r="S275" s="8"/>
      <c r="T275" s="8"/>
      <c r="U275" s="8"/>
    </row>
    <row r="276" spans="1:21" ht="18">
      <c r="A276" s="20">
        <v>1893.11</v>
      </c>
      <c r="B276" s="21">
        <v>4.57</v>
      </c>
      <c r="C276" s="21">
        <v>0.2492</v>
      </c>
      <c r="D276" s="21">
        <v>0.26919999999999999</v>
      </c>
      <c r="E276" s="21">
        <v>7.135922645</v>
      </c>
      <c r="F276" s="21">
        <f t="shared" si="28"/>
        <v>1893.8749999999793</v>
      </c>
      <c r="G276" s="23">
        <f t="shared" si="25"/>
        <v>15.872333826285404</v>
      </c>
      <c r="H276" s="21">
        <f t="shared" si="24"/>
        <v>11.882803922967691</v>
      </c>
      <c r="I276" s="22">
        <f t="shared" si="26"/>
        <v>201.72516317965213</v>
      </c>
      <c r="J276" s="24">
        <f t="shared" si="27"/>
        <v>10.999980451721949</v>
      </c>
      <c r="K276" s="25">
        <f t="shared" si="29"/>
        <v>700.62344226462676</v>
      </c>
      <c r="L276" s="8"/>
      <c r="M276" s="8"/>
      <c r="N276" s="8"/>
      <c r="O276" s="8"/>
      <c r="P276" s="8"/>
      <c r="Q276" s="8"/>
      <c r="R276" s="17"/>
      <c r="S276" s="8"/>
      <c r="T276" s="8"/>
      <c r="U276" s="8"/>
    </row>
    <row r="277" spans="1:21" ht="18">
      <c r="A277" s="20">
        <v>1893.12</v>
      </c>
      <c r="B277" s="21">
        <v>4.41</v>
      </c>
      <c r="C277" s="21">
        <v>0.25</v>
      </c>
      <c r="D277" s="21">
        <v>0.26</v>
      </c>
      <c r="E277" s="21">
        <v>7.0407735540000003</v>
      </c>
      <c r="F277" s="21">
        <f t="shared" si="28"/>
        <v>1893.9583333333126</v>
      </c>
      <c r="G277" s="23">
        <f t="shared" si="25"/>
        <v>15.388985950831415</v>
      </c>
      <c r="H277" s="21">
        <f t="shared" si="24"/>
        <v>11.63180144509445</v>
      </c>
      <c r="I277" s="22">
        <f t="shared" si="26"/>
        <v>197.29324758794817</v>
      </c>
      <c r="J277" s="24">
        <f t="shared" si="27"/>
        <v>11.184424466436971</v>
      </c>
      <c r="K277" s="25">
        <f t="shared" si="29"/>
        <v>688.4678039285368</v>
      </c>
      <c r="L277" s="8"/>
      <c r="M277" s="8"/>
      <c r="N277" s="8"/>
      <c r="O277" s="8"/>
      <c r="P277" s="8"/>
      <c r="Q277" s="8"/>
      <c r="R277" s="17"/>
      <c r="S277" s="8"/>
      <c r="T277" s="8"/>
      <c r="U277" s="8"/>
    </row>
    <row r="278" spans="1:21" ht="18">
      <c r="A278" s="20">
        <v>1894.01</v>
      </c>
      <c r="B278" s="21">
        <v>4.32</v>
      </c>
      <c r="C278" s="21">
        <v>0.2467</v>
      </c>
      <c r="D278" s="21">
        <v>0.25169999999999998</v>
      </c>
      <c r="E278" s="21">
        <v>6.8504834710000004</v>
      </c>
      <c r="F278" s="21">
        <f t="shared" si="28"/>
        <v>1894.0416666666458</v>
      </c>
      <c r="G278" s="23">
        <f t="shared" si="25"/>
        <v>15.146664673567097</v>
      </c>
      <c r="H278" s="21">
        <f t="shared" si="24"/>
        <v>11.573267775278159</v>
      </c>
      <c r="I278" s="22">
        <f t="shared" si="26"/>
        <v>198.63534679857631</v>
      </c>
      <c r="J278" s="24">
        <f t="shared" si="27"/>
        <v>11.343365753520549</v>
      </c>
      <c r="K278" s="25">
        <f t="shared" si="29"/>
        <v>696.44976626753544</v>
      </c>
      <c r="L278" s="8"/>
      <c r="M278" s="8"/>
      <c r="N278" s="8"/>
      <c r="O278" s="8"/>
      <c r="P278" s="8"/>
      <c r="Q278" s="8"/>
      <c r="R278" s="17"/>
      <c r="S278" s="8"/>
      <c r="T278" s="8"/>
      <c r="U278" s="8"/>
    </row>
    <row r="279" spans="1:21" ht="18">
      <c r="A279" s="20">
        <v>1894.02</v>
      </c>
      <c r="B279" s="21">
        <v>4.38</v>
      </c>
      <c r="C279" s="21">
        <v>0.24329999999999999</v>
      </c>
      <c r="D279" s="21">
        <v>0.24329999999999999</v>
      </c>
      <c r="E279" s="21">
        <v>6.7553424790000003</v>
      </c>
      <c r="F279" s="21">
        <f t="shared" si="28"/>
        <v>1894.1249999999791</v>
      </c>
      <c r="G279" s="23">
        <f t="shared" si="25"/>
        <v>15.428122661222325</v>
      </c>
      <c r="H279" s="21">
        <f t="shared" si="24"/>
        <v>11.344588470271692</v>
      </c>
      <c r="I279" s="22">
        <f t="shared" si="26"/>
        <v>204.23056925519936</v>
      </c>
      <c r="J279" s="24">
        <f t="shared" si="27"/>
        <v>11.344588470271692</v>
      </c>
      <c r="K279" s="25">
        <f t="shared" si="29"/>
        <v>719.38225425581868</v>
      </c>
      <c r="L279" s="8"/>
      <c r="M279" s="8"/>
      <c r="N279" s="8"/>
      <c r="O279" s="8"/>
      <c r="P279" s="8"/>
      <c r="Q279" s="8"/>
      <c r="R279" s="17"/>
      <c r="S279" s="8"/>
      <c r="T279" s="8"/>
      <c r="U279" s="8"/>
    </row>
    <row r="280" spans="1:21" ht="18">
      <c r="A280" s="20">
        <v>1894.03</v>
      </c>
      <c r="B280" s="21">
        <v>4.51</v>
      </c>
      <c r="C280" s="21">
        <v>0.24</v>
      </c>
      <c r="D280" s="21">
        <v>0.23499999999999999</v>
      </c>
      <c r="E280" s="21">
        <v>6.5650523969999997</v>
      </c>
      <c r="F280" s="21">
        <f t="shared" si="28"/>
        <v>1894.2083333333123</v>
      </c>
      <c r="G280" s="23">
        <f t="shared" si="25"/>
        <v>15.956483026332677</v>
      </c>
      <c r="H280" s="21">
        <f t="shared" si="24"/>
        <v>11.275184952647985</v>
      </c>
      <c r="I280" s="22">
        <f t="shared" si="26"/>
        <v>216.3875920699677</v>
      </c>
      <c r="J280" s="24">
        <f t="shared" si="27"/>
        <v>11.515082504831986</v>
      </c>
      <c r="K280" s="25">
        <f t="shared" si="29"/>
        <v>765.58424389655181</v>
      </c>
      <c r="L280" s="8"/>
      <c r="M280" s="8"/>
      <c r="N280" s="8"/>
      <c r="O280" s="8"/>
      <c r="P280" s="8"/>
      <c r="Q280" s="8"/>
      <c r="R280" s="17"/>
      <c r="S280" s="8"/>
      <c r="T280" s="8"/>
      <c r="U280" s="8"/>
    </row>
    <row r="281" spans="1:21" ht="18">
      <c r="A281" s="20">
        <v>1894.04</v>
      </c>
      <c r="B281" s="21">
        <v>4.57</v>
      </c>
      <c r="C281" s="21">
        <v>0.23669999999999999</v>
      </c>
      <c r="D281" s="21">
        <v>0.22670000000000001</v>
      </c>
      <c r="E281" s="21">
        <v>6.5650523969999997</v>
      </c>
      <c r="F281" s="21">
        <f t="shared" si="28"/>
        <v>1894.2916666666456</v>
      </c>
      <c r="G281" s="23">
        <f t="shared" si="25"/>
        <v>16.238551897568684</v>
      </c>
      <c r="H281" s="21">
        <f t="shared" si="24"/>
        <v>10.876955016022547</v>
      </c>
      <c r="I281" s="22">
        <f t="shared" si="26"/>
        <v>219.26636269617572</v>
      </c>
      <c r="J281" s="24">
        <f t="shared" si="27"/>
        <v>11.356750120390545</v>
      </c>
      <c r="K281" s="25">
        <f t="shared" si="29"/>
        <v>779.11777024791616</v>
      </c>
      <c r="L281" s="8"/>
      <c r="M281" s="8"/>
      <c r="N281" s="8"/>
      <c r="O281" s="8"/>
      <c r="P281" s="8"/>
      <c r="Q281" s="8"/>
      <c r="R281" s="17"/>
      <c r="S281" s="8"/>
      <c r="T281" s="8"/>
      <c r="U281" s="8"/>
    </row>
    <row r="282" spans="1:21" ht="18">
      <c r="A282" s="20">
        <v>1894.05</v>
      </c>
      <c r="B282" s="21">
        <v>4.4000000000000004</v>
      </c>
      <c r="C282" s="21">
        <v>0.23330000000000001</v>
      </c>
      <c r="D282" s="21">
        <v>0.21829999999999999</v>
      </c>
      <c r="E282" s="21">
        <v>6.5650523969999997</v>
      </c>
      <c r="F282" s="21">
        <f t="shared" si="28"/>
        <v>1894.3749999999789</v>
      </c>
      <c r="G282" s="23">
        <f t="shared" si="25"/>
        <v>15.703573930512933</v>
      </c>
      <c r="H282" s="21">
        <f t="shared" si="24"/>
        <v>10.473927128353425</v>
      </c>
      <c r="I282" s="22">
        <f t="shared" si="26"/>
        <v>211.10984592191974</v>
      </c>
      <c r="J282" s="24">
        <f t="shared" si="27"/>
        <v>11.193619784905426</v>
      </c>
      <c r="K282" s="25">
        <f t="shared" si="29"/>
        <v>753.44978929410672</v>
      </c>
      <c r="L282" s="8"/>
      <c r="M282" s="8"/>
      <c r="N282" s="8"/>
      <c r="O282" s="8"/>
      <c r="P282" s="8"/>
      <c r="Q282" s="8"/>
      <c r="R282" s="17"/>
      <c r="S282" s="8"/>
      <c r="T282" s="8"/>
      <c r="U282" s="8"/>
    </row>
    <row r="283" spans="1:21" ht="18">
      <c r="A283" s="20">
        <v>1894.06</v>
      </c>
      <c r="B283" s="21">
        <v>4.34</v>
      </c>
      <c r="C283" s="21">
        <v>0.23</v>
      </c>
      <c r="D283" s="21">
        <v>0.21</v>
      </c>
      <c r="E283" s="21">
        <v>6.5650523969999997</v>
      </c>
      <c r="F283" s="21">
        <f t="shared" si="28"/>
        <v>1894.4583333333121</v>
      </c>
      <c r="G283" s="23">
        <f t="shared" si="25"/>
        <v>15.557840005779006</v>
      </c>
      <c r="H283" s="21">
        <f t="shared" si="24"/>
        <v>10.075697191727988</v>
      </c>
      <c r="I283" s="22">
        <f t="shared" si="26"/>
        <v>208.23107529571175</v>
      </c>
      <c r="J283" s="24">
        <f t="shared" si="27"/>
        <v>11.035287400463988</v>
      </c>
      <c r="K283" s="25">
        <f t="shared" si="29"/>
        <v>746.45754693133949</v>
      </c>
      <c r="L283" s="8"/>
      <c r="M283" s="8"/>
      <c r="N283" s="8"/>
      <c r="O283" s="8"/>
      <c r="P283" s="8"/>
      <c r="Q283" s="8"/>
      <c r="R283" s="17"/>
      <c r="S283" s="8"/>
      <c r="T283" s="8"/>
      <c r="U283" s="8"/>
    </row>
    <row r="284" spans="1:21" ht="18">
      <c r="A284" s="20">
        <v>1894.07</v>
      </c>
      <c r="B284" s="21">
        <v>4.25</v>
      </c>
      <c r="C284" s="21">
        <v>0.22670000000000001</v>
      </c>
      <c r="D284" s="21">
        <v>0.20169999999999999</v>
      </c>
      <c r="E284" s="21">
        <v>6.5650523969999997</v>
      </c>
      <c r="F284" s="21">
        <f t="shared" si="28"/>
        <v>1894.5416666666454</v>
      </c>
      <c r="G284" s="23">
        <f t="shared" si="25"/>
        <v>15.302933998157439</v>
      </c>
      <c r="H284" s="21">
        <f t="shared" si="24"/>
        <v>9.6774672551025471</v>
      </c>
      <c r="I284" s="22">
        <f t="shared" si="26"/>
        <v>203.91291935639975</v>
      </c>
      <c r="J284" s="24">
        <f t="shared" si="27"/>
        <v>10.876955016022547</v>
      </c>
      <c r="K284" s="25">
        <f t="shared" si="29"/>
        <v>734.22728147825751</v>
      </c>
      <c r="L284" s="8"/>
      <c r="M284" s="8"/>
      <c r="N284" s="8"/>
      <c r="O284" s="8"/>
      <c r="P284" s="8"/>
      <c r="Q284" s="8"/>
      <c r="R284" s="17"/>
      <c r="S284" s="8"/>
      <c r="T284" s="8"/>
      <c r="U284" s="8"/>
    </row>
    <row r="285" spans="1:21" ht="18">
      <c r="A285" s="20">
        <v>1894.08</v>
      </c>
      <c r="B285" s="21">
        <v>4.41</v>
      </c>
      <c r="C285" s="21">
        <v>0.2233</v>
      </c>
      <c r="D285" s="21">
        <v>0.1933</v>
      </c>
      <c r="E285" s="21">
        <v>6.7553424790000003</v>
      </c>
      <c r="F285" s="21">
        <f t="shared" si="28"/>
        <v>1894.6249999999786</v>
      </c>
      <c r="G285" s="23">
        <f t="shared" si="25"/>
        <v>15.946047300868239</v>
      </c>
      <c r="H285" s="21">
        <f t="shared" si="24"/>
        <v>9.0131892778607394</v>
      </c>
      <c r="I285" s="22">
        <f t="shared" si="26"/>
        <v>205.62940877064594</v>
      </c>
      <c r="J285" s="24">
        <f t="shared" si="27"/>
        <v>10.412028793307311</v>
      </c>
      <c r="K285" s="25">
        <f t="shared" si="29"/>
        <v>743.53203598782306</v>
      </c>
      <c r="L285" s="8"/>
      <c r="M285" s="8"/>
      <c r="N285" s="8"/>
      <c r="O285" s="8"/>
      <c r="P285" s="8"/>
      <c r="Q285" s="8"/>
      <c r="R285" s="17"/>
      <c r="S285" s="8"/>
      <c r="T285" s="8"/>
      <c r="U285" s="8"/>
    </row>
    <row r="286" spans="1:21" ht="18">
      <c r="A286" s="20">
        <v>1894.09</v>
      </c>
      <c r="B286" s="21">
        <v>4.4800000000000004</v>
      </c>
      <c r="C286" s="21">
        <v>0.22</v>
      </c>
      <c r="D286" s="21">
        <v>0.185</v>
      </c>
      <c r="E286" s="21">
        <v>6.8504834710000004</v>
      </c>
      <c r="F286" s="21">
        <f t="shared" si="28"/>
        <v>1894.7083333333119</v>
      </c>
      <c r="G286" s="23">
        <f t="shared" si="25"/>
        <v>16.265450364717829</v>
      </c>
      <c r="H286" s="21">
        <f t="shared" si="24"/>
        <v>8.5063748050316246</v>
      </c>
      <c r="I286" s="22">
        <f t="shared" si="26"/>
        <v>205.99221149481986</v>
      </c>
      <c r="J286" s="24">
        <f t="shared" si="27"/>
        <v>10.115688957334903</v>
      </c>
      <c r="K286" s="25">
        <f t="shared" si="29"/>
        <v>747.89198472934368</v>
      </c>
      <c r="L286" s="8"/>
      <c r="M286" s="8"/>
      <c r="N286" s="8"/>
      <c r="O286" s="8"/>
      <c r="P286" s="8"/>
      <c r="Q286" s="8"/>
      <c r="R286" s="17"/>
      <c r="S286" s="8"/>
      <c r="T286" s="8"/>
      <c r="U286" s="8"/>
    </row>
    <row r="287" spans="1:21" ht="18">
      <c r="A287" s="20">
        <v>1894.1</v>
      </c>
      <c r="B287" s="21">
        <v>4.34</v>
      </c>
      <c r="C287" s="21">
        <v>0.2167</v>
      </c>
      <c r="D287" s="21">
        <v>0.1767</v>
      </c>
      <c r="E287" s="21">
        <v>6.6601933879999997</v>
      </c>
      <c r="F287" s="21">
        <f t="shared" si="28"/>
        <v>1894.7916666666451</v>
      </c>
      <c r="G287" s="23">
        <f t="shared" si="25"/>
        <v>15.822719086468355</v>
      </c>
      <c r="H287" s="21">
        <f t="shared" si="24"/>
        <v>8.3568713935968351</v>
      </c>
      <c r="I287" s="22">
        <f t="shared" si="26"/>
        <v>205.25649036904508</v>
      </c>
      <c r="J287" s="24">
        <f t="shared" si="27"/>
        <v>10.2486362817908</v>
      </c>
      <c r="K287" s="25">
        <f t="shared" si="29"/>
        <v>748.32161008843502</v>
      </c>
      <c r="L287" s="8"/>
      <c r="M287" s="8"/>
      <c r="N287" s="8"/>
      <c r="O287" s="8"/>
      <c r="P287" s="8"/>
      <c r="Q287" s="8"/>
      <c r="R287" s="17"/>
      <c r="S287" s="8"/>
      <c r="T287" s="8"/>
      <c r="U287" s="8"/>
    </row>
    <row r="288" spans="1:21" ht="18">
      <c r="A288" s="20">
        <v>1894.11</v>
      </c>
      <c r="B288" s="21">
        <v>4.34</v>
      </c>
      <c r="C288" s="21">
        <v>0.21329999999999999</v>
      </c>
      <c r="D288" s="21">
        <v>0.16830000000000001</v>
      </c>
      <c r="E288" s="21">
        <v>6.6601933879999997</v>
      </c>
      <c r="F288" s="21">
        <f t="shared" si="28"/>
        <v>1894.8749999999784</v>
      </c>
      <c r="G288" s="23">
        <f t="shared" si="25"/>
        <v>15.887522964754528</v>
      </c>
      <c r="H288" s="21">
        <f t="shared" si="24"/>
        <v>7.959600767076104</v>
      </c>
      <c r="I288" s="22">
        <f t="shared" si="26"/>
        <v>205.25649036904508</v>
      </c>
      <c r="J288" s="24">
        <f t="shared" si="27"/>
        <v>10.087836266294312</v>
      </c>
      <c r="K288" s="25">
        <f t="shared" si="29"/>
        <v>751.38645262744922</v>
      </c>
      <c r="L288" s="8"/>
      <c r="M288" s="8"/>
      <c r="N288" s="8"/>
      <c r="O288" s="8"/>
      <c r="P288" s="8"/>
      <c r="Q288" s="8"/>
      <c r="R288" s="17"/>
      <c r="S288" s="8"/>
      <c r="T288" s="8"/>
      <c r="U288" s="8"/>
    </row>
    <row r="289" spans="1:21" ht="18">
      <c r="A289" s="20">
        <v>1894.12</v>
      </c>
      <c r="B289" s="21">
        <v>4.3</v>
      </c>
      <c r="C289" s="21">
        <v>0.21</v>
      </c>
      <c r="D289" s="21">
        <v>0.16</v>
      </c>
      <c r="E289" s="21">
        <v>6.5650523969999997</v>
      </c>
      <c r="F289" s="21">
        <f t="shared" si="28"/>
        <v>1894.9583333333117</v>
      </c>
      <c r="G289" s="23">
        <f t="shared" si="25"/>
        <v>15.805156774269049</v>
      </c>
      <c r="H289" s="21">
        <f t="shared" si="24"/>
        <v>7.676721669887991</v>
      </c>
      <c r="I289" s="22">
        <f t="shared" si="26"/>
        <v>206.31189487823974</v>
      </c>
      <c r="J289" s="24">
        <f t="shared" si="27"/>
        <v>10.075697191727988</v>
      </c>
      <c r="K289" s="25">
        <f t="shared" si="29"/>
        <v>758.3236844063033</v>
      </c>
      <c r="L289" s="8"/>
      <c r="M289" s="8"/>
      <c r="N289" s="8"/>
      <c r="O289" s="8"/>
      <c r="P289" s="8"/>
      <c r="Q289" s="8"/>
      <c r="R289" s="17"/>
      <c r="S289" s="8"/>
      <c r="T289" s="8"/>
      <c r="U289" s="8"/>
    </row>
    <row r="290" spans="1:21" ht="18">
      <c r="A290" s="20">
        <v>1895.01</v>
      </c>
      <c r="B290" s="21">
        <v>4.25</v>
      </c>
      <c r="C290" s="21">
        <v>0.20830000000000001</v>
      </c>
      <c r="D290" s="21">
        <v>0.16750000000000001</v>
      </c>
      <c r="E290" s="21">
        <v>6.5650523969999997</v>
      </c>
      <c r="F290" s="21">
        <f t="shared" si="28"/>
        <v>1895.0416666666449</v>
      </c>
      <c r="G290" s="23">
        <f t="shared" si="25"/>
        <v>15.685178481469027</v>
      </c>
      <c r="H290" s="21">
        <f t="shared" si="24"/>
        <v>8.0365679981639904</v>
      </c>
      <c r="I290" s="22">
        <f t="shared" si="26"/>
        <v>203.91291935639975</v>
      </c>
      <c r="J290" s="24">
        <f t="shared" si="27"/>
        <v>9.9941320239854274</v>
      </c>
      <c r="K290" s="25">
        <f t="shared" si="29"/>
        <v>752.56718465471522</v>
      </c>
      <c r="L290" s="8"/>
      <c r="M290" s="8"/>
      <c r="N290" s="8"/>
      <c r="O290" s="8"/>
      <c r="P290" s="8"/>
      <c r="Q290" s="8"/>
      <c r="R290" s="17"/>
      <c r="S290" s="8"/>
      <c r="T290" s="8"/>
      <c r="U290" s="8"/>
    </row>
    <row r="291" spans="1:21" ht="18">
      <c r="A291" s="20">
        <v>1895.02</v>
      </c>
      <c r="B291" s="21">
        <v>4.1900000000000004</v>
      </c>
      <c r="C291" s="21">
        <v>0.20669999999999999</v>
      </c>
      <c r="D291" s="21">
        <v>0.17499999999999999</v>
      </c>
      <c r="E291" s="21">
        <v>6.5650523969999997</v>
      </c>
      <c r="F291" s="21">
        <f t="shared" si="28"/>
        <v>1895.1249999999782</v>
      </c>
      <c r="G291" s="23">
        <f t="shared" si="25"/>
        <v>15.527311773340831</v>
      </c>
      <c r="H291" s="21">
        <f t="shared" si="24"/>
        <v>8.3964143264399898</v>
      </c>
      <c r="I291" s="22">
        <f t="shared" si="26"/>
        <v>201.03414873019179</v>
      </c>
      <c r="J291" s="24">
        <f t="shared" si="27"/>
        <v>9.9173648072865479</v>
      </c>
      <c r="K291" s="25">
        <f t="shared" si="29"/>
        <v>744.99281728445521</v>
      </c>
      <c r="L291" s="8"/>
      <c r="M291" s="8"/>
      <c r="N291" s="8"/>
      <c r="O291" s="8"/>
      <c r="P291" s="8"/>
      <c r="Q291" s="8"/>
      <c r="R291" s="17"/>
      <c r="S291" s="8"/>
      <c r="T291" s="8"/>
      <c r="U291" s="8"/>
    </row>
    <row r="292" spans="1:21" ht="18">
      <c r="A292" s="20">
        <v>1895.03</v>
      </c>
      <c r="B292" s="21">
        <v>4.1900000000000004</v>
      </c>
      <c r="C292" s="21">
        <v>0.20499999999999999</v>
      </c>
      <c r="D292" s="21">
        <v>0.1825</v>
      </c>
      <c r="E292" s="21">
        <v>6.5650523969999997</v>
      </c>
      <c r="F292" s="21">
        <f t="shared" si="28"/>
        <v>1895.2083333333114</v>
      </c>
      <c r="G292" s="23">
        <f t="shared" si="25"/>
        <v>15.590619229855047</v>
      </c>
      <c r="H292" s="21">
        <f t="shared" si="24"/>
        <v>8.7562606547159891</v>
      </c>
      <c r="I292" s="22">
        <f t="shared" si="26"/>
        <v>201.03414873019179</v>
      </c>
      <c r="J292" s="24">
        <f t="shared" si="27"/>
        <v>9.8357996395439873</v>
      </c>
      <c r="K292" s="25">
        <f t="shared" si="29"/>
        <v>748.03027805500631</v>
      </c>
      <c r="L292" s="8"/>
      <c r="M292" s="8"/>
      <c r="N292" s="8"/>
      <c r="O292" s="8"/>
      <c r="P292" s="8"/>
      <c r="Q292" s="8"/>
      <c r="R292" s="17"/>
      <c r="S292" s="8"/>
      <c r="T292" s="8"/>
      <c r="U292" s="8"/>
    </row>
    <row r="293" spans="1:21" ht="18">
      <c r="A293" s="20">
        <v>1895.04</v>
      </c>
      <c r="B293" s="21">
        <v>4.37</v>
      </c>
      <c r="C293" s="21">
        <v>0.20330000000000001</v>
      </c>
      <c r="D293" s="21">
        <v>0.19</v>
      </c>
      <c r="E293" s="21">
        <v>6.8504834710000004</v>
      </c>
      <c r="F293" s="21">
        <f t="shared" si="28"/>
        <v>1895.2916666666447</v>
      </c>
      <c r="G293" s="23">
        <f t="shared" si="25"/>
        <v>16.323421744292528</v>
      </c>
      <c r="H293" s="21">
        <f t="shared" si="24"/>
        <v>8.7362768267892346</v>
      </c>
      <c r="I293" s="22">
        <f t="shared" si="26"/>
        <v>200.93436701615241</v>
      </c>
      <c r="J293" s="24">
        <f t="shared" si="27"/>
        <v>9.3478162046644808</v>
      </c>
      <c r="K293" s="25">
        <f t="shared" si="29"/>
        <v>750.55753220300369</v>
      </c>
      <c r="L293" s="8"/>
      <c r="M293" s="8"/>
      <c r="N293" s="8"/>
      <c r="O293" s="8"/>
      <c r="P293" s="8"/>
      <c r="Q293" s="8"/>
      <c r="R293" s="17"/>
      <c r="S293" s="8"/>
      <c r="T293" s="8"/>
      <c r="U293" s="8"/>
    </row>
    <row r="294" spans="1:21" ht="18">
      <c r="A294" s="20">
        <v>1895.05</v>
      </c>
      <c r="B294" s="21">
        <v>4.6100000000000003</v>
      </c>
      <c r="C294" s="21">
        <v>0.20169999999999999</v>
      </c>
      <c r="D294" s="21">
        <v>0.19750000000000001</v>
      </c>
      <c r="E294" s="21">
        <v>6.9456325620000001</v>
      </c>
      <c r="F294" s="21">
        <f t="shared" si="28"/>
        <v>1895.3749999999779</v>
      </c>
      <c r="G294" s="23">
        <f t="shared" si="25"/>
        <v>17.282687358125219</v>
      </c>
      <c r="H294" s="21">
        <f t="shared" si="24"/>
        <v>8.9567263232949568</v>
      </c>
      <c r="I294" s="22">
        <f t="shared" si="26"/>
        <v>209.06586506526457</v>
      </c>
      <c r="J294" s="24">
        <f t="shared" si="27"/>
        <v>9.1471984780181899</v>
      </c>
      <c r="K294" s="25">
        <f t="shared" si="29"/>
        <v>783.7787382166963</v>
      </c>
      <c r="L294" s="8"/>
      <c r="M294" s="8"/>
      <c r="N294" s="8"/>
      <c r="O294" s="8"/>
      <c r="P294" s="8"/>
      <c r="Q294" s="8"/>
      <c r="R294" s="17"/>
      <c r="S294" s="8"/>
      <c r="T294" s="8"/>
      <c r="U294" s="8"/>
    </row>
    <row r="295" spans="1:21" ht="18">
      <c r="A295" s="20">
        <v>1895.06</v>
      </c>
      <c r="B295" s="21">
        <v>4.7</v>
      </c>
      <c r="C295" s="21">
        <v>0.2</v>
      </c>
      <c r="D295" s="21">
        <v>0.20499999999999999</v>
      </c>
      <c r="E295" s="21">
        <v>7.0407735540000003</v>
      </c>
      <c r="F295" s="21">
        <f t="shared" si="28"/>
        <v>1895.4583333333112</v>
      </c>
      <c r="G295" s="23">
        <f t="shared" si="25"/>
        <v>17.68257600270946</v>
      </c>
      <c r="H295" s="21">
        <f t="shared" si="24"/>
        <v>9.1712280624783151</v>
      </c>
      <c r="I295" s="22">
        <f t="shared" si="26"/>
        <v>210.26717996901505</v>
      </c>
      <c r="J295" s="24">
        <f t="shared" si="27"/>
        <v>8.9475395731495766</v>
      </c>
      <c r="K295" s="25">
        <f t="shared" si="29"/>
        <v>791.07774269734171</v>
      </c>
      <c r="L295" s="8"/>
      <c r="M295" s="8"/>
      <c r="N295" s="8"/>
      <c r="O295" s="8"/>
      <c r="P295" s="8"/>
      <c r="Q295" s="8"/>
      <c r="R295" s="17"/>
      <c r="S295" s="8"/>
      <c r="T295" s="8"/>
      <c r="U295" s="8"/>
    </row>
    <row r="296" spans="1:21" ht="18">
      <c r="A296" s="20">
        <v>1895.07</v>
      </c>
      <c r="B296" s="21">
        <v>4.72</v>
      </c>
      <c r="C296" s="21">
        <v>0.1983</v>
      </c>
      <c r="D296" s="21">
        <v>0.21249999999999999</v>
      </c>
      <c r="E296" s="21">
        <v>6.9456325620000001</v>
      </c>
      <c r="F296" s="21">
        <f t="shared" si="28"/>
        <v>1895.5416666666445</v>
      </c>
      <c r="G296" s="23">
        <f t="shared" si="25"/>
        <v>17.819992191751791</v>
      </c>
      <c r="H296" s="21">
        <f t="shared" si="24"/>
        <v>9.6369840187350793</v>
      </c>
      <c r="I296" s="22">
        <f t="shared" si="26"/>
        <v>214.0544214984921</v>
      </c>
      <c r="J296" s="24">
        <f t="shared" si="27"/>
        <v>8.9930067337184294</v>
      </c>
      <c r="K296" s="25">
        <f t="shared" si="29"/>
        <v>808.14578807480632</v>
      </c>
      <c r="L296" s="8"/>
      <c r="M296" s="8"/>
      <c r="N296" s="8"/>
      <c r="O296" s="8"/>
      <c r="P296" s="8"/>
      <c r="Q296" s="8"/>
      <c r="R296" s="17"/>
      <c r="S296" s="8"/>
      <c r="T296" s="8"/>
      <c r="U296" s="8"/>
    </row>
    <row r="297" spans="1:21" ht="18">
      <c r="A297" s="20">
        <v>1895.08</v>
      </c>
      <c r="B297" s="21">
        <v>4.79</v>
      </c>
      <c r="C297" s="21">
        <v>0.19670000000000001</v>
      </c>
      <c r="D297" s="21">
        <v>0.22</v>
      </c>
      <c r="E297" s="21">
        <v>6.8504834710000004</v>
      </c>
      <c r="F297" s="21">
        <f t="shared" si="28"/>
        <v>1895.6249999999777</v>
      </c>
      <c r="G297" s="23">
        <f t="shared" si="25"/>
        <v>18.146157197140017</v>
      </c>
      <c r="H297" s="21">
        <f t="shared" si="24"/>
        <v>10.115688957334903</v>
      </c>
      <c r="I297" s="22">
        <f t="shared" si="26"/>
        <v>220.24613684379176</v>
      </c>
      <c r="J297" s="24">
        <f t="shared" si="27"/>
        <v>9.0443455359444354</v>
      </c>
      <c r="K297" s="25">
        <f t="shared" si="29"/>
        <v>834.36764535078646</v>
      </c>
      <c r="L297" s="8"/>
      <c r="M297" s="8"/>
      <c r="N297" s="8"/>
      <c r="O297" s="8"/>
      <c r="P297" s="8"/>
      <c r="Q297" s="8"/>
      <c r="R297" s="17"/>
      <c r="S297" s="8"/>
      <c r="T297" s="8"/>
      <c r="U297" s="8"/>
    </row>
    <row r="298" spans="1:21" ht="18">
      <c r="A298" s="20">
        <v>1895.09</v>
      </c>
      <c r="B298" s="21">
        <v>4.82</v>
      </c>
      <c r="C298" s="21">
        <v>0.19500000000000001</v>
      </c>
      <c r="D298" s="21">
        <v>0.22750000000000001</v>
      </c>
      <c r="E298" s="21">
        <v>6.8504834710000004</v>
      </c>
      <c r="F298" s="21">
        <f t="shared" si="28"/>
        <v>1895.708333333311</v>
      </c>
      <c r="G298" s="23">
        <f t="shared" si="25"/>
        <v>18.321368005149981</v>
      </c>
      <c r="H298" s="21">
        <f t="shared" si="24"/>
        <v>10.460541989971322</v>
      </c>
      <c r="I298" s="22">
        <f t="shared" si="26"/>
        <v>221.62554897433745</v>
      </c>
      <c r="J298" s="24">
        <f t="shared" si="27"/>
        <v>8.9661788485468481</v>
      </c>
      <c r="K298" s="25">
        <f t="shared" si="29"/>
        <v>842.42390914984162</v>
      </c>
      <c r="L298" s="8"/>
      <c r="M298" s="8"/>
      <c r="N298" s="8"/>
      <c r="O298" s="8"/>
      <c r="P298" s="8"/>
      <c r="Q298" s="8"/>
      <c r="R298" s="17"/>
      <c r="S298" s="8"/>
      <c r="T298" s="8"/>
      <c r="U298" s="8"/>
    </row>
    <row r="299" spans="1:21" ht="18">
      <c r="A299" s="20">
        <v>1895.1</v>
      </c>
      <c r="B299" s="21">
        <v>4.75</v>
      </c>
      <c r="C299" s="21">
        <v>0.1933</v>
      </c>
      <c r="D299" s="21">
        <v>0.23499999999999999</v>
      </c>
      <c r="E299" s="21">
        <v>6.8504834710000004</v>
      </c>
      <c r="F299" s="21">
        <f t="shared" si="28"/>
        <v>1895.7916666666442</v>
      </c>
      <c r="G299" s="23">
        <f t="shared" si="25"/>
        <v>18.116519652990046</v>
      </c>
      <c r="H299" s="21">
        <f t="shared" si="24"/>
        <v>10.805395022607737</v>
      </c>
      <c r="I299" s="22">
        <f t="shared" si="26"/>
        <v>218.40692066973088</v>
      </c>
      <c r="J299" s="24">
        <f t="shared" si="27"/>
        <v>8.8880121611492591</v>
      </c>
      <c r="K299" s="25">
        <f t="shared" si="29"/>
        <v>833.00489908678492</v>
      </c>
      <c r="L299" s="8"/>
      <c r="M299" s="8"/>
      <c r="N299" s="8"/>
      <c r="O299" s="8"/>
      <c r="P299" s="8"/>
      <c r="Q299" s="8"/>
      <c r="R299" s="17"/>
      <c r="S299" s="8"/>
      <c r="T299" s="8"/>
      <c r="U299" s="8"/>
    </row>
    <row r="300" spans="1:21" ht="18">
      <c r="A300" s="20">
        <v>1895.11</v>
      </c>
      <c r="B300" s="21">
        <v>4.59</v>
      </c>
      <c r="C300" s="21">
        <v>0.19170000000000001</v>
      </c>
      <c r="D300" s="21">
        <v>0.24249999999999999</v>
      </c>
      <c r="E300" s="21">
        <v>6.8504834710000004</v>
      </c>
      <c r="F300" s="21">
        <f t="shared" si="28"/>
        <v>1895.8749999999775</v>
      </c>
      <c r="G300" s="23">
        <f t="shared" si="25"/>
        <v>17.567207707090702</v>
      </c>
      <c r="H300" s="21">
        <f t="shared" si="24"/>
        <v>11.150248055244155</v>
      </c>
      <c r="I300" s="22">
        <f t="shared" si="26"/>
        <v>211.0500559734873</v>
      </c>
      <c r="J300" s="24">
        <f t="shared" si="27"/>
        <v>8.8144435141868236</v>
      </c>
      <c r="K300" s="25">
        <f t="shared" si="29"/>
        <v>807.7473136992113</v>
      </c>
      <c r="L300" s="8"/>
      <c r="M300" s="8"/>
      <c r="N300" s="8"/>
      <c r="O300" s="8"/>
      <c r="P300" s="8"/>
      <c r="Q300" s="8"/>
      <c r="R300" s="17"/>
      <c r="S300" s="8"/>
      <c r="T300" s="8"/>
      <c r="U300" s="8"/>
    </row>
    <row r="301" spans="1:21" ht="18">
      <c r="A301" s="20">
        <v>1895.12</v>
      </c>
      <c r="B301" s="21">
        <v>4.32</v>
      </c>
      <c r="C301" s="21">
        <v>0.19</v>
      </c>
      <c r="D301" s="21">
        <v>0.25</v>
      </c>
      <c r="E301" s="21">
        <v>6.7553424790000003</v>
      </c>
      <c r="F301" s="21">
        <f t="shared" si="28"/>
        <v>1895.9583333333107</v>
      </c>
      <c r="G301" s="23">
        <f t="shared" si="25"/>
        <v>16.594441122003072</v>
      </c>
      <c r="H301" s="21">
        <f t="shared" si="24"/>
        <v>11.656995962054758</v>
      </c>
      <c r="I301" s="22">
        <f t="shared" si="26"/>
        <v>201.43289022430625</v>
      </c>
      <c r="J301" s="24">
        <f t="shared" si="27"/>
        <v>8.8593169311616169</v>
      </c>
      <c r="K301" s="25">
        <f t="shared" si="29"/>
        <v>773.76533260698307</v>
      </c>
      <c r="L301" s="8"/>
      <c r="M301" s="8"/>
      <c r="N301" s="8"/>
      <c r="O301" s="8"/>
      <c r="P301" s="8"/>
      <c r="Q301" s="8"/>
      <c r="R301" s="17"/>
      <c r="S301" s="8"/>
      <c r="T301" s="8"/>
      <c r="U301" s="8"/>
    </row>
    <row r="302" spans="1:21" ht="18">
      <c r="A302" s="20">
        <v>1896.01</v>
      </c>
      <c r="B302" s="21">
        <v>4.2699999999999996</v>
      </c>
      <c r="C302" s="21">
        <v>0.18920000000000001</v>
      </c>
      <c r="D302" s="21">
        <v>0.2467</v>
      </c>
      <c r="E302" s="21">
        <v>6.6601933879999997</v>
      </c>
      <c r="F302" s="21">
        <f t="shared" si="28"/>
        <v>1896.041666666644</v>
      </c>
      <c r="G302" s="23">
        <f t="shared" si="25"/>
        <v>16.46294041959337</v>
      </c>
      <c r="H302" s="21">
        <f t="shared" si="24"/>
        <v>11.667459947936274</v>
      </c>
      <c r="I302" s="22">
        <f t="shared" si="26"/>
        <v>201.94590181470565</v>
      </c>
      <c r="J302" s="24">
        <f t="shared" si="27"/>
        <v>8.9480479211574497</v>
      </c>
      <c r="K302" s="25">
        <f t="shared" si="29"/>
        <v>778.60031605540075</v>
      </c>
      <c r="L302" s="8"/>
      <c r="M302" s="8"/>
      <c r="N302" s="8"/>
      <c r="O302" s="8"/>
      <c r="P302" s="8"/>
      <c r="Q302" s="8"/>
      <c r="R302" s="17"/>
      <c r="S302" s="8"/>
      <c r="T302" s="8"/>
      <c r="U302" s="8"/>
    </row>
    <row r="303" spans="1:21" ht="18">
      <c r="A303" s="20">
        <v>1896.02</v>
      </c>
      <c r="B303" s="21">
        <v>4.45</v>
      </c>
      <c r="C303" s="21">
        <v>0.1883</v>
      </c>
      <c r="D303" s="21">
        <v>0.24329999999999999</v>
      </c>
      <c r="E303" s="21">
        <v>6.5650523969999997</v>
      </c>
      <c r="F303" s="21">
        <f t="shared" si="28"/>
        <v>1896.1249999999773</v>
      </c>
      <c r="G303" s="23">
        <f t="shared" si="25"/>
        <v>17.217427597332076</v>
      </c>
      <c r="H303" s="21">
        <f t="shared" si="24"/>
        <v>11.673414889273426</v>
      </c>
      <c r="I303" s="22">
        <f t="shared" si="26"/>
        <v>213.50882144375973</v>
      </c>
      <c r="J303" s="24">
        <f t="shared" si="27"/>
        <v>9.0345418152494279</v>
      </c>
      <c r="K303" s="25">
        <f t="shared" si="29"/>
        <v>826.08374710104385</v>
      </c>
      <c r="L303" s="8"/>
      <c r="M303" s="8"/>
      <c r="N303" s="8"/>
      <c r="O303" s="8"/>
      <c r="P303" s="8"/>
      <c r="Q303" s="8"/>
      <c r="R303" s="17"/>
      <c r="S303" s="8"/>
      <c r="T303" s="8"/>
      <c r="U303" s="8"/>
    </row>
    <row r="304" spans="1:21" ht="18">
      <c r="A304" s="20">
        <v>1896.03</v>
      </c>
      <c r="B304" s="21">
        <v>4.38</v>
      </c>
      <c r="C304" s="21">
        <v>0.1875</v>
      </c>
      <c r="D304" s="21">
        <v>0.24</v>
      </c>
      <c r="E304" s="21">
        <v>6.5650523969999997</v>
      </c>
      <c r="F304" s="21">
        <f t="shared" si="28"/>
        <v>1896.2083333333105</v>
      </c>
      <c r="G304" s="23">
        <f t="shared" si="25"/>
        <v>17.007046108432089</v>
      </c>
      <c r="H304" s="21">
        <f t="shared" si="24"/>
        <v>11.515082504831986</v>
      </c>
      <c r="I304" s="22">
        <f t="shared" si="26"/>
        <v>210.15025571318372</v>
      </c>
      <c r="J304" s="24">
        <f t="shared" si="27"/>
        <v>8.9961582068999881</v>
      </c>
      <c r="K304" s="25">
        <f t="shared" si="29"/>
        <v>815.98974625865753</v>
      </c>
      <c r="L304" s="8"/>
      <c r="M304" s="8"/>
      <c r="N304" s="8"/>
      <c r="O304" s="8"/>
      <c r="P304" s="8"/>
      <c r="Q304" s="8"/>
      <c r="R304" s="17"/>
      <c r="S304" s="8"/>
      <c r="T304" s="8"/>
      <c r="U304" s="8"/>
    </row>
    <row r="305" spans="1:21" ht="18">
      <c r="A305" s="20">
        <v>1896.04</v>
      </c>
      <c r="B305" s="21">
        <v>4.42</v>
      </c>
      <c r="C305" s="21">
        <v>0.1867</v>
      </c>
      <c r="D305" s="21">
        <v>0.23669999999999999</v>
      </c>
      <c r="E305" s="21">
        <v>6.469903306</v>
      </c>
      <c r="F305" s="21">
        <f t="shared" si="28"/>
        <v>1896.2916666666438</v>
      </c>
      <c r="G305" s="23">
        <f t="shared" si="25"/>
        <v>17.222772851972643</v>
      </c>
      <c r="H305" s="21">
        <f t="shared" si="24"/>
        <v>11.523767214705879</v>
      </c>
      <c r="I305" s="22">
        <f t="shared" si="26"/>
        <v>215.18821752851707</v>
      </c>
      <c r="J305" s="24">
        <f t="shared" si="27"/>
        <v>9.0895113603108921</v>
      </c>
      <c r="K305" s="25">
        <f t="shared" si="29"/>
        <v>838.49271287659246</v>
      </c>
      <c r="L305" s="8"/>
      <c r="M305" s="8"/>
      <c r="N305" s="8"/>
      <c r="O305" s="8"/>
      <c r="P305" s="8"/>
      <c r="Q305" s="8"/>
      <c r="R305" s="17"/>
      <c r="S305" s="8"/>
      <c r="T305" s="8"/>
      <c r="U305" s="8"/>
    </row>
    <row r="306" spans="1:21" ht="18">
      <c r="A306" s="20">
        <v>1896.05</v>
      </c>
      <c r="B306" s="21">
        <v>4.4000000000000004</v>
      </c>
      <c r="C306" s="21">
        <v>0.18579999999999999</v>
      </c>
      <c r="D306" s="21">
        <v>0.23330000000000001</v>
      </c>
      <c r="E306" s="21">
        <v>6.3747542150000003</v>
      </c>
      <c r="F306" s="21">
        <f t="shared" si="28"/>
        <v>1896.374999999977</v>
      </c>
      <c r="G306" s="23">
        <f t="shared" si="25"/>
        <v>17.205173412142763</v>
      </c>
      <c r="H306" s="21">
        <f t="shared" si="24"/>
        <v>11.527770000462674</v>
      </c>
      <c r="I306" s="22">
        <f t="shared" si="26"/>
        <v>217.41186456080484</v>
      </c>
      <c r="J306" s="24">
        <f t="shared" si="27"/>
        <v>9.1807100989539858</v>
      </c>
      <c r="K306" s="25">
        <f t="shared" si="29"/>
        <v>850.13837082408043</v>
      </c>
      <c r="L306" s="8"/>
      <c r="M306" s="8"/>
      <c r="N306" s="8"/>
      <c r="O306" s="8"/>
      <c r="P306" s="8"/>
      <c r="Q306" s="8"/>
      <c r="R306" s="17"/>
      <c r="S306" s="8"/>
      <c r="T306" s="8"/>
      <c r="U306" s="8"/>
    </row>
    <row r="307" spans="1:21" ht="18">
      <c r="A307" s="20">
        <v>1896.06</v>
      </c>
      <c r="B307" s="21">
        <v>4.32</v>
      </c>
      <c r="C307" s="21">
        <v>0.185</v>
      </c>
      <c r="D307" s="21">
        <v>0.23</v>
      </c>
      <c r="E307" s="21">
        <v>6.2796132230000001</v>
      </c>
      <c r="F307" s="21">
        <f t="shared" si="28"/>
        <v>1896.4583333333103</v>
      </c>
      <c r="G307" s="23">
        <f t="shared" si="25"/>
        <v>16.952635355430441</v>
      </c>
      <c r="H307" s="21">
        <f t="shared" si="24"/>
        <v>11.536895255690494</v>
      </c>
      <c r="I307" s="22">
        <f t="shared" si="26"/>
        <v>216.69298915036057</v>
      </c>
      <c r="J307" s="24">
        <f t="shared" si="27"/>
        <v>9.2796766187075708</v>
      </c>
      <c r="K307" s="25">
        <f t="shared" si="29"/>
        <v>850.35121045007361</v>
      </c>
      <c r="L307" s="8"/>
      <c r="M307" s="8"/>
      <c r="N307" s="8"/>
      <c r="O307" s="8"/>
      <c r="P307" s="8"/>
      <c r="Q307" s="8"/>
      <c r="R307" s="17"/>
      <c r="S307" s="8"/>
      <c r="T307" s="8"/>
      <c r="U307" s="8"/>
    </row>
    <row r="308" spans="1:21" ht="18">
      <c r="A308" s="20">
        <v>1896.07</v>
      </c>
      <c r="B308" s="21">
        <v>4.04</v>
      </c>
      <c r="C308" s="21">
        <v>0.1842</v>
      </c>
      <c r="D308" s="21">
        <v>0.22670000000000001</v>
      </c>
      <c r="E308" s="21">
        <v>6.2796132230000001</v>
      </c>
      <c r="F308" s="21">
        <f t="shared" si="28"/>
        <v>1896.5416666666436</v>
      </c>
      <c r="G308" s="23">
        <f t="shared" si="25"/>
        <v>15.91409022885297</v>
      </c>
      <c r="H308" s="21">
        <f t="shared" si="24"/>
        <v>11.371365888978413</v>
      </c>
      <c r="I308" s="22">
        <f t="shared" si="26"/>
        <v>202.64807318691126</v>
      </c>
      <c r="J308" s="24">
        <f t="shared" si="27"/>
        <v>9.23954828738343</v>
      </c>
      <c r="K308" s="25">
        <f t="shared" si="29"/>
        <v>798.25735678210776</v>
      </c>
      <c r="L308" s="8"/>
      <c r="M308" s="8"/>
      <c r="N308" s="8"/>
      <c r="O308" s="8"/>
      <c r="P308" s="8"/>
      <c r="Q308" s="8"/>
      <c r="R308" s="17"/>
      <c r="S308" s="8"/>
      <c r="T308" s="8"/>
      <c r="U308" s="8"/>
    </row>
    <row r="309" spans="1:21" ht="18">
      <c r="A309" s="20">
        <v>1896.08</v>
      </c>
      <c r="B309" s="21">
        <v>3.81</v>
      </c>
      <c r="C309" s="21">
        <v>0.18329999999999999</v>
      </c>
      <c r="D309" s="21">
        <v>0.2233</v>
      </c>
      <c r="E309" s="21">
        <v>6.2796132230000001</v>
      </c>
      <c r="F309" s="21">
        <f t="shared" si="28"/>
        <v>1896.6249999999768</v>
      </c>
      <c r="G309" s="23">
        <f t="shared" si="25"/>
        <v>15.068260272320678</v>
      </c>
      <c r="H309" s="21">
        <f t="shared" si="24"/>
        <v>11.200820480850814</v>
      </c>
      <c r="I309" s="22">
        <f t="shared" si="26"/>
        <v>191.11117793122077</v>
      </c>
      <c r="J309" s="24">
        <f t="shared" si="27"/>
        <v>9.1944039146437717</v>
      </c>
      <c r="K309" s="25">
        <f t="shared" si="29"/>
        <v>755.8301758575933</v>
      </c>
      <c r="L309" s="8"/>
      <c r="M309" s="8"/>
      <c r="N309" s="8"/>
      <c r="O309" s="8"/>
      <c r="P309" s="8"/>
      <c r="Q309" s="8"/>
      <c r="R309" s="17"/>
      <c r="S309" s="8"/>
      <c r="T309" s="8"/>
      <c r="U309" s="8"/>
    </row>
    <row r="310" spans="1:21" ht="18">
      <c r="A310" s="20">
        <v>1896.09</v>
      </c>
      <c r="B310" s="21">
        <v>4.01</v>
      </c>
      <c r="C310" s="21">
        <v>0.1825</v>
      </c>
      <c r="D310" s="21">
        <v>0.22</v>
      </c>
      <c r="E310" s="21">
        <v>6.2796132230000001</v>
      </c>
      <c r="F310" s="21">
        <f t="shared" si="28"/>
        <v>1896.7083333333101</v>
      </c>
      <c r="G310" s="23">
        <f t="shared" si="25"/>
        <v>15.919392865349291</v>
      </c>
      <c r="H310" s="21">
        <f t="shared" si="24"/>
        <v>11.035291114138731</v>
      </c>
      <c r="I310" s="22">
        <f t="shared" si="26"/>
        <v>201.14326076225598</v>
      </c>
      <c r="J310" s="24">
        <f t="shared" si="27"/>
        <v>9.154275583319631</v>
      </c>
      <c r="K310" s="25">
        <f t="shared" si="29"/>
        <v>798.52333922487753</v>
      </c>
      <c r="L310" s="8"/>
      <c r="M310" s="8"/>
      <c r="N310" s="8"/>
      <c r="O310" s="8"/>
      <c r="P310" s="8"/>
      <c r="Q310" s="8"/>
      <c r="R310" s="17"/>
      <c r="S310" s="8"/>
      <c r="T310" s="8"/>
      <c r="U310" s="8"/>
    </row>
    <row r="311" spans="1:21" ht="18">
      <c r="A311" s="20">
        <v>1896.1</v>
      </c>
      <c r="B311" s="21">
        <v>4.0999999999999996</v>
      </c>
      <c r="C311" s="21">
        <v>0.1817</v>
      </c>
      <c r="D311" s="21">
        <v>0.2167</v>
      </c>
      <c r="E311" s="21">
        <v>6.469903306</v>
      </c>
      <c r="F311" s="21">
        <f t="shared" si="28"/>
        <v>1896.7916666666433</v>
      </c>
      <c r="G311" s="23">
        <f t="shared" si="25"/>
        <v>16.336797228986264</v>
      </c>
      <c r="H311" s="21">
        <f t="shared" si="24"/>
        <v>10.550064872947884</v>
      </c>
      <c r="I311" s="22">
        <f t="shared" si="26"/>
        <v>199.60898006038911</v>
      </c>
      <c r="J311" s="24">
        <f t="shared" si="27"/>
        <v>8.8460857748713924</v>
      </c>
      <c r="K311" s="25">
        <f t="shared" si="29"/>
        <v>795.35888593447532</v>
      </c>
      <c r="L311" s="8"/>
      <c r="M311" s="8"/>
      <c r="N311" s="8"/>
      <c r="O311" s="8"/>
      <c r="P311" s="8"/>
      <c r="Q311" s="8"/>
      <c r="R311" s="17"/>
      <c r="S311" s="8"/>
      <c r="T311" s="8"/>
      <c r="U311" s="8"/>
    </row>
    <row r="312" spans="1:21" ht="18">
      <c r="A312" s="20">
        <v>1896.11</v>
      </c>
      <c r="B312" s="21">
        <v>4.38</v>
      </c>
      <c r="C312" s="21">
        <v>0.18079999999999999</v>
      </c>
      <c r="D312" s="21">
        <v>0.21329999999999999</v>
      </c>
      <c r="E312" s="21">
        <v>6.6601933879999997</v>
      </c>
      <c r="F312" s="21">
        <f t="shared" si="28"/>
        <v>1896.8749999999766</v>
      </c>
      <c r="G312" s="23">
        <f t="shared" si="25"/>
        <v>17.512515351514612</v>
      </c>
      <c r="H312" s="21">
        <f t="shared" si="24"/>
        <v>10.087836266294312</v>
      </c>
      <c r="I312" s="22">
        <f t="shared" si="26"/>
        <v>207.14825525723904</v>
      </c>
      <c r="J312" s="24">
        <f t="shared" si="27"/>
        <v>8.5507772946367169</v>
      </c>
      <c r="K312" s="25">
        <f t="shared" si="29"/>
        <v>828.2390411488301</v>
      </c>
      <c r="L312" s="8"/>
      <c r="M312" s="8"/>
      <c r="N312" s="8"/>
      <c r="O312" s="8"/>
      <c r="P312" s="8"/>
      <c r="Q312" s="8"/>
      <c r="R312" s="17"/>
      <c r="S312" s="8"/>
      <c r="T312" s="8"/>
      <c r="U312" s="8"/>
    </row>
    <row r="313" spans="1:21" ht="18">
      <c r="A313" s="20">
        <v>1896.12</v>
      </c>
      <c r="B313" s="21">
        <v>4.22</v>
      </c>
      <c r="C313" s="21">
        <v>0.18</v>
      </c>
      <c r="D313" s="21">
        <v>0.21</v>
      </c>
      <c r="E313" s="21">
        <v>6.6601933879999997</v>
      </c>
      <c r="F313" s="21">
        <f t="shared" si="28"/>
        <v>1896.9583333333098</v>
      </c>
      <c r="G313" s="23">
        <f t="shared" si="25"/>
        <v>16.932763130973601</v>
      </c>
      <c r="H313" s="21">
        <f t="shared" si="24"/>
        <v>9.9317656630183109</v>
      </c>
      <c r="I313" s="22">
        <f t="shared" si="26"/>
        <v>199.58119570446317</v>
      </c>
      <c r="J313" s="24">
        <f t="shared" si="27"/>
        <v>8.5129419968728381</v>
      </c>
      <c r="K313" s="25">
        <f t="shared" si="29"/>
        <v>800.82016878203092</v>
      </c>
      <c r="L313" s="8"/>
      <c r="M313" s="8"/>
      <c r="N313" s="8"/>
      <c r="O313" s="8"/>
      <c r="P313" s="8"/>
      <c r="Q313" s="8"/>
      <c r="R313" s="17"/>
      <c r="S313" s="8"/>
      <c r="T313" s="8"/>
      <c r="U313" s="8"/>
    </row>
    <row r="314" spans="1:21" ht="18">
      <c r="A314" s="20">
        <v>1897.01</v>
      </c>
      <c r="B314" s="21">
        <v>4.22</v>
      </c>
      <c r="C314" s="21">
        <v>0.18</v>
      </c>
      <c r="D314" s="21">
        <v>0.21829999999999999</v>
      </c>
      <c r="E314" s="21">
        <v>6.469903306</v>
      </c>
      <c r="F314" s="21">
        <f t="shared" si="28"/>
        <v>1897.0416666666431</v>
      </c>
      <c r="G314" s="23">
        <f t="shared" si="25"/>
        <v>16.992950677647677</v>
      </c>
      <c r="H314" s="21">
        <f t="shared" si="24"/>
        <v>10.627961060288523</v>
      </c>
      <c r="I314" s="22">
        <f t="shared" si="26"/>
        <v>205.45119411093708</v>
      </c>
      <c r="J314" s="24">
        <f t="shared" si="27"/>
        <v>8.7633210758219615</v>
      </c>
      <c r="K314" s="25">
        <f t="shared" si="29"/>
        <v>827.30379341018545</v>
      </c>
      <c r="L314" s="8"/>
      <c r="M314" s="8"/>
      <c r="N314" s="8"/>
      <c r="O314" s="8"/>
      <c r="P314" s="8"/>
      <c r="Q314" s="8"/>
      <c r="R314" s="17"/>
      <c r="S314" s="8"/>
      <c r="T314" s="8"/>
      <c r="U314" s="8"/>
    </row>
    <row r="315" spans="1:21" ht="18">
      <c r="A315" s="20">
        <v>1897.02</v>
      </c>
      <c r="B315" s="21">
        <v>4.18</v>
      </c>
      <c r="C315" s="21">
        <v>0.18</v>
      </c>
      <c r="D315" s="21">
        <v>0.22670000000000001</v>
      </c>
      <c r="E315" s="21">
        <v>6.469903306</v>
      </c>
      <c r="F315" s="21">
        <f t="shared" si="28"/>
        <v>1897.1249999999764</v>
      </c>
      <c r="G315" s="23">
        <f t="shared" si="25"/>
        <v>16.892281538562084</v>
      </c>
      <c r="H315" s="21">
        <f t="shared" si="24"/>
        <v>11.036916043826885</v>
      </c>
      <c r="I315" s="22">
        <f t="shared" si="26"/>
        <v>203.50378942742108</v>
      </c>
      <c r="J315" s="24">
        <f t="shared" si="27"/>
        <v>8.7633210758219615</v>
      </c>
      <c r="K315" s="25">
        <f t="shared" si="29"/>
        <v>822.40270458666532</v>
      </c>
      <c r="L315" s="8"/>
      <c r="M315" s="8"/>
      <c r="N315" s="8"/>
      <c r="O315" s="8"/>
      <c r="P315" s="8"/>
      <c r="Q315" s="8"/>
      <c r="R315" s="17"/>
      <c r="S315" s="8"/>
      <c r="T315" s="8"/>
      <c r="U315" s="8"/>
    </row>
    <row r="316" spans="1:21" ht="18">
      <c r="A316" s="20">
        <v>1897.03</v>
      </c>
      <c r="B316" s="21">
        <v>4.1900000000000004</v>
      </c>
      <c r="C316" s="21">
        <v>0.18</v>
      </c>
      <c r="D316" s="21">
        <v>0.23499999999999999</v>
      </c>
      <c r="E316" s="21">
        <v>6.469903306</v>
      </c>
      <c r="F316" s="21">
        <f t="shared" si="28"/>
        <v>1897.2083333333096</v>
      </c>
      <c r="G316" s="23">
        <f t="shared" si="25"/>
        <v>16.993311930539132</v>
      </c>
      <c r="H316" s="21">
        <f t="shared" si="24"/>
        <v>11.44100251565645</v>
      </c>
      <c r="I316" s="22">
        <f t="shared" si="26"/>
        <v>203.99064059830016</v>
      </c>
      <c r="J316" s="24">
        <f t="shared" si="27"/>
        <v>8.7633210758219615</v>
      </c>
      <c r="K316" s="25">
        <f t="shared" si="29"/>
        <v>827.32138104950457</v>
      </c>
      <c r="L316" s="8"/>
      <c r="M316" s="8"/>
      <c r="N316" s="8"/>
      <c r="O316" s="8"/>
      <c r="P316" s="8"/>
      <c r="Q316" s="8"/>
      <c r="R316" s="17"/>
      <c r="S316" s="8"/>
      <c r="T316" s="8"/>
      <c r="U316" s="8"/>
    </row>
    <row r="317" spans="1:21" ht="18">
      <c r="A317" s="20">
        <v>1897.04</v>
      </c>
      <c r="B317" s="21">
        <v>4.0599999999999996</v>
      </c>
      <c r="C317" s="21">
        <v>0.18</v>
      </c>
      <c r="D317" s="21">
        <v>0.24329999999999999</v>
      </c>
      <c r="E317" s="21">
        <v>6.3747542150000003</v>
      </c>
      <c r="F317" s="21">
        <f t="shared" si="28"/>
        <v>1897.2916666666429</v>
      </c>
      <c r="G317" s="23">
        <f t="shared" si="25"/>
        <v>16.526908381132923</v>
      </c>
      <c r="H317" s="21">
        <f t="shared" si="24"/>
        <v>12.021887874464504</v>
      </c>
      <c r="I317" s="22">
        <f t="shared" si="26"/>
        <v>200.61185684474262</v>
      </c>
      <c r="J317" s="24">
        <f t="shared" si="27"/>
        <v>8.8941217320329233</v>
      </c>
      <c r="K317" s="25">
        <f t="shared" si="29"/>
        <v>816.6240833108435</v>
      </c>
      <c r="L317" s="8"/>
      <c r="M317" s="8"/>
      <c r="N317" s="8"/>
      <c r="O317" s="8"/>
      <c r="P317" s="8"/>
      <c r="Q317" s="8"/>
      <c r="R317" s="17"/>
      <c r="S317" s="8"/>
      <c r="T317" s="8"/>
      <c r="U317" s="8"/>
    </row>
    <row r="318" spans="1:21" ht="18">
      <c r="A318" s="20">
        <v>1897.05</v>
      </c>
      <c r="B318" s="21">
        <v>4.08</v>
      </c>
      <c r="C318" s="21">
        <v>0.18</v>
      </c>
      <c r="D318" s="21">
        <v>0.25169999999999998</v>
      </c>
      <c r="E318" s="21">
        <v>6.2796132230000001</v>
      </c>
      <c r="F318" s="21">
        <f t="shared" si="28"/>
        <v>1897.3749999999761</v>
      </c>
      <c r="G318" s="23">
        <f t="shared" si="25"/>
        <v>16.669381729246137</v>
      </c>
      <c r="H318" s="21">
        <f t="shared" si="24"/>
        <v>12.625376242857811</v>
      </c>
      <c r="I318" s="22">
        <f t="shared" si="26"/>
        <v>204.6544897531183</v>
      </c>
      <c r="J318" s="24">
        <f t="shared" si="27"/>
        <v>9.0288745479316894</v>
      </c>
      <c r="K318" s="25">
        <f t="shared" si="29"/>
        <v>836.14309124971351</v>
      </c>
      <c r="L318" s="8"/>
      <c r="M318" s="8"/>
      <c r="N318" s="8"/>
      <c r="O318" s="8"/>
      <c r="P318" s="8"/>
      <c r="Q318" s="8"/>
      <c r="R318" s="17"/>
      <c r="S318" s="8"/>
      <c r="T318" s="8"/>
      <c r="U318" s="8"/>
    </row>
    <row r="319" spans="1:21" ht="18">
      <c r="A319" s="20">
        <v>1897.06</v>
      </c>
      <c r="B319" s="21">
        <v>4.2699999999999996</v>
      </c>
      <c r="C319" s="21">
        <v>0.18</v>
      </c>
      <c r="D319" s="21">
        <v>0.26</v>
      </c>
      <c r="E319" s="21">
        <v>6.2796132230000001</v>
      </c>
      <c r="F319" s="21">
        <f t="shared" si="28"/>
        <v>1897.4583333333094</v>
      </c>
      <c r="G319" s="23">
        <f t="shared" si="25"/>
        <v>17.506936448485217</v>
      </c>
      <c r="H319" s="21">
        <f t="shared" si="24"/>
        <v>13.041707680345773</v>
      </c>
      <c r="I319" s="22">
        <f t="shared" si="26"/>
        <v>214.18496844260176</v>
      </c>
      <c r="J319" s="24">
        <f t="shared" si="27"/>
        <v>9.0288745479316894</v>
      </c>
      <c r="K319" s="25">
        <f t="shared" si="29"/>
        <v>878.15518284436826</v>
      </c>
      <c r="L319" s="8"/>
      <c r="M319" s="8"/>
      <c r="N319" s="8"/>
      <c r="O319" s="8"/>
      <c r="P319" s="8"/>
      <c r="Q319" s="8"/>
      <c r="R319" s="17"/>
      <c r="S319" s="8"/>
      <c r="T319" s="8"/>
      <c r="U319" s="8"/>
    </row>
    <row r="320" spans="1:21" ht="18">
      <c r="A320" s="20">
        <v>1897.07</v>
      </c>
      <c r="B320" s="21">
        <v>4.46</v>
      </c>
      <c r="C320" s="21">
        <v>0.18</v>
      </c>
      <c r="D320" s="21">
        <v>0.26829999999999998</v>
      </c>
      <c r="E320" s="21">
        <v>6.2796132230000001</v>
      </c>
      <c r="F320" s="21">
        <f t="shared" si="28"/>
        <v>1897.5416666666426</v>
      </c>
      <c r="G320" s="23">
        <f t="shared" si="25"/>
        <v>18.347433397417177</v>
      </c>
      <c r="H320" s="21">
        <f t="shared" si="24"/>
        <v>13.458039117833735</v>
      </c>
      <c r="I320" s="22">
        <f t="shared" si="26"/>
        <v>223.71544713208522</v>
      </c>
      <c r="J320" s="24">
        <f t="shared" si="27"/>
        <v>9.0288745479316894</v>
      </c>
      <c r="K320" s="25">
        <f t="shared" si="29"/>
        <v>920.31485789895726</v>
      </c>
      <c r="L320" s="8"/>
      <c r="M320" s="8"/>
      <c r="N320" s="8"/>
      <c r="O320" s="8"/>
      <c r="P320" s="8"/>
      <c r="Q320" s="8"/>
      <c r="R320" s="17"/>
      <c r="S320" s="8"/>
      <c r="T320" s="8"/>
      <c r="U320" s="8"/>
    </row>
    <row r="321" spans="1:21" ht="18">
      <c r="A321" s="20">
        <v>1897.08</v>
      </c>
      <c r="B321" s="21">
        <v>4.75</v>
      </c>
      <c r="C321" s="21">
        <v>0.18</v>
      </c>
      <c r="D321" s="21">
        <v>0.2767</v>
      </c>
      <c r="E321" s="21">
        <v>6.5650523969999997</v>
      </c>
      <c r="F321" s="21">
        <f t="shared" si="28"/>
        <v>1897.6249999999759</v>
      </c>
      <c r="G321" s="23">
        <f t="shared" si="25"/>
        <v>19.602134560245034</v>
      </c>
      <c r="H321" s="21">
        <f t="shared" si="24"/>
        <v>13.275930537862543</v>
      </c>
      <c r="I321" s="22">
        <f t="shared" si="26"/>
        <v>227.9026745747997</v>
      </c>
      <c r="J321" s="24">
        <f t="shared" si="27"/>
        <v>8.6363118786239887</v>
      </c>
      <c r="K321" s="25">
        <f t="shared" si="29"/>
        <v>940.50081971683619</v>
      </c>
      <c r="L321" s="8"/>
      <c r="M321" s="8"/>
      <c r="N321" s="8"/>
      <c r="O321" s="8"/>
      <c r="P321" s="8"/>
      <c r="Q321" s="8"/>
      <c r="R321" s="17"/>
      <c r="S321" s="8"/>
      <c r="T321" s="8"/>
      <c r="U321" s="8"/>
    </row>
    <row r="322" spans="1:21" ht="18">
      <c r="A322" s="20">
        <v>1897.09</v>
      </c>
      <c r="B322" s="21">
        <v>4.9800000000000004</v>
      </c>
      <c r="C322" s="21">
        <v>0.18</v>
      </c>
      <c r="D322" s="21">
        <v>0.28499999999999998</v>
      </c>
      <c r="E322" s="21">
        <v>6.7553424790000003</v>
      </c>
      <c r="F322" s="21">
        <f t="shared" si="28"/>
        <v>1897.7083333333092</v>
      </c>
      <c r="G322" s="23">
        <f t="shared" si="25"/>
        <v>20.613192027036622</v>
      </c>
      <c r="H322" s="21">
        <f t="shared" ref="H322:H385" si="30">D322*$E$1847/E322</f>
        <v>13.288975396742423</v>
      </c>
      <c r="I322" s="22">
        <f t="shared" si="26"/>
        <v>232.20735956413083</v>
      </c>
      <c r="J322" s="24">
        <f t="shared" si="27"/>
        <v>8.3930370926794247</v>
      </c>
      <c r="K322" s="25">
        <f t="shared" si="29"/>
        <v>961.15158489690407</v>
      </c>
      <c r="L322" s="8"/>
      <c r="M322" s="8"/>
      <c r="N322" s="8"/>
      <c r="O322" s="8"/>
      <c r="P322" s="8"/>
      <c r="Q322" s="8"/>
      <c r="R322" s="17"/>
      <c r="S322" s="8"/>
      <c r="T322" s="8"/>
      <c r="U322" s="8"/>
    </row>
    <row r="323" spans="1:21" ht="18">
      <c r="A323" s="20">
        <v>1897.1</v>
      </c>
      <c r="B323" s="21">
        <v>4.82</v>
      </c>
      <c r="C323" s="21">
        <v>0.18</v>
      </c>
      <c r="D323" s="21">
        <v>0.29330000000000001</v>
      </c>
      <c r="E323" s="21">
        <v>6.6601933879999997</v>
      </c>
      <c r="F323" s="21">
        <f t="shared" si="28"/>
        <v>1897.7916666666424</v>
      </c>
      <c r="G323" s="23">
        <f t="shared" ref="G323:G386" si="31">G322*((B323+(C323/12))/B322)</f>
        <v>20.013008725044589</v>
      </c>
      <c r="H323" s="21">
        <f t="shared" si="30"/>
        <v>13.87136604268224</v>
      </c>
      <c r="I323" s="22">
        <f t="shared" ref="I323:I386" si="32">B323*$E$1847/E323</f>
        <v>227.95766902737267</v>
      </c>
      <c r="J323" s="24">
        <f t="shared" ref="J323:J386" si="33">C323*$E$1847/E323</f>
        <v>8.5129419968728381</v>
      </c>
      <c r="K323" s="25">
        <f t="shared" si="29"/>
        <v>946.49768032897327</v>
      </c>
      <c r="L323" s="8"/>
      <c r="M323" s="8"/>
      <c r="N323" s="8"/>
      <c r="O323" s="8"/>
      <c r="P323" s="8"/>
      <c r="Q323" s="8"/>
      <c r="R323" s="17"/>
      <c r="S323" s="8"/>
      <c r="T323" s="8"/>
      <c r="U323" s="8"/>
    </row>
    <row r="324" spans="1:21" ht="18">
      <c r="A324" s="20">
        <v>1897.11</v>
      </c>
      <c r="B324" s="21">
        <v>4.6500000000000004</v>
      </c>
      <c r="C324" s="21">
        <v>0.18</v>
      </c>
      <c r="D324" s="21">
        <v>0.30170000000000002</v>
      </c>
      <c r="E324" s="21">
        <v>6.6601933879999997</v>
      </c>
      <c r="F324" s="21">
        <f t="shared" ref="F324:F387" si="34">F323+1/12</f>
        <v>1897.8749999999757</v>
      </c>
      <c r="G324" s="23">
        <f t="shared" si="31"/>
        <v>19.369436867703943</v>
      </c>
      <c r="H324" s="21">
        <f t="shared" si="30"/>
        <v>14.268636669202975</v>
      </c>
      <c r="I324" s="22">
        <f t="shared" si="32"/>
        <v>219.91766825254834</v>
      </c>
      <c r="J324" s="24">
        <f t="shared" si="33"/>
        <v>8.5129419968728381</v>
      </c>
      <c r="K324" s="25">
        <f t="shared" si="29"/>
        <v>916.06051426030308</v>
      </c>
      <c r="L324" s="8"/>
      <c r="M324" s="8"/>
      <c r="N324" s="8"/>
      <c r="O324" s="8"/>
      <c r="P324" s="8"/>
      <c r="Q324" s="8"/>
      <c r="R324" s="17"/>
      <c r="S324" s="8"/>
      <c r="T324" s="8"/>
      <c r="U324" s="8"/>
    </row>
    <row r="325" spans="1:21" ht="18">
      <c r="A325" s="20">
        <v>1897.12</v>
      </c>
      <c r="B325" s="21">
        <v>4.75</v>
      </c>
      <c r="C325" s="21">
        <v>0.18</v>
      </c>
      <c r="D325" s="21">
        <v>0.31</v>
      </c>
      <c r="E325" s="21">
        <v>6.6601933879999997</v>
      </c>
      <c r="F325" s="21">
        <f t="shared" si="34"/>
        <v>1897.9583333333089</v>
      </c>
      <c r="G325" s="23">
        <f t="shared" si="31"/>
        <v>19.848465951528876</v>
      </c>
      <c r="H325" s="21">
        <f t="shared" si="30"/>
        <v>14.661177883503219</v>
      </c>
      <c r="I325" s="22">
        <f t="shared" si="32"/>
        <v>224.64708047303324</v>
      </c>
      <c r="J325" s="24">
        <f t="shared" si="33"/>
        <v>8.5129419968728381</v>
      </c>
      <c r="K325" s="25">
        <f t="shared" si="29"/>
        <v>938.71577429039655</v>
      </c>
      <c r="L325" s="8"/>
      <c r="M325" s="8"/>
      <c r="N325" s="8"/>
      <c r="O325" s="8"/>
      <c r="P325" s="8"/>
      <c r="Q325" s="8"/>
      <c r="R325" s="17"/>
      <c r="S325" s="8"/>
      <c r="T325" s="8"/>
      <c r="U325" s="8"/>
    </row>
    <row r="326" spans="1:21" ht="18">
      <c r="A326" s="20">
        <v>1898.01</v>
      </c>
      <c r="B326" s="21">
        <v>4.88</v>
      </c>
      <c r="C326" s="21">
        <v>0.1817</v>
      </c>
      <c r="D326" s="21">
        <v>0.31330000000000002</v>
      </c>
      <c r="E326" s="21">
        <v>6.6601933879999997</v>
      </c>
      <c r="F326" s="21">
        <f t="shared" si="34"/>
        <v>1898.0416666666422</v>
      </c>
      <c r="G326" s="23">
        <f t="shared" si="31"/>
        <v>20.454958462893398</v>
      </c>
      <c r="H326" s="21">
        <f t="shared" si="30"/>
        <v>14.817248486779224</v>
      </c>
      <c r="I326" s="22">
        <f t="shared" si="32"/>
        <v>230.79531635966359</v>
      </c>
      <c r="J326" s="24">
        <f t="shared" si="33"/>
        <v>8.5933420046210802</v>
      </c>
      <c r="K326" s="25">
        <f t="shared" si="29"/>
        <v>967.399305239196</v>
      </c>
      <c r="L326" s="8"/>
      <c r="M326" s="8"/>
      <c r="N326" s="8"/>
      <c r="O326" s="8"/>
      <c r="P326" s="8"/>
      <c r="Q326" s="8"/>
      <c r="R326" s="17"/>
      <c r="S326" s="8"/>
      <c r="T326" s="8"/>
      <c r="U326" s="8"/>
    </row>
    <row r="327" spans="1:21" ht="18">
      <c r="A327" s="20">
        <v>1898.02</v>
      </c>
      <c r="B327" s="21">
        <v>4.87</v>
      </c>
      <c r="C327" s="21">
        <v>0.18329999999999999</v>
      </c>
      <c r="D327" s="21">
        <v>0.31669999999999998</v>
      </c>
      <c r="E327" s="21">
        <v>6.7553424790000003</v>
      </c>
      <c r="F327" s="21">
        <f t="shared" si="34"/>
        <v>1898.1249999999754</v>
      </c>
      <c r="G327" s="23">
        <f t="shared" si="31"/>
        <v>20.477069099346625</v>
      </c>
      <c r="H327" s="21">
        <f t="shared" si="30"/>
        <v>14.767082484730967</v>
      </c>
      <c r="I327" s="22">
        <f t="shared" si="32"/>
        <v>227.07828134082669</v>
      </c>
      <c r="J327" s="24">
        <f t="shared" si="33"/>
        <v>8.546909439378549</v>
      </c>
      <c r="K327" s="25">
        <f t="shared" ref="K327:K390" si="35">K326*((I327+(J327/12))/I326)</f>
        <v>954.80444722320294</v>
      </c>
      <c r="L327" s="8"/>
      <c r="M327" s="8"/>
      <c r="N327" s="8"/>
      <c r="O327" s="8"/>
      <c r="P327" s="8"/>
      <c r="Q327" s="8"/>
      <c r="R327" s="17"/>
      <c r="S327" s="8"/>
      <c r="T327" s="8"/>
      <c r="U327" s="8"/>
    </row>
    <row r="328" spans="1:21" ht="18">
      <c r="A328" s="20">
        <v>1898.03</v>
      </c>
      <c r="B328" s="21">
        <v>4.6500000000000004</v>
      </c>
      <c r="C328" s="21">
        <v>0.185</v>
      </c>
      <c r="D328" s="21">
        <v>0.32</v>
      </c>
      <c r="E328" s="21">
        <v>6.7553424790000003</v>
      </c>
      <c r="F328" s="21">
        <f t="shared" si="34"/>
        <v>1898.2083333333087</v>
      </c>
      <c r="G328" s="23">
        <f t="shared" si="31"/>
        <v>19.616849991904875</v>
      </c>
      <c r="H328" s="21">
        <f t="shared" si="30"/>
        <v>14.920954831430091</v>
      </c>
      <c r="I328" s="22">
        <f t="shared" si="32"/>
        <v>216.82012489421854</v>
      </c>
      <c r="J328" s="24">
        <f t="shared" si="33"/>
        <v>8.6261770119205217</v>
      </c>
      <c r="K328" s="25">
        <f t="shared" si="35"/>
        <v>914.69416457547959</v>
      </c>
      <c r="L328" s="8"/>
      <c r="M328" s="8"/>
      <c r="N328" s="8"/>
      <c r="O328" s="8"/>
      <c r="P328" s="8"/>
      <c r="Q328" s="8"/>
      <c r="R328" s="17"/>
      <c r="S328" s="8"/>
      <c r="T328" s="8"/>
      <c r="U328" s="8"/>
    </row>
    <row r="329" spans="1:21" ht="18">
      <c r="A329" s="20">
        <v>1898.04</v>
      </c>
      <c r="B329" s="21">
        <v>4.57</v>
      </c>
      <c r="C329" s="21">
        <v>0.1867</v>
      </c>
      <c r="D329" s="21">
        <v>0.32329999999999998</v>
      </c>
      <c r="E329" s="21">
        <v>6.7553424790000003</v>
      </c>
      <c r="F329" s="21">
        <f t="shared" si="34"/>
        <v>1898.291666666642</v>
      </c>
      <c r="G329" s="23">
        <f t="shared" si="31"/>
        <v>19.344991387984798</v>
      </c>
      <c r="H329" s="21">
        <f t="shared" si="30"/>
        <v>15.074827178129212</v>
      </c>
      <c r="I329" s="22">
        <f t="shared" si="32"/>
        <v>213.08988618636099</v>
      </c>
      <c r="J329" s="24">
        <f t="shared" si="33"/>
        <v>8.7054445844624944</v>
      </c>
      <c r="K329" s="25">
        <f t="shared" si="35"/>
        <v>902.01794598289496</v>
      </c>
      <c r="L329" s="8"/>
      <c r="M329" s="8"/>
      <c r="N329" s="8"/>
      <c r="O329" s="8"/>
      <c r="P329" s="8"/>
      <c r="Q329" s="8"/>
      <c r="R329" s="17"/>
      <c r="S329" s="8"/>
      <c r="T329" s="8"/>
      <c r="U329" s="8"/>
    </row>
    <row r="330" spans="1:21" ht="18">
      <c r="A330" s="20">
        <v>1898.05</v>
      </c>
      <c r="B330" s="21">
        <v>4.87</v>
      </c>
      <c r="C330" s="21">
        <v>0.1883</v>
      </c>
      <c r="D330" s="21">
        <v>0.32669999999999999</v>
      </c>
      <c r="E330" s="21">
        <v>7.2310717359999996</v>
      </c>
      <c r="F330" s="21">
        <f t="shared" si="34"/>
        <v>1898.3749999999752</v>
      </c>
      <c r="G330" s="23">
        <f t="shared" si="31"/>
        <v>20.68132674311067</v>
      </c>
      <c r="H330" s="21">
        <f t="shared" si="30"/>
        <v>14.231165635887418</v>
      </c>
      <c r="I330" s="22">
        <f t="shared" si="32"/>
        <v>212.13889392951251</v>
      </c>
      <c r="J330" s="24">
        <f t="shared" si="33"/>
        <v>8.202413496288953</v>
      </c>
      <c r="K330" s="25">
        <f t="shared" si="35"/>
        <v>900.88578650479701</v>
      </c>
      <c r="L330" s="8"/>
      <c r="M330" s="8"/>
      <c r="N330" s="8"/>
      <c r="O330" s="8"/>
      <c r="P330" s="8"/>
      <c r="Q330" s="8"/>
      <c r="R330" s="17"/>
      <c r="S330" s="8"/>
      <c r="T330" s="8"/>
      <c r="U330" s="8"/>
    </row>
    <row r="331" spans="1:21" ht="18">
      <c r="A331" s="20">
        <v>1898.06</v>
      </c>
      <c r="B331" s="21">
        <v>5.0599999999999996</v>
      </c>
      <c r="C331" s="21">
        <v>0.19</v>
      </c>
      <c r="D331" s="21">
        <v>0.33</v>
      </c>
      <c r="E331" s="21">
        <v>6.7553424790000003</v>
      </c>
      <c r="F331" s="21">
        <f t="shared" si="34"/>
        <v>1898.4583333333085</v>
      </c>
      <c r="G331" s="23">
        <f t="shared" si="31"/>
        <v>21.555434837831463</v>
      </c>
      <c r="H331" s="21">
        <f t="shared" si="30"/>
        <v>15.387234669912282</v>
      </c>
      <c r="I331" s="22">
        <f t="shared" si="32"/>
        <v>235.93759827198832</v>
      </c>
      <c r="J331" s="24">
        <f t="shared" si="33"/>
        <v>8.8593169311616169</v>
      </c>
      <c r="K331" s="25">
        <f t="shared" si="35"/>
        <v>1005.0864674597474</v>
      </c>
      <c r="L331" s="8"/>
      <c r="M331" s="8"/>
      <c r="N331" s="8"/>
      <c r="O331" s="8"/>
      <c r="P331" s="8"/>
      <c r="Q331" s="8"/>
      <c r="R331" s="17"/>
      <c r="S331" s="8"/>
      <c r="T331" s="8"/>
      <c r="U331" s="8"/>
    </row>
    <row r="332" spans="1:21" ht="18">
      <c r="A332" s="20">
        <v>1898.07</v>
      </c>
      <c r="B332" s="21">
        <v>5.08</v>
      </c>
      <c r="C332" s="21">
        <v>0.19170000000000001</v>
      </c>
      <c r="D332" s="21">
        <v>0.33329999999999999</v>
      </c>
      <c r="E332" s="21">
        <v>6.6601933879999997</v>
      </c>
      <c r="F332" s="21">
        <f t="shared" si="34"/>
        <v>1898.5416666666417</v>
      </c>
      <c r="G332" s="23">
        <f t="shared" si="31"/>
        <v>21.70868716358067</v>
      </c>
      <c r="H332" s="21">
        <f t="shared" si="30"/>
        <v>15.763130930876205</v>
      </c>
      <c r="I332" s="22">
        <f t="shared" si="32"/>
        <v>240.25414080063345</v>
      </c>
      <c r="J332" s="24">
        <f t="shared" si="33"/>
        <v>9.0662832266695723</v>
      </c>
      <c r="K332" s="25">
        <f t="shared" si="35"/>
        <v>1026.6933036212274</v>
      </c>
      <c r="L332" s="8"/>
      <c r="M332" s="8"/>
      <c r="N332" s="8"/>
      <c r="O332" s="8"/>
      <c r="P332" s="8"/>
      <c r="Q332" s="8"/>
      <c r="R332" s="17"/>
      <c r="S332" s="8"/>
      <c r="T332" s="8"/>
      <c r="U332" s="8"/>
    </row>
    <row r="333" spans="1:21" ht="18">
      <c r="A333" s="20">
        <v>1898.08</v>
      </c>
      <c r="B333" s="21">
        <v>5.27</v>
      </c>
      <c r="C333" s="21">
        <v>0.1933</v>
      </c>
      <c r="D333" s="21">
        <v>0.3367</v>
      </c>
      <c r="E333" s="21">
        <v>6.6601933879999997</v>
      </c>
      <c r="F333" s="21">
        <f t="shared" si="34"/>
        <v>1898.624999999975</v>
      </c>
      <c r="G333" s="23">
        <f t="shared" si="31"/>
        <v>22.589463015970502</v>
      </c>
      <c r="H333" s="21">
        <f t="shared" si="30"/>
        <v>15.923930946372693</v>
      </c>
      <c r="I333" s="22">
        <f t="shared" si="32"/>
        <v>249.24002401955474</v>
      </c>
      <c r="J333" s="24">
        <f t="shared" si="33"/>
        <v>9.1419538221973315</v>
      </c>
      <c r="K333" s="25">
        <f t="shared" si="35"/>
        <v>1068.3488244192322</v>
      </c>
      <c r="L333" s="8"/>
      <c r="M333" s="8"/>
      <c r="N333" s="8"/>
      <c r="O333" s="8"/>
      <c r="P333" s="8"/>
      <c r="Q333" s="8"/>
      <c r="R333" s="17"/>
      <c r="S333" s="8"/>
      <c r="T333" s="8"/>
      <c r="U333" s="8"/>
    </row>
    <row r="334" spans="1:21" ht="18">
      <c r="A334" s="20">
        <v>1898.09</v>
      </c>
      <c r="B334" s="21">
        <v>5.26</v>
      </c>
      <c r="C334" s="21">
        <v>0.19500000000000001</v>
      </c>
      <c r="D334" s="21">
        <v>0.34</v>
      </c>
      <c r="E334" s="21">
        <v>6.6601933879999997</v>
      </c>
      <c r="F334" s="21">
        <f t="shared" si="34"/>
        <v>1898.7083333333082</v>
      </c>
      <c r="G334" s="23">
        <f t="shared" si="31"/>
        <v>22.616253176093807</v>
      </c>
      <c r="H334" s="21">
        <f t="shared" si="30"/>
        <v>16.080001549648696</v>
      </c>
      <c r="I334" s="22">
        <f t="shared" si="32"/>
        <v>248.76708279750625</v>
      </c>
      <c r="J334" s="24">
        <f t="shared" si="33"/>
        <v>9.2223538299455754</v>
      </c>
      <c r="K334" s="25">
        <f t="shared" si="35"/>
        <v>1069.6158415259913</v>
      </c>
      <c r="L334" s="8"/>
      <c r="M334" s="8"/>
      <c r="N334" s="8"/>
      <c r="O334" s="8"/>
      <c r="P334" s="8"/>
      <c r="Q334" s="8"/>
      <c r="R334" s="17"/>
      <c r="S334" s="8"/>
      <c r="T334" s="8"/>
      <c r="U334" s="8"/>
    </row>
    <row r="335" spans="1:21" ht="18">
      <c r="A335" s="20">
        <v>1898.1</v>
      </c>
      <c r="B335" s="21">
        <v>5.15</v>
      </c>
      <c r="C335" s="21">
        <v>0.19670000000000001</v>
      </c>
      <c r="D335" s="21">
        <v>0.34329999999999999</v>
      </c>
      <c r="E335" s="21">
        <v>6.6601933879999997</v>
      </c>
      <c r="F335" s="21">
        <f t="shared" si="34"/>
        <v>1898.7916666666415</v>
      </c>
      <c r="G335" s="23">
        <f t="shared" si="31"/>
        <v>22.213768429694785</v>
      </c>
      <c r="H335" s="21">
        <f t="shared" si="30"/>
        <v>16.236072152924695</v>
      </c>
      <c r="I335" s="22">
        <f t="shared" si="32"/>
        <v>243.56472935497288</v>
      </c>
      <c r="J335" s="24">
        <f t="shared" si="33"/>
        <v>9.3027538376938192</v>
      </c>
      <c r="K335" s="25">
        <f t="shared" si="35"/>
        <v>1050.5806787442084</v>
      </c>
      <c r="L335" s="8"/>
      <c r="M335" s="8"/>
      <c r="N335" s="8"/>
      <c r="O335" s="8"/>
      <c r="P335" s="8"/>
      <c r="Q335" s="8"/>
      <c r="R335" s="17"/>
      <c r="S335" s="8"/>
      <c r="T335" s="8"/>
      <c r="U335" s="8"/>
    </row>
    <row r="336" spans="1:21" ht="18">
      <c r="A336" s="20">
        <v>1898.11</v>
      </c>
      <c r="B336" s="21">
        <v>5.32</v>
      </c>
      <c r="C336" s="21">
        <v>0.1983</v>
      </c>
      <c r="D336" s="21">
        <v>0.34670000000000001</v>
      </c>
      <c r="E336" s="21">
        <v>6.6601933879999997</v>
      </c>
      <c r="F336" s="21">
        <f t="shared" si="34"/>
        <v>1898.8749999999748</v>
      </c>
      <c r="G336" s="23">
        <f t="shared" si="31"/>
        <v>23.018316615393584</v>
      </c>
      <c r="H336" s="21">
        <f t="shared" si="30"/>
        <v>16.396872168421183</v>
      </c>
      <c r="I336" s="22">
        <f t="shared" si="32"/>
        <v>251.60473012979722</v>
      </c>
      <c r="J336" s="24">
        <f t="shared" si="33"/>
        <v>9.3784244332215767</v>
      </c>
      <c r="K336" s="25">
        <f t="shared" si="35"/>
        <v>1088.6310789583372</v>
      </c>
      <c r="L336" s="8"/>
      <c r="M336" s="8"/>
      <c r="N336" s="8"/>
      <c r="O336" s="8"/>
      <c r="P336" s="8"/>
      <c r="Q336" s="8"/>
      <c r="R336" s="17"/>
      <c r="S336" s="8"/>
      <c r="T336" s="8"/>
      <c r="U336" s="8"/>
    </row>
    <row r="337" spans="1:21" ht="18">
      <c r="A337" s="20">
        <v>1898.12</v>
      </c>
      <c r="B337" s="21">
        <v>5.65</v>
      </c>
      <c r="C337" s="21">
        <v>0.2</v>
      </c>
      <c r="D337" s="21">
        <v>0.35</v>
      </c>
      <c r="E337" s="21">
        <v>6.7553424790000003</v>
      </c>
      <c r="F337" s="21">
        <f t="shared" si="34"/>
        <v>1898.958333333308</v>
      </c>
      <c r="G337" s="23">
        <f t="shared" si="31"/>
        <v>24.518257046471863</v>
      </c>
      <c r="H337" s="21">
        <f t="shared" si="30"/>
        <v>16.319794346876662</v>
      </c>
      <c r="I337" s="22">
        <f t="shared" si="32"/>
        <v>263.44810874243757</v>
      </c>
      <c r="J337" s="24">
        <f t="shared" si="33"/>
        <v>9.3255967696438073</v>
      </c>
      <c r="K337" s="25">
        <f t="shared" si="35"/>
        <v>1143.2368935493773</v>
      </c>
      <c r="L337" s="8"/>
      <c r="M337" s="8"/>
      <c r="N337" s="8"/>
      <c r="O337" s="8"/>
      <c r="P337" s="8"/>
      <c r="Q337" s="8"/>
      <c r="R337" s="17"/>
      <c r="S337" s="8"/>
      <c r="T337" s="8"/>
      <c r="U337" s="8"/>
    </row>
    <row r="338" spans="1:21" ht="18">
      <c r="A338" s="20">
        <v>1899.01</v>
      </c>
      <c r="B338" s="21">
        <v>6.08</v>
      </c>
      <c r="C338" s="21">
        <v>0.20080000000000001</v>
      </c>
      <c r="D338" s="21">
        <v>0.36080000000000001</v>
      </c>
      <c r="E338" s="21">
        <v>6.7553424790000003</v>
      </c>
      <c r="F338" s="21">
        <f t="shared" si="34"/>
        <v>1899.0416666666413</v>
      </c>
      <c r="G338" s="23">
        <f t="shared" si="31"/>
        <v>26.456862833709714</v>
      </c>
      <c r="H338" s="21">
        <f t="shared" si="30"/>
        <v>16.823376572437429</v>
      </c>
      <c r="I338" s="22">
        <f t="shared" si="32"/>
        <v>283.49814179717174</v>
      </c>
      <c r="J338" s="24">
        <f t="shared" si="33"/>
        <v>9.3628991567223814</v>
      </c>
      <c r="K338" s="25">
        <f t="shared" si="35"/>
        <v>1233.6301728847682</v>
      </c>
      <c r="L338" s="8"/>
      <c r="M338" s="8"/>
      <c r="N338" s="8"/>
      <c r="O338" s="8"/>
      <c r="P338" s="8"/>
      <c r="Q338" s="8"/>
      <c r="R338" s="17"/>
      <c r="S338" s="8"/>
      <c r="T338" s="8"/>
      <c r="U338" s="8"/>
    </row>
    <row r="339" spans="1:21" ht="18">
      <c r="A339" s="20">
        <v>1899.02</v>
      </c>
      <c r="B339" s="21">
        <v>6.31</v>
      </c>
      <c r="C339" s="21">
        <v>0.20169999999999999</v>
      </c>
      <c r="D339" s="21">
        <v>0.37169999999999997</v>
      </c>
      <c r="E339" s="21">
        <v>6.9456325620000001</v>
      </c>
      <c r="F339" s="21">
        <f t="shared" si="34"/>
        <v>1899.1249999999745</v>
      </c>
      <c r="G339" s="23">
        <f t="shared" si="31"/>
        <v>27.530838856936111</v>
      </c>
      <c r="H339" s="21">
        <f t="shared" si="30"/>
        <v>16.856785693006252</v>
      </c>
      <c r="I339" s="22">
        <f t="shared" si="32"/>
        <v>286.16173721514519</v>
      </c>
      <c r="J339" s="24">
        <f t="shared" si="33"/>
        <v>9.1471984780181899</v>
      </c>
      <c r="K339" s="25">
        <f t="shared" si="35"/>
        <v>1248.537666290189</v>
      </c>
      <c r="L339" s="8"/>
      <c r="M339" s="8"/>
      <c r="N339" s="8"/>
      <c r="O339" s="8"/>
      <c r="P339" s="8"/>
      <c r="Q339" s="8"/>
      <c r="R339" s="17"/>
      <c r="S339" s="8"/>
      <c r="T339" s="8"/>
      <c r="U339" s="8"/>
    </row>
    <row r="340" spans="1:21" ht="18">
      <c r="A340" s="20">
        <v>1899.03</v>
      </c>
      <c r="B340" s="21">
        <v>6.4</v>
      </c>
      <c r="C340" s="21">
        <v>0.20250000000000001</v>
      </c>
      <c r="D340" s="21">
        <v>0.38250000000000001</v>
      </c>
      <c r="E340" s="21">
        <v>6.9456325620000001</v>
      </c>
      <c r="F340" s="21">
        <f t="shared" si="34"/>
        <v>1899.2083333333078</v>
      </c>
      <c r="G340" s="23">
        <f t="shared" si="31"/>
        <v>27.997139713169879</v>
      </c>
      <c r="H340" s="21">
        <f t="shared" si="30"/>
        <v>17.346571233723143</v>
      </c>
      <c r="I340" s="22">
        <f t="shared" si="32"/>
        <v>290.24328338778594</v>
      </c>
      <c r="J340" s="24">
        <f t="shared" si="33"/>
        <v>9.1834788884416643</v>
      </c>
      <c r="K340" s="25">
        <f t="shared" si="35"/>
        <v>1269.6846493464116</v>
      </c>
      <c r="L340" s="8"/>
      <c r="M340" s="8"/>
      <c r="N340" s="8"/>
      <c r="O340" s="8"/>
      <c r="P340" s="8"/>
      <c r="Q340" s="8"/>
      <c r="R340" s="17"/>
      <c r="S340" s="8"/>
      <c r="T340" s="8"/>
      <c r="U340" s="8"/>
    </row>
    <row r="341" spans="1:21" ht="18">
      <c r="A341" s="20">
        <v>1899.04</v>
      </c>
      <c r="B341" s="21">
        <v>6.48</v>
      </c>
      <c r="C341" s="21">
        <v>0.20330000000000001</v>
      </c>
      <c r="D341" s="21">
        <v>0.39329999999999998</v>
      </c>
      <c r="E341" s="21">
        <v>7.0407735540000003</v>
      </c>
      <c r="F341" s="21">
        <f t="shared" si="34"/>
        <v>1899.291666666641</v>
      </c>
      <c r="G341" s="23">
        <f t="shared" si="31"/>
        <v>28.421216179684603</v>
      </c>
      <c r="H341" s="21">
        <f t="shared" si="30"/>
        <v>17.59533657059864</v>
      </c>
      <c r="I341" s="22">
        <f t="shared" si="32"/>
        <v>289.9002821700463</v>
      </c>
      <c r="J341" s="24">
        <f t="shared" si="33"/>
        <v>9.095173976106544</v>
      </c>
      <c r="K341" s="25">
        <f t="shared" si="35"/>
        <v>1271.4997824238401</v>
      </c>
      <c r="L341" s="8"/>
      <c r="M341" s="8"/>
      <c r="N341" s="8"/>
      <c r="O341" s="8"/>
      <c r="P341" s="8"/>
      <c r="Q341" s="8"/>
      <c r="R341" s="17"/>
      <c r="S341" s="8"/>
      <c r="T341" s="8"/>
      <c r="U341" s="8"/>
    </row>
    <row r="342" spans="1:21" ht="18">
      <c r="A342" s="20">
        <v>1899.05</v>
      </c>
      <c r="B342" s="21">
        <v>6.21</v>
      </c>
      <c r="C342" s="21">
        <v>0.20419999999999999</v>
      </c>
      <c r="D342" s="21">
        <v>0.4042</v>
      </c>
      <c r="E342" s="21">
        <v>7.0407735540000003</v>
      </c>
      <c r="F342" s="21">
        <f t="shared" si="34"/>
        <v>1899.3749999999743</v>
      </c>
      <c r="G342" s="23">
        <f t="shared" si="31"/>
        <v>27.311633771270422</v>
      </c>
      <c r="H342" s="21">
        <f t="shared" si="30"/>
        <v>18.082977477335294</v>
      </c>
      <c r="I342" s="22">
        <f t="shared" si="32"/>
        <v>277.82110374629434</v>
      </c>
      <c r="J342" s="24">
        <f t="shared" si="33"/>
        <v>9.1354379041857179</v>
      </c>
      <c r="K342" s="25">
        <f t="shared" si="35"/>
        <v>1221.8596198790574</v>
      </c>
      <c r="L342" s="8"/>
      <c r="M342" s="8"/>
      <c r="N342" s="8"/>
      <c r="O342" s="8"/>
      <c r="P342" s="8"/>
      <c r="Q342" s="8"/>
      <c r="R342" s="17"/>
      <c r="S342" s="8"/>
      <c r="T342" s="8"/>
      <c r="U342" s="8"/>
    </row>
    <row r="343" spans="1:21" ht="18">
      <c r="A343" s="20">
        <v>1899.06</v>
      </c>
      <c r="B343" s="21">
        <v>6.07</v>
      </c>
      <c r="C343" s="21">
        <v>0.20499999999999999</v>
      </c>
      <c r="D343" s="21">
        <v>0.41499999999999998</v>
      </c>
      <c r="E343" s="21">
        <v>7.135922645</v>
      </c>
      <c r="F343" s="21">
        <f t="shared" si="34"/>
        <v>1899.4583333333076</v>
      </c>
      <c r="G343" s="23">
        <f t="shared" si="31"/>
        <v>26.771045206957165</v>
      </c>
      <c r="H343" s="21">
        <f t="shared" si="30"/>
        <v>18.318587028349153</v>
      </c>
      <c r="I343" s="22">
        <f t="shared" si="32"/>
        <v>267.93692352308278</v>
      </c>
      <c r="J343" s="24">
        <f t="shared" si="33"/>
        <v>9.0489405802688587</v>
      </c>
      <c r="K343" s="25">
        <f t="shared" si="35"/>
        <v>1181.7053529241355</v>
      </c>
      <c r="L343" s="8"/>
      <c r="M343" s="8"/>
      <c r="N343" s="8"/>
      <c r="O343" s="8"/>
      <c r="P343" s="8"/>
      <c r="Q343" s="8"/>
      <c r="R343" s="17"/>
      <c r="S343" s="8"/>
      <c r="T343" s="8"/>
      <c r="U343" s="8"/>
    </row>
    <row r="344" spans="1:21" ht="18">
      <c r="A344" s="20">
        <v>1899.07</v>
      </c>
      <c r="B344" s="21">
        <v>6.28</v>
      </c>
      <c r="C344" s="21">
        <v>0.20580000000000001</v>
      </c>
      <c r="D344" s="21">
        <v>0.42580000000000001</v>
      </c>
      <c r="E344" s="21">
        <v>7.2310717359999996</v>
      </c>
      <c r="F344" s="21">
        <f t="shared" si="34"/>
        <v>1899.5416666666408</v>
      </c>
      <c r="G344" s="23">
        <f t="shared" si="31"/>
        <v>27.772864468696923</v>
      </c>
      <c r="H344" s="21">
        <f t="shared" si="30"/>
        <v>18.547996105787767</v>
      </c>
      <c r="I344" s="22">
        <f t="shared" si="32"/>
        <v>273.55898436906335</v>
      </c>
      <c r="J344" s="24">
        <f t="shared" si="33"/>
        <v>8.9647195833046549</v>
      </c>
      <c r="K344" s="25">
        <f t="shared" si="35"/>
        <v>1209.7956364771346</v>
      </c>
      <c r="L344" s="8"/>
      <c r="M344" s="8"/>
      <c r="N344" s="8"/>
      <c r="O344" s="8"/>
      <c r="P344" s="8"/>
      <c r="Q344" s="8"/>
      <c r="R344" s="17"/>
      <c r="S344" s="8"/>
      <c r="T344" s="8"/>
      <c r="U344" s="8"/>
    </row>
    <row r="345" spans="1:21" ht="18">
      <c r="A345" s="20">
        <v>1899.08</v>
      </c>
      <c r="B345" s="21">
        <v>6.44</v>
      </c>
      <c r="C345" s="21">
        <v>0.20669999999999999</v>
      </c>
      <c r="D345" s="21">
        <v>0.43669999999999998</v>
      </c>
      <c r="E345" s="21">
        <v>7.3262127269999997</v>
      </c>
      <c r="F345" s="21">
        <f t="shared" si="34"/>
        <v>1899.6249999999741</v>
      </c>
      <c r="G345" s="23">
        <f t="shared" si="31"/>
        <v>28.556629740267756</v>
      </c>
      <c r="H345" s="21">
        <f t="shared" si="30"/>
        <v>18.775766514812528</v>
      </c>
      <c r="I345" s="22">
        <f t="shared" si="32"/>
        <v>276.88558817355778</v>
      </c>
      <c r="J345" s="24">
        <f t="shared" si="33"/>
        <v>8.8869955086140369</v>
      </c>
      <c r="K345" s="25">
        <f t="shared" si="35"/>
        <v>1227.7824878708973</v>
      </c>
      <c r="L345" s="8"/>
      <c r="M345" s="8"/>
      <c r="N345" s="8"/>
      <c r="O345" s="8"/>
      <c r="P345" s="8"/>
      <c r="Q345" s="8"/>
      <c r="R345" s="17"/>
      <c r="S345" s="8"/>
      <c r="T345" s="8"/>
      <c r="U345" s="8"/>
    </row>
    <row r="346" spans="1:21" ht="18">
      <c r="A346" s="20">
        <v>1899.09</v>
      </c>
      <c r="B346" s="21">
        <v>6.37</v>
      </c>
      <c r="C346" s="21">
        <v>0.20749999999999999</v>
      </c>
      <c r="D346" s="21">
        <v>0.44750000000000001</v>
      </c>
      <c r="E346" s="21">
        <v>7.6116519010000001</v>
      </c>
      <c r="F346" s="21">
        <f t="shared" si="34"/>
        <v>1899.7083333333073</v>
      </c>
      <c r="G346" s="23">
        <f t="shared" si="31"/>
        <v>28.322907324238777</v>
      </c>
      <c r="H346" s="21">
        <f t="shared" si="30"/>
        <v>18.518599094301905</v>
      </c>
      <c r="I346" s="22">
        <f t="shared" si="32"/>
        <v>263.60553347643162</v>
      </c>
      <c r="J346" s="24">
        <f t="shared" si="33"/>
        <v>8.5868364515478106</v>
      </c>
      <c r="K346" s="25">
        <f t="shared" si="35"/>
        <v>1172.0683037377587</v>
      </c>
      <c r="L346" s="8"/>
      <c r="M346" s="8"/>
      <c r="N346" s="8"/>
      <c r="O346" s="8"/>
      <c r="P346" s="8"/>
      <c r="Q346" s="8"/>
      <c r="R346" s="17"/>
      <c r="S346" s="8"/>
      <c r="T346" s="8"/>
      <c r="U346" s="8"/>
    </row>
    <row r="347" spans="1:21" ht="18">
      <c r="A347" s="20">
        <v>1899.1</v>
      </c>
      <c r="B347" s="21">
        <v>6.34</v>
      </c>
      <c r="C347" s="21">
        <v>0.20830000000000001</v>
      </c>
      <c r="D347" s="21">
        <v>0.45829999999999999</v>
      </c>
      <c r="E347" s="21">
        <v>7.7067928930000003</v>
      </c>
      <c r="F347" s="21">
        <f t="shared" si="34"/>
        <v>1899.7916666666406</v>
      </c>
      <c r="G347" s="23">
        <f t="shared" si="31"/>
        <v>28.266698728724815</v>
      </c>
      <c r="H347" s="21">
        <f t="shared" si="30"/>
        <v>18.731397405413571</v>
      </c>
      <c r="I347" s="22">
        <f t="shared" si="32"/>
        <v>259.12515721213629</v>
      </c>
      <c r="J347" s="24">
        <f t="shared" si="33"/>
        <v>8.5135284301716059</v>
      </c>
      <c r="K347" s="25">
        <f t="shared" si="35"/>
        <v>1155.3016958909998</v>
      </c>
      <c r="L347" s="8"/>
      <c r="M347" s="8"/>
      <c r="N347" s="8"/>
      <c r="O347" s="8"/>
      <c r="P347" s="8"/>
      <c r="Q347" s="8"/>
      <c r="R347" s="17"/>
      <c r="S347" s="8"/>
      <c r="T347" s="8"/>
      <c r="U347" s="8"/>
    </row>
    <row r="348" spans="1:21" ht="18">
      <c r="A348" s="20">
        <v>1899.11</v>
      </c>
      <c r="B348" s="21">
        <v>6.46</v>
      </c>
      <c r="C348" s="21">
        <v>0.2092</v>
      </c>
      <c r="D348" s="21">
        <v>0.46920000000000001</v>
      </c>
      <c r="E348" s="21">
        <v>7.8019419829999999</v>
      </c>
      <c r="F348" s="21">
        <f t="shared" si="34"/>
        <v>1899.8749999999739</v>
      </c>
      <c r="G348" s="23">
        <f t="shared" si="31"/>
        <v>28.879441099169252</v>
      </c>
      <c r="H348" s="21">
        <f t="shared" si="30"/>
        <v>18.943023406484102</v>
      </c>
      <c r="I348" s="22">
        <f t="shared" si="32"/>
        <v>260.80974255304193</v>
      </c>
      <c r="J348" s="24">
        <f t="shared" si="33"/>
        <v>8.4460368641016075</v>
      </c>
      <c r="K348" s="25">
        <f t="shared" si="35"/>
        <v>1165.9504021904179</v>
      </c>
      <c r="L348" s="8"/>
      <c r="M348" s="8"/>
      <c r="N348" s="8"/>
      <c r="O348" s="8"/>
      <c r="P348" s="8"/>
      <c r="Q348" s="8"/>
      <c r="R348" s="17"/>
      <c r="S348" s="8"/>
      <c r="T348" s="8"/>
      <c r="U348" s="8"/>
    </row>
    <row r="349" spans="1:21" ht="18">
      <c r="A349" s="20">
        <v>1899.12</v>
      </c>
      <c r="B349" s="21">
        <v>6.02</v>
      </c>
      <c r="C349" s="21">
        <v>0.21</v>
      </c>
      <c r="D349" s="21">
        <v>0.48</v>
      </c>
      <c r="E349" s="21">
        <v>7.8970910740000004</v>
      </c>
      <c r="F349" s="21">
        <f t="shared" si="34"/>
        <v>1899.9583333333071</v>
      </c>
      <c r="G349" s="23">
        <f t="shared" si="31"/>
        <v>26.990654123256089</v>
      </c>
      <c r="H349" s="21">
        <f t="shared" si="30"/>
        <v>19.145561141846844</v>
      </c>
      <c r="I349" s="22">
        <f t="shared" si="32"/>
        <v>240.11724598732917</v>
      </c>
      <c r="J349" s="24">
        <f t="shared" si="33"/>
        <v>8.3761829995579937</v>
      </c>
      <c r="K349" s="25">
        <f t="shared" si="35"/>
        <v>1076.5650391150878</v>
      </c>
      <c r="L349" s="8"/>
      <c r="M349" s="8"/>
      <c r="N349" s="8"/>
      <c r="O349" s="8"/>
      <c r="P349" s="8"/>
      <c r="Q349" s="8"/>
      <c r="R349" s="17"/>
      <c r="S349" s="8"/>
      <c r="T349" s="8"/>
      <c r="U349" s="8"/>
    </row>
    <row r="350" spans="1:21" ht="18">
      <c r="A350" s="20">
        <v>1900.01</v>
      </c>
      <c r="B350" s="21">
        <v>6.1</v>
      </c>
      <c r="C350" s="21">
        <v>0.2175</v>
      </c>
      <c r="D350" s="21">
        <v>0.48</v>
      </c>
      <c r="E350" s="21">
        <v>7.8970910740000004</v>
      </c>
      <c r="F350" s="21">
        <f t="shared" si="34"/>
        <v>1900.0416666666404</v>
      </c>
      <c r="G350" s="23">
        <f t="shared" si="31"/>
        <v>27.430597301967804</v>
      </c>
      <c r="H350" s="21">
        <f t="shared" si="30"/>
        <v>19.145561141846844</v>
      </c>
      <c r="I350" s="22">
        <f t="shared" si="32"/>
        <v>243.30817284430364</v>
      </c>
      <c r="J350" s="24">
        <f t="shared" si="33"/>
        <v>8.6753323923993513</v>
      </c>
      <c r="K350" s="25">
        <f t="shared" si="35"/>
        <v>1094.112870421262</v>
      </c>
      <c r="L350" s="8"/>
      <c r="M350" s="8"/>
      <c r="N350" s="8"/>
      <c r="O350" s="8"/>
      <c r="P350" s="8"/>
      <c r="Q350" s="8"/>
      <c r="R350" s="17"/>
      <c r="S350" s="8"/>
      <c r="T350" s="8"/>
      <c r="U350" s="8"/>
    </row>
    <row r="351" spans="1:21" ht="18">
      <c r="A351" s="20">
        <v>1900.02</v>
      </c>
      <c r="B351" s="21">
        <v>6.21</v>
      </c>
      <c r="C351" s="21">
        <v>0.22500000000000001</v>
      </c>
      <c r="D351" s="21">
        <v>0.48</v>
      </c>
      <c r="E351" s="21">
        <v>7.9922320659999997</v>
      </c>
      <c r="F351" s="21">
        <f t="shared" si="34"/>
        <v>1900.1249999999736</v>
      </c>
      <c r="G351" s="23">
        <f t="shared" si="31"/>
        <v>28.009562777808519</v>
      </c>
      <c r="H351" s="21">
        <f t="shared" si="30"/>
        <v>18.917648880992839</v>
      </c>
      <c r="I351" s="22">
        <f t="shared" si="32"/>
        <v>244.74708239784485</v>
      </c>
      <c r="J351" s="24">
        <f t="shared" si="33"/>
        <v>8.8676479129653938</v>
      </c>
      <c r="K351" s="25">
        <f t="shared" si="35"/>
        <v>1103.906404043146</v>
      </c>
      <c r="L351" s="8"/>
      <c r="M351" s="8"/>
      <c r="N351" s="8"/>
      <c r="O351" s="8"/>
      <c r="P351" s="8"/>
      <c r="Q351" s="8"/>
      <c r="R351" s="17"/>
      <c r="S351" s="8"/>
      <c r="T351" s="8"/>
      <c r="U351" s="8"/>
    </row>
    <row r="352" spans="1:21" ht="18">
      <c r="A352" s="20">
        <v>1900.03</v>
      </c>
      <c r="B352" s="21">
        <v>6.26</v>
      </c>
      <c r="C352" s="21">
        <v>0.23250000000000001</v>
      </c>
      <c r="D352" s="21">
        <v>0.48</v>
      </c>
      <c r="E352" s="21">
        <v>7.9922320659999997</v>
      </c>
      <c r="F352" s="21">
        <f t="shared" si="34"/>
        <v>1900.2083333333069</v>
      </c>
      <c r="G352" s="23">
        <f t="shared" si="31"/>
        <v>28.322471540724862</v>
      </c>
      <c r="H352" s="21">
        <f t="shared" si="30"/>
        <v>18.917648880992839</v>
      </c>
      <c r="I352" s="22">
        <f t="shared" si="32"/>
        <v>246.71767082294826</v>
      </c>
      <c r="J352" s="24">
        <f t="shared" si="33"/>
        <v>9.1632361767309067</v>
      </c>
      <c r="K352" s="25">
        <f t="shared" si="35"/>
        <v>1116.2386917694732</v>
      </c>
      <c r="L352" s="8"/>
      <c r="M352" s="8"/>
      <c r="N352" s="8"/>
      <c r="O352" s="8"/>
      <c r="P352" s="8"/>
      <c r="Q352" s="8"/>
      <c r="R352" s="17"/>
      <c r="S352" s="8"/>
      <c r="T352" s="8"/>
      <c r="U352" s="8"/>
    </row>
    <row r="353" spans="1:21" ht="18">
      <c r="A353" s="20">
        <v>1900.04</v>
      </c>
      <c r="B353" s="21">
        <v>6.34</v>
      </c>
      <c r="C353" s="21">
        <v>0.24</v>
      </c>
      <c r="D353" s="21">
        <v>0.48</v>
      </c>
      <c r="E353" s="21">
        <v>7.9922320659999997</v>
      </c>
      <c r="F353" s="21">
        <f t="shared" si="34"/>
        <v>1900.2916666666401</v>
      </c>
      <c r="G353" s="23">
        <f t="shared" si="31"/>
        <v>28.774907188340272</v>
      </c>
      <c r="H353" s="21">
        <f t="shared" si="30"/>
        <v>18.917648880992839</v>
      </c>
      <c r="I353" s="22">
        <f t="shared" si="32"/>
        <v>249.87061230311375</v>
      </c>
      <c r="J353" s="24">
        <f t="shared" si="33"/>
        <v>9.4588244404964197</v>
      </c>
      <c r="K353" s="25">
        <f t="shared" si="35"/>
        <v>1134.0699807753754</v>
      </c>
      <c r="L353" s="8"/>
      <c r="M353" s="8"/>
      <c r="N353" s="8"/>
      <c r="O353" s="8"/>
      <c r="P353" s="8"/>
      <c r="Q353" s="8"/>
      <c r="R353" s="17"/>
      <c r="S353" s="8"/>
      <c r="T353" s="8"/>
      <c r="U353" s="8"/>
    </row>
    <row r="354" spans="1:21" ht="18">
      <c r="A354" s="20">
        <v>1900.05</v>
      </c>
      <c r="B354" s="21">
        <v>6.04</v>
      </c>
      <c r="C354" s="21">
        <v>0.2475</v>
      </c>
      <c r="D354" s="21">
        <v>0.48</v>
      </c>
      <c r="E354" s="21">
        <v>7.8019419829999999</v>
      </c>
      <c r="F354" s="21">
        <f t="shared" si="34"/>
        <v>1900.3749999999734</v>
      </c>
      <c r="G354" s="23">
        <f t="shared" si="31"/>
        <v>27.506927741062267</v>
      </c>
      <c r="H354" s="21">
        <f t="shared" si="30"/>
        <v>19.379052078244605</v>
      </c>
      <c r="I354" s="22">
        <f t="shared" si="32"/>
        <v>243.85307198457792</v>
      </c>
      <c r="J354" s="24">
        <f t="shared" si="33"/>
        <v>9.9923237278448731</v>
      </c>
      <c r="K354" s="25">
        <f t="shared" si="35"/>
        <v>1110.5378858469976</v>
      </c>
      <c r="L354" s="8"/>
      <c r="M354" s="8"/>
      <c r="N354" s="8"/>
      <c r="O354" s="8"/>
      <c r="P354" s="8"/>
      <c r="Q354" s="8"/>
      <c r="R354" s="17"/>
      <c r="S354" s="8"/>
      <c r="T354" s="8"/>
      <c r="U354" s="8"/>
    </row>
    <row r="355" spans="1:21" ht="18">
      <c r="A355" s="20">
        <v>1900.06</v>
      </c>
      <c r="B355" s="21">
        <v>5.86</v>
      </c>
      <c r="C355" s="21">
        <v>0.255</v>
      </c>
      <c r="D355" s="21">
        <v>0.48</v>
      </c>
      <c r="E355" s="21">
        <v>7.7067928930000003</v>
      </c>
      <c r="F355" s="21">
        <f t="shared" si="34"/>
        <v>1900.4583333333067</v>
      </c>
      <c r="G355" s="23">
        <f t="shared" si="31"/>
        <v>26.783960062437494</v>
      </c>
      <c r="H355" s="21">
        <f t="shared" si="30"/>
        <v>19.618308432464577</v>
      </c>
      <c r="I355" s="22">
        <f t="shared" si="32"/>
        <v>239.50684877967171</v>
      </c>
      <c r="J355" s="24">
        <f t="shared" si="33"/>
        <v>10.422226354746806</v>
      </c>
      <c r="K355" s="25">
        <f t="shared" si="35"/>
        <v>1094.699978224404</v>
      </c>
      <c r="L355" s="8"/>
      <c r="M355" s="8"/>
      <c r="N355" s="8"/>
      <c r="O355" s="8"/>
      <c r="P355" s="8"/>
      <c r="Q355" s="8"/>
      <c r="R355" s="17"/>
      <c r="S355" s="8"/>
      <c r="T355" s="8"/>
      <c r="U355" s="8"/>
    </row>
    <row r="356" spans="1:21" ht="18">
      <c r="A356" s="20">
        <v>1900.07</v>
      </c>
      <c r="B356" s="21">
        <v>5.86</v>
      </c>
      <c r="C356" s="21">
        <v>0.26250000000000001</v>
      </c>
      <c r="D356" s="21">
        <v>0.48</v>
      </c>
      <c r="E356" s="21">
        <v>7.8019419829999999</v>
      </c>
      <c r="F356" s="21">
        <f t="shared" si="34"/>
        <v>1900.5416666666399</v>
      </c>
      <c r="G356" s="23">
        <f t="shared" si="31"/>
        <v>26.883942848506745</v>
      </c>
      <c r="H356" s="21">
        <f t="shared" si="30"/>
        <v>19.379052078244605</v>
      </c>
      <c r="I356" s="22">
        <f t="shared" si="32"/>
        <v>236.58592745523623</v>
      </c>
      <c r="J356" s="24">
        <f t="shared" si="33"/>
        <v>10.597919105290019</v>
      </c>
      <c r="K356" s="25">
        <f t="shared" si="35"/>
        <v>1085.3861011036788</v>
      </c>
      <c r="L356" s="8"/>
      <c r="M356" s="8"/>
      <c r="N356" s="8"/>
      <c r="O356" s="8"/>
      <c r="P356" s="8"/>
      <c r="Q356" s="8"/>
      <c r="R356" s="17"/>
      <c r="S356" s="8"/>
      <c r="T356" s="8"/>
      <c r="U356" s="8"/>
    </row>
    <row r="357" spans="1:21" ht="18">
      <c r="A357" s="20">
        <v>1900.08</v>
      </c>
      <c r="B357" s="21">
        <v>5.94</v>
      </c>
      <c r="C357" s="21">
        <v>0.27</v>
      </c>
      <c r="D357" s="21">
        <v>0.48</v>
      </c>
      <c r="E357" s="21">
        <v>7.7067928930000003</v>
      </c>
      <c r="F357" s="21">
        <f t="shared" si="34"/>
        <v>1900.6249999999732</v>
      </c>
      <c r="G357" s="23">
        <f t="shared" si="31"/>
        <v>27.354182463177725</v>
      </c>
      <c r="H357" s="21">
        <f t="shared" si="30"/>
        <v>19.618308432464577</v>
      </c>
      <c r="I357" s="22">
        <f t="shared" si="32"/>
        <v>242.77656685174915</v>
      </c>
      <c r="J357" s="24">
        <f t="shared" si="33"/>
        <v>11.035298493261324</v>
      </c>
      <c r="K357" s="25">
        <f t="shared" si="35"/>
        <v>1118.0058093344508</v>
      </c>
      <c r="L357" s="8"/>
      <c r="M357" s="8"/>
      <c r="N357" s="8"/>
      <c r="O357" s="8"/>
      <c r="P357" s="8"/>
      <c r="Q357" s="8"/>
      <c r="R357" s="17"/>
      <c r="S357" s="8"/>
      <c r="T357" s="8"/>
      <c r="U357" s="8"/>
    </row>
    <row r="358" spans="1:21" ht="18">
      <c r="A358" s="20">
        <v>1900.09</v>
      </c>
      <c r="B358" s="21">
        <v>5.8</v>
      </c>
      <c r="C358" s="21">
        <v>0.27750000000000002</v>
      </c>
      <c r="D358" s="21">
        <v>0.48</v>
      </c>
      <c r="E358" s="21">
        <v>7.8019419829999999</v>
      </c>
      <c r="F358" s="21">
        <f t="shared" si="34"/>
        <v>1900.7083333333064</v>
      </c>
      <c r="G358" s="23">
        <f t="shared" si="31"/>
        <v>26.815963595267977</v>
      </c>
      <c r="H358" s="21">
        <f t="shared" si="30"/>
        <v>19.379052078244605</v>
      </c>
      <c r="I358" s="22">
        <f t="shared" si="32"/>
        <v>234.16354594545561</v>
      </c>
      <c r="J358" s="24">
        <f t="shared" si="33"/>
        <v>11.203514482735162</v>
      </c>
      <c r="K358" s="25">
        <f t="shared" si="35"/>
        <v>1082.6415730021074</v>
      </c>
      <c r="L358" s="8"/>
      <c r="M358" s="8"/>
      <c r="N358" s="8"/>
      <c r="O358" s="8"/>
      <c r="P358" s="8"/>
      <c r="Q358" s="8"/>
      <c r="R358" s="17"/>
      <c r="S358" s="8"/>
      <c r="T358" s="8"/>
      <c r="U358" s="8"/>
    </row>
    <row r="359" spans="1:21" ht="18">
      <c r="A359" s="20">
        <v>1900.1</v>
      </c>
      <c r="B359" s="21">
        <v>6.01</v>
      </c>
      <c r="C359" s="21">
        <v>0.28499999999999998</v>
      </c>
      <c r="D359" s="21">
        <v>0.48</v>
      </c>
      <c r="E359" s="21">
        <v>7.7067928930000003</v>
      </c>
      <c r="F359" s="21">
        <f t="shared" si="34"/>
        <v>1900.7916666666397</v>
      </c>
      <c r="G359" s="23">
        <f t="shared" si="31"/>
        <v>27.896693162577265</v>
      </c>
      <c r="H359" s="21">
        <f t="shared" si="30"/>
        <v>19.618308432464577</v>
      </c>
      <c r="I359" s="22">
        <f t="shared" si="32"/>
        <v>245.63757016481688</v>
      </c>
      <c r="J359" s="24">
        <f t="shared" si="33"/>
        <v>11.64837063177584</v>
      </c>
      <c r="K359" s="25">
        <f t="shared" si="35"/>
        <v>1140.1790223109763</v>
      </c>
      <c r="L359" s="8"/>
      <c r="M359" s="8"/>
      <c r="N359" s="8"/>
      <c r="O359" s="8"/>
      <c r="P359" s="8"/>
      <c r="Q359" s="8"/>
      <c r="R359" s="17"/>
      <c r="S359" s="8"/>
      <c r="T359" s="8"/>
      <c r="U359" s="8"/>
    </row>
    <row r="360" spans="1:21" ht="18">
      <c r="A360" s="20">
        <v>1900.11</v>
      </c>
      <c r="B360" s="21">
        <v>6.48</v>
      </c>
      <c r="C360" s="21">
        <v>0.29249999999999998</v>
      </c>
      <c r="D360" s="21">
        <v>0.48</v>
      </c>
      <c r="E360" s="21">
        <v>7.7067928930000003</v>
      </c>
      <c r="F360" s="21">
        <f t="shared" si="34"/>
        <v>1900.8749999999729</v>
      </c>
      <c r="G360" s="23">
        <f t="shared" si="31"/>
        <v>30.19143986511456</v>
      </c>
      <c r="H360" s="21">
        <f t="shared" si="30"/>
        <v>19.618308432464577</v>
      </c>
      <c r="I360" s="22">
        <f t="shared" si="32"/>
        <v>264.8471638382718</v>
      </c>
      <c r="J360" s="24">
        <f t="shared" si="33"/>
        <v>11.954906701033101</v>
      </c>
      <c r="K360" s="25">
        <f t="shared" si="35"/>
        <v>1233.9687068625549</v>
      </c>
      <c r="L360" s="8"/>
      <c r="M360" s="8"/>
      <c r="N360" s="8"/>
      <c r="O360" s="8"/>
      <c r="P360" s="8"/>
      <c r="Q360" s="8"/>
      <c r="R360" s="17"/>
      <c r="S360" s="8"/>
      <c r="T360" s="8"/>
      <c r="U360" s="8"/>
    </row>
    <row r="361" spans="1:21" ht="18">
      <c r="A361" s="20">
        <v>1900.12</v>
      </c>
      <c r="B361" s="21">
        <v>6.87</v>
      </c>
      <c r="C361" s="21">
        <v>0.3</v>
      </c>
      <c r="D361" s="21">
        <v>0.48</v>
      </c>
      <c r="E361" s="21">
        <v>7.6116519010000001</v>
      </c>
      <c r="F361" s="21">
        <f t="shared" si="34"/>
        <v>1900.9583333333062</v>
      </c>
      <c r="G361" s="23">
        <f t="shared" si="31"/>
        <v>32.12499658487112</v>
      </c>
      <c r="H361" s="21">
        <f t="shared" si="30"/>
        <v>19.863525285508189</v>
      </c>
      <c r="I361" s="22">
        <f t="shared" si="32"/>
        <v>284.29670564883594</v>
      </c>
      <c r="J361" s="24">
        <f t="shared" si="33"/>
        <v>12.414703303442618</v>
      </c>
      <c r="K361" s="25">
        <f t="shared" si="35"/>
        <v>1329.4076707509462</v>
      </c>
      <c r="L361" s="8"/>
      <c r="M361" s="8"/>
      <c r="N361" s="8"/>
      <c r="O361" s="8"/>
      <c r="P361" s="8"/>
      <c r="Q361" s="8"/>
      <c r="R361" s="17"/>
      <c r="S361" s="8"/>
      <c r="T361" s="8"/>
      <c r="U361" s="8"/>
    </row>
    <row r="362" spans="1:21" ht="18">
      <c r="A362" s="20">
        <v>1901.01</v>
      </c>
      <c r="B362" s="21">
        <v>7.07</v>
      </c>
      <c r="C362" s="21">
        <v>0.30170000000000002</v>
      </c>
      <c r="D362" s="21">
        <v>0.48170000000000002</v>
      </c>
      <c r="E362" s="21">
        <v>7.7067928930000003</v>
      </c>
      <c r="F362" s="21">
        <f t="shared" si="34"/>
        <v>1901.0416666666395</v>
      </c>
      <c r="G362" s="23">
        <f t="shared" si="31"/>
        <v>33.17778774539206</v>
      </c>
      <c r="H362" s="21">
        <f t="shared" si="30"/>
        <v>19.687789941496224</v>
      </c>
      <c r="I362" s="22">
        <f t="shared" si="32"/>
        <v>288.96133461984283</v>
      </c>
      <c r="J362" s="24">
        <f t="shared" si="33"/>
        <v>12.330924279322007</v>
      </c>
      <c r="K362" s="25">
        <f t="shared" si="35"/>
        <v>1356.0251522832241</v>
      </c>
      <c r="L362" s="8"/>
      <c r="M362" s="8"/>
      <c r="N362" s="8"/>
      <c r="O362" s="8"/>
      <c r="P362" s="8"/>
      <c r="Q362" s="8"/>
      <c r="R362" s="17"/>
      <c r="S362" s="8"/>
      <c r="T362" s="8"/>
      <c r="U362" s="8"/>
    </row>
    <row r="363" spans="1:21" ht="18">
      <c r="A363" s="20">
        <v>1901.02</v>
      </c>
      <c r="B363" s="21">
        <v>7.25</v>
      </c>
      <c r="C363" s="21">
        <v>0.30330000000000001</v>
      </c>
      <c r="D363" s="21">
        <v>0.48330000000000001</v>
      </c>
      <c r="E363" s="21">
        <v>7.6116519010000001</v>
      </c>
      <c r="F363" s="21">
        <f t="shared" si="34"/>
        <v>1901.1249999999727</v>
      </c>
      <c r="G363" s="23">
        <f t="shared" si="31"/>
        <v>34.141093315326337</v>
      </c>
      <c r="H363" s="21">
        <f t="shared" si="30"/>
        <v>20.000087021846056</v>
      </c>
      <c r="I363" s="22">
        <f t="shared" si="32"/>
        <v>300.02199649986323</v>
      </c>
      <c r="J363" s="24">
        <f t="shared" si="33"/>
        <v>12.551265039780487</v>
      </c>
      <c r="K363" s="25">
        <f t="shared" si="35"/>
        <v>1412.8384798830875</v>
      </c>
      <c r="L363" s="8"/>
      <c r="M363" s="8"/>
      <c r="N363" s="8"/>
      <c r="O363" s="8"/>
      <c r="P363" s="8"/>
      <c r="Q363" s="8"/>
      <c r="R363" s="17"/>
      <c r="S363" s="8"/>
      <c r="T363" s="8"/>
      <c r="U363" s="8"/>
    </row>
    <row r="364" spans="1:21" ht="18">
      <c r="A364" s="20">
        <v>1901.03</v>
      </c>
      <c r="B364" s="21">
        <v>7.51</v>
      </c>
      <c r="C364" s="21">
        <v>0.30499999999999999</v>
      </c>
      <c r="D364" s="21">
        <v>0.48499999999999999</v>
      </c>
      <c r="E364" s="21">
        <v>7.6116519010000001</v>
      </c>
      <c r="F364" s="21">
        <f t="shared" si="34"/>
        <v>1901.208333333306</v>
      </c>
      <c r="G364" s="23">
        <f t="shared" si="31"/>
        <v>35.48515359814234</v>
      </c>
      <c r="H364" s="21">
        <f t="shared" si="30"/>
        <v>20.070437007232233</v>
      </c>
      <c r="I364" s="22">
        <f t="shared" si="32"/>
        <v>310.78140602951351</v>
      </c>
      <c r="J364" s="24">
        <f t="shared" si="33"/>
        <v>12.62161502516666</v>
      </c>
      <c r="K364" s="25">
        <f t="shared" si="35"/>
        <v>1468.4588453267606</v>
      </c>
      <c r="L364" s="8"/>
      <c r="M364" s="8"/>
      <c r="N364" s="8"/>
      <c r="O364" s="8"/>
      <c r="P364" s="8"/>
      <c r="Q364" s="8"/>
      <c r="R364" s="17"/>
      <c r="S364" s="8"/>
      <c r="T364" s="8"/>
      <c r="U364" s="8"/>
    </row>
    <row r="365" spans="1:21" ht="18">
      <c r="A365" s="20">
        <v>1901.04</v>
      </c>
      <c r="B365" s="21">
        <v>8.14</v>
      </c>
      <c r="C365" s="21">
        <v>0.30669999999999997</v>
      </c>
      <c r="D365" s="21">
        <v>0.48670000000000002</v>
      </c>
      <c r="E365" s="21">
        <v>7.5165028100000004</v>
      </c>
      <c r="F365" s="21">
        <f t="shared" si="34"/>
        <v>1901.2916666666392</v>
      </c>
      <c r="G365" s="23">
        <f t="shared" si="31"/>
        <v>38.582701953784884</v>
      </c>
      <c r="H365" s="21">
        <f t="shared" si="30"/>
        <v>20.39574300378662</v>
      </c>
      <c r="I365" s="22">
        <f t="shared" si="32"/>
        <v>341.11639213236714</v>
      </c>
      <c r="J365" s="24">
        <f t="shared" si="33"/>
        <v>12.852628681449263</v>
      </c>
      <c r="K365" s="25">
        <f t="shared" si="35"/>
        <v>1616.8540650114974</v>
      </c>
      <c r="L365" s="8"/>
      <c r="M365" s="8"/>
      <c r="N365" s="8"/>
      <c r="O365" s="8"/>
      <c r="P365" s="8"/>
      <c r="Q365" s="8"/>
      <c r="R365" s="17"/>
      <c r="S365" s="8"/>
      <c r="T365" s="8"/>
      <c r="U365" s="8"/>
    </row>
    <row r="366" spans="1:21" ht="18">
      <c r="A366" s="20">
        <v>1901.05</v>
      </c>
      <c r="B366" s="21">
        <v>7.73</v>
      </c>
      <c r="C366" s="21">
        <v>0.30830000000000002</v>
      </c>
      <c r="D366" s="21">
        <v>0.48830000000000001</v>
      </c>
      <c r="E366" s="21">
        <v>7.5165028100000004</v>
      </c>
      <c r="F366" s="21">
        <f t="shared" si="34"/>
        <v>1901.3749999999725</v>
      </c>
      <c r="G366" s="23">
        <f t="shared" si="31"/>
        <v>36.761122852635523</v>
      </c>
      <c r="H366" s="21">
        <f t="shared" si="30"/>
        <v>20.462792908874061</v>
      </c>
      <c r="I366" s="22">
        <f t="shared" si="32"/>
        <v>323.93485395370988</v>
      </c>
      <c r="J366" s="24">
        <f t="shared" si="33"/>
        <v>12.919678586536707</v>
      </c>
      <c r="K366" s="25">
        <f t="shared" si="35"/>
        <v>1540.518623860663</v>
      </c>
      <c r="L366" s="8"/>
      <c r="M366" s="8"/>
      <c r="N366" s="8"/>
      <c r="O366" s="8"/>
      <c r="P366" s="8"/>
      <c r="Q366" s="8"/>
      <c r="R366" s="17"/>
      <c r="S366" s="8"/>
      <c r="T366" s="8"/>
      <c r="U366" s="8"/>
    </row>
    <row r="367" spans="1:21" ht="18">
      <c r="A367" s="20">
        <v>1901.06</v>
      </c>
      <c r="B367" s="21">
        <v>8.5</v>
      </c>
      <c r="C367" s="21">
        <v>0.31</v>
      </c>
      <c r="D367" s="21">
        <v>0.49</v>
      </c>
      <c r="E367" s="21">
        <v>7.5165028100000004</v>
      </c>
      <c r="F367" s="21">
        <f t="shared" si="34"/>
        <v>1901.4583333333057</v>
      </c>
      <c r="G367" s="23">
        <f t="shared" si="31"/>
        <v>40.545822327006682</v>
      </c>
      <c r="H367" s="21">
        <f t="shared" si="30"/>
        <v>20.534033433029471</v>
      </c>
      <c r="I367" s="22">
        <f t="shared" si="32"/>
        <v>356.20262077704189</v>
      </c>
      <c r="J367" s="24">
        <f t="shared" si="33"/>
        <v>12.990919110692113</v>
      </c>
      <c r="K367" s="25">
        <f t="shared" si="35"/>
        <v>1699.1209616988406</v>
      </c>
      <c r="L367" s="8"/>
      <c r="M367" s="8"/>
      <c r="N367" s="8"/>
      <c r="O367" s="8"/>
      <c r="P367" s="8"/>
      <c r="Q367" s="8"/>
      <c r="R367" s="17"/>
      <c r="S367" s="8"/>
      <c r="T367" s="8"/>
      <c r="U367" s="8"/>
    </row>
    <row r="368" spans="1:21" ht="18">
      <c r="A368" s="20">
        <v>1901.07</v>
      </c>
      <c r="B368" s="21">
        <v>7.93</v>
      </c>
      <c r="C368" s="21">
        <v>0.31169999999999998</v>
      </c>
      <c r="D368" s="21">
        <v>0.49170000000000003</v>
      </c>
      <c r="E368" s="21">
        <v>7.6116519010000001</v>
      </c>
      <c r="F368" s="21">
        <f t="shared" si="34"/>
        <v>1901.541666666639</v>
      </c>
      <c r="G368" s="23">
        <f t="shared" si="31"/>
        <v>37.950770445659643</v>
      </c>
      <c r="H368" s="21">
        <f t="shared" si="30"/>
        <v>20.347698714342453</v>
      </c>
      <c r="I368" s="22">
        <f t="shared" si="32"/>
        <v>328.16199065433318</v>
      </c>
      <c r="J368" s="24">
        <f t="shared" si="33"/>
        <v>12.898876732276879</v>
      </c>
      <c r="K368" s="25">
        <f t="shared" si="35"/>
        <v>1570.4918507330844</v>
      </c>
      <c r="L368" s="8"/>
      <c r="M368" s="8"/>
      <c r="N368" s="8"/>
      <c r="O368" s="8"/>
      <c r="P368" s="8"/>
      <c r="Q368" s="8"/>
      <c r="R368" s="17"/>
      <c r="S368" s="8"/>
      <c r="T368" s="8"/>
      <c r="U368" s="8"/>
    </row>
    <row r="369" spans="1:21" ht="18">
      <c r="A369" s="20">
        <v>1901.08</v>
      </c>
      <c r="B369" s="21">
        <v>8.0399999999999991</v>
      </c>
      <c r="C369" s="21">
        <v>0.31330000000000002</v>
      </c>
      <c r="D369" s="21">
        <v>0.49330000000000002</v>
      </c>
      <c r="E369" s="21">
        <v>7.7067928930000003</v>
      </c>
      <c r="F369" s="21">
        <f t="shared" si="34"/>
        <v>1901.6249999999723</v>
      </c>
      <c r="G369" s="23">
        <f t="shared" si="31"/>
        <v>38.602147004811549</v>
      </c>
      <c r="H369" s="21">
        <f t="shared" si="30"/>
        <v>20.161899061947448</v>
      </c>
      <c r="I369" s="22">
        <f t="shared" si="32"/>
        <v>328.6066662437816</v>
      </c>
      <c r="J369" s="24">
        <f t="shared" si="33"/>
        <v>12.805033399773233</v>
      </c>
      <c r="K369" s="25">
        <f t="shared" si="35"/>
        <v>1577.7267210327814</v>
      </c>
      <c r="L369" s="8"/>
      <c r="M369" s="8"/>
      <c r="N369" s="8"/>
      <c r="O369" s="8"/>
      <c r="P369" s="8"/>
      <c r="Q369" s="8"/>
      <c r="R369" s="17"/>
      <c r="S369" s="8"/>
      <c r="T369" s="8"/>
      <c r="U369" s="8"/>
    </row>
    <row r="370" spans="1:21" ht="18">
      <c r="A370" s="20">
        <v>1901.09</v>
      </c>
      <c r="B370" s="21">
        <v>8</v>
      </c>
      <c r="C370" s="21">
        <v>0.315</v>
      </c>
      <c r="D370" s="21">
        <v>0.495</v>
      </c>
      <c r="E370" s="21">
        <v>7.8019419829999999</v>
      </c>
      <c r="F370" s="21">
        <f t="shared" si="34"/>
        <v>1901.7083333333055</v>
      </c>
      <c r="G370" s="23">
        <f t="shared" si="31"/>
        <v>38.536129651414015</v>
      </c>
      <c r="H370" s="21">
        <f t="shared" si="30"/>
        <v>19.984647455689746</v>
      </c>
      <c r="I370" s="22">
        <f t="shared" si="32"/>
        <v>322.98420130407675</v>
      </c>
      <c r="J370" s="24">
        <f t="shared" si="33"/>
        <v>12.717502926348022</v>
      </c>
      <c r="K370" s="25">
        <f t="shared" si="35"/>
        <v>1555.8201321015456</v>
      </c>
      <c r="L370" s="8"/>
      <c r="M370" s="8"/>
      <c r="N370" s="8"/>
      <c r="O370" s="8"/>
      <c r="P370" s="8"/>
      <c r="Q370" s="8"/>
      <c r="R370" s="17"/>
      <c r="S370" s="8"/>
      <c r="T370" s="8"/>
      <c r="U370" s="8"/>
    </row>
    <row r="371" spans="1:21" ht="18">
      <c r="A371" s="20">
        <v>1901.1</v>
      </c>
      <c r="B371" s="21">
        <v>7.91</v>
      </c>
      <c r="C371" s="21">
        <v>0.31669999999999998</v>
      </c>
      <c r="D371" s="21">
        <v>0.49669999999999997</v>
      </c>
      <c r="E371" s="21">
        <v>7.8019419829999999</v>
      </c>
      <c r="F371" s="21">
        <f t="shared" si="34"/>
        <v>1901.7916666666388</v>
      </c>
      <c r="G371" s="23">
        <f t="shared" si="31"/>
        <v>38.229727278883558</v>
      </c>
      <c r="H371" s="21">
        <f t="shared" si="30"/>
        <v>20.053281598466864</v>
      </c>
      <c r="I371" s="22">
        <f t="shared" si="32"/>
        <v>319.35062903940587</v>
      </c>
      <c r="J371" s="24">
        <f t="shared" si="33"/>
        <v>12.786137069125136</v>
      </c>
      <c r="K371" s="25">
        <f t="shared" si="35"/>
        <v>1543.4497414053674</v>
      </c>
      <c r="L371" s="8"/>
      <c r="M371" s="8"/>
      <c r="N371" s="8"/>
      <c r="O371" s="8"/>
      <c r="P371" s="8"/>
      <c r="Q371" s="8"/>
      <c r="R371" s="17"/>
      <c r="S371" s="8"/>
      <c r="T371" s="8"/>
      <c r="U371" s="8"/>
    </row>
    <row r="372" spans="1:21" ht="18">
      <c r="A372" s="20">
        <v>1901.11</v>
      </c>
      <c r="B372" s="21">
        <v>8.08</v>
      </c>
      <c r="C372" s="21">
        <v>0.31830000000000003</v>
      </c>
      <c r="D372" s="21">
        <v>0.49830000000000002</v>
      </c>
      <c r="E372" s="21">
        <v>7.8970910740000004</v>
      </c>
      <c r="F372" s="21">
        <f t="shared" si="34"/>
        <v>1901.874999999972</v>
      </c>
      <c r="G372" s="23">
        <f t="shared" si="31"/>
        <v>39.179549927869978</v>
      </c>
      <c r="H372" s="21">
        <f t="shared" si="30"/>
        <v>19.875485660379756</v>
      </c>
      <c r="I372" s="22">
        <f t="shared" si="32"/>
        <v>322.28361255442189</v>
      </c>
      <c r="J372" s="24">
        <f t="shared" si="33"/>
        <v>12.695900232187189</v>
      </c>
      <c r="K372" s="25">
        <f t="shared" si="35"/>
        <v>1562.7384763626653</v>
      </c>
      <c r="L372" s="8"/>
      <c r="M372" s="8"/>
      <c r="N372" s="8"/>
      <c r="O372" s="8"/>
      <c r="P372" s="8"/>
      <c r="Q372" s="8"/>
      <c r="R372" s="17"/>
      <c r="S372" s="8"/>
      <c r="T372" s="8"/>
      <c r="U372" s="8"/>
    </row>
    <row r="373" spans="1:21" ht="18">
      <c r="A373" s="20">
        <v>1901.12</v>
      </c>
      <c r="B373" s="21">
        <v>7.95</v>
      </c>
      <c r="C373" s="21">
        <v>0.32</v>
      </c>
      <c r="D373" s="21">
        <v>0.5</v>
      </c>
      <c r="E373" s="21">
        <v>7.9922320659999997</v>
      </c>
      <c r="F373" s="21">
        <f t="shared" si="34"/>
        <v>1901.9583333333053</v>
      </c>
      <c r="G373" s="23">
        <f t="shared" si="31"/>
        <v>38.678491327307285</v>
      </c>
      <c r="H373" s="21">
        <f t="shared" si="30"/>
        <v>19.705884251034206</v>
      </c>
      <c r="I373" s="22">
        <f t="shared" si="32"/>
        <v>313.32355959144388</v>
      </c>
      <c r="J373" s="24">
        <f t="shared" si="33"/>
        <v>12.611765920661894</v>
      </c>
      <c r="K373" s="25">
        <f t="shared" si="35"/>
        <v>1524.3877462011026</v>
      </c>
      <c r="L373" s="8"/>
      <c r="M373" s="8"/>
      <c r="N373" s="8"/>
      <c r="O373" s="8"/>
      <c r="P373" s="8"/>
      <c r="Q373" s="8"/>
      <c r="R373" s="17"/>
      <c r="S373" s="8"/>
      <c r="T373" s="8"/>
      <c r="U373" s="8"/>
    </row>
    <row r="374" spans="1:21" ht="18">
      <c r="A374" s="20">
        <v>1902.01</v>
      </c>
      <c r="B374" s="21">
        <v>8.1199999999999992</v>
      </c>
      <c r="C374" s="21">
        <v>0.32079999999999997</v>
      </c>
      <c r="D374" s="21">
        <v>0.51080000000000003</v>
      </c>
      <c r="E374" s="21">
        <v>7.8970910740000004</v>
      </c>
      <c r="F374" s="21">
        <f t="shared" si="34"/>
        <v>1902.0416666666385</v>
      </c>
      <c r="G374" s="23">
        <f t="shared" si="31"/>
        <v>39.635642085436274</v>
      </c>
      <c r="H374" s="21">
        <f t="shared" si="30"/>
        <v>20.374067981782019</v>
      </c>
      <c r="I374" s="22">
        <f t="shared" si="32"/>
        <v>323.87907598290911</v>
      </c>
      <c r="J374" s="24">
        <f t="shared" si="33"/>
        <v>12.79561669646764</v>
      </c>
      <c r="K374" s="25">
        <f t="shared" si="35"/>
        <v>1580.9304352980871</v>
      </c>
      <c r="L374" s="8"/>
      <c r="M374" s="8"/>
      <c r="N374" s="8"/>
      <c r="O374" s="8"/>
      <c r="P374" s="8"/>
      <c r="Q374" s="8"/>
      <c r="R374" s="17"/>
      <c r="S374" s="8"/>
      <c r="T374" s="8"/>
      <c r="U374" s="8"/>
    </row>
    <row r="375" spans="1:21" ht="18">
      <c r="A375" s="20">
        <v>1902.02</v>
      </c>
      <c r="B375" s="21">
        <v>8.19</v>
      </c>
      <c r="C375" s="21">
        <v>0.32169999999999999</v>
      </c>
      <c r="D375" s="21">
        <v>0.52170000000000005</v>
      </c>
      <c r="E375" s="21">
        <v>7.8970910740000004</v>
      </c>
      <c r="F375" s="21">
        <f t="shared" si="34"/>
        <v>1902.1249999999718</v>
      </c>
      <c r="G375" s="23">
        <f t="shared" si="31"/>
        <v>40.108186475939675</v>
      </c>
      <c r="H375" s="21">
        <f t="shared" si="30"/>
        <v>20.808831766044793</v>
      </c>
      <c r="I375" s="22">
        <f t="shared" si="32"/>
        <v>326.67113698276177</v>
      </c>
      <c r="J375" s="24">
        <f t="shared" si="33"/>
        <v>12.831514623608603</v>
      </c>
      <c r="K375" s="25">
        <f t="shared" si="35"/>
        <v>1599.7786176327115</v>
      </c>
      <c r="L375" s="8"/>
      <c r="M375" s="8"/>
      <c r="N375" s="8"/>
      <c r="O375" s="8"/>
      <c r="P375" s="8"/>
      <c r="Q375" s="8"/>
      <c r="R375" s="17"/>
      <c r="S375" s="8"/>
      <c r="T375" s="8"/>
      <c r="U375" s="8"/>
    </row>
    <row r="376" spans="1:21" ht="18">
      <c r="A376" s="20">
        <v>1902.03</v>
      </c>
      <c r="B376" s="21">
        <v>8.1999999999999993</v>
      </c>
      <c r="C376" s="21">
        <v>0.32250000000000001</v>
      </c>
      <c r="D376" s="21">
        <v>0.53249999999999997</v>
      </c>
      <c r="E376" s="21">
        <v>7.8970910740000004</v>
      </c>
      <c r="F376" s="21">
        <f t="shared" si="34"/>
        <v>1902.2083333333051</v>
      </c>
      <c r="G376" s="23">
        <f t="shared" si="31"/>
        <v>40.288771259370719</v>
      </c>
      <c r="H376" s="21">
        <f t="shared" si="30"/>
        <v>21.239606891736344</v>
      </c>
      <c r="I376" s="22">
        <f t="shared" si="32"/>
        <v>327.07000283988356</v>
      </c>
      <c r="J376" s="24">
        <f t="shared" si="33"/>
        <v>12.86342389217835</v>
      </c>
      <c r="K376" s="25">
        <f t="shared" si="35"/>
        <v>1606.9815280753496</v>
      </c>
      <c r="L376" s="8"/>
      <c r="M376" s="8"/>
      <c r="N376" s="8"/>
      <c r="O376" s="8"/>
      <c r="P376" s="8"/>
      <c r="Q376" s="8"/>
      <c r="R376" s="17"/>
      <c r="S376" s="8"/>
      <c r="T376" s="8"/>
      <c r="U376" s="8"/>
    </row>
    <row r="377" spans="1:21" ht="18">
      <c r="A377" s="20">
        <v>1902.04</v>
      </c>
      <c r="B377" s="21">
        <v>8.48</v>
      </c>
      <c r="C377" s="21">
        <v>0.32329999999999998</v>
      </c>
      <c r="D377" s="21">
        <v>0.54330000000000001</v>
      </c>
      <c r="E377" s="21">
        <v>7.9922320659999997</v>
      </c>
      <c r="F377" s="21">
        <f t="shared" si="34"/>
        <v>1902.2916666666383</v>
      </c>
      <c r="G377" s="23">
        <f t="shared" si="31"/>
        <v>41.796856942090649</v>
      </c>
      <c r="H377" s="21">
        <f t="shared" si="30"/>
        <v>21.412413827173769</v>
      </c>
      <c r="I377" s="22">
        <f t="shared" si="32"/>
        <v>334.21179689754018</v>
      </c>
      <c r="J377" s="24">
        <f t="shared" si="33"/>
        <v>12.741824756718716</v>
      </c>
      <c r="K377" s="25">
        <f t="shared" si="35"/>
        <v>1647.2880499157557</v>
      </c>
      <c r="L377" s="8"/>
      <c r="M377" s="8"/>
      <c r="N377" s="8"/>
      <c r="O377" s="8"/>
      <c r="P377" s="8"/>
      <c r="Q377" s="8"/>
      <c r="R377" s="17"/>
      <c r="S377" s="8"/>
      <c r="T377" s="8"/>
      <c r="U377" s="8"/>
    </row>
    <row r="378" spans="1:21" ht="18">
      <c r="A378" s="20">
        <v>1902.05</v>
      </c>
      <c r="B378" s="21">
        <v>8.4600000000000009</v>
      </c>
      <c r="C378" s="21">
        <v>0.32419999999999999</v>
      </c>
      <c r="D378" s="21">
        <v>0.55420000000000003</v>
      </c>
      <c r="E378" s="21">
        <v>8.0873811569999994</v>
      </c>
      <c r="F378" s="21">
        <f t="shared" si="34"/>
        <v>1902.3749999999716</v>
      </c>
      <c r="G378" s="23">
        <f t="shared" si="31"/>
        <v>41.831441212477095</v>
      </c>
      <c r="H378" s="21">
        <f t="shared" si="30"/>
        <v>21.585028108747512</v>
      </c>
      <c r="I378" s="22">
        <f t="shared" si="32"/>
        <v>329.50078996752796</v>
      </c>
      <c r="J378" s="24">
        <f t="shared" si="33"/>
        <v>12.626968807029851</v>
      </c>
      <c r="K378" s="25">
        <f t="shared" si="35"/>
        <v>1629.2544828595121</v>
      </c>
      <c r="L378" s="8"/>
      <c r="M378" s="8"/>
      <c r="N378" s="8"/>
      <c r="O378" s="8"/>
      <c r="P378" s="8"/>
      <c r="Q378" s="8"/>
      <c r="R378" s="17"/>
      <c r="S378" s="8"/>
      <c r="T378" s="8"/>
      <c r="U378" s="8"/>
    </row>
    <row r="379" spans="1:21" ht="18">
      <c r="A379" s="20">
        <v>1902.06</v>
      </c>
      <c r="B379" s="21">
        <v>8.41</v>
      </c>
      <c r="C379" s="21">
        <v>0.32500000000000001</v>
      </c>
      <c r="D379" s="21">
        <v>0.56499999999999995</v>
      </c>
      <c r="E379" s="21">
        <v>8.18251405</v>
      </c>
      <c r="F379" s="21">
        <f t="shared" si="34"/>
        <v>1902.4583333333048</v>
      </c>
      <c r="G379" s="23">
        <f t="shared" si="31"/>
        <v>41.718127123298302</v>
      </c>
      <c r="H379" s="21">
        <f t="shared" si="30"/>
        <v>21.74982149893161</v>
      </c>
      <c r="I379" s="22">
        <f t="shared" si="32"/>
        <v>323.74513063011483</v>
      </c>
      <c r="J379" s="24">
        <f t="shared" si="33"/>
        <v>12.510959269296945</v>
      </c>
      <c r="K379" s="25">
        <f t="shared" si="35"/>
        <v>1605.9501207105834</v>
      </c>
      <c r="L379" s="8"/>
      <c r="M379" s="8"/>
      <c r="N379" s="8"/>
      <c r="O379" s="8"/>
      <c r="P379" s="8"/>
      <c r="Q379" s="8"/>
      <c r="R379" s="17"/>
      <c r="S379" s="8"/>
      <c r="T379" s="8"/>
      <c r="U379" s="8"/>
    </row>
    <row r="380" spans="1:21" ht="18">
      <c r="A380" s="20">
        <v>1902.07</v>
      </c>
      <c r="B380" s="21">
        <v>8.6</v>
      </c>
      <c r="C380" s="21">
        <v>0.32579999999999998</v>
      </c>
      <c r="D380" s="21">
        <v>0.57579999999999998</v>
      </c>
      <c r="E380" s="21">
        <v>8.18251405</v>
      </c>
      <c r="F380" s="21">
        <f t="shared" si="34"/>
        <v>1902.5416666666381</v>
      </c>
      <c r="G380" s="23">
        <f t="shared" si="31"/>
        <v>42.795308015667416</v>
      </c>
      <c r="H380" s="21">
        <f t="shared" si="30"/>
        <v>22.16557029926517</v>
      </c>
      <c r="I380" s="22">
        <f t="shared" si="32"/>
        <v>331.0592298952422</v>
      </c>
      <c r="J380" s="24">
        <f t="shared" si="33"/>
        <v>12.54175547672906</v>
      </c>
      <c r="K380" s="25">
        <f t="shared" si="35"/>
        <v>1647.4164784647214</v>
      </c>
      <c r="L380" s="8"/>
      <c r="M380" s="8"/>
      <c r="N380" s="8"/>
      <c r="O380" s="8"/>
      <c r="P380" s="8"/>
      <c r="Q380" s="8"/>
      <c r="R380" s="17"/>
      <c r="S380" s="8"/>
      <c r="T380" s="8"/>
      <c r="U380" s="8"/>
    </row>
    <row r="381" spans="1:21" ht="18">
      <c r="A381" s="20">
        <v>1902.08</v>
      </c>
      <c r="B381" s="21">
        <v>8.83</v>
      </c>
      <c r="C381" s="21">
        <v>0.32669999999999999</v>
      </c>
      <c r="D381" s="21">
        <v>0.5867</v>
      </c>
      <c r="E381" s="21">
        <v>8.0873811569999994</v>
      </c>
      <c r="F381" s="21">
        <f t="shared" si="34"/>
        <v>1902.6249999999714</v>
      </c>
      <c r="G381" s="23">
        <f t="shared" si="31"/>
        <v>44.075310702217422</v>
      </c>
      <c r="H381" s="21">
        <f t="shared" si="30"/>
        <v>22.850840836164139</v>
      </c>
      <c r="I381" s="22">
        <f t="shared" si="32"/>
        <v>343.91158101811715</v>
      </c>
      <c r="J381" s="24">
        <f t="shared" si="33"/>
        <v>12.724339016831129</v>
      </c>
      <c r="K381" s="25">
        <f t="shared" si="35"/>
        <v>1716.6489000525935</v>
      </c>
      <c r="L381" s="8"/>
      <c r="M381" s="8"/>
      <c r="N381" s="8"/>
      <c r="O381" s="8"/>
      <c r="P381" s="8"/>
      <c r="Q381" s="8"/>
      <c r="R381" s="17"/>
      <c r="S381" s="8"/>
      <c r="T381" s="8"/>
      <c r="U381" s="8"/>
    </row>
    <row r="382" spans="1:21" ht="18">
      <c r="A382" s="20">
        <v>1902.09</v>
      </c>
      <c r="B382" s="21">
        <v>8.85</v>
      </c>
      <c r="C382" s="21">
        <v>0.32750000000000001</v>
      </c>
      <c r="D382" s="21">
        <v>0.59750000000000003</v>
      </c>
      <c r="E382" s="21">
        <v>8.18251405</v>
      </c>
      <c r="F382" s="21">
        <f t="shared" si="34"/>
        <v>1902.7083333333046</v>
      </c>
      <c r="G382" s="23">
        <f t="shared" si="31"/>
        <v>44.311369015010065</v>
      </c>
      <c r="H382" s="21">
        <f t="shared" si="30"/>
        <v>23.000917425861306</v>
      </c>
      <c r="I382" s="22">
        <f t="shared" si="32"/>
        <v>340.68304471777833</v>
      </c>
      <c r="J382" s="24">
        <f t="shared" si="33"/>
        <v>12.607197417522306</v>
      </c>
      <c r="K382" s="25">
        <f t="shared" si="35"/>
        <v>1705.7776397340924</v>
      </c>
      <c r="L382" s="8"/>
      <c r="M382" s="8"/>
      <c r="N382" s="8"/>
      <c r="O382" s="8"/>
      <c r="P382" s="8"/>
      <c r="Q382" s="8"/>
      <c r="R382" s="17"/>
      <c r="S382" s="8"/>
      <c r="T382" s="8"/>
      <c r="U382" s="8"/>
    </row>
    <row r="383" spans="1:21" ht="18">
      <c r="A383" s="20">
        <v>1902.1</v>
      </c>
      <c r="B383" s="21">
        <v>8.57</v>
      </c>
      <c r="C383" s="21">
        <v>0.32829999999999998</v>
      </c>
      <c r="D383" s="21">
        <v>0.60829999999999995</v>
      </c>
      <c r="E383" s="21">
        <v>8.7534247930000006</v>
      </c>
      <c r="F383" s="21">
        <f t="shared" si="34"/>
        <v>1902.7916666666379</v>
      </c>
      <c r="G383" s="23">
        <f t="shared" si="31"/>
        <v>43.046408775435623</v>
      </c>
      <c r="H383" s="21">
        <f t="shared" si="30"/>
        <v>21.889398141996459</v>
      </c>
      <c r="I383" s="22">
        <f t="shared" si="32"/>
        <v>308.38754245752045</v>
      </c>
      <c r="J383" s="24">
        <f t="shared" si="33"/>
        <v>11.813725809662071</v>
      </c>
      <c r="K383" s="25">
        <f t="shared" si="35"/>
        <v>1549.0053925179104</v>
      </c>
      <c r="L383" s="8"/>
      <c r="M383" s="8"/>
      <c r="N383" s="8"/>
      <c r="O383" s="8"/>
      <c r="P383" s="8"/>
      <c r="Q383" s="8"/>
      <c r="R383" s="17"/>
      <c r="S383" s="8"/>
      <c r="T383" s="8"/>
      <c r="U383" s="8"/>
    </row>
    <row r="384" spans="1:21" ht="18">
      <c r="A384" s="20">
        <v>1902.11</v>
      </c>
      <c r="B384" s="21">
        <v>8.24</v>
      </c>
      <c r="C384" s="21">
        <v>0.32919999999999999</v>
      </c>
      <c r="D384" s="21">
        <v>0.61919999999999997</v>
      </c>
      <c r="E384" s="21">
        <v>8.4679289260000008</v>
      </c>
      <c r="F384" s="21">
        <f t="shared" si="34"/>
        <v>1902.8749999999711</v>
      </c>
      <c r="G384" s="23">
        <f t="shared" si="31"/>
        <v>41.526641165732663</v>
      </c>
      <c r="H384" s="21">
        <f t="shared" si="30"/>
        <v>23.032853877781822</v>
      </c>
      <c r="I384" s="22">
        <f t="shared" si="32"/>
        <v>306.50955418753585</v>
      </c>
      <c r="J384" s="24">
        <f t="shared" si="33"/>
        <v>12.245503062929224</v>
      </c>
      <c r="K384" s="25">
        <f t="shared" si="35"/>
        <v>1544.6980910939988</v>
      </c>
      <c r="L384" s="8"/>
      <c r="M384" s="8"/>
      <c r="N384" s="8"/>
      <c r="O384" s="8"/>
      <c r="P384" s="8"/>
      <c r="Q384" s="8"/>
      <c r="R384" s="17"/>
      <c r="S384" s="8"/>
      <c r="T384" s="8"/>
      <c r="U384" s="8"/>
    </row>
    <row r="385" spans="1:21" ht="18">
      <c r="A385" s="20">
        <v>1902.12</v>
      </c>
      <c r="B385" s="21">
        <v>8.0500000000000007</v>
      </c>
      <c r="C385" s="21">
        <v>0.33</v>
      </c>
      <c r="D385" s="21">
        <v>0.63</v>
      </c>
      <c r="E385" s="21">
        <v>8.5630942149999996</v>
      </c>
      <c r="F385" s="21">
        <f t="shared" si="34"/>
        <v>1902.9583333333044</v>
      </c>
      <c r="G385" s="23">
        <f t="shared" si="31"/>
        <v>40.707699516529807</v>
      </c>
      <c r="H385" s="21">
        <f t="shared" si="30"/>
        <v>23.174151190861327</v>
      </c>
      <c r="I385" s="22">
        <f t="shared" si="32"/>
        <v>296.11415410545027</v>
      </c>
      <c r="J385" s="24">
        <f t="shared" si="33"/>
        <v>12.138841099974981</v>
      </c>
      <c r="K385" s="25">
        <f t="shared" si="35"/>
        <v>1497.4069575051085</v>
      </c>
      <c r="L385" s="8"/>
      <c r="M385" s="8"/>
      <c r="N385" s="8"/>
      <c r="O385" s="8"/>
      <c r="P385" s="8"/>
      <c r="Q385" s="8"/>
      <c r="R385" s="17"/>
      <c r="S385" s="8"/>
      <c r="T385" s="8"/>
      <c r="U385" s="8"/>
    </row>
    <row r="386" spans="1:21" ht="18">
      <c r="A386" s="20">
        <v>1903.01</v>
      </c>
      <c r="B386" s="21">
        <v>8.4600000000000009</v>
      </c>
      <c r="C386" s="21">
        <v>0.33169999999999999</v>
      </c>
      <c r="D386" s="21">
        <v>0.62170000000000003</v>
      </c>
      <c r="E386" s="21">
        <v>8.6582595040000001</v>
      </c>
      <c r="F386" s="21">
        <f t="shared" si="34"/>
        <v>1903.0416666666376</v>
      </c>
      <c r="G386" s="23">
        <f t="shared" si="31"/>
        <v>42.920790878340981</v>
      </c>
      <c r="H386" s="21">
        <f t="shared" ref="H386:H449" si="36">D386*$E$1847/E386</f>
        <v>22.617483283970646</v>
      </c>
      <c r="I386" s="22">
        <f t="shared" si="32"/>
        <v>307.77530735465928</v>
      </c>
      <c r="J386" s="24">
        <f t="shared" si="33"/>
        <v>12.067265892380671</v>
      </c>
      <c r="K386" s="25">
        <f t="shared" si="35"/>
        <v>1561.4609461567977</v>
      </c>
      <c r="L386" s="8"/>
      <c r="M386" s="8"/>
      <c r="N386" s="8"/>
      <c r="O386" s="8"/>
      <c r="P386" s="8"/>
      <c r="Q386" s="8"/>
      <c r="R386" s="17"/>
      <c r="S386" s="8"/>
      <c r="T386" s="8"/>
      <c r="U386" s="8"/>
    </row>
    <row r="387" spans="1:21" ht="18">
      <c r="A387" s="20">
        <v>1903.02</v>
      </c>
      <c r="B387" s="21">
        <v>8.41</v>
      </c>
      <c r="C387" s="21">
        <v>0.33329999999999999</v>
      </c>
      <c r="D387" s="21">
        <v>0.61329999999999996</v>
      </c>
      <c r="E387" s="21">
        <v>8.6582595040000001</v>
      </c>
      <c r="F387" s="21">
        <f t="shared" si="34"/>
        <v>1903.1249999999709</v>
      </c>
      <c r="G387" s="23">
        <f t="shared" ref="G387:G450" si="37">G386*((B387+(C387/12))/B386)</f>
        <v>42.808035018143443</v>
      </c>
      <c r="H387" s="21">
        <f t="shared" si="36"/>
        <v>22.311890780214245</v>
      </c>
      <c r="I387" s="22">
        <f t="shared" ref="I387:I450" si="38">B387*$E$1847/E387</f>
        <v>305.95630435610929</v>
      </c>
      <c r="J387" s="24">
        <f t="shared" ref="J387:J450" si="39">C387*$E$1847/E387</f>
        <v>12.125473988334269</v>
      </c>
      <c r="K387" s="25">
        <f t="shared" si="35"/>
        <v>1557.3588812007297</v>
      </c>
      <c r="L387" s="8"/>
      <c r="M387" s="8"/>
      <c r="N387" s="8"/>
      <c r="O387" s="8"/>
      <c r="P387" s="8"/>
      <c r="Q387" s="8"/>
      <c r="R387" s="17"/>
      <c r="S387" s="8"/>
      <c r="T387" s="8"/>
      <c r="U387" s="8"/>
    </row>
    <row r="388" spans="1:21" ht="18">
      <c r="A388" s="20">
        <v>1903.03</v>
      </c>
      <c r="B388" s="21">
        <v>8.08</v>
      </c>
      <c r="C388" s="21">
        <v>0.33500000000000002</v>
      </c>
      <c r="D388" s="21">
        <v>0.60499999999999998</v>
      </c>
      <c r="E388" s="21">
        <v>8.3728446279999993</v>
      </c>
      <c r="F388" s="21">
        <f t="shared" ref="F388:F451" si="40">F387+1/12</f>
        <v>1903.2083333333042</v>
      </c>
      <c r="G388" s="23">
        <f t="shared" si="37"/>
        <v>41.270390082146911</v>
      </c>
      <c r="H388" s="21">
        <f t="shared" si="36"/>
        <v>22.760214534820577</v>
      </c>
      <c r="I388" s="22">
        <f t="shared" si="38"/>
        <v>303.9711296551244</v>
      </c>
      <c r="J388" s="24">
        <f t="shared" si="39"/>
        <v>12.60276342010726</v>
      </c>
      <c r="K388" s="25">
        <f t="shared" si="35"/>
        <v>1552.5998879428087</v>
      </c>
      <c r="L388" s="8"/>
      <c r="M388" s="8"/>
      <c r="N388" s="8"/>
      <c r="O388" s="8"/>
      <c r="P388" s="8"/>
      <c r="Q388" s="8"/>
      <c r="R388" s="17"/>
      <c r="S388" s="8"/>
      <c r="T388" s="8"/>
      <c r="U388" s="8"/>
    </row>
    <row r="389" spans="1:21" ht="18">
      <c r="A389" s="20">
        <v>1903.04</v>
      </c>
      <c r="B389" s="21">
        <v>7.75</v>
      </c>
      <c r="C389" s="21">
        <v>0.3367</v>
      </c>
      <c r="D389" s="21">
        <v>0.59670000000000001</v>
      </c>
      <c r="E389" s="21">
        <v>8.3728446279999993</v>
      </c>
      <c r="F389" s="21">
        <f t="shared" si="40"/>
        <v>1903.2916666666374</v>
      </c>
      <c r="G389" s="23">
        <f t="shared" si="37"/>
        <v>39.728156126034669</v>
      </c>
      <c r="H389" s="21">
        <f t="shared" si="36"/>
        <v>22.447966963516425</v>
      </c>
      <c r="I389" s="22">
        <f t="shared" si="38"/>
        <v>291.5564671815859</v>
      </c>
      <c r="J389" s="24">
        <f t="shared" si="39"/>
        <v>12.666717741940642</v>
      </c>
      <c r="K389" s="25">
        <f t="shared" si="35"/>
        <v>1494.5807545477676</v>
      </c>
      <c r="L389" s="8"/>
      <c r="M389" s="8"/>
      <c r="N389" s="8"/>
      <c r="O389" s="8"/>
      <c r="P389" s="8"/>
      <c r="Q389" s="8"/>
      <c r="R389" s="17"/>
      <c r="S389" s="8"/>
      <c r="T389" s="8"/>
      <c r="U389" s="8"/>
    </row>
    <row r="390" spans="1:21" ht="18">
      <c r="A390" s="20">
        <v>1903.05</v>
      </c>
      <c r="B390" s="21">
        <v>7.6</v>
      </c>
      <c r="C390" s="21">
        <v>0.33829999999999999</v>
      </c>
      <c r="D390" s="21">
        <v>0.58830000000000005</v>
      </c>
      <c r="E390" s="21">
        <v>8.18251405</v>
      </c>
      <c r="F390" s="21">
        <f t="shared" si="40"/>
        <v>1903.3749999999707</v>
      </c>
      <c r="G390" s="23">
        <f t="shared" si="37"/>
        <v>39.103740579696762</v>
      </c>
      <c r="H390" s="21">
        <f t="shared" si="36"/>
        <v>22.646761040391979</v>
      </c>
      <c r="I390" s="22">
        <f t="shared" si="38"/>
        <v>292.56397060509772</v>
      </c>
      <c r="J390" s="24">
        <f t="shared" si="39"/>
        <v>13.022946217855864</v>
      </c>
      <c r="K390" s="25">
        <f t="shared" si="35"/>
        <v>1505.3086328299764</v>
      </c>
      <c r="L390" s="8"/>
      <c r="M390" s="8"/>
      <c r="N390" s="8"/>
      <c r="O390" s="8"/>
      <c r="P390" s="8"/>
      <c r="Q390" s="8"/>
      <c r="R390" s="17"/>
      <c r="S390" s="8"/>
      <c r="T390" s="8"/>
      <c r="U390" s="8"/>
    </row>
    <row r="391" spans="1:21" ht="18">
      <c r="A391" s="20">
        <v>1903.06</v>
      </c>
      <c r="B391" s="21">
        <v>7.18</v>
      </c>
      <c r="C391" s="21">
        <v>0.34</v>
      </c>
      <c r="D391" s="21">
        <v>0.57999999999999996</v>
      </c>
      <c r="E391" s="21">
        <v>8.18251405</v>
      </c>
      <c r="F391" s="21">
        <f t="shared" si="40"/>
        <v>1903.4583333333039</v>
      </c>
      <c r="G391" s="23">
        <f t="shared" si="37"/>
        <v>37.088525878769403</v>
      </c>
      <c r="H391" s="21">
        <f t="shared" si="36"/>
        <v>22.32725038828378</v>
      </c>
      <c r="I391" s="22">
        <f t="shared" si="38"/>
        <v>276.39596170323711</v>
      </c>
      <c r="J391" s="24">
        <f t="shared" si="39"/>
        <v>13.088388158649112</v>
      </c>
      <c r="K391" s="25">
        <f t="shared" ref="K391:K454" si="41">K390*((I391+(J391/12))/I390)</f>
        <v>1427.732420392467</v>
      </c>
      <c r="L391" s="8"/>
      <c r="M391" s="8"/>
      <c r="N391" s="8"/>
      <c r="O391" s="8"/>
      <c r="P391" s="8"/>
      <c r="Q391" s="8"/>
      <c r="R391" s="17"/>
      <c r="S391" s="8"/>
      <c r="T391" s="8"/>
      <c r="U391" s="8"/>
    </row>
    <row r="392" spans="1:21" ht="18">
      <c r="A392" s="20">
        <v>1903.07</v>
      </c>
      <c r="B392" s="21">
        <v>6.85</v>
      </c>
      <c r="C392" s="21">
        <v>0.3417</v>
      </c>
      <c r="D392" s="21">
        <v>0.57169999999999999</v>
      </c>
      <c r="E392" s="21">
        <v>8.18251405</v>
      </c>
      <c r="F392" s="21">
        <f t="shared" si="40"/>
        <v>1903.5416666666372</v>
      </c>
      <c r="G392" s="23">
        <f t="shared" si="37"/>
        <v>35.530988585510919</v>
      </c>
      <c r="H392" s="21">
        <f t="shared" si="36"/>
        <v>22.00773973617558</v>
      </c>
      <c r="I392" s="22">
        <f t="shared" si="38"/>
        <v>263.69252613748944</v>
      </c>
      <c r="J392" s="24">
        <f t="shared" si="39"/>
        <v>13.153830099442356</v>
      </c>
      <c r="K392" s="25">
        <f t="shared" si="41"/>
        <v>1367.7746184344117</v>
      </c>
      <c r="L392" s="8"/>
      <c r="M392" s="8"/>
      <c r="N392" s="8"/>
      <c r="O392" s="8"/>
      <c r="P392" s="8"/>
      <c r="Q392" s="8"/>
      <c r="R392" s="17"/>
      <c r="S392" s="8"/>
      <c r="T392" s="8"/>
      <c r="U392" s="8"/>
    </row>
    <row r="393" spans="1:21" ht="18">
      <c r="A393" s="20">
        <v>1903.08</v>
      </c>
      <c r="B393" s="21">
        <v>6.63</v>
      </c>
      <c r="C393" s="21">
        <v>0.34329999999999999</v>
      </c>
      <c r="D393" s="21">
        <v>0.56330000000000002</v>
      </c>
      <c r="E393" s="21">
        <v>8.18251405</v>
      </c>
      <c r="F393" s="21">
        <f t="shared" si="40"/>
        <v>1903.6249999999704</v>
      </c>
      <c r="G393" s="23">
        <f t="shared" si="37"/>
        <v>34.538238932416725</v>
      </c>
      <c r="H393" s="21">
        <f t="shared" si="36"/>
        <v>21.684379558138367</v>
      </c>
      <c r="I393" s="22">
        <f t="shared" si="38"/>
        <v>255.22356909365769</v>
      </c>
      <c r="J393" s="24">
        <f t="shared" si="39"/>
        <v>13.215422514306587</v>
      </c>
      <c r="K393" s="25">
        <f t="shared" si="41"/>
        <v>1329.5584631283498</v>
      </c>
      <c r="L393" s="8"/>
      <c r="M393" s="8"/>
      <c r="N393" s="8"/>
      <c r="O393" s="8"/>
      <c r="P393" s="8"/>
      <c r="Q393" s="8"/>
      <c r="R393" s="17"/>
      <c r="S393" s="8"/>
      <c r="T393" s="8"/>
      <c r="U393" s="8"/>
    </row>
    <row r="394" spans="1:21" ht="18">
      <c r="A394" s="20">
        <v>1903.09</v>
      </c>
      <c r="B394" s="21">
        <v>6.47</v>
      </c>
      <c r="C394" s="21">
        <v>0.34499999999999997</v>
      </c>
      <c r="D394" s="21">
        <v>0.55500000000000005</v>
      </c>
      <c r="E394" s="21">
        <v>8.2776793390000005</v>
      </c>
      <c r="F394" s="21">
        <f t="shared" si="40"/>
        <v>1903.7083333333037</v>
      </c>
      <c r="G394" s="23">
        <f t="shared" si="37"/>
        <v>33.854506826854177</v>
      </c>
      <c r="H394" s="21">
        <f t="shared" si="36"/>
        <v>21.119245242606752</v>
      </c>
      <c r="I394" s="22">
        <f t="shared" si="38"/>
        <v>246.20093102642466</v>
      </c>
      <c r="J394" s="24">
        <f t="shared" si="39"/>
        <v>13.128179475133926</v>
      </c>
      <c r="K394" s="25">
        <f t="shared" si="41"/>
        <v>1288.2551932321462</v>
      </c>
      <c r="L394" s="8"/>
      <c r="M394" s="8"/>
      <c r="N394" s="8"/>
      <c r="O394" s="8"/>
      <c r="P394" s="8"/>
      <c r="Q394" s="8"/>
      <c r="R394" s="17"/>
      <c r="S394" s="8"/>
      <c r="T394" s="8"/>
      <c r="U394" s="8"/>
    </row>
    <row r="395" spans="1:21" ht="18">
      <c r="A395" s="20">
        <v>1903.1</v>
      </c>
      <c r="B395" s="21">
        <v>6.26</v>
      </c>
      <c r="C395" s="21">
        <v>0.34670000000000001</v>
      </c>
      <c r="D395" s="21">
        <v>0.54669999999999996</v>
      </c>
      <c r="E395" s="21">
        <v>8.18251405</v>
      </c>
      <c r="F395" s="21">
        <f t="shared" si="40"/>
        <v>1903.791666666637</v>
      </c>
      <c r="G395" s="23">
        <f t="shared" si="37"/>
        <v>32.90685098338686</v>
      </c>
      <c r="H395" s="21">
        <f t="shared" si="36"/>
        <v>21.045358253921965</v>
      </c>
      <c r="I395" s="22">
        <f t="shared" si="38"/>
        <v>240.98032315630422</v>
      </c>
      <c r="J395" s="24">
        <f t="shared" si="39"/>
        <v>13.346306395893079</v>
      </c>
      <c r="K395" s="25">
        <f t="shared" si="41"/>
        <v>1266.7577610276278</v>
      </c>
      <c r="L395" s="8"/>
      <c r="M395" s="8"/>
      <c r="N395" s="8"/>
      <c r="O395" s="8"/>
      <c r="P395" s="8"/>
      <c r="Q395" s="8"/>
      <c r="R395" s="17"/>
      <c r="S395" s="8"/>
      <c r="T395" s="8"/>
      <c r="U395" s="8"/>
    </row>
    <row r="396" spans="1:21" ht="18">
      <c r="A396" s="20">
        <v>1903.11</v>
      </c>
      <c r="B396" s="21">
        <v>6.28</v>
      </c>
      <c r="C396" s="21">
        <v>0.3483</v>
      </c>
      <c r="D396" s="21">
        <v>0.5383</v>
      </c>
      <c r="E396" s="21">
        <v>8.0873811569999994</v>
      </c>
      <c r="F396" s="21">
        <f t="shared" si="40"/>
        <v>1903.8749999999702</v>
      </c>
      <c r="G396" s="23">
        <f t="shared" si="37"/>
        <v>33.164559988093018</v>
      </c>
      <c r="H396" s="21">
        <f t="shared" si="36"/>
        <v>20.96575357441138</v>
      </c>
      <c r="I396" s="22">
        <f t="shared" si="38"/>
        <v>244.59396702081267</v>
      </c>
      <c r="J396" s="24">
        <f t="shared" si="39"/>
        <v>13.565617629514181</v>
      </c>
      <c r="K396" s="25">
        <f t="shared" si="41"/>
        <v>1291.6960656030931</v>
      </c>
      <c r="L396" s="8"/>
      <c r="M396" s="8"/>
      <c r="N396" s="8"/>
      <c r="O396" s="8"/>
      <c r="P396" s="8"/>
      <c r="Q396" s="8"/>
      <c r="R396" s="17"/>
      <c r="S396" s="8"/>
      <c r="T396" s="8"/>
      <c r="U396" s="8"/>
    </row>
    <row r="397" spans="1:21" ht="18">
      <c r="A397" s="20">
        <v>1903.12</v>
      </c>
      <c r="B397" s="21">
        <v>6.57</v>
      </c>
      <c r="C397" s="21">
        <v>0.35</v>
      </c>
      <c r="D397" s="21">
        <v>0.53</v>
      </c>
      <c r="E397" s="21">
        <v>8.0873811569999994</v>
      </c>
      <c r="F397" s="21">
        <f t="shared" si="40"/>
        <v>1903.9583333333035</v>
      </c>
      <c r="G397" s="23">
        <f t="shared" si="37"/>
        <v>34.850073055428432</v>
      </c>
      <c r="H397" s="21">
        <f t="shared" si="36"/>
        <v>20.642484477871136</v>
      </c>
      <c r="I397" s="22">
        <f t="shared" si="38"/>
        <v>255.88891135776103</v>
      </c>
      <c r="J397" s="24">
        <f t="shared" si="39"/>
        <v>13.63182937217905</v>
      </c>
      <c r="K397" s="25">
        <f t="shared" si="41"/>
        <v>1357.3435699987915</v>
      </c>
      <c r="L397" s="8"/>
      <c r="M397" s="8"/>
      <c r="N397" s="8"/>
      <c r="O397" s="8"/>
      <c r="P397" s="8"/>
      <c r="Q397" s="8"/>
      <c r="R397" s="17"/>
      <c r="S397" s="8"/>
      <c r="T397" s="8"/>
      <c r="U397" s="8"/>
    </row>
    <row r="398" spans="1:21" ht="18">
      <c r="A398" s="20">
        <v>1904.01</v>
      </c>
      <c r="B398" s="21">
        <v>6.68</v>
      </c>
      <c r="C398" s="21">
        <v>0.34670000000000001</v>
      </c>
      <c r="D398" s="21">
        <v>0.52669999999999995</v>
      </c>
      <c r="E398" s="21">
        <v>8.2776793390000005</v>
      </c>
      <c r="F398" s="21">
        <f t="shared" si="40"/>
        <v>1904.0416666666367</v>
      </c>
      <c r="G398" s="23">
        <f t="shared" si="37"/>
        <v>35.586813501413751</v>
      </c>
      <c r="H398" s="21">
        <f t="shared" si="36"/>
        <v>20.04235399870446</v>
      </c>
      <c r="I398" s="22">
        <f t="shared" si="38"/>
        <v>254.19199679389746</v>
      </c>
      <c r="J398" s="24">
        <f t="shared" si="39"/>
        <v>13.192869055156326</v>
      </c>
      <c r="K398" s="25">
        <f t="shared" si="41"/>
        <v>1354.1741292599445</v>
      </c>
      <c r="L398" s="8"/>
      <c r="M398" s="8"/>
      <c r="N398" s="8"/>
      <c r="O398" s="8"/>
      <c r="P398" s="8"/>
      <c r="Q398" s="8"/>
      <c r="R398" s="17"/>
      <c r="S398" s="8"/>
      <c r="T398" s="8"/>
      <c r="U398" s="8"/>
    </row>
    <row r="399" spans="1:21" ht="18">
      <c r="A399" s="20">
        <v>1904.02</v>
      </c>
      <c r="B399" s="21">
        <v>6.5</v>
      </c>
      <c r="C399" s="21">
        <v>0.34329999999999999</v>
      </c>
      <c r="D399" s="21">
        <v>0.52329999999999999</v>
      </c>
      <c r="E399" s="21">
        <v>8.4679289260000008</v>
      </c>
      <c r="F399" s="21">
        <f t="shared" si="40"/>
        <v>1904.12499999997</v>
      </c>
      <c r="G399" s="23">
        <f t="shared" si="37"/>
        <v>34.780294488339671</v>
      </c>
      <c r="H399" s="21">
        <f t="shared" si="36"/>
        <v>19.465588556594358</v>
      </c>
      <c r="I399" s="22">
        <f t="shared" si="38"/>
        <v>241.78544929842027</v>
      </c>
      <c r="J399" s="24">
        <f t="shared" si="39"/>
        <v>12.769991499099643</v>
      </c>
      <c r="K399" s="25">
        <f t="shared" si="41"/>
        <v>1293.7490968607096</v>
      </c>
      <c r="L399" s="8"/>
      <c r="M399" s="8"/>
      <c r="N399" s="8"/>
      <c r="O399" s="8"/>
      <c r="P399" s="8"/>
      <c r="Q399" s="8"/>
      <c r="R399" s="17"/>
      <c r="S399" s="8"/>
      <c r="T399" s="8"/>
      <c r="U399" s="8"/>
    </row>
    <row r="400" spans="1:21" ht="18">
      <c r="A400" s="20">
        <v>1904.03</v>
      </c>
      <c r="B400" s="21">
        <v>6.48</v>
      </c>
      <c r="C400" s="21">
        <v>0.34</v>
      </c>
      <c r="D400" s="21">
        <v>0.52</v>
      </c>
      <c r="E400" s="21">
        <v>8.3728446279999993</v>
      </c>
      <c r="F400" s="21">
        <f t="shared" si="40"/>
        <v>1904.2083333333032</v>
      </c>
      <c r="G400" s="23">
        <f t="shared" si="37"/>
        <v>34.824884609478566</v>
      </c>
      <c r="H400" s="21">
        <f t="shared" si="36"/>
        <v>19.562498443151568</v>
      </c>
      <c r="I400" s="22">
        <f t="shared" si="38"/>
        <v>243.77882675311957</v>
      </c>
      <c r="J400" s="24">
        <f t="shared" si="39"/>
        <v>12.790864366676027</v>
      </c>
      <c r="K400" s="25">
        <f t="shared" si="41"/>
        <v>1310.1187518381932</v>
      </c>
      <c r="L400" s="8"/>
      <c r="M400" s="8"/>
      <c r="N400" s="8"/>
      <c r="O400" s="8"/>
      <c r="P400" s="8"/>
      <c r="Q400" s="8"/>
      <c r="R400" s="17"/>
      <c r="S400" s="8"/>
      <c r="T400" s="8"/>
      <c r="U400" s="8"/>
    </row>
    <row r="401" spans="1:21" ht="18">
      <c r="A401" s="20">
        <v>1904.04</v>
      </c>
      <c r="B401" s="21">
        <v>6.64</v>
      </c>
      <c r="C401" s="21">
        <v>0.3367</v>
      </c>
      <c r="D401" s="21">
        <v>0.51670000000000005</v>
      </c>
      <c r="E401" s="21">
        <v>8.2776793390000005</v>
      </c>
      <c r="F401" s="21">
        <f t="shared" si="40"/>
        <v>1904.2916666666365</v>
      </c>
      <c r="G401" s="23">
        <f t="shared" si="37"/>
        <v>35.835549695618099</v>
      </c>
      <c r="H401" s="21">
        <f t="shared" si="36"/>
        <v>19.661827057396234</v>
      </c>
      <c r="I401" s="22">
        <f t="shared" si="38"/>
        <v>252.66988902866458</v>
      </c>
      <c r="J401" s="24">
        <f t="shared" si="39"/>
        <v>12.812342113848096</v>
      </c>
      <c r="K401" s="25">
        <f t="shared" si="41"/>
        <v>1363.639211577268</v>
      </c>
      <c r="L401" s="8"/>
      <c r="M401" s="8"/>
      <c r="N401" s="8"/>
      <c r="O401" s="8"/>
      <c r="P401" s="8"/>
      <c r="Q401" s="8"/>
      <c r="R401" s="17"/>
      <c r="S401" s="8"/>
      <c r="T401" s="8"/>
      <c r="U401" s="8"/>
    </row>
    <row r="402" spans="1:21" ht="18">
      <c r="A402" s="20">
        <v>1904.05</v>
      </c>
      <c r="B402" s="21">
        <v>6.5</v>
      </c>
      <c r="C402" s="21">
        <v>0.33329999999999999</v>
      </c>
      <c r="D402" s="21">
        <v>0.51329999999999998</v>
      </c>
      <c r="E402" s="21">
        <v>8.0873811569999994</v>
      </c>
      <c r="F402" s="21">
        <f t="shared" si="40"/>
        <v>1904.3749999999698</v>
      </c>
      <c r="G402" s="23">
        <f t="shared" si="37"/>
        <v>35.229880333480942</v>
      </c>
      <c r="H402" s="21">
        <f t="shared" si="36"/>
        <v>19.99205147639859</v>
      </c>
      <c r="I402" s="22">
        <f t="shared" si="38"/>
        <v>253.1625454833252</v>
      </c>
      <c r="J402" s="24">
        <f t="shared" si="39"/>
        <v>12.981396370706506</v>
      </c>
      <c r="K402" s="25">
        <f t="shared" si="41"/>
        <v>1372.1363357380019</v>
      </c>
      <c r="L402" s="8"/>
      <c r="M402" s="8"/>
      <c r="N402" s="8"/>
      <c r="O402" s="8"/>
      <c r="P402" s="8"/>
      <c r="Q402" s="8"/>
      <c r="R402" s="17"/>
      <c r="S402" s="8"/>
      <c r="T402" s="8"/>
      <c r="U402" s="8"/>
    </row>
    <row r="403" spans="1:21" ht="18">
      <c r="A403" s="20">
        <v>1904.06</v>
      </c>
      <c r="B403" s="21">
        <v>6.51</v>
      </c>
      <c r="C403" s="21">
        <v>0.33</v>
      </c>
      <c r="D403" s="21">
        <v>0.51</v>
      </c>
      <c r="E403" s="21">
        <v>8.0873811569999994</v>
      </c>
      <c r="F403" s="21">
        <f t="shared" si="40"/>
        <v>1904.458333333303</v>
      </c>
      <c r="G403" s="23">
        <f t="shared" si="37"/>
        <v>35.433129643097175</v>
      </c>
      <c r="H403" s="21">
        <f t="shared" si="36"/>
        <v>19.863522799460902</v>
      </c>
      <c r="I403" s="22">
        <f t="shared" si="38"/>
        <v>253.55202632253031</v>
      </c>
      <c r="J403" s="24">
        <f t="shared" si="39"/>
        <v>12.852867693768818</v>
      </c>
      <c r="K403" s="25">
        <f t="shared" si="41"/>
        <v>1380.0525069057212</v>
      </c>
      <c r="L403" s="8"/>
      <c r="M403" s="8"/>
      <c r="N403" s="8"/>
      <c r="O403" s="8"/>
      <c r="P403" s="8"/>
      <c r="Q403" s="8"/>
      <c r="R403" s="17"/>
      <c r="S403" s="8"/>
      <c r="T403" s="8"/>
      <c r="U403" s="8"/>
    </row>
    <row r="404" spans="1:21" ht="18">
      <c r="A404" s="20">
        <v>1904.07</v>
      </c>
      <c r="B404" s="21">
        <v>6.78</v>
      </c>
      <c r="C404" s="21">
        <v>0.32669999999999999</v>
      </c>
      <c r="D404" s="21">
        <v>0.50670000000000004</v>
      </c>
      <c r="E404" s="21">
        <v>8.0873811569999994</v>
      </c>
      <c r="F404" s="21">
        <f t="shared" si="40"/>
        <v>1904.5416666666363</v>
      </c>
      <c r="G404" s="23">
        <f t="shared" si="37"/>
        <v>37.050888776456553</v>
      </c>
      <c r="H404" s="21">
        <f t="shared" si="36"/>
        <v>19.734994122523212</v>
      </c>
      <c r="I404" s="22">
        <f t="shared" si="38"/>
        <v>264.06800898106849</v>
      </c>
      <c r="J404" s="24">
        <f t="shared" si="39"/>
        <v>12.724339016831129</v>
      </c>
      <c r="K404" s="25">
        <f t="shared" si="41"/>
        <v>1443.0611253949767</v>
      </c>
      <c r="L404" s="8"/>
      <c r="M404" s="8"/>
      <c r="N404" s="8"/>
      <c r="O404" s="8"/>
      <c r="P404" s="8"/>
      <c r="Q404" s="8"/>
      <c r="R404" s="17"/>
      <c r="S404" s="8"/>
      <c r="T404" s="8"/>
      <c r="U404" s="8"/>
    </row>
    <row r="405" spans="1:21" ht="18">
      <c r="A405" s="20">
        <v>1904.08</v>
      </c>
      <c r="B405" s="21">
        <v>7.01</v>
      </c>
      <c r="C405" s="21">
        <v>0.32329999999999998</v>
      </c>
      <c r="D405" s="21">
        <v>0.50329999999999997</v>
      </c>
      <c r="E405" s="21">
        <v>8.18251405</v>
      </c>
      <c r="F405" s="21">
        <f t="shared" si="40"/>
        <v>1904.6249999999695</v>
      </c>
      <c r="G405" s="23">
        <f t="shared" si="37"/>
        <v>38.45500634484948</v>
      </c>
      <c r="H405" s="21">
        <f t="shared" si="36"/>
        <v>19.374664000729698</v>
      </c>
      <c r="I405" s="22">
        <f t="shared" si="38"/>
        <v>269.85176762391256</v>
      </c>
      <c r="J405" s="24">
        <f t="shared" si="39"/>
        <v>12.445517328503698</v>
      </c>
      <c r="K405" s="25">
        <f t="shared" si="41"/>
        <v>1480.335440249137</v>
      </c>
      <c r="L405" s="8"/>
      <c r="M405" s="8"/>
      <c r="N405" s="8"/>
      <c r="O405" s="8"/>
      <c r="P405" s="8"/>
      <c r="Q405" s="8"/>
      <c r="R405" s="17"/>
      <c r="S405" s="8"/>
      <c r="T405" s="8"/>
      <c r="U405" s="8"/>
    </row>
    <row r="406" spans="1:21" ht="18">
      <c r="A406" s="20">
        <v>1904.09</v>
      </c>
      <c r="B406" s="21">
        <v>7.32</v>
      </c>
      <c r="C406" s="21">
        <v>0.32</v>
      </c>
      <c r="D406" s="21">
        <v>0.5</v>
      </c>
      <c r="E406" s="21">
        <v>8.2776793390000005</v>
      </c>
      <c r="F406" s="21">
        <f t="shared" si="40"/>
        <v>1904.7083333333028</v>
      </c>
      <c r="G406" s="23">
        <f t="shared" si="37"/>
        <v>40.301870653375296</v>
      </c>
      <c r="H406" s="21">
        <f t="shared" si="36"/>
        <v>19.026347065411489</v>
      </c>
      <c r="I406" s="22">
        <f t="shared" si="38"/>
        <v>278.54572103762422</v>
      </c>
      <c r="J406" s="24">
        <f t="shared" si="39"/>
        <v>12.176862121863353</v>
      </c>
      <c r="K406" s="25">
        <f t="shared" si="41"/>
        <v>1533.5947568728877</v>
      </c>
      <c r="L406" s="8"/>
      <c r="M406" s="8"/>
      <c r="N406" s="8"/>
      <c r="O406" s="8"/>
      <c r="P406" s="8"/>
      <c r="Q406" s="8"/>
      <c r="R406" s="17"/>
      <c r="S406" s="8"/>
      <c r="T406" s="8"/>
      <c r="U406" s="8"/>
    </row>
    <row r="407" spans="1:21" ht="18">
      <c r="A407" s="20">
        <v>1904.1</v>
      </c>
      <c r="B407" s="21">
        <v>7.75</v>
      </c>
      <c r="C407" s="21">
        <v>0.31669999999999998</v>
      </c>
      <c r="D407" s="21">
        <v>0.49669999999999997</v>
      </c>
      <c r="E407" s="21">
        <v>8.2776793390000005</v>
      </c>
      <c r="F407" s="21">
        <f t="shared" si="40"/>
        <v>1904.791666666636</v>
      </c>
      <c r="G407" s="23">
        <f t="shared" si="37"/>
        <v>42.814635396172889</v>
      </c>
      <c r="H407" s="21">
        <f t="shared" si="36"/>
        <v>18.900773174779772</v>
      </c>
      <c r="I407" s="22">
        <f t="shared" si="38"/>
        <v>294.90837951387812</v>
      </c>
      <c r="J407" s="24">
        <f t="shared" si="39"/>
        <v>12.051288231231636</v>
      </c>
      <c r="K407" s="25">
        <f t="shared" si="41"/>
        <v>1629.2122250532811</v>
      </c>
      <c r="L407" s="8"/>
      <c r="M407" s="8"/>
      <c r="N407" s="8"/>
      <c r="O407" s="8"/>
      <c r="P407" s="8"/>
      <c r="Q407" s="8"/>
      <c r="R407" s="17"/>
      <c r="S407" s="8"/>
      <c r="T407" s="8"/>
      <c r="U407" s="8"/>
    </row>
    <row r="408" spans="1:21" ht="18">
      <c r="A408" s="20">
        <v>1904.11</v>
      </c>
      <c r="B408" s="21">
        <v>8.17</v>
      </c>
      <c r="C408" s="21">
        <v>0.31330000000000002</v>
      </c>
      <c r="D408" s="21">
        <v>0.49330000000000002</v>
      </c>
      <c r="E408" s="21">
        <v>8.4679289260000008</v>
      </c>
      <c r="F408" s="21">
        <f t="shared" si="40"/>
        <v>1904.8749999999693</v>
      </c>
      <c r="G408" s="23">
        <f t="shared" si="37"/>
        <v>45.279147091509792</v>
      </c>
      <c r="H408" s="21">
        <f t="shared" si="36"/>
        <v>18.349655713678573</v>
      </c>
      <c r="I408" s="22">
        <f t="shared" si="38"/>
        <v>303.90571088739898</v>
      </c>
      <c r="J408" s="24">
        <f t="shared" si="39"/>
        <v>11.654058656183858</v>
      </c>
      <c r="K408" s="25">
        <f t="shared" si="41"/>
        <v>1684.2829112876923</v>
      </c>
      <c r="L408" s="8"/>
      <c r="M408" s="8"/>
      <c r="N408" s="8"/>
      <c r="O408" s="8"/>
      <c r="P408" s="8"/>
      <c r="Q408" s="8"/>
      <c r="R408" s="17"/>
      <c r="S408" s="8"/>
      <c r="T408" s="8"/>
      <c r="U408" s="8"/>
    </row>
    <row r="409" spans="1:21" ht="18">
      <c r="A409" s="20">
        <v>1904.12</v>
      </c>
      <c r="B409" s="21">
        <v>8.25</v>
      </c>
      <c r="C409" s="21">
        <v>0.31</v>
      </c>
      <c r="D409" s="21">
        <v>0.49</v>
      </c>
      <c r="E409" s="21">
        <v>8.4679289260000008</v>
      </c>
      <c r="F409" s="21">
        <f t="shared" si="40"/>
        <v>1904.9583333333026</v>
      </c>
      <c r="G409" s="23">
        <f t="shared" si="37"/>
        <v>45.865688470602173</v>
      </c>
      <c r="H409" s="21">
        <f t="shared" si="36"/>
        <v>18.226903100957838</v>
      </c>
      <c r="I409" s="22">
        <f t="shared" si="38"/>
        <v>306.88153180184111</v>
      </c>
      <c r="J409" s="24">
        <f t="shared" si="39"/>
        <v>11.53130604346312</v>
      </c>
      <c r="K409" s="25">
        <f t="shared" si="41"/>
        <v>1706.1009375763028</v>
      </c>
      <c r="L409" s="8"/>
      <c r="M409" s="8"/>
      <c r="N409" s="8"/>
      <c r="O409" s="8"/>
      <c r="P409" s="8"/>
      <c r="Q409" s="8"/>
      <c r="R409" s="17"/>
      <c r="S409" s="8"/>
      <c r="T409" s="8"/>
      <c r="U409" s="8"/>
    </row>
    <row r="410" spans="1:21" ht="18">
      <c r="A410" s="20">
        <v>1905.01</v>
      </c>
      <c r="B410" s="21">
        <v>8.43</v>
      </c>
      <c r="C410" s="21">
        <v>0.31169999999999998</v>
      </c>
      <c r="D410" s="21">
        <v>0.505</v>
      </c>
      <c r="E410" s="21">
        <v>8.4679289260000008</v>
      </c>
      <c r="F410" s="21">
        <f t="shared" si="40"/>
        <v>1905.0416666666358</v>
      </c>
      <c r="G410" s="23">
        <f t="shared" si="37"/>
        <v>47.010801826084879</v>
      </c>
      <c r="H410" s="21">
        <f t="shared" si="36"/>
        <v>18.784869522415729</v>
      </c>
      <c r="I410" s="22">
        <f t="shared" si="38"/>
        <v>313.57712885933586</v>
      </c>
      <c r="J410" s="24">
        <f t="shared" si="39"/>
        <v>11.594542237895014</v>
      </c>
      <c r="K410" s="25">
        <f t="shared" si="41"/>
        <v>1748.696590984458</v>
      </c>
      <c r="L410" s="8"/>
      <c r="M410" s="8"/>
      <c r="N410" s="8"/>
      <c r="O410" s="8"/>
      <c r="P410" s="8"/>
      <c r="Q410" s="8"/>
      <c r="R410" s="17"/>
      <c r="S410" s="8"/>
      <c r="T410" s="8"/>
      <c r="U410" s="8"/>
    </row>
    <row r="411" spans="1:21" ht="18">
      <c r="A411" s="20">
        <v>1905.02</v>
      </c>
      <c r="B411" s="21">
        <v>8.8000000000000007</v>
      </c>
      <c r="C411" s="21">
        <v>0.31330000000000002</v>
      </c>
      <c r="D411" s="21">
        <v>0.52</v>
      </c>
      <c r="E411" s="21">
        <v>8.4679289260000008</v>
      </c>
      <c r="F411" s="21">
        <f t="shared" si="40"/>
        <v>1905.1249999999691</v>
      </c>
      <c r="G411" s="23">
        <f t="shared" si="37"/>
        <v>49.219742556807788</v>
      </c>
      <c r="H411" s="21">
        <f t="shared" si="36"/>
        <v>19.34283594387362</v>
      </c>
      <c r="I411" s="22">
        <f t="shared" si="38"/>
        <v>327.34030058863056</v>
      </c>
      <c r="J411" s="24">
        <f t="shared" si="39"/>
        <v>11.654058656183858</v>
      </c>
      <c r="K411" s="25">
        <f t="shared" si="41"/>
        <v>1830.8642413000614</v>
      </c>
      <c r="L411" s="8"/>
      <c r="M411" s="8"/>
      <c r="N411" s="8"/>
      <c r="O411" s="8"/>
      <c r="P411" s="8"/>
      <c r="Q411" s="8"/>
      <c r="R411" s="17"/>
      <c r="S411" s="8"/>
      <c r="T411" s="8"/>
      <c r="U411" s="8"/>
    </row>
    <row r="412" spans="1:21" ht="18">
      <c r="A412" s="20">
        <v>1905.03</v>
      </c>
      <c r="B412" s="21">
        <v>9.0500000000000007</v>
      </c>
      <c r="C412" s="21">
        <v>0.315</v>
      </c>
      <c r="D412" s="21">
        <v>0.53500000000000003</v>
      </c>
      <c r="E412" s="21">
        <v>8.3728446279999993</v>
      </c>
      <c r="F412" s="21">
        <f t="shared" si="40"/>
        <v>1905.2083333333023</v>
      </c>
      <c r="G412" s="23">
        <f t="shared" si="37"/>
        <v>50.764850952412118</v>
      </c>
      <c r="H412" s="21">
        <f t="shared" si="36"/>
        <v>20.126801282857866</v>
      </c>
      <c r="I412" s="22">
        <f t="shared" si="38"/>
        <v>340.46271328946483</v>
      </c>
      <c r="J412" s="24">
        <f t="shared" si="39"/>
        <v>11.850359633832202</v>
      </c>
      <c r="K412" s="25">
        <f t="shared" si="41"/>
        <v>1909.7833033142072</v>
      </c>
      <c r="L412" s="8"/>
      <c r="M412" s="8"/>
      <c r="N412" s="8"/>
      <c r="O412" s="8"/>
      <c r="P412" s="8"/>
      <c r="Q412" s="8"/>
      <c r="R412" s="17"/>
      <c r="S412" s="8"/>
      <c r="T412" s="8"/>
      <c r="U412" s="8"/>
    </row>
    <row r="413" spans="1:21" ht="18">
      <c r="A413" s="20">
        <v>1905.04</v>
      </c>
      <c r="B413" s="21">
        <v>8.94</v>
      </c>
      <c r="C413" s="21">
        <v>0.31669999999999998</v>
      </c>
      <c r="D413" s="21">
        <v>0.55000000000000004</v>
      </c>
      <c r="E413" s="21">
        <v>8.3728446279999993</v>
      </c>
      <c r="F413" s="21">
        <f t="shared" si="40"/>
        <v>1905.2916666666356</v>
      </c>
      <c r="G413" s="23">
        <f t="shared" si="37"/>
        <v>50.295860391081035</v>
      </c>
      <c r="H413" s="21">
        <f t="shared" si="36"/>
        <v>20.691104122564163</v>
      </c>
      <c r="I413" s="22">
        <f t="shared" si="38"/>
        <v>336.32449246495196</v>
      </c>
      <c r="J413" s="24">
        <f t="shared" si="39"/>
        <v>11.91431395566558</v>
      </c>
      <c r="K413" s="25">
        <f t="shared" si="41"/>
        <v>1892.1397896105684</v>
      </c>
      <c r="L413" s="8"/>
      <c r="M413" s="8"/>
      <c r="N413" s="8"/>
      <c r="O413" s="8"/>
      <c r="P413" s="8"/>
      <c r="Q413" s="8"/>
      <c r="R413" s="17"/>
      <c r="S413" s="8"/>
      <c r="T413" s="8"/>
      <c r="U413" s="8"/>
    </row>
    <row r="414" spans="1:21" ht="18">
      <c r="A414" s="20">
        <v>1905.05</v>
      </c>
      <c r="B414" s="21">
        <v>8.5</v>
      </c>
      <c r="C414" s="21">
        <v>0.31830000000000003</v>
      </c>
      <c r="D414" s="21">
        <v>0.56499999999999995</v>
      </c>
      <c r="E414" s="21">
        <v>8.2776793390000005</v>
      </c>
      <c r="F414" s="21">
        <f t="shared" si="40"/>
        <v>1905.3749999999688</v>
      </c>
      <c r="G414" s="23">
        <f t="shared" si="37"/>
        <v>47.96967684799354</v>
      </c>
      <c r="H414" s="21">
        <f t="shared" si="36"/>
        <v>21.499772183914981</v>
      </c>
      <c r="I414" s="22">
        <f t="shared" si="38"/>
        <v>323.44790011199535</v>
      </c>
      <c r="J414" s="24">
        <f t="shared" si="39"/>
        <v>12.112172541840954</v>
      </c>
      <c r="K414" s="25">
        <f t="shared" si="41"/>
        <v>1825.3754406511264</v>
      </c>
      <c r="L414" s="8"/>
      <c r="M414" s="8"/>
      <c r="N414" s="8"/>
      <c r="O414" s="8"/>
      <c r="P414" s="8"/>
      <c r="Q414" s="8"/>
      <c r="R414" s="17"/>
      <c r="S414" s="8"/>
      <c r="T414" s="8"/>
      <c r="U414" s="8"/>
    </row>
    <row r="415" spans="1:21" ht="18">
      <c r="A415" s="20">
        <v>1905.06</v>
      </c>
      <c r="B415" s="21">
        <v>8.6</v>
      </c>
      <c r="C415" s="21">
        <v>0.32</v>
      </c>
      <c r="D415" s="21">
        <v>0.57999999999999996</v>
      </c>
      <c r="E415" s="21">
        <v>8.2776793390000005</v>
      </c>
      <c r="F415" s="21">
        <f t="shared" si="40"/>
        <v>1905.4583333333021</v>
      </c>
      <c r="G415" s="23">
        <f t="shared" si="37"/>
        <v>48.68451909121854</v>
      </c>
      <c r="H415" s="21">
        <f t="shared" si="36"/>
        <v>22.070562595877327</v>
      </c>
      <c r="I415" s="22">
        <f t="shared" si="38"/>
        <v>327.25316952507762</v>
      </c>
      <c r="J415" s="24">
        <f t="shared" si="39"/>
        <v>12.176862121863353</v>
      </c>
      <c r="K415" s="25">
        <f t="shared" si="41"/>
        <v>1852.5771138843588</v>
      </c>
      <c r="L415" s="8"/>
      <c r="M415" s="8"/>
      <c r="N415" s="8"/>
      <c r="O415" s="8"/>
      <c r="P415" s="8"/>
      <c r="Q415" s="8"/>
      <c r="R415" s="17"/>
      <c r="S415" s="8"/>
      <c r="T415" s="8"/>
      <c r="U415" s="8"/>
    </row>
    <row r="416" spans="1:21" ht="18">
      <c r="A416" s="20">
        <v>1905.07</v>
      </c>
      <c r="B416" s="21">
        <v>8.8699999999999992</v>
      </c>
      <c r="C416" s="21">
        <v>0.32169999999999999</v>
      </c>
      <c r="D416" s="21">
        <v>0.59499999999999997</v>
      </c>
      <c r="E416" s="21">
        <v>8.2776793390000005</v>
      </c>
      <c r="F416" s="21">
        <f t="shared" si="40"/>
        <v>1905.5416666666354</v>
      </c>
      <c r="G416" s="23">
        <f t="shared" si="37"/>
        <v>50.364748273846381</v>
      </c>
      <c r="H416" s="21">
        <f t="shared" si="36"/>
        <v>22.641353007839673</v>
      </c>
      <c r="I416" s="22">
        <f t="shared" si="38"/>
        <v>337.5273969403998</v>
      </c>
      <c r="J416" s="24">
        <f t="shared" si="39"/>
        <v>12.241551701885751</v>
      </c>
      <c r="K416" s="25">
        <f t="shared" si="41"/>
        <v>1916.5143610405789</v>
      </c>
      <c r="L416" s="8"/>
      <c r="M416" s="8"/>
      <c r="N416" s="8"/>
      <c r="O416" s="8"/>
      <c r="P416" s="8"/>
      <c r="Q416" s="8"/>
      <c r="R416" s="17"/>
      <c r="S416" s="8"/>
      <c r="T416" s="8"/>
      <c r="U416" s="8"/>
    </row>
    <row r="417" spans="1:21" ht="18">
      <c r="A417" s="20">
        <v>1905.08</v>
      </c>
      <c r="B417" s="21">
        <v>9.1999999999999993</v>
      </c>
      <c r="C417" s="21">
        <v>0.32329999999999998</v>
      </c>
      <c r="D417" s="21">
        <v>0.61</v>
      </c>
      <c r="E417" s="21">
        <v>8.3728446279999993</v>
      </c>
      <c r="F417" s="21">
        <f t="shared" si="40"/>
        <v>1905.6249999999686</v>
      </c>
      <c r="G417" s="23">
        <f t="shared" si="37"/>
        <v>52.391498802607813</v>
      </c>
      <c r="H417" s="21">
        <f t="shared" si="36"/>
        <v>22.94831548138934</v>
      </c>
      <c r="I417" s="22">
        <f t="shared" si="38"/>
        <v>346.10574168652772</v>
      </c>
      <c r="J417" s="24">
        <f t="shared" si="39"/>
        <v>12.16260720513635</v>
      </c>
      <c r="K417" s="25">
        <f t="shared" si="41"/>
        <v>1970.9781033853783</v>
      </c>
      <c r="L417" s="8"/>
      <c r="M417" s="8"/>
      <c r="N417" s="8"/>
      <c r="O417" s="8"/>
      <c r="P417" s="8"/>
      <c r="Q417" s="8"/>
      <c r="R417" s="17"/>
      <c r="S417" s="8"/>
      <c r="T417" s="8"/>
      <c r="U417" s="8"/>
    </row>
    <row r="418" spans="1:21" ht="18">
      <c r="A418" s="20">
        <v>1905.09</v>
      </c>
      <c r="B418" s="21">
        <v>9.23</v>
      </c>
      <c r="C418" s="21">
        <v>0.32500000000000001</v>
      </c>
      <c r="D418" s="21">
        <v>0.625</v>
      </c>
      <c r="E418" s="21">
        <v>8.2776793390000005</v>
      </c>
      <c r="F418" s="21">
        <f t="shared" si="40"/>
        <v>1905.7083333333019</v>
      </c>
      <c r="G418" s="23">
        <f t="shared" si="37"/>
        <v>52.716572866736321</v>
      </c>
      <c r="H418" s="21">
        <f t="shared" si="36"/>
        <v>23.78293383176436</v>
      </c>
      <c r="I418" s="22">
        <f t="shared" si="38"/>
        <v>351.22636682749612</v>
      </c>
      <c r="J418" s="24">
        <f t="shared" si="39"/>
        <v>12.367125592517468</v>
      </c>
      <c r="K418" s="25">
        <f t="shared" si="41"/>
        <v>2006.007622923167</v>
      </c>
      <c r="L418" s="8"/>
      <c r="M418" s="8"/>
      <c r="N418" s="8"/>
      <c r="O418" s="8"/>
      <c r="P418" s="8"/>
      <c r="Q418" s="8"/>
      <c r="R418" s="17"/>
      <c r="S418" s="8"/>
      <c r="T418" s="8"/>
      <c r="U418" s="8"/>
    </row>
    <row r="419" spans="1:21" ht="18">
      <c r="A419" s="20">
        <v>1905.1</v>
      </c>
      <c r="B419" s="21">
        <v>9.36</v>
      </c>
      <c r="C419" s="21">
        <v>0.32669999999999999</v>
      </c>
      <c r="D419" s="21">
        <v>0.64</v>
      </c>
      <c r="E419" s="21">
        <v>8.2776793390000005</v>
      </c>
      <c r="F419" s="21">
        <f t="shared" si="40"/>
        <v>1905.7916666666351</v>
      </c>
      <c r="G419" s="23">
        <f t="shared" si="37"/>
        <v>53.614553708445158</v>
      </c>
      <c r="H419" s="21">
        <f t="shared" si="36"/>
        <v>24.353724243726706</v>
      </c>
      <c r="I419" s="22">
        <f t="shared" si="38"/>
        <v>356.17321706450309</v>
      </c>
      <c r="J419" s="24">
        <f t="shared" si="39"/>
        <v>12.431815172539865</v>
      </c>
      <c r="K419" s="25">
        <f t="shared" si="41"/>
        <v>2040.1782132280525</v>
      </c>
      <c r="L419" s="8"/>
      <c r="M419" s="8"/>
      <c r="N419" s="8"/>
      <c r="O419" s="8"/>
      <c r="P419" s="8"/>
      <c r="Q419" s="8"/>
      <c r="R419" s="17"/>
      <c r="S419" s="8"/>
      <c r="T419" s="8"/>
      <c r="U419" s="8"/>
    </row>
    <row r="420" spans="1:21" ht="18">
      <c r="A420" s="20">
        <v>1905.11</v>
      </c>
      <c r="B420" s="21">
        <v>9.31</v>
      </c>
      <c r="C420" s="21">
        <v>0.32829999999999998</v>
      </c>
      <c r="D420" s="21">
        <v>0.65500000000000003</v>
      </c>
      <c r="E420" s="21">
        <v>8.3728446279999993</v>
      </c>
      <c r="F420" s="21">
        <f t="shared" si="40"/>
        <v>1905.8749999999684</v>
      </c>
      <c r="G420" s="23">
        <f t="shared" si="37"/>
        <v>53.484861095886544</v>
      </c>
      <c r="H420" s="21">
        <f t="shared" si="36"/>
        <v>24.641224000508227</v>
      </c>
      <c r="I420" s="22">
        <f t="shared" si="38"/>
        <v>350.24396251104065</v>
      </c>
      <c r="J420" s="24">
        <f t="shared" si="39"/>
        <v>12.350708151705115</v>
      </c>
      <c r="K420" s="25">
        <f t="shared" si="41"/>
        <v>2012.1105998470434</v>
      </c>
      <c r="L420" s="8"/>
      <c r="M420" s="8"/>
      <c r="N420" s="8"/>
      <c r="O420" s="8"/>
      <c r="P420" s="8"/>
      <c r="Q420" s="8"/>
      <c r="R420" s="17"/>
      <c r="S420" s="8"/>
      <c r="T420" s="8"/>
      <c r="U420" s="8"/>
    </row>
    <row r="421" spans="1:21" ht="18">
      <c r="A421" s="20">
        <v>1905.12</v>
      </c>
      <c r="B421" s="21">
        <v>9.5399999999999991</v>
      </c>
      <c r="C421" s="21">
        <v>0.33</v>
      </c>
      <c r="D421" s="21">
        <v>0.67</v>
      </c>
      <c r="E421" s="21">
        <v>8.4679289260000008</v>
      </c>
      <c r="F421" s="21">
        <f t="shared" si="40"/>
        <v>1905.9583333333017</v>
      </c>
      <c r="G421" s="23">
        <f t="shared" si="37"/>
        <v>54.964168478506387</v>
      </c>
      <c r="H421" s="21">
        <f t="shared" si="36"/>
        <v>24.92250015845255</v>
      </c>
      <c r="I421" s="22">
        <f t="shared" si="38"/>
        <v>354.86664404721989</v>
      </c>
      <c r="J421" s="24">
        <f t="shared" si="39"/>
        <v>12.275261272073644</v>
      </c>
      <c r="K421" s="25">
        <f t="shared" si="41"/>
        <v>2044.5440262907366</v>
      </c>
      <c r="L421" s="8"/>
      <c r="M421" s="8"/>
      <c r="N421" s="8"/>
      <c r="O421" s="8"/>
      <c r="P421" s="8"/>
      <c r="Q421" s="8"/>
      <c r="R421" s="17"/>
      <c r="S421" s="8"/>
      <c r="T421" s="8"/>
      <c r="U421" s="8"/>
    </row>
    <row r="422" spans="1:21" ht="18">
      <c r="A422" s="20">
        <v>1906.01</v>
      </c>
      <c r="B422" s="21">
        <v>9.8699999999999992</v>
      </c>
      <c r="C422" s="21">
        <v>0.33579999999999999</v>
      </c>
      <c r="D422" s="21">
        <v>0.67749999999999999</v>
      </c>
      <c r="E422" s="21">
        <v>8.4679289260000008</v>
      </c>
      <c r="F422" s="21">
        <f t="shared" si="40"/>
        <v>1906.0416666666349</v>
      </c>
      <c r="G422" s="23">
        <f t="shared" si="37"/>
        <v>57.026669133205615</v>
      </c>
      <c r="H422" s="21">
        <f t="shared" si="36"/>
        <v>25.201483369181499</v>
      </c>
      <c r="I422" s="22">
        <f t="shared" si="38"/>
        <v>367.14190531929353</v>
      </c>
      <c r="J422" s="24">
        <f t="shared" si="39"/>
        <v>12.491008288370697</v>
      </c>
      <c r="K422" s="25">
        <f t="shared" si="41"/>
        <v>2121.2644335945429</v>
      </c>
      <c r="L422" s="8"/>
      <c r="M422" s="8"/>
      <c r="N422" s="8"/>
      <c r="O422" s="8"/>
      <c r="P422" s="8"/>
      <c r="Q422" s="8"/>
      <c r="R422" s="17"/>
      <c r="S422" s="8"/>
      <c r="T422" s="8"/>
      <c r="U422" s="8"/>
    </row>
    <row r="423" spans="1:21" ht="18">
      <c r="A423" s="20">
        <v>1906.02</v>
      </c>
      <c r="B423" s="21">
        <v>9.8000000000000007</v>
      </c>
      <c r="C423" s="21">
        <v>0.3417</v>
      </c>
      <c r="D423" s="21">
        <v>0.68500000000000005</v>
      </c>
      <c r="E423" s="21">
        <v>8.4679289260000008</v>
      </c>
      <c r="F423" s="21">
        <f t="shared" si="40"/>
        <v>1906.1249999999682</v>
      </c>
      <c r="G423" s="23">
        <f t="shared" si="37"/>
        <v>56.786746900606197</v>
      </c>
      <c r="H423" s="21">
        <f t="shared" si="36"/>
        <v>25.480466579910448</v>
      </c>
      <c r="I423" s="22">
        <f t="shared" si="38"/>
        <v>364.53806201915671</v>
      </c>
      <c r="J423" s="24">
        <f t="shared" si="39"/>
        <v>12.7104750808108</v>
      </c>
      <c r="K423" s="25">
        <f t="shared" si="41"/>
        <v>2112.3398636244301</v>
      </c>
      <c r="L423" s="8"/>
      <c r="M423" s="8"/>
      <c r="N423" s="8"/>
      <c r="O423" s="8"/>
      <c r="P423" s="8"/>
      <c r="Q423" s="8"/>
      <c r="R423" s="17"/>
      <c r="S423" s="8"/>
      <c r="T423" s="8"/>
      <c r="U423" s="8"/>
    </row>
    <row r="424" spans="1:21" ht="18">
      <c r="A424" s="20">
        <v>1906.03</v>
      </c>
      <c r="B424" s="21">
        <v>9.56</v>
      </c>
      <c r="C424" s="21">
        <v>0.34749999999999998</v>
      </c>
      <c r="D424" s="21">
        <v>0.6925</v>
      </c>
      <c r="E424" s="21">
        <v>8.4679289260000008</v>
      </c>
      <c r="F424" s="21">
        <f t="shared" si="40"/>
        <v>1906.2083333333014</v>
      </c>
      <c r="G424" s="23">
        <f t="shared" si="37"/>
        <v>55.563852032189658</v>
      </c>
      <c r="H424" s="21">
        <f t="shared" si="36"/>
        <v>25.75944979063939</v>
      </c>
      <c r="I424" s="22">
        <f t="shared" si="38"/>
        <v>355.61059927583045</v>
      </c>
      <c r="J424" s="24">
        <f t="shared" si="39"/>
        <v>12.926222097107852</v>
      </c>
      <c r="K424" s="25">
        <f t="shared" si="41"/>
        <v>2066.8509120544568</v>
      </c>
      <c r="L424" s="8"/>
      <c r="M424" s="8"/>
      <c r="N424" s="8"/>
      <c r="O424" s="8"/>
      <c r="P424" s="8"/>
      <c r="Q424" s="8"/>
      <c r="R424" s="17"/>
      <c r="S424" s="8"/>
      <c r="T424" s="8"/>
      <c r="U424" s="8"/>
    </row>
    <row r="425" spans="1:21" ht="18">
      <c r="A425" s="20">
        <v>1906.04</v>
      </c>
      <c r="B425" s="21">
        <v>9.43</v>
      </c>
      <c r="C425" s="21">
        <v>0.3533</v>
      </c>
      <c r="D425" s="21">
        <v>0.7</v>
      </c>
      <c r="E425" s="21">
        <v>8.4679289260000008</v>
      </c>
      <c r="F425" s="21">
        <f t="shared" si="40"/>
        <v>1906.2916666666347</v>
      </c>
      <c r="G425" s="23">
        <f t="shared" si="37"/>
        <v>54.979395091401273</v>
      </c>
      <c r="H425" s="21">
        <f t="shared" si="36"/>
        <v>26.038433001368336</v>
      </c>
      <c r="I425" s="22">
        <f t="shared" si="38"/>
        <v>350.77489028986201</v>
      </c>
      <c r="J425" s="24">
        <f t="shared" si="39"/>
        <v>13.141969113404906</v>
      </c>
      <c r="K425" s="25">
        <f t="shared" si="41"/>
        <v>2045.1104222045951</v>
      </c>
      <c r="L425" s="8"/>
      <c r="M425" s="8"/>
      <c r="N425" s="8"/>
      <c r="O425" s="8"/>
      <c r="P425" s="8"/>
      <c r="Q425" s="8"/>
      <c r="R425" s="17"/>
      <c r="S425" s="8"/>
      <c r="T425" s="8"/>
      <c r="U425" s="8"/>
    </row>
    <row r="426" spans="1:21" ht="18">
      <c r="A426" s="20">
        <v>1906.05</v>
      </c>
      <c r="B426" s="21">
        <v>9.18</v>
      </c>
      <c r="C426" s="21">
        <v>0.35920000000000002</v>
      </c>
      <c r="D426" s="21">
        <v>0.70750000000000002</v>
      </c>
      <c r="E426" s="21">
        <v>8.5630942149999996</v>
      </c>
      <c r="F426" s="21">
        <f t="shared" si="40"/>
        <v>1906.3749999999679</v>
      </c>
      <c r="G426" s="23">
        <f t="shared" si="37"/>
        <v>53.696348197115555</v>
      </c>
      <c r="H426" s="21">
        <f t="shared" si="36"/>
        <v>26.024939631006966</v>
      </c>
      <c r="I426" s="22">
        <f t="shared" si="38"/>
        <v>337.68048878112211</v>
      </c>
      <c r="J426" s="24">
        <f t="shared" si="39"/>
        <v>13.212944615487919</v>
      </c>
      <c r="K426" s="25">
        <f t="shared" si="41"/>
        <v>1975.1861770112605</v>
      </c>
      <c r="L426" s="8"/>
      <c r="M426" s="8"/>
      <c r="N426" s="8"/>
      <c r="O426" s="8"/>
      <c r="P426" s="8"/>
      <c r="Q426" s="8"/>
      <c r="R426" s="17"/>
      <c r="S426" s="8"/>
      <c r="T426" s="8"/>
      <c r="U426" s="8"/>
    </row>
    <row r="427" spans="1:21" ht="18">
      <c r="A427" s="20">
        <v>1906.06</v>
      </c>
      <c r="B427" s="21">
        <v>9.3000000000000007</v>
      </c>
      <c r="C427" s="21">
        <v>0.36499999999999999</v>
      </c>
      <c r="D427" s="21">
        <v>0.71499999999999997</v>
      </c>
      <c r="E427" s="21">
        <v>8.5630942149999996</v>
      </c>
      <c r="F427" s="21">
        <f t="shared" si="40"/>
        <v>1906.4583333333012</v>
      </c>
      <c r="G427" s="23">
        <f t="shared" si="37"/>
        <v>54.576176705610422</v>
      </c>
      <c r="H427" s="21">
        <f t="shared" si="36"/>
        <v>26.300822383279122</v>
      </c>
      <c r="I427" s="22">
        <f t="shared" si="38"/>
        <v>342.09461281747673</v>
      </c>
      <c r="J427" s="24">
        <f t="shared" si="39"/>
        <v>13.42629394391172</v>
      </c>
      <c r="K427" s="25">
        <f t="shared" si="41"/>
        <v>2007.5501117380704</v>
      </c>
      <c r="L427" s="8"/>
      <c r="M427" s="8"/>
      <c r="N427" s="8"/>
      <c r="O427" s="8"/>
      <c r="P427" s="8"/>
      <c r="Q427" s="8"/>
      <c r="R427" s="17"/>
      <c r="S427" s="8"/>
      <c r="T427" s="8"/>
      <c r="U427" s="8"/>
    </row>
    <row r="428" spans="1:21" ht="18">
      <c r="A428" s="20">
        <v>1906.07</v>
      </c>
      <c r="B428" s="21">
        <v>9.06</v>
      </c>
      <c r="C428" s="21">
        <v>0.37080000000000002</v>
      </c>
      <c r="D428" s="21">
        <v>0.72250000000000003</v>
      </c>
      <c r="E428" s="21">
        <v>8.2776793390000005</v>
      </c>
      <c r="F428" s="21">
        <f t="shared" si="40"/>
        <v>1906.5416666666345</v>
      </c>
      <c r="G428" s="23">
        <f t="shared" si="37"/>
        <v>53.349092990648799</v>
      </c>
      <c r="H428" s="21">
        <f t="shared" si="36"/>
        <v>27.493071509519606</v>
      </c>
      <c r="I428" s="22">
        <f t="shared" si="38"/>
        <v>344.75740882525616</v>
      </c>
      <c r="J428" s="24">
        <f t="shared" si="39"/>
        <v>14.109938983709162</v>
      </c>
      <c r="K428" s="25">
        <f t="shared" si="41"/>
        <v>2030.0767177299977</v>
      </c>
      <c r="L428" s="8"/>
      <c r="M428" s="8"/>
      <c r="N428" s="8"/>
      <c r="O428" s="8"/>
      <c r="P428" s="8"/>
      <c r="Q428" s="8"/>
      <c r="R428" s="17"/>
      <c r="S428" s="8"/>
      <c r="T428" s="8"/>
      <c r="U428" s="8"/>
    </row>
    <row r="429" spans="1:21" ht="18">
      <c r="A429" s="20">
        <v>1906.08</v>
      </c>
      <c r="B429" s="21">
        <v>9.73</v>
      </c>
      <c r="C429" s="21">
        <v>0.37669999999999998</v>
      </c>
      <c r="D429" s="21">
        <v>0.73</v>
      </c>
      <c r="E429" s="21">
        <v>8.4679289260000008</v>
      </c>
      <c r="F429" s="21">
        <f t="shared" si="40"/>
        <v>1906.6249999999677</v>
      </c>
      <c r="G429" s="23">
        <f t="shared" si="37"/>
        <v>57.479182311605321</v>
      </c>
      <c r="H429" s="21">
        <f t="shared" si="36"/>
        <v>27.154365844284122</v>
      </c>
      <c r="I429" s="22">
        <f t="shared" si="38"/>
        <v>361.9342187190199</v>
      </c>
      <c r="J429" s="24">
        <f t="shared" si="39"/>
        <v>14.012396730879216</v>
      </c>
      <c r="K429" s="25">
        <f t="shared" si="41"/>
        <v>2138.0969108488234</v>
      </c>
      <c r="L429" s="8"/>
      <c r="M429" s="8"/>
      <c r="N429" s="8"/>
      <c r="O429" s="8"/>
      <c r="P429" s="8"/>
      <c r="Q429" s="8"/>
      <c r="R429" s="17"/>
      <c r="S429" s="8"/>
      <c r="T429" s="8"/>
      <c r="U429" s="8"/>
    </row>
    <row r="430" spans="1:21" ht="18">
      <c r="A430" s="20">
        <v>1906.09</v>
      </c>
      <c r="B430" s="21">
        <v>10.029999999999999</v>
      </c>
      <c r="C430" s="21">
        <v>0.38250000000000001</v>
      </c>
      <c r="D430" s="21">
        <v>0.73750000000000004</v>
      </c>
      <c r="E430" s="21">
        <v>8.5630942149999996</v>
      </c>
      <c r="F430" s="21">
        <f t="shared" si="40"/>
        <v>1906.708333333301</v>
      </c>
      <c r="G430" s="23">
        <f t="shared" si="37"/>
        <v>59.439706836750638</v>
      </c>
      <c r="H430" s="21">
        <f t="shared" si="36"/>
        <v>27.1284706400956</v>
      </c>
      <c r="I430" s="22">
        <f t="shared" si="38"/>
        <v>368.94720070530008</v>
      </c>
      <c r="J430" s="24">
        <f t="shared" si="39"/>
        <v>14.07002036588009</v>
      </c>
      <c r="K430" s="25">
        <f t="shared" si="41"/>
        <v>2186.4519888497425</v>
      </c>
      <c r="L430" s="8"/>
      <c r="M430" s="8"/>
      <c r="N430" s="8"/>
      <c r="O430" s="8"/>
      <c r="P430" s="8"/>
      <c r="Q430" s="8"/>
      <c r="R430" s="17"/>
      <c r="S430" s="8"/>
      <c r="T430" s="8"/>
      <c r="U430" s="8"/>
    </row>
    <row r="431" spans="1:21" ht="18">
      <c r="A431" s="20">
        <v>1906.1</v>
      </c>
      <c r="B431" s="21">
        <v>9.73</v>
      </c>
      <c r="C431" s="21">
        <v>0.38829999999999998</v>
      </c>
      <c r="D431" s="21">
        <v>0.745</v>
      </c>
      <c r="E431" s="21">
        <v>8.7534247930000006</v>
      </c>
      <c r="F431" s="21">
        <f t="shared" si="40"/>
        <v>1906.7916666666342</v>
      </c>
      <c r="G431" s="23">
        <f t="shared" si="37"/>
        <v>57.853610904151836</v>
      </c>
      <c r="H431" s="21">
        <f t="shared" si="36"/>
        <v>26.808485312818284</v>
      </c>
      <c r="I431" s="22">
        <f t="shared" si="38"/>
        <v>350.12961354862</v>
      </c>
      <c r="J431" s="24">
        <f t="shared" si="39"/>
        <v>13.972798452305154</v>
      </c>
      <c r="K431" s="25">
        <f t="shared" si="41"/>
        <v>2081.835809687871</v>
      </c>
      <c r="L431" s="8"/>
      <c r="M431" s="8"/>
      <c r="N431" s="8"/>
      <c r="O431" s="8"/>
      <c r="P431" s="8"/>
      <c r="Q431" s="8"/>
      <c r="R431" s="17"/>
      <c r="S431" s="8"/>
      <c r="T431" s="8"/>
      <c r="U431" s="8"/>
    </row>
    <row r="432" spans="1:21" ht="18">
      <c r="A432" s="20">
        <v>1906.11</v>
      </c>
      <c r="B432" s="21">
        <v>9.93</v>
      </c>
      <c r="C432" s="21">
        <v>0.39419999999999999</v>
      </c>
      <c r="D432" s="21">
        <v>0.75249999999999995</v>
      </c>
      <c r="E432" s="21">
        <v>8.8485090910000004</v>
      </c>
      <c r="F432" s="21">
        <f t="shared" si="40"/>
        <v>1906.8749999999675</v>
      </c>
      <c r="G432" s="23">
        <f t="shared" si="37"/>
        <v>59.238113812582633</v>
      </c>
      <c r="H432" s="21">
        <f t="shared" si="36"/>
        <v>26.787390684955781</v>
      </c>
      <c r="I432" s="22">
        <f t="shared" si="38"/>
        <v>353.48676345729024</v>
      </c>
      <c r="J432" s="24">
        <f t="shared" si="39"/>
        <v>14.03267695416554</v>
      </c>
      <c r="K432" s="25">
        <f t="shared" si="41"/>
        <v>2108.750163637917</v>
      </c>
      <c r="L432" s="8"/>
      <c r="M432" s="8"/>
      <c r="N432" s="8"/>
      <c r="O432" s="8"/>
      <c r="P432" s="8"/>
      <c r="Q432" s="8"/>
      <c r="R432" s="17"/>
      <c r="S432" s="8"/>
      <c r="T432" s="8"/>
      <c r="U432" s="8"/>
    </row>
    <row r="433" spans="1:21" ht="18">
      <c r="A433" s="20">
        <v>1906.12</v>
      </c>
      <c r="B433" s="21">
        <v>9.84</v>
      </c>
      <c r="C433" s="21">
        <v>0.4</v>
      </c>
      <c r="D433" s="21">
        <v>0.76</v>
      </c>
      <c r="E433" s="21">
        <v>8.9436743799999991</v>
      </c>
      <c r="F433" s="21">
        <f t="shared" si="40"/>
        <v>1906.9583333333007</v>
      </c>
      <c r="G433" s="23">
        <f t="shared" si="37"/>
        <v>58.900064824729689</v>
      </c>
      <c r="H433" s="21">
        <f t="shared" si="36"/>
        <v>26.766502203538405</v>
      </c>
      <c r="I433" s="22">
        <f t="shared" si="38"/>
        <v>346.5557653721288</v>
      </c>
      <c r="J433" s="24">
        <f t="shared" si="39"/>
        <v>14.087632738704425</v>
      </c>
      <c r="K433" s="25">
        <f t="shared" si="41"/>
        <v>2074.4062038416951</v>
      </c>
      <c r="L433" s="8"/>
      <c r="M433" s="8"/>
      <c r="N433" s="8"/>
      <c r="O433" s="8"/>
      <c r="P433" s="8"/>
      <c r="Q433" s="8"/>
      <c r="R433" s="17"/>
      <c r="S433" s="8"/>
      <c r="T433" s="8"/>
      <c r="U433" s="8"/>
    </row>
    <row r="434" spans="1:21" ht="18">
      <c r="A434" s="20">
        <v>1907.01</v>
      </c>
      <c r="B434" s="21">
        <v>9.56</v>
      </c>
      <c r="C434" s="21">
        <v>0.40329999999999999</v>
      </c>
      <c r="D434" s="21">
        <v>0.75170000000000003</v>
      </c>
      <c r="E434" s="21">
        <v>8.8485090910000004</v>
      </c>
      <c r="F434" s="21">
        <f t="shared" si="40"/>
        <v>1907.041666666634</v>
      </c>
      <c r="G434" s="23">
        <f t="shared" si="37"/>
        <v>57.425218774024422</v>
      </c>
      <c r="H434" s="21">
        <f t="shared" si="36"/>
        <v>26.758912395855496</v>
      </c>
      <c r="I434" s="22">
        <f t="shared" si="38"/>
        <v>340.31555474840837</v>
      </c>
      <c r="J434" s="24">
        <f t="shared" si="39"/>
        <v>14.356617492681284</v>
      </c>
      <c r="K434" s="25">
        <f t="shared" si="41"/>
        <v>2044.2149773672504</v>
      </c>
      <c r="L434" s="8"/>
      <c r="M434" s="8"/>
      <c r="N434" s="8"/>
      <c r="O434" s="8"/>
      <c r="P434" s="8"/>
      <c r="Q434" s="8"/>
      <c r="R434" s="17"/>
      <c r="S434" s="8"/>
      <c r="T434" s="8"/>
      <c r="U434" s="8"/>
    </row>
    <row r="435" spans="1:21" ht="18">
      <c r="A435" s="20">
        <v>1907.02</v>
      </c>
      <c r="B435" s="21">
        <v>9.26</v>
      </c>
      <c r="C435" s="21">
        <v>0.40670000000000001</v>
      </c>
      <c r="D435" s="21">
        <v>0.74329999999999996</v>
      </c>
      <c r="E435" s="21">
        <v>9.0388396689999997</v>
      </c>
      <c r="F435" s="21">
        <f t="shared" si="40"/>
        <v>1907.1249999999673</v>
      </c>
      <c r="G435" s="23">
        <f t="shared" si="37"/>
        <v>55.826753370336377</v>
      </c>
      <c r="H435" s="21">
        <f t="shared" si="36"/>
        <v>25.902725236180974</v>
      </c>
      <c r="I435" s="22">
        <f t="shared" si="38"/>
        <v>322.69505675640499</v>
      </c>
      <c r="J435" s="24">
        <f t="shared" si="39"/>
        <v>14.17279477136392</v>
      </c>
      <c r="K435" s="25">
        <f t="shared" si="41"/>
        <v>1945.4662362166948</v>
      </c>
      <c r="L435" s="8"/>
      <c r="M435" s="8"/>
      <c r="N435" s="8"/>
      <c r="O435" s="8"/>
      <c r="P435" s="8"/>
      <c r="Q435" s="8"/>
      <c r="R435" s="17"/>
      <c r="S435" s="8"/>
      <c r="T435" s="8"/>
      <c r="U435" s="8"/>
    </row>
    <row r="436" spans="1:21" ht="18">
      <c r="A436" s="20">
        <v>1907.03</v>
      </c>
      <c r="B436" s="21">
        <v>8.35</v>
      </c>
      <c r="C436" s="21">
        <v>0.41</v>
      </c>
      <c r="D436" s="21">
        <v>0.73499999999999999</v>
      </c>
      <c r="E436" s="21">
        <v>8.9436743799999991</v>
      </c>
      <c r="F436" s="21">
        <f t="shared" si="40"/>
        <v>1907.2083333333005</v>
      </c>
      <c r="G436" s="23">
        <f t="shared" si="37"/>
        <v>50.54652318745088</v>
      </c>
      <c r="H436" s="21">
        <f t="shared" si="36"/>
        <v>25.886025157369378</v>
      </c>
      <c r="I436" s="22">
        <f t="shared" si="38"/>
        <v>294.07933342045482</v>
      </c>
      <c r="J436" s="24">
        <f t="shared" si="39"/>
        <v>14.439823557172035</v>
      </c>
      <c r="K436" s="25">
        <f t="shared" si="41"/>
        <v>1780.2021372080455</v>
      </c>
      <c r="L436" s="8"/>
      <c r="M436" s="8"/>
      <c r="N436" s="8"/>
      <c r="O436" s="8"/>
      <c r="P436" s="8"/>
      <c r="Q436" s="8"/>
      <c r="R436" s="17"/>
      <c r="S436" s="8"/>
      <c r="T436" s="8"/>
      <c r="U436" s="8"/>
    </row>
    <row r="437" spans="1:21" ht="18">
      <c r="A437" s="20">
        <v>1907.04</v>
      </c>
      <c r="B437" s="21">
        <v>8.39</v>
      </c>
      <c r="C437" s="21">
        <v>0.4133</v>
      </c>
      <c r="D437" s="21">
        <v>0.72670000000000001</v>
      </c>
      <c r="E437" s="21">
        <v>8.9436743799999991</v>
      </c>
      <c r="F437" s="21">
        <f t="shared" si="40"/>
        <v>1907.2916666666338</v>
      </c>
      <c r="G437" s="23">
        <f t="shared" si="37"/>
        <v>50.997154017424428</v>
      </c>
      <c r="H437" s="21">
        <f t="shared" si="36"/>
        <v>25.593706778041263</v>
      </c>
      <c r="I437" s="22">
        <f t="shared" si="38"/>
        <v>295.48809669432535</v>
      </c>
      <c r="J437" s="24">
        <f t="shared" si="39"/>
        <v>14.556046527266346</v>
      </c>
      <c r="K437" s="25">
        <f t="shared" si="41"/>
        <v>1796.0729412915584</v>
      </c>
      <c r="L437" s="8"/>
      <c r="M437" s="8"/>
      <c r="N437" s="8"/>
      <c r="O437" s="8"/>
      <c r="P437" s="8"/>
      <c r="Q437" s="8"/>
      <c r="R437" s="17"/>
      <c r="S437" s="8"/>
      <c r="T437" s="8"/>
      <c r="U437" s="8"/>
    </row>
    <row r="438" spans="1:21" ht="18">
      <c r="A438" s="20">
        <v>1907.05</v>
      </c>
      <c r="B438" s="21">
        <v>8.1</v>
      </c>
      <c r="C438" s="21">
        <v>0.41670000000000001</v>
      </c>
      <c r="D438" s="21">
        <v>0.71830000000000005</v>
      </c>
      <c r="E438" s="21">
        <v>9.1340049590000003</v>
      </c>
      <c r="F438" s="21">
        <f t="shared" si="40"/>
        <v>1907.374999999967</v>
      </c>
      <c r="G438" s="23">
        <f t="shared" si="37"/>
        <v>49.445509381930023</v>
      </c>
      <c r="H438" s="21">
        <f t="shared" si="36"/>
        <v>24.770720118458385</v>
      </c>
      <c r="I438" s="22">
        <f t="shared" si="38"/>
        <v>279.33013080817614</v>
      </c>
      <c r="J438" s="24">
        <f t="shared" si="39"/>
        <v>14.369983396020617</v>
      </c>
      <c r="K438" s="25">
        <f t="shared" si="41"/>
        <v>1705.1383461149967</v>
      </c>
      <c r="L438" s="8"/>
      <c r="M438" s="8"/>
      <c r="N438" s="8"/>
      <c r="O438" s="8"/>
      <c r="P438" s="8"/>
      <c r="Q438" s="8"/>
      <c r="R438" s="17"/>
      <c r="S438" s="8"/>
      <c r="T438" s="8"/>
      <c r="U438" s="8"/>
    </row>
    <row r="439" spans="1:21" ht="18">
      <c r="A439" s="20">
        <v>1907.06</v>
      </c>
      <c r="B439" s="21">
        <v>7.84</v>
      </c>
      <c r="C439" s="21">
        <v>0.42</v>
      </c>
      <c r="D439" s="21">
        <v>0.71</v>
      </c>
      <c r="E439" s="21">
        <v>9.229089256</v>
      </c>
      <c r="F439" s="21">
        <f t="shared" si="40"/>
        <v>1907.4583333333003</v>
      </c>
      <c r="G439" s="23">
        <f t="shared" si="37"/>
        <v>48.072023010209747</v>
      </c>
      <c r="H439" s="21">
        <f t="shared" si="36"/>
        <v>24.232237200935781</v>
      </c>
      <c r="I439" s="22">
        <f t="shared" si="38"/>
        <v>267.57850655681204</v>
      </c>
      <c r="J439" s="24">
        <f t="shared" si="39"/>
        <v>14.334562851257788</v>
      </c>
      <c r="K439" s="25">
        <f t="shared" si="41"/>
        <v>1640.6938933975362</v>
      </c>
      <c r="L439" s="8"/>
      <c r="M439" s="8"/>
      <c r="N439" s="8"/>
      <c r="O439" s="8"/>
      <c r="P439" s="8"/>
      <c r="Q439" s="8"/>
      <c r="R439" s="17"/>
      <c r="S439" s="8"/>
      <c r="T439" s="8"/>
      <c r="U439" s="8"/>
    </row>
    <row r="440" spans="1:21" ht="18">
      <c r="A440" s="20">
        <v>1907.07</v>
      </c>
      <c r="B440" s="21">
        <v>8.14</v>
      </c>
      <c r="C440" s="21">
        <v>0.42330000000000001</v>
      </c>
      <c r="D440" s="21">
        <v>0.70169999999999999</v>
      </c>
      <c r="E440" s="21">
        <v>9.229089256</v>
      </c>
      <c r="F440" s="21">
        <f t="shared" si="40"/>
        <v>1907.5416666666335</v>
      </c>
      <c r="G440" s="23">
        <f t="shared" si="37"/>
        <v>50.127807131988845</v>
      </c>
      <c r="H440" s="21">
        <f t="shared" si="36"/>
        <v>23.94895893506569</v>
      </c>
      <c r="I440" s="22">
        <f t="shared" si="38"/>
        <v>277.81748002199618</v>
      </c>
      <c r="J440" s="24">
        <f t="shared" si="39"/>
        <v>14.447191559374813</v>
      </c>
      <c r="K440" s="25">
        <f t="shared" si="41"/>
        <v>1710.8576236410133</v>
      </c>
      <c r="L440" s="8"/>
      <c r="M440" s="8"/>
      <c r="N440" s="8"/>
      <c r="O440" s="8"/>
      <c r="P440" s="8"/>
      <c r="Q440" s="8"/>
      <c r="R440" s="17"/>
      <c r="S440" s="8"/>
      <c r="T440" s="8"/>
      <c r="U440" s="8"/>
    </row>
    <row r="441" spans="1:21" ht="18">
      <c r="A441" s="20">
        <v>1907.08</v>
      </c>
      <c r="B441" s="21">
        <v>7.53</v>
      </c>
      <c r="C441" s="21">
        <v>0.42670000000000002</v>
      </c>
      <c r="D441" s="21">
        <v>0.69330000000000003</v>
      </c>
      <c r="E441" s="21">
        <v>9.229089256</v>
      </c>
      <c r="F441" s="21">
        <f t="shared" si="40"/>
        <v>1907.6249999999668</v>
      </c>
      <c r="G441" s="23">
        <f t="shared" si="37"/>
        <v>46.590276287364162</v>
      </c>
      <c r="H441" s="21">
        <f t="shared" si="36"/>
        <v>23.662267678040536</v>
      </c>
      <c r="I441" s="22">
        <f t="shared" si="38"/>
        <v>256.99823397612175</v>
      </c>
      <c r="J441" s="24">
        <f t="shared" si="39"/>
        <v>14.5632332586469</v>
      </c>
      <c r="K441" s="25">
        <f t="shared" si="41"/>
        <v>1590.1220088064044</v>
      </c>
      <c r="L441" s="8"/>
      <c r="M441" s="8"/>
      <c r="N441" s="8"/>
      <c r="O441" s="8"/>
      <c r="P441" s="8"/>
      <c r="Q441" s="8"/>
      <c r="R441" s="17"/>
      <c r="S441" s="8"/>
      <c r="T441" s="8"/>
      <c r="U441" s="8"/>
    </row>
    <row r="442" spans="1:21" ht="18">
      <c r="A442" s="20">
        <v>1907.09</v>
      </c>
      <c r="B442" s="21">
        <v>7.45</v>
      </c>
      <c r="C442" s="21">
        <v>0.43</v>
      </c>
      <c r="D442" s="21">
        <v>0.68500000000000005</v>
      </c>
      <c r="E442" s="21">
        <v>9.229089256</v>
      </c>
      <c r="F442" s="21">
        <f t="shared" si="40"/>
        <v>1907.7083333333001</v>
      </c>
      <c r="G442" s="23">
        <f t="shared" si="37"/>
        <v>46.317004414496715</v>
      </c>
      <c r="H442" s="21">
        <f t="shared" si="36"/>
        <v>23.378989412170441</v>
      </c>
      <c r="I442" s="22">
        <f t="shared" si="38"/>
        <v>254.26784105207267</v>
      </c>
      <c r="J442" s="24">
        <f t="shared" si="39"/>
        <v>14.675861966763925</v>
      </c>
      <c r="K442" s="25">
        <f t="shared" si="41"/>
        <v>1580.7952639561679</v>
      </c>
      <c r="L442" s="8"/>
      <c r="M442" s="8"/>
      <c r="N442" s="8"/>
      <c r="O442" s="8"/>
      <c r="P442" s="8"/>
      <c r="Q442" s="8"/>
      <c r="R442" s="17"/>
      <c r="S442" s="8"/>
      <c r="T442" s="8"/>
      <c r="U442" s="8"/>
    </row>
    <row r="443" spans="1:21" ht="18">
      <c r="A443" s="20">
        <v>1907.1</v>
      </c>
      <c r="B443" s="21">
        <v>6.64</v>
      </c>
      <c r="C443" s="21">
        <v>0.43330000000000002</v>
      </c>
      <c r="D443" s="21">
        <v>0.67669999999999997</v>
      </c>
      <c r="E443" s="21">
        <v>9.3242545450000005</v>
      </c>
      <c r="F443" s="21">
        <f t="shared" si="40"/>
        <v>1907.7916666666333</v>
      </c>
      <c r="G443" s="23">
        <f t="shared" si="37"/>
        <v>41.505683106933994</v>
      </c>
      <c r="H443" s="21">
        <f t="shared" si="36"/>
        <v>22.859991495438088</v>
      </c>
      <c r="I443" s="22">
        <f t="shared" si="38"/>
        <v>224.30965498700888</v>
      </c>
      <c r="J443" s="24">
        <f t="shared" si="39"/>
        <v>14.637556250884181</v>
      </c>
      <c r="K443" s="25">
        <f t="shared" si="41"/>
        <v>1402.1273279693569</v>
      </c>
      <c r="L443" s="8"/>
      <c r="M443" s="8"/>
      <c r="N443" s="8"/>
      <c r="O443" s="8"/>
      <c r="P443" s="8"/>
      <c r="Q443" s="8"/>
      <c r="R443" s="17"/>
      <c r="S443" s="8"/>
      <c r="T443" s="8"/>
      <c r="U443" s="8"/>
    </row>
    <row r="444" spans="1:21" ht="18">
      <c r="A444" s="20">
        <v>1907.11</v>
      </c>
      <c r="B444" s="21">
        <v>6.25</v>
      </c>
      <c r="C444" s="21">
        <v>0.43669999999999998</v>
      </c>
      <c r="D444" s="21">
        <v>0.66830000000000001</v>
      </c>
      <c r="E444" s="21">
        <v>8.9436743799999991</v>
      </c>
      <c r="F444" s="21">
        <f t="shared" si="40"/>
        <v>1907.8749999999666</v>
      </c>
      <c r="G444" s="23">
        <f t="shared" si="37"/>
        <v>39.295328373906223</v>
      </c>
      <c r="H444" s="21">
        <f t="shared" si="36"/>
        <v>23.536912398190417</v>
      </c>
      <c r="I444" s="22">
        <f t="shared" si="38"/>
        <v>220.11926154225662</v>
      </c>
      <c r="J444" s="24">
        <f t="shared" si="39"/>
        <v>15.380173042480553</v>
      </c>
      <c r="K444" s="25">
        <f t="shared" si="41"/>
        <v>1383.9453861959616</v>
      </c>
      <c r="L444" s="8"/>
      <c r="M444" s="8"/>
      <c r="N444" s="8"/>
      <c r="O444" s="8"/>
      <c r="P444" s="8"/>
      <c r="Q444" s="8"/>
      <c r="R444" s="17"/>
      <c r="S444" s="8"/>
      <c r="T444" s="8"/>
      <c r="U444" s="8"/>
    </row>
    <row r="445" spans="1:21" ht="18">
      <c r="A445" s="20">
        <v>1907.12</v>
      </c>
      <c r="B445" s="21">
        <v>6.57</v>
      </c>
      <c r="C445" s="21">
        <v>0.44</v>
      </c>
      <c r="D445" s="21">
        <v>0.66</v>
      </c>
      <c r="E445" s="21">
        <v>8.7534247930000006</v>
      </c>
      <c r="F445" s="21">
        <f t="shared" si="40"/>
        <v>1907.9583333332998</v>
      </c>
      <c r="G445" s="23">
        <f t="shared" si="37"/>
        <v>41.537781779777141</v>
      </c>
      <c r="H445" s="21">
        <f t="shared" si="36"/>
        <v>23.749799069073916</v>
      </c>
      <c r="I445" s="22">
        <f t="shared" si="38"/>
        <v>236.41845436941762</v>
      </c>
      <c r="J445" s="24">
        <f t="shared" si="39"/>
        <v>15.833199379382611</v>
      </c>
      <c r="K445" s="25">
        <f t="shared" si="41"/>
        <v>1494.7181379465924</v>
      </c>
      <c r="L445" s="8"/>
      <c r="M445" s="8"/>
      <c r="N445" s="8"/>
      <c r="O445" s="8"/>
      <c r="P445" s="8"/>
      <c r="Q445" s="8"/>
      <c r="R445" s="17"/>
      <c r="S445" s="8"/>
      <c r="T445" s="8"/>
      <c r="U445" s="8"/>
    </row>
    <row r="446" spans="1:21" ht="18">
      <c r="A446" s="20">
        <v>1908.01</v>
      </c>
      <c r="B446" s="21">
        <v>6.85</v>
      </c>
      <c r="C446" s="21">
        <v>0.43669999999999998</v>
      </c>
      <c r="D446" s="21">
        <v>0.65329999999999999</v>
      </c>
      <c r="E446" s="21">
        <v>8.6582595040000001</v>
      </c>
      <c r="F446" s="21">
        <f t="shared" si="40"/>
        <v>1908.0416666666331</v>
      </c>
      <c r="G446" s="23">
        <f t="shared" si="37"/>
        <v>43.538117853892807</v>
      </c>
      <c r="H446" s="21">
        <f t="shared" si="36"/>
        <v>23.767093179054243</v>
      </c>
      <c r="I446" s="22">
        <f t="shared" si="38"/>
        <v>249.20341080134941</v>
      </c>
      <c r="J446" s="24">
        <f t="shared" si="39"/>
        <v>15.88717218933566</v>
      </c>
      <c r="K446" s="25">
        <f t="shared" si="41"/>
        <v>1583.9193385490896</v>
      </c>
      <c r="L446" s="8"/>
      <c r="M446" s="8"/>
      <c r="N446" s="8"/>
      <c r="O446" s="8"/>
      <c r="P446" s="8"/>
      <c r="Q446" s="8"/>
      <c r="R446" s="17"/>
      <c r="S446" s="8"/>
      <c r="T446" s="8"/>
      <c r="U446" s="8"/>
    </row>
    <row r="447" spans="1:21" ht="18">
      <c r="A447" s="20">
        <v>1908.02</v>
      </c>
      <c r="B447" s="21">
        <v>6.6</v>
      </c>
      <c r="C447" s="21">
        <v>0.43330000000000002</v>
      </c>
      <c r="D447" s="21">
        <v>0.64670000000000005</v>
      </c>
      <c r="E447" s="21">
        <v>8.5630942149999996</v>
      </c>
      <c r="F447" s="21">
        <f t="shared" si="40"/>
        <v>1908.1249999999663</v>
      </c>
      <c r="G447" s="23">
        <f t="shared" si="37"/>
        <v>42.178637475601001</v>
      </c>
      <c r="H447" s="21">
        <f t="shared" si="36"/>
        <v>23.788450119253998</v>
      </c>
      <c r="I447" s="22">
        <f t="shared" si="38"/>
        <v>242.77682199949956</v>
      </c>
      <c r="J447" s="24">
        <f t="shared" si="39"/>
        <v>15.938666207936848</v>
      </c>
      <c r="K447" s="25">
        <f t="shared" si="41"/>
        <v>1551.514479181129</v>
      </c>
      <c r="L447" s="8"/>
      <c r="M447" s="8"/>
      <c r="N447" s="8"/>
      <c r="O447" s="8"/>
      <c r="P447" s="8"/>
      <c r="Q447" s="8"/>
      <c r="R447" s="17"/>
      <c r="S447" s="8"/>
      <c r="T447" s="8"/>
      <c r="U447" s="8"/>
    </row>
    <row r="448" spans="1:21" ht="18">
      <c r="A448" s="20">
        <v>1908.03</v>
      </c>
      <c r="B448" s="21">
        <v>6.87</v>
      </c>
      <c r="C448" s="21">
        <v>0.43</v>
      </c>
      <c r="D448" s="21">
        <v>0.64</v>
      </c>
      <c r="E448" s="21">
        <v>8.5630942149999996</v>
      </c>
      <c r="F448" s="21">
        <f t="shared" si="40"/>
        <v>1908.2083333332996</v>
      </c>
      <c r="G448" s="23">
        <f t="shared" si="37"/>
        <v>44.133127368725447</v>
      </c>
      <c r="H448" s="21">
        <f t="shared" si="36"/>
        <v>23.541994860557537</v>
      </c>
      <c r="I448" s="22">
        <f t="shared" si="38"/>
        <v>252.7086010812973</v>
      </c>
      <c r="J448" s="24">
        <f t="shared" si="39"/>
        <v>15.817277796937095</v>
      </c>
      <c r="K448" s="25">
        <f t="shared" si="41"/>
        <v>1623.4091526482346</v>
      </c>
      <c r="L448" s="8"/>
      <c r="M448" s="8"/>
      <c r="N448" s="8"/>
      <c r="O448" s="8"/>
      <c r="P448" s="8"/>
      <c r="Q448" s="8"/>
      <c r="R448" s="17"/>
      <c r="S448" s="8"/>
      <c r="T448" s="8"/>
      <c r="U448" s="8"/>
    </row>
    <row r="449" spans="1:21" ht="18">
      <c r="A449" s="20">
        <v>1908.04</v>
      </c>
      <c r="B449" s="21">
        <v>7.24</v>
      </c>
      <c r="C449" s="21">
        <v>0.42670000000000002</v>
      </c>
      <c r="D449" s="21">
        <v>0.63329999999999997</v>
      </c>
      <c r="E449" s="21">
        <v>8.6582595040000001</v>
      </c>
      <c r="F449" s="21">
        <f t="shared" si="40"/>
        <v>1908.2916666666329</v>
      </c>
      <c r="G449" s="23">
        <f t="shared" si="37"/>
        <v>46.738448705035204</v>
      </c>
      <c r="H449" s="21">
        <f t="shared" si="36"/>
        <v>23.039491979634242</v>
      </c>
      <c r="I449" s="22">
        <f t="shared" si="38"/>
        <v>263.39163419003938</v>
      </c>
      <c r="J449" s="24">
        <f t="shared" si="39"/>
        <v>15.523371589625661</v>
      </c>
      <c r="K449" s="25">
        <f t="shared" si="41"/>
        <v>1700.3475668406913</v>
      </c>
      <c r="L449" s="8"/>
      <c r="M449" s="8"/>
      <c r="N449" s="8"/>
      <c r="O449" s="8"/>
      <c r="P449" s="8"/>
      <c r="Q449" s="8"/>
      <c r="R449" s="17"/>
      <c r="S449" s="8"/>
      <c r="T449" s="8"/>
      <c r="U449" s="8"/>
    </row>
    <row r="450" spans="1:21" ht="18">
      <c r="A450" s="20">
        <v>1908.05</v>
      </c>
      <c r="B450" s="21">
        <v>7.63</v>
      </c>
      <c r="C450" s="21">
        <v>0.42330000000000001</v>
      </c>
      <c r="D450" s="21">
        <v>0.62670000000000003</v>
      </c>
      <c r="E450" s="21">
        <v>8.6582595040000001</v>
      </c>
      <c r="F450" s="21">
        <f t="shared" si="40"/>
        <v>1908.3749999999661</v>
      </c>
      <c r="G450" s="23">
        <f t="shared" si="37"/>
        <v>49.483848397443197</v>
      </c>
      <c r="H450" s="21">
        <f t="shared" ref="H450:H513" si="42">D450*$E$1847/E450</f>
        <v>22.799383583825644</v>
      </c>
      <c r="I450" s="22">
        <f t="shared" si="38"/>
        <v>277.57985757872933</v>
      </c>
      <c r="J450" s="24">
        <f t="shared" si="39"/>
        <v>15.399679385724262</v>
      </c>
      <c r="K450" s="25">
        <f t="shared" si="41"/>
        <v>1800.2253722948592</v>
      </c>
      <c r="L450" s="8"/>
      <c r="M450" s="8"/>
      <c r="N450" s="8"/>
      <c r="O450" s="8"/>
      <c r="P450" s="8"/>
      <c r="Q450" s="8"/>
      <c r="R450" s="17"/>
      <c r="S450" s="8"/>
      <c r="T450" s="8"/>
      <c r="U450" s="8"/>
    </row>
    <row r="451" spans="1:21" ht="18">
      <c r="A451" s="20">
        <v>1908.06</v>
      </c>
      <c r="B451" s="21">
        <v>7.64</v>
      </c>
      <c r="C451" s="21">
        <v>0.42</v>
      </c>
      <c r="D451" s="21">
        <v>0.62</v>
      </c>
      <c r="E451" s="21">
        <v>8.6582595040000001</v>
      </c>
      <c r="F451" s="21">
        <f t="shared" si="40"/>
        <v>1908.4583333332994</v>
      </c>
      <c r="G451" s="23">
        <f t="shared" ref="G451:G514" si="43">G450*((B451+(C451/12))/B450)</f>
        <v>49.775692850639118</v>
      </c>
      <c r="H451" s="21">
        <f t="shared" si="42"/>
        <v>22.555637182019943</v>
      </c>
      <c r="I451" s="22">
        <f t="shared" ref="I451:I514" si="44">B451*$E$1847/E451</f>
        <v>277.94365817843931</v>
      </c>
      <c r="J451" s="24">
        <f t="shared" ref="J451:J514" si="45">C451*$E$1847/E451</f>
        <v>15.279625187819962</v>
      </c>
      <c r="K451" s="25">
        <f t="shared" si="41"/>
        <v>1810.8426910043306</v>
      </c>
      <c r="L451" s="8"/>
      <c r="M451" s="8"/>
      <c r="N451" s="8"/>
      <c r="O451" s="8"/>
      <c r="P451" s="8"/>
      <c r="Q451" s="8"/>
      <c r="R451" s="17"/>
      <c r="S451" s="8"/>
      <c r="T451" s="8"/>
      <c r="U451" s="8"/>
    </row>
    <row r="452" spans="1:21" ht="18">
      <c r="A452" s="20">
        <v>1908.07</v>
      </c>
      <c r="B452" s="21">
        <v>7.92</v>
      </c>
      <c r="C452" s="21">
        <v>0.41670000000000001</v>
      </c>
      <c r="D452" s="21">
        <v>0.61329999999999996</v>
      </c>
      <c r="E452" s="21">
        <v>8.7534247930000006</v>
      </c>
      <c r="F452" s="21">
        <f t="shared" ref="F452:F515" si="46">F451+1/12</f>
        <v>1908.5416666666326</v>
      </c>
      <c r="G452" s="23">
        <f t="shared" si="43"/>
        <v>51.826171244934592</v>
      </c>
      <c r="H452" s="21">
        <f t="shared" si="42"/>
        <v>22.069320862216717</v>
      </c>
      <c r="I452" s="22">
        <f t="shared" si="44"/>
        <v>284.99758882888699</v>
      </c>
      <c r="J452" s="24">
        <f t="shared" si="45"/>
        <v>14.994759503156214</v>
      </c>
      <c r="K452" s="25">
        <f t="shared" si="41"/>
        <v>1864.9411417979065</v>
      </c>
      <c r="L452" s="8"/>
      <c r="M452" s="8"/>
      <c r="N452" s="8"/>
      <c r="O452" s="8"/>
      <c r="P452" s="8"/>
      <c r="Q452" s="8"/>
      <c r="R452" s="17"/>
      <c r="S452" s="8"/>
      <c r="T452" s="8"/>
      <c r="U452" s="8"/>
    </row>
    <row r="453" spans="1:21" ht="18">
      <c r="A453" s="20">
        <v>1908.08</v>
      </c>
      <c r="B453" s="21">
        <v>8.26</v>
      </c>
      <c r="C453" s="21">
        <v>0.4133</v>
      </c>
      <c r="D453" s="21">
        <v>0.60670000000000002</v>
      </c>
      <c r="E453" s="21">
        <v>8.7534247930000006</v>
      </c>
      <c r="F453" s="21">
        <f t="shared" si="46"/>
        <v>1908.6249999999659</v>
      </c>
      <c r="G453" s="23">
        <f t="shared" si="43"/>
        <v>54.276408358306476</v>
      </c>
      <c r="H453" s="21">
        <f t="shared" si="42"/>
        <v>21.831822871525979</v>
      </c>
      <c r="I453" s="22">
        <f t="shared" si="44"/>
        <v>297.23233380386444</v>
      </c>
      <c r="J453" s="24">
        <f t="shared" si="45"/>
        <v>14.872412053406439</v>
      </c>
      <c r="K453" s="25">
        <f t="shared" si="41"/>
        <v>1953.1118071224068</v>
      </c>
      <c r="L453" s="8"/>
      <c r="M453" s="8"/>
      <c r="N453" s="8"/>
      <c r="O453" s="8"/>
      <c r="P453" s="8"/>
      <c r="Q453" s="8"/>
      <c r="R453" s="17"/>
      <c r="S453" s="8"/>
      <c r="T453" s="8"/>
      <c r="U453" s="8"/>
    </row>
    <row r="454" spans="1:21" ht="18">
      <c r="A454" s="20">
        <v>1908.09</v>
      </c>
      <c r="B454" s="21">
        <v>8.17</v>
      </c>
      <c r="C454" s="21">
        <v>0.41</v>
      </c>
      <c r="D454" s="21">
        <v>0.6</v>
      </c>
      <c r="E454" s="21">
        <v>8.7534247930000006</v>
      </c>
      <c r="F454" s="21">
        <f t="shared" si="46"/>
        <v>1908.7083333332992</v>
      </c>
      <c r="G454" s="23">
        <f t="shared" si="43"/>
        <v>53.909527874044308</v>
      </c>
      <c r="H454" s="21">
        <f t="shared" si="42"/>
        <v>21.590726426430834</v>
      </c>
      <c r="I454" s="22">
        <f t="shared" si="44"/>
        <v>293.99372483989987</v>
      </c>
      <c r="J454" s="24">
        <f t="shared" si="45"/>
        <v>14.75366305806107</v>
      </c>
      <c r="K454" s="25">
        <f t="shared" si="41"/>
        <v>1939.9097801775724</v>
      </c>
      <c r="L454" s="8"/>
      <c r="M454" s="8"/>
      <c r="N454" s="8"/>
      <c r="O454" s="8"/>
      <c r="P454" s="8"/>
      <c r="Q454" s="8"/>
      <c r="R454" s="17"/>
      <c r="S454" s="8"/>
      <c r="T454" s="8"/>
      <c r="U454" s="8"/>
    </row>
    <row r="455" spans="1:21" ht="18">
      <c r="A455" s="20">
        <v>1908.1</v>
      </c>
      <c r="B455" s="21">
        <v>8.27</v>
      </c>
      <c r="C455" s="21">
        <v>0.40670000000000001</v>
      </c>
      <c r="D455" s="21">
        <v>0.59330000000000005</v>
      </c>
      <c r="E455" s="21">
        <v>8.8485090910000004</v>
      </c>
      <c r="F455" s="21">
        <f t="shared" si="46"/>
        <v>1908.7916666666324</v>
      </c>
      <c r="G455" s="23">
        <f t="shared" si="43"/>
        <v>54.793008478238789</v>
      </c>
      <c r="H455" s="21">
        <f t="shared" si="42"/>
        <v>21.120211153999026</v>
      </c>
      <c r="I455" s="22">
        <f t="shared" si="44"/>
        <v>294.39431357419841</v>
      </c>
      <c r="J455" s="24">
        <f t="shared" si="45"/>
        <v>14.477650221357496</v>
      </c>
      <c r="K455" s="25">
        <f t="shared" ref="K455:K518" si="47">K454*((I455+(J455/12))/I454)</f>
        <v>1950.5139201470874</v>
      </c>
      <c r="L455" s="8"/>
      <c r="M455" s="8"/>
      <c r="N455" s="8"/>
      <c r="O455" s="8"/>
      <c r="P455" s="8"/>
      <c r="Q455" s="8"/>
      <c r="R455" s="17"/>
      <c r="S455" s="8"/>
      <c r="T455" s="8"/>
      <c r="U455" s="8"/>
    </row>
    <row r="456" spans="1:21" ht="18">
      <c r="A456" s="20">
        <v>1908.11</v>
      </c>
      <c r="B456" s="21">
        <v>8.83</v>
      </c>
      <c r="C456" s="21">
        <v>0.40329999999999999</v>
      </c>
      <c r="D456" s="21">
        <v>0.5867</v>
      </c>
      <c r="E456" s="21">
        <v>8.9436743799999991</v>
      </c>
      <c r="F456" s="21">
        <f t="shared" si="46"/>
        <v>1908.8749999999657</v>
      </c>
      <c r="G456" s="23">
        <f t="shared" si="43"/>
        <v>58.725969353823629</v>
      </c>
      <c r="H456" s="21">
        <f t="shared" si="42"/>
        <v>20.663035319494714</v>
      </c>
      <c r="I456" s="22">
        <f t="shared" si="44"/>
        <v>310.98449270690014</v>
      </c>
      <c r="J456" s="24">
        <f t="shared" si="45"/>
        <v>14.203855708798736</v>
      </c>
      <c r="K456" s="25">
        <f t="shared" si="47"/>
        <v>2068.2747212027048</v>
      </c>
      <c r="L456" s="8"/>
      <c r="M456" s="8"/>
      <c r="N456" s="8"/>
      <c r="O456" s="8"/>
      <c r="P456" s="8"/>
      <c r="Q456" s="8"/>
      <c r="R456" s="17"/>
      <c r="S456" s="8"/>
      <c r="T456" s="8"/>
      <c r="U456" s="8"/>
    </row>
    <row r="457" spans="1:21" ht="18">
      <c r="A457" s="20">
        <v>1908.12</v>
      </c>
      <c r="B457" s="21">
        <v>9.0299999999999994</v>
      </c>
      <c r="C457" s="21">
        <v>0.4</v>
      </c>
      <c r="D457" s="21">
        <v>0.57999999999999996</v>
      </c>
      <c r="E457" s="21">
        <v>9.0388396689999997</v>
      </c>
      <c r="F457" s="21">
        <f t="shared" si="46"/>
        <v>1908.9583333332989</v>
      </c>
      <c r="G457" s="23">
        <f t="shared" si="43"/>
        <v>60.277806973592462</v>
      </c>
      <c r="H457" s="21">
        <f t="shared" si="42"/>
        <v>20.212001395109599</v>
      </c>
      <c r="I457" s="22">
        <f t="shared" si="44"/>
        <v>314.67995275489596</v>
      </c>
      <c r="J457" s="24">
        <f t="shared" si="45"/>
        <v>13.939311306972137</v>
      </c>
      <c r="K457" s="25">
        <f t="shared" si="47"/>
        <v>2100.5777907662123</v>
      </c>
      <c r="L457" s="8"/>
      <c r="M457" s="8"/>
      <c r="N457" s="8"/>
      <c r="O457" s="8"/>
      <c r="P457" s="8"/>
      <c r="Q457" s="8"/>
      <c r="R457" s="17"/>
      <c r="S457" s="8"/>
      <c r="T457" s="8"/>
      <c r="U457" s="8"/>
    </row>
    <row r="458" spans="1:21" ht="18">
      <c r="A458" s="20">
        <v>1909.01</v>
      </c>
      <c r="B458" s="21">
        <v>9.06</v>
      </c>
      <c r="C458" s="21">
        <v>0.40329999999999999</v>
      </c>
      <c r="D458" s="21">
        <v>0.59499999999999997</v>
      </c>
      <c r="E458" s="21">
        <v>8.9436743799999991</v>
      </c>
      <c r="F458" s="21">
        <f t="shared" si="46"/>
        <v>1909.0416666666322</v>
      </c>
      <c r="G458" s="23">
        <f t="shared" si="43"/>
        <v>60.702410610201397</v>
      </c>
      <c r="H458" s="21">
        <f t="shared" si="42"/>
        <v>20.95535369882283</v>
      </c>
      <c r="I458" s="22">
        <f t="shared" si="44"/>
        <v>319.08488153165518</v>
      </c>
      <c r="J458" s="24">
        <f t="shared" si="45"/>
        <v>14.203855708798736</v>
      </c>
      <c r="K458" s="25">
        <f t="shared" si="47"/>
        <v>2137.883167576389</v>
      </c>
      <c r="L458" s="8"/>
      <c r="M458" s="8"/>
      <c r="N458" s="8"/>
      <c r="O458" s="8"/>
      <c r="P458" s="8"/>
      <c r="Q458" s="8"/>
      <c r="R458" s="17"/>
      <c r="S458" s="8"/>
      <c r="T458" s="8"/>
      <c r="U458" s="8"/>
    </row>
    <row r="459" spans="1:21" ht="18">
      <c r="A459" s="20">
        <v>1909.02</v>
      </c>
      <c r="B459" s="21">
        <v>8.8000000000000007</v>
      </c>
      <c r="C459" s="21">
        <v>0.40670000000000001</v>
      </c>
      <c r="D459" s="21">
        <v>0.61</v>
      </c>
      <c r="E459" s="21">
        <v>9.0388396689999997</v>
      </c>
      <c r="F459" s="21">
        <f t="shared" si="46"/>
        <v>1909.1249999999654</v>
      </c>
      <c r="G459" s="23">
        <f t="shared" si="43"/>
        <v>59.187474529363847</v>
      </c>
      <c r="H459" s="21">
        <f t="shared" si="42"/>
        <v>21.257449743132508</v>
      </c>
      <c r="I459" s="22">
        <f t="shared" si="44"/>
        <v>306.66484875338699</v>
      </c>
      <c r="J459" s="24">
        <f t="shared" si="45"/>
        <v>14.17279477136392</v>
      </c>
      <c r="K459" s="25">
        <f t="shared" si="47"/>
        <v>2062.5815823457256</v>
      </c>
      <c r="L459" s="8"/>
      <c r="M459" s="8"/>
      <c r="N459" s="8"/>
      <c r="O459" s="8"/>
      <c r="P459" s="8"/>
      <c r="Q459" s="8"/>
      <c r="R459" s="17"/>
      <c r="S459" s="8"/>
      <c r="T459" s="8"/>
      <c r="U459" s="8"/>
    </row>
    <row r="460" spans="1:21" ht="18">
      <c r="A460" s="20">
        <v>1909.03</v>
      </c>
      <c r="B460" s="21">
        <v>8.92</v>
      </c>
      <c r="C460" s="21">
        <v>0.41</v>
      </c>
      <c r="D460" s="21">
        <v>0.625</v>
      </c>
      <c r="E460" s="21">
        <v>9.0388396689999997</v>
      </c>
      <c r="F460" s="21">
        <f t="shared" si="46"/>
        <v>1909.2083333332987</v>
      </c>
      <c r="G460" s="23">
        <f t="shared" si="43"/>
        <v>60.224376308524093</v>
      </c>
      <c r="H460" s="21">
        <f t="shared" si="42"/>
        <v>21.780173917143962</v>
      </c>
      <c r="I460" s="22">
        <f t="shared" si="44"/>
        <v>310.84664214547865</v>
      </c>
      <c r="J460" s="24">
        <f t="shared" si="45"/>
        <v>14.287794089646439</v>
      </c>
      <c r="K460" s="25">
        <f t="shared" si="47"/>
        <v>2098.7158240818962</v>
      </c>
      <c r="L460" s="8"/>
      <c r="M460" s="8"/>
      <c r="N460" s="8"/>
      <c r="O460" s="8"/>
      <c r="P460" s="8"/>
      <c r="Q460" s="8"/>
      <c r="R460" s="17"/>
      <c r="S460" s="8"/>
      <c r="T460" s="8"/>
      <c r="U460" s="8"/>
    </row>
    <row r="461" spans="1:21" ht="18">
      <c r="A461" s="20">
        <v>1909.04</v>
      </c>
      <c r="B461" s="21">
        <v>9.32</v>
      </c>
      <c r="C461" s="21">
        <v>0.4133</v>
      </c>
      <c r="D461" s="21">
        <v>0.64</v>
      </c>
      <c r="E461" s="21">
        <v>9.229089256</v>
      </c>
      <c r="F461" s="21">
        <f t="shared" si="46"/>
        <v>1909.291666666632</v>
      </c>
      <c r="G461" s="23">
        <f t="shared" si="43"/>
        <v>63.157557745456351</v>
      </c>
      <c r="H461" s="21">
        <f t="shared" si="42"/>
        <v>21.843143392392822</v>
      </c>
      <c r="I461" s="22">
        <f t="shared" si="44"/>
        <v>318.09077565172043</v>
      </c>
      <c r="J461" s="24">
        <f t="shared" si="45"/>
        <v>14.105892443868676</v>
      </c>
      <c r="K461" s="25">
        <f t="shared" si="47"/>
        <v>2155.5618596052173</v>
      </c>
      <c r="L461" s="8"/>
      <c r="M461" s="8"/>
      <c r="N461" s="8"/>
      <c r="O461" s="8"/>
      <c r="P461" s="8"/>
      <c r="Q461" s="8"/>
      <c r="R461" s="17"/>
      <c r="S461" s="8"/>
      <c r="T461" s="8"/>
      <c r="U461" s="8"/>
    </row>
    <row r="462" spans="1:21" ht="18">
      <c r="A462" s="20">
        <v>1909.05</v>
      </c>
      <c r="B462" s="21">
        <v>9.6300000000000008</v>
      </c>
      <c r="C462" s="21">
        <v>0.41670000000000001</v>
      </c>
      <c r="D462" s="21">
        <v>0.65500000000000003</v>
      </c>
      <c r="E462" s="21">
        <v>9.3242545450000005</v>
      </c>
      <c r="F462" s="21">
        <f t="shared" si="46"/>
        <v>1909.3749999999652</v>
      </c>
      <c r="G462" s="23">
        <f t="shared" si="43"/>
        <v>65.493608077409405</v>
      </c>
      <c r="H462" s="21">
        <f t="shared" si="42"/>
        <v>22.126931327784764</v>
      </c>
      <c r="I462" s="22">
        <f t="shared" si="44"/>
        <v>325.31656288025539</v>
      </c>
      <c r="J462" s="24">
        <f t="shared" si="45"/>
        <v>14.076782113416657</v>
      </c>
      <c r="K462" s="25">
        <f t="shared" si="47"/>
        <v>2212.4772035689984</v>
      </c>
      <c r="L462" s="8"/>
      <c r="M462" s="8"/>
      <c r="N462" s="8"/>
      <c r="O462" s="8"/>
      <c r="P462" s="8"/>
      <c r="Q462" s="8"/>
      <c r="R462" s="17"/>
      <c r="S462" s="8"/>
      <c r="T462" s="8"/>
      <c r="U462" s="8"/>
    </row>
    <row r="463" spans="1:21" ht="18">
      <c r="A463" s="20">
        <v>1909.06</v>
      </c>
      <c r="B463" s="21">
        <v>9.8000000000000007</v>
      </c>
      <c r="C463" s="21">
        <v>0.42</v>
      </c>
      <c r="D463" s="21">
        <v>0.67</v>
      </c>
      <c r="E463" s="21">
        <v>9.4194198349999994</v>
      </c>
      <c r="F463" s="21">
        <f t="shared" si="46"/>
        <v>1909.4583333332985</v>
      </c>
      <c r="G463" s="23">
        <f t="shared" si="43"/>
        <v>66.887812610729128</v>
      </c>
      <c r="H463" s="21">
        <f t="shared" si="42"/>
        <v>22.404984988122678</v>
      </c>
      <c r="I463" s="22">
        <f t="shared" si="44"/>
        <v>327.71470579642124</v>
      </c>
      <c r="J463" s="24">
        <f t="shared" si="45"/>
        <v>14.044915962703767</v>
      </c>
      <c r="K463" s="25">
        <f t="shared" si="47"/>
        <v>2236.7469215399337</v>
      </c>
      <c r="L463" s="8"/>
      <c r="M463" s="8"/>
      <c r="N463" s="8"/>
      <c r="O463" s="8"/>
      <c r="P463" s="8"/>
      <c r="Q463" s="8"/>
      <c r="R463" s="17"/>
      <c r="S463" s="8"/>
      <c r="T463" s="8"/>
      <c r="U463" s="8"/>
    </row>
    <row r="464" spans="1:21" ht="18">
      <c r="A464" s="20">
        <v>1909.07</v>
      </c>
      <c r="B464" s="21">
        <v>9.94</v>
      </c>
      <c r="C464" s="21">
        <v>0.42330000000000001</v>
      </c>
      <c r="D464" s="21">
        <v>0.68500000000000005</v>
      </c>
      <c r="E464" s="21">
        <v>9.4194198349999994</v>
      </c>
      <c r="F464" s="21">
        <f t="shared" si="46"/>
        <v>1909.5416666666317</v>
      </c>
      <c r="G464" s="23">
        <f t="shared" si="43"/>
        <v>68.084114789846026</v>
      </c>
      <c r="H464" s="21">
        <f t="shared" si="42"/>
        <v>22.906589129647813</v>
      </c>
      <c r="I464" s="22">
        <f t="shared" si="44"/>
        <v>332.39634445065582</v>
      </c>
      <c r="J464" s="24">
        <f t="shared" si="45"/>
        <v>14.155268873839296</v>
      </c>
      <c r="K464" s="25">
        <f t="shared" si="47"/>
        <v>2276.7515967106392</v>
      </c>
      <c r="L464" s="8"/>
      <c r="M464" s="8"/>
      <c r="N464" s="8"/>
      <c r="O464" s="8"/>
      <c r="P464" s="8"/>
      <c r="Q464" s="8"/>
      <c r="R464" s="17"/>
      <c r="S464" s="8"/>
      <c r="T464" s="8"/>
      <c r="U464" s="8"/>
    </row>
    <row r="465" spans="1:21" ht="18">
      <c r="A465" s="20">
        <v>1909.08</v>
      </c>
      <c r="B465" s="21">
        <v>10.18</v>
      </c>
      <c r="C465" s="21">
        <v>0.42670000000000002</v>
      </c>
      <c r="D465" s="21">
        <v>0.7</v>
      </c>
      <c r="E465" s="21">
        <v>9.5145851239999999</v>
      </c>
      <c r="F465" s="21">
        <f t="shared" si="46"/>
        <v>1909.624999999965</v>
      </c>
      <c r="G465" s="23">
        <f t="shared" si="43"/>
        <v>69.9715539445709</v>
      </c>
      <c r="H465" s="21">
        <f t="shared" si="42"/>
        <v>23.174063516844516</v>
      </c>
      <c r="I465" s="22">
        <f t="shared" si="44"/>
        <v>337.01709514496741</v>
      </c>
      <c r="J465" s="24">
        <f t="shared" si="45"/>
        <v>14.126247003767936</v>
      </c>
      <c r="K465" s="25">
        <f t="shared" si="47"/>
        <v>2316.4646221197231</v>
      </c>
      <c r="L465" s="8"/>
      <c r="M465" s="8"/>
      <c r="N465" s="8"/>
      <c r="O465" s="8"/>
      <c r="P465" s="8"/>
      <c r="Q465" s="8"/>
      <c r="R465" s="17"/>
      <c r="S465" s="8"/>
      <c r="T465" s="8"/>
      <c r="U465" s="8"/>
    </row>
    <row r="466" spans="1:21" ht="18">
      <c r="A466" s="20">
        <v>1909.09</v>
      </c>
      <c r="B466" s="21">
        <v>10.19</v>
      </c>
      <c r="C466" s="21">
        <v>0.43</v>
      </c>
      <c r="D466" s="21">
        <v>0.71499999999999997</v>
      </c>
      <c r="E466" s="21">
        <v>9.6096694209999995</v>
      </c>
      <c r="F466" s="21">
        <f t="shared" si="46"/>
        <v>1909.7083333332982</v>
      </c>
      <c r="G466" s="23">
        <f t="shared" si="43"/>
        <v>70.286586317438562</v>
      </c>
      <c r="H466" s="21">
        <f t="shared" si="42"/>
        <v>23.436437834982623</v>
      </c>
      <c r="I466" s="22">
        <f t="shared" si="44"/>
        <v>334.0102119419202</v>
      </c>
      <c r="J466" s="24">
        <f t="shared" si="45"/>
        <v>14.094640935723815</v>
      </c>
      <c r="K466" s="25">
        <f t="shared" si="47"/>
        <v>2303.8702249815346</v>
      </c>
      <c r="L466" s="8"/>
      <c r="M466" s="8"/>
      <c r="N466" s="8"/>
      <c r="O466" s="8"/>
      <c r="P466" s="8"/>
      <c r="Q466" s="8"/>
      <c r="R466" s="17"/>
      <c r="S466" s="8"/>
      <c r="T466" s="8"/>
      <c r="U466" s="8"/>
    </row>
    <row r="467" spans="1:21" ht="18">
      <c r="A467" s="20">
        <v>1909.1</v>
      </c>
      <c r="B467" s="21">
        <v>10.23</v>
      </c>
      <c r="C467" s="21">
        <v>0.43330000000000002</v>
      </c>
      <c r="D467" s="21">
        <v>0.73</v>
      </c>
      <c r="E467" s="21">
        <v>9.8000000000000007</v>
      </c>
      <c r="F467" s="21">
        <f t="shared" si="46"/>
        <v>1909.7916666666315</v>
      </c>
      <c r="G467" s="23">
        <f t="shared" si="43"/>
        <v>70.811551473504281</v>
      </c>
      <c r="H467" s="21">
        <f t="shared" si="42"/>
        <v>23.46339183673469</v>
      </c>
      <c r="I467" s="22">
        <f t="shared" si="44"/>
        <v>328.80890204081624</v>
      </c>
      <c r="J467" s="24">
        <f t="shared" si="45"/>
        <v>13.926969428571427</v>
      </c>
      <c r="K467" s="25">
        <f t="shared" si="47"/>
        <v>2275.9988750547213</v>
      </c>
      <c r="L467" s="8"/>
      <c r="M467" s="8"/>
      <c r="N467" s="8"/>
      <c r="O467" s="8"/>
      <c r="P467" s="8"/>
      <c r="Q467" s="8"/>
      <c r="R467" s="17"/>
      <c r="S467" s="8"/>
      <c r="T467" s="8"/>
      <c r="U467" s="8"/>
    </row>
    <row r="468" spans="1:21" ht="18">
      <c r="A468" s="20">
        <v>1909.11</v>
      </c>
      <c r="B468" s="21">
        <v>10.18</v>
      </c>
      <c r="C468" s="21">
        <v>0.43669999999999998</v>
      </c>
      <c r="D468" s="21">
        <v>0.745</v>
      </c>
      <c r="E468" s="21">
        <v>9.8951652889999995</v>
      </c>
      <c r="F468" s="21">
        <f t="shared" si="46"/>
        <v>1909.8749999999648</v>
      </c>
      <c r="G468" s="23">
        <f t="shared" si="43"/>
        <v>70.71735526663214</v>
      </c>
      <c r="H468" s="21">
        <f t="shared" si="42"/>
        <v>23.715223864008358</v>
      </c>
      <c r="I468" s="22">
        <f t="shared" si="44"/>
        <v>324.05500528269141</v>
      </c>
      <c r="J468" s="24">
        <f t="shared" si="45"/>
        <v>13.90125941129188</v>
      </c>
      <c r="K468" s="25">
        <f t="shared" si="47"/>
        <v>2251.1112902265772</v>
      </c>
      <c r="L468" s="8"/>
      <c r="M468" s="8"/>
      <c r="N468" s="8"/>
      <c r="O468" s="8"/>
      <c r="P468" s="8"/>
      <c r="Q468" s="8"/>
      <c r="R468" s="17"/>
      <c r="S468" s="8"/>
      <c r="T468" s="8"/>
      <c r="U468" s="8"/>
    </row>
    <row r="469" spans="1:21" ht="18">
      <c r="A469" s="20">
        <v>1909.12</v>
      </c>
      <c r="B469" s="21">
        <v>10.3</v>
      </c>
      <c r="C469" s="21">
        <v>0.44</v>
      </c>
      <c r="D469" s="21">
        <v>0.76</v>
      </c>
      <c r="E469" s="21">
        <v>9.9903305790000001</v>
      </c>
      <c r="F469" s="21">
        <f t="shared" si="46"/>
        <v>1909.958333333298</v>
      </c>
      <c r="G469" s="23">
        <f t="shared" si="43"/>
        <v>71.805670819196564</v>
      </c>
      <c r="H469" s="21">
        <f t="shared" si="42"/>
        <v>23.962258116183598</v>
      </c>
      <c r="I469" s="22">
        <f t="shared" si="44"/>
        <v>324.75165604827777</v>
      </c>
      <c r="J469" s="24">
        <f t="shared" si="45"/>
        <v>13.872886277790505</v>
      </c>
      <c r="K469" s="25">
        <f t="shared" si="47"/>
        <v>2263.9816031254068</v>
      </c>
      <c r="L469" s="8"/>
      <c r="M469" s="8"/>
      <c r="N469" s="8"/>
      <c r="O469" s="8"/>
      <c r="P469" s="8"/>
      <c r="Q469" s="8"/>
      <c r="R469" s="17"/>
      <c r="S469" s="8"/>
      <c r="T469" s="8"/>
      <c r="U469" s="8"/>
    </row>
    <row r="470" spans="1:21" ht="18">
      <c r="A470" s="20">
        <v>1910.01</v>
      </c>
      <c r="B470" s="21">
        <v>10.08</v>
      </c>
      <c r="C470" s="21">
        <v>0.4425</v>
      </c>
      <c r="D470" s="21">
        <v>0.75749999999999995</v>
      </c>
      <c r="E470" s="21">
        <v>9.8951652889999995</v>
      </c>
      <c r="F470" s="21">
        <f t="shared" si="46"/>
        <v>1910.0416666666313</v>
      </c>
      <c r="G470" s="23">
        <f t="shared" si="43"/>
        <v>70.529028734850414</v>
      </c>
      <c r="H470" s="21">
        <f t="shared" si="42"/>
        <v>24.11313030467964</v>
      </c>
      <c r="I470" s="22">
        <f t="shared" si="44"/>
        <v>320.87175375732119</v>
      </c>
      <c r="J470" s="24">
        <f t="shared" si="45"/>
        <v>14.085887999763354</v>
      </c>
      <c r="K470" s="25">
        <f t="shared" si="47"/>
        <v>2245.1163830309583</v>
      </c>
      <c r="L470" s="8"/>
      <c r="M470" s="8"/>
      <c r="N470" s="8"/>
      <c r="O470" s="8"/>
      <c r="P470" s="8"/>
      <c r="Q470" s="8"/>
      <c r="R470" s="17"/>
      <c r="S470" s="8"/>
      <c r="T470" s="8"/>
      <c r="U470" s="8"/>
    </row>
    <row r="471" spans="1:21" ht="18">
      <c r="A471" s="20">
        <v>1910.02</v>
      </c>
      <c r="B471" s="21">
        <v>9.7200000000000006</v>
      </c>
      <c r="C471" s="21">
        <v>0.44500000000000001</v>
      </c>
      <c r="D471" s="21">
        <v>0.755</v>
      </c>
      <c r="E471" s="21">
        <v>9.8951652889999995</v>
      </c>
      <c r="F471" s="21">
        <f t="shared" si="46"/>
        <v>1910.1249999999645</v>
      </c>
      <c r="G471" s="23">
        <f t="shared" si="43"/>
        <v>68.269604244543331</v>
      </c>
      <c r="H471" s="21">
        <f t="shared" si="42"/>
        <v>24.033549016545383</v>
      </c>
      <c r="I471" s="22">
        <f t="shared" si="44"/>
        <v>309.41204826598829</v>
      </c>
      <c r="J471" s="24">
        <f t="shared" si="45"/>
        <v>14.16546928789761</v>
      </c>
      <c r="K471" s="25">
        <f t="shared" si="47"/>
        <v>2173.1932184786688</v>
      </c>
      <c r="L471" s="8"/>
      <c r="M471" s="8"/>
      <c r="N471" s="8"/>
      <c r="O471" s="8"/>
      <c r="P471" s="8"/>
      <c r="Q471" s="8"/>
      <c r="R471" s="17"/>
      <c r="S471" s="8"/>
      <c r="T471" s="8"/>
      <c r="U471" s="8"/>
    </row>
    <row r="472" spans="1:21" ht="18">
      <c r="A472" s="20">
        <v>1910.03</v>
      </c>
      <c r="B472" s="21">
        <v>9.9600000000000009</v>
      </c>
      <c r="C472" s="21">
        <v>0.44750000000000001</v>
      </c>
      <c r="D472" s="21">
        <v>0.75249999999999995</v>
      </c>
      <c r="E472" s="21">
        <v>10.08541488</v>
      </c>
      <c r="F472" s="21">
        <f t="shared" si="46"/>
        <v>1910.2083333332978</v>
      </c>
      <c r="G472" s="23">
        <f t="shared" si="43"/>
        <v>70.217196049444894</v>
      </c>
      <c r="H472" s="21">
        <f t="shared" si="42"/>
        <v>23.502104060195087</v>
      </c>
      <c r="I472" s="22">
        <f t="shared" si="44"/>
        <v>311.07103845786457</v>
      </c>
      <c r="J472" s="24">
        <f t="shared" si="45"/>
        <v>13.976334308222329</v>
      </c>
      <c r="K472" s="25">
        <f t="shared" si="47"/>
        <v>2193.0257121185132</v>
      </c>
      <c r="L472" s="8"/>
      <c r="M472" s="8"/>
      <c r="N472" s="8"/>
      <c r="O472" s="8"/>
      <c r="P472" s="8"/>
      <c r="Q472" s="8"/>
      <c r="R472" s="17"/>
      <c r="S472" s="8"/>
      <c r="T472" s="8"/>
      <c r="U472" s="8"/>
    </row>
    <row r="473" spans="1:21" ht="18">
      <c r="A473" s="20">
        <v>1910.04</v>
      </c>
      <c r="B473" s="21">
        <v>9.7200000000000006</v>
      </c>
      <c r="C473" s="21">
        <v>0.45</v>
      </c>
      <c r="D473" s="21">
        <v>0.75</v>
      </c>
      <c r="E473" s="21">
        <v>10.180580170000001</v>
      </c>
      <c r="F473" s="21">
        <f t="shared" si="46"/>
        <v>1910.291666666631</v>
      </c>
      <c r="G473" s="23">
        <f t="shared" si="43"/>
        <v>68.789587394825148</v>
      </c>
      <c r="H473" s="21">
        <f t="shared" si="42"/>
        <v>23.205062585347722</v>
      </c>
      <c r="I473" s="22">
        <f t="shared" si="44"/>
        <v>300.7376111061065</v>
      </c>
      <c r="J473" s="24">
        <f t="shared" si="45"/>
        <v>13.923037551208635</v>
      </c>
      <c r="K473" s="25">
        <f t="shared" si="47"/>
        <v>2128.3555742895628</v>
      </c>
      <c r="L473" s="8"/>
      <c r="M473" s="8"/>
      <c r="N473" s="8"/>
      <c r="O473" s="8"/>
      <c r="P473" s="8"/>
      <c r="Q473" s="8"/>
      <c r="R473" s="17"/>
      <c r="S473" s="8"/>
      <c r="T473" s="8"/>
      <c r="U473" s="8"/>
    </row>
    <row r="474" spans="1:21" ht="18">
      <c r="A474" s="20">
        <v>1910.05</v>
      </c>
      <c r="B474" s="21">
        <v>9.56</v>
      </c>
      <c r="C474" s="21">
        <v>0.45250000000000001</v>
      </c>
      <c r="D474" s="21">
        <v>0.74750000000000005</v>
      </c>
      <c r="E474" s="21">
        <v>9.9903305790000001</v>
      </c>
      <c r="F474" s="21">
        <f t="shared" si="46"/>
        <v>1910.3749999999643</v>
      </c>
      <c r="G474" s="23">
        <f t="shared" si="43"/>
        <v>67.92411483393775</v>
      </c>
      <c r="H474" s="21">
        <f t="shared" si="42"/>
        <v>23.568142028746372</v>
      </c>
      <c r="I474" s="22">
        <f t="shared" si="44"/>
        <v>301.41998367199375</v>
      </c>
      <c r="J474" s="24">
        <f t="shared" si="45"/>
        <v>14.267002365227736</v>
      </c>
      <c r="K474" s="25">
        <f t="shared" si="47"/>
        <v>2141.5989104791047</v>
      </c>
      <c r="L474" s="8"/>
      <c r="M474" s="8"/>
      <c r="N474" s="8"/>
      <c r="O474" s="8"/>
      <c r="P474" s="8"/>
      <c r="Q474" s="8"/>
      <c r="R474" s="17"/>
      <c r="S474" s="8"/>
      <c r="T474" s="8"/>
      <c r="U474" s="8"/>
    </row>
    <row r="475" spans="1:21" ht="18">
      <c r="A475" s="20">
        <v>1910.06</v>
      </c>
      <c r="B475" s="21">
        <v>9.1</v>
      </c>
      <c r="C475" s="21">
        <v>0.45500000000000002</v>
      </c>
      <c r="D475" s="21">
        <v>0.745</v>
      </c>
      <c r="E475" s="21">
        <v>9.8951652889999995</v>
      </c>
      <c r="F475" s="21">
        <f t="shared" si="46"/>
        <v>1910.4583333332976</v>
      </c>
      <c r="G475" s="23">
        <f t="shared" si="43"/>
        <v>64.925198850378692</v>
      </c>
      <c r="H475" s="21">
        <f t="shared" si="42"/>
        <v>23.715223864008358</v>
      </c>
      <c r="I475" s="22">
        <f t="shared" si="44"/>
        <v>289.67588880869266</v>
      </c>
      <c r="J475" s="24">
        <f t="shared" si="45"/>
        <v>14.483794440434638</v>
      </c>
      <c r="K475" s="25">
        <f t="shared" si="47"/>
        <v>2066.7323827543569</v>
      </c>
      <c r="L475" s="8"/>
      <c r="M475" s="8"/>
      <c r="N475" s="8"/>
      <c r="O475" s="8"/>
      <c r="P475" s="8"/>
      <c r="Q475" s="8"/>
      <c r="R475" s="17"/>
      <c r="S475" s="8"/>
      <c r="T475" s="8"/>
      <c r="U475" s="8"/>
    </row>
    <row r="476" spans="1:21" ht="18">
      <c r="A476" s="20">
        <v>1910.07</v>
      </c>
      <c r="B476" s="21">
        <v>8.64</v>
      </c>
      <c r="C476" s="21">
        <v>0.45750000000000002</v>
      </c>
      <c r="D476" s="21">
        <v>0.74250000000000005</v>
      </c>
      <c r="E476" s="21">
        <v>9.8951652889999995</v>
      </c>
      <c r="F476" s="21">
        <f t="shared" si="46"/>
        <v>1910.5416666666308</v>
      </c>
      <c r="G476" s="23">
        <f t="shared" si="43"/>
        <v>61.915273766312382</v>
      </c>
      <c r="H476" s="21">
        <f t="shared" si="42"/>
        <v>23.635642575874105</v>
      </c>
      <c r="I476" s="22">
        <f t="shared" si="44"/>
        <v>275.0329317919896</v>
      </c>
      <c r="J476" s="24">
        <f t="shared" si="45"/>
        <v>14.563375728568891</v>
      </c>
      <c r="K476" s="25">
        <f t="shared" si="47"/>
        <v>1970.9188966033144</v>
      </c>
      <c r="L476" s="8"/>
      <c r="M476" s="8"/>
      <c r="N476" s="8"/>
      <c r="O476" s="8"/>
      <c r="P476" s="8"/>
      <c r="Q476" s="8"/>
      <c r="R476" s="17"/>
      <c r="S476" s="8"/>
      <c r="T476" s="8"/>
      <c r="U476" s="8"/>
    </row>
    <row r="477" spans="1:21" ht="18">
      <c r="A477" s="20">
        <v>1910.08</v>
      </c>
      <c r="B477" s="21">
        <v>8.85</v>
      </c>
      <c r="C477" s="21">
        <v>0.46</v>
      </c>
      <c r="D477" s="21">
        <v>0.74</v>
      </c>
      <c r="E477" s="21">
        <v>9.8000000000000007</v>
      </c>
      <c r="F477" s="21">
        <f t="shared" si="46"/>
        <v>1910.6249999999641</v>
      </c>
      <c r="G477" s="23">
        <f t="shared" si="43"/>
        <v>63.694860145783935</v>
      </c>
      <c r="H477" s="21">
        <f t="shared" si="42"/>
        <v>23.7848081632653</v>
      </c>
      <c r="I477" s="22">
        <f t="shared" si="44"/>
        <v>284.45344897959177</v>
      </c>
      <c r="J477" s="24">
        <f t="shared" si="45"/>
        <v>14.785151020408161</v>
      </c>
      <c r="K477" s="25">
        <f t="shared" si="47"/>
        <v>2047.2567966939062</v>
      </c>
      <c r="L477" s="8"/>
      <c r="M477" s="8"/>
      <c r="N477" s="8"/>
      <c r="O477" s="8"/>
      <c r="P477" s="8"/>
      <c r="Q477" s="8"/>
      <c r="R477" s="17"/>
      <c r="S477" s="8"/>
      <c r="T477" s="8"/>
      <c r="U477" s="8"/>
    </row>
    <row r="478" spans="1:21" ht="18">
      <c r="A478" s="20">
        <v>1910.09</v>
      </c>
      <c r="B478" s="21">
        <v>8.91</v>
      </c>
      <c r="C478" s="21">
        <v>0.46250000000000002</v>
      </c>
      <c r="D478" s="21">
        <v>0.73750000000000004</v>
      </c>
      <c r="E478" s="21">
        <v>9.7048347110000002</v>
      </c>
      <c r="F478" s="21">
        <f t="shared" si="46"/>
        <v>1910.7083333332973</v>
      </c>
      <c r="G478" s="23">
        <f t="shared" si="43"/>
        <v>64.404080222265947</v>
      </c>
      <c r="H478" s="21">
        <f t="shared" si="42"/>
        <v>23.936899176314057</v>
      </c>
      <c r="I478" s="22">
        <f t="shared" si="44"/>
        <v>289.19019886231627</v>
      </c>
      <c r="J478" s="24">
        <f t="shared" si="45"/>
        <v>15.011275754637628</v>
      </c>
      <c r="K478" s="25">
        <f t="shared" si="47"/>
        <v>2090.3511523032262</v>
      </c>
      <c r="L478" s="8"/>
      <c r="M478" s="8"/>
      <c r="N478" s="8"/>
      <c r="O478" s="8"/>
      <c r="P478" s="8"/>
      <c r="Q478" s="8"/>
      <c r="R478" s="17"/>
      <c r="S478" s="8"/>
      <c r="T478" s="8"/>
      <c r="U478" s="8"/>
    </row>
    <row r="479" spans="1:21" ht="18">
      <c r="A479" s="20">
        <v>1910.1</v>
      </c>
      <c r="B479" s="21">
        <v>9.32</v>
      </c>
      <c r="C479" s="21">
        <v>0.46500000000000002</v>
      </c>
      <c r="D479" s="21">
        <v>0.73499999999999999</v>
      </c>
      <c r="E479" s="21">
        <v>9.4194198349999994</v>
      </c>
      <c r="F479" s="21">
        <f t="shared" si="46"/>
        <v>1910.7916666666306</v>
      </c>
      <c r="G479" s="23">
        <f t="shared" si="43"/>
        <v>67.647776181832924</v>
      </c>
      <c r="H479" s="21">
        <f t="shared" si="42"/>
        <v>24.578602934731592</v>
      </c>
      <c r="I479" s="22">
        <f t="shared" si="44"/>
        <v>311.66337326761698</v>
      </c>
      <c r="J479" s="24">
        <f t="shared" si="45"/>
        <v>15.549728387279172</v>
      </c>
      <c r="K479" s="25">
        <f t="shared" si="47"/>
        <v>2262.160313184861</v>
      </c>
      <c r="L479" s="8"/>
      <c r="M479" s="8"/>
      <c r="N479" s="8"/>
      <c r="O479" s="8"/>
      <c r="P479" s="8"/>
      <c r="Q479" s="8"/>
      <c r="R479" s="17"/>
      <c r="S479" s="8"/>
      <c r="T479" s="8"/>
      <c r="U479" s="8"/>
    </row>
    <row r="480" spans="1:21" ht="18">
      <c r="A480" s="20">
        <v>1910.11</v>
      </c>
      <c r="B480" s="21">
        <v>9.31</v>
      </c>
      <c r="C480" s="21">
        <v>0.46750000000000003</v>
      </c>
      <c r="D480" s="21">
        <v>0.73250000000000004</v>
      </c>
      <c r="E480" s="21">
        <v>9.229089256</v>
      </c>
      <c r="F480" s="21">
        <f t="shared" si="46"/>
        <v>1910.8749999999638</v>
      </c>
      <c r="G480" s="23">
        <f t="shared" si="43"/>
        <v>67.857965758220502</v>
      </c>
      <c r="H480" s="21">
        <f t="shared" si="42"/>
        <v>25.000160210824596</v>
      </c>
      <c r="I480" s="22">
        <f t="shared" si="44"/>
        <v>317.74947653621433</v>
      </c>
      <c r="J480" s="24">
        <f t="shared" si="45"/>
        <v>15.955733649911942</v>
      </c>
      <c r="K480" s="25">
        <f t="shared" si="47"/>
        <v>2315.9863693326556</v>
      </c>
      <c r="L480" s="8"/>
      <c r="M480" s="8"/>
      <c r="N480" s="8"/>
      <c r="O480" s="8"/>
      <c r="P480" s="8"/>
      <c r="Q480" s="8"/>
      <c r="R480" s="17"/>
      <c r="S480" s="8"/>
      <c r="T480" s="8"/>
      <c r="U480" s="8"/>
    </row>
    <row r="481" spans="1:21" ht="18">
      <c r="A481" s="20">
        <v>1910.12</v>
      </c>
      <c r="B481" s="21">
        <v>9.0500000000000007</v>
      </c>
      <c r="C481" s="21">
        <v>0.47</v>
      </c>
      <c r="D481" s="21">
        <v>0.73</v>
      </c>
      <c r="E481" s="21">
        <v>9.229089256</v>
      </c>
      <c r="F481" s="21">
        <f t="shared" si="46"/>
        <v>1910.9583333332971</v>
      </c>
      <c r="G481" s="23">
        <f t="shared" si="43"/>
        <v>66.248373838606426</v>
      </c>
      <c r="H481" s="21">
        <f t="shared" si="42"/>
        <v>24.91483543194806</v>
      </c>
      <c r="I481" s="22">
        <f t="shared" si="44"/>
        <v>308.87569953305473</v>
      </c>
      <c r="J481" s="24">
        <f t="shared" si="45"/>
        <v>16.041058428788475</v>
      </c>
      <c r="K481" s="25">
        <f t="shared" si="47"/>
        <v>2261.051139483644</v>
      </c>
      <c r="L481" s="8"/>
      <c r="M481" s="8"/>
      <c r="N481" s="8"/>
      <c r="O481" s="8"/>
      <c r="P481" s="8"/>
      <c r="Q481" s="8"/>
      <c r="R481" s="17"/>
      <c r="S481" s="8"/>
      <c r="T481" s="8"/>
      <c r="U481" s="8"/>
    </row>
    <row r="482" spans="1:21" ht="18">
      <c r="A482" s="20">
        <v>1911.01</v>
      </c>
      <c r="B482" s="21">
        <v>9.27</v>
      </c>
      <c r="C482" s="21">
        <v>0.47</v>
      </c>
      <c r="D482" s="21">
        <v>0.71830000000000005</v>
      </c>
      <c r="E482" s="21">
        <v>9.229089256</v>
      </c>
      <c r="F482" s="21">
        <f t="shared" si="46"/>
        <v>1911.0416666666304</v>
      </c>
      <c r="G482" s="23">
        <f t="shared" si="43"/>
        <v>68.145541818699115</v>
      </c>
      <c r="H482" s="21">
        <f t="shared" si="42"/>
        <v>24.51551546680588</v>
      </c>
      <c r="I482" s="22">
        <f t="shared" si="44"/>
        <v>316.38428007418975</v>
      </c>
      <c r="J482" s="24">
        <f t="shared" si="45"/>
        <v>16.041058428788475</v>
      </c>
      <c r="K482" s="25">
        <f t="shared" si="47"/>
        <v>2325.8013148408641</v>
      </c>
      <c r="L482" s="8"/>
      <c r="M482" s="8"/>
      <c r="N482" s="8"/>
      <c r="O482" s="8"/>
      <c r="P482" s="8"/>
      <c r="Q482" s="8"/>
      <c r="R482" s="17"/>
      <c r="S482" s="8"/>
      <c r="T482" s="8"/>
      <c r="U482" s="8"/>
    </row>
    <row r="483" spans="1:21" ht="18">
      <c r="A483" s="20">
        <v>1911.02</v>
      </c>
      <c r="B483" s="21">
        <v>9.43</v>
      </c>
      <c r="C483" s="21">
        <v>0.47</v>
      </c>
      <c r="D483" s="21">
        <v>0.70669999999999999</v>
      </c>
      <c r="E483" s="21">
        <v>8.9436743799999991</v>
      </c>
      <c r="F483" s="21">
        <f t="shared" si="46"/>
        <v>1911.1249999999636</v>
      </c>
      <c r="G483" s="23">
        <f t="shared" si="43"/>
        <v>69.609654053027512</v>
      </c>
      <c r="H483" s="21">
        <f t="shared" si="42"/>
        <v>24.889325141106038</v>
      </c>
      <c r="I483" s="22">
        <f t="shared" si="44"/>
        <v>332.11594181495678</v>
      </c>
      <c r="J483" s="24">
        <f t="shared" si="45"/>
        <v>16.552968467977696</v>
      </c>
      <c r="K483" s="25">
        <f t="shared" si="47"/>
        <v>2451.5881034183103</v>
      </c>
      <c r="L483" s="8"/>
      <c r="M483" s="8"/>
      <c r="N483" s="8"/>
      <c r="O483" s="8"/>
      <c r="P483" s="8"/>
      <c r="Q483" s="8"/>
      <c r="R483" s="17"/>
      <c r="S483" s="8"/>
      <c r="T483" s="8"/>
      <c r="U483" s="8"/>
    </row>
    <row r="484" spans="1:21" ht="18">
      <c r="A484" s="20">
        <v>1911.03</v>
      </c>
      <c r="B484" s="21">
        <v>9.32</v>
      </c>
      <c r="C484" s="21">
        <v>0.47</v>
      </c>
      <c r="D484" s="21">
        <v>0.69499999999999995</v>
      </c>
      <c r="E484" s="21">
        <v>9.0388396689999997</v>
      </c>
      <c r="F484" s="21">
        <f t="shared" si="46"/>
        <v>1911.2083333332969</v>
      </c>
      <c r="G484" s="23">
        <f t="shared" si="43"/>
        <v>69.08678196090068</v>
      </c>
      <c r="H484" s="21">
        <f t="shared" si="42"/>
        <v>24.219553395864086</v>
      </c>
      <c r="I484" s="22">
        <f t="shared" si="44"/>
        <v>324.78595345245083</v>
      </c>
      <c r="J484" s="24">
        <f t="shared" si="45"/>
        <v>16.378690785692257</v>
      </c>
      <c r="K484" s="25">
        <f t="shared" si="47"/>
        <v>2407.555402374765</v>
      </c>
      <c r="L484" s="8"/>
      <c r="M484" s="8"/>
      <c r="N484" s="8"/>
      <c r="O484" s="8"/>
      <c r="P484" s="8"/>
      <c r="Q484" s="8"/>
      <c r="R484" s="17"/>
      <c r="S484" s="8"/>
      <c r="T484" s="8"/>
      <c r="U484" s="8"/>
    </row>
    <row r="485" spans="1:21" ht="18">
      <c r="A485" s="20">
        <v>1911.04</v>
      </c>
      <c r="B485" s="21">
        <v>9.2799999999999994</v>
      </c>
      <c r="C485" s="21">
        <v>0.47</v>
      </c>
      <c r="D485" s="21">
        <v>0.68330000000000002</v>
      </c>
      <c r="E485" s="21">
        <v>8.7534247930000006</v>
      </c>
      <c r="F485" s="21">
        <f t="shared" si="46"/>
        <v>1911.2916666666301</v>
      </c>
      <c r="G485" s="23">
        <f t="shared" si="43"/>
        <v>69.080604673529351</v>
      </c>
      <c r="H485" s="21">
        <f t="shared" si="42"/>
        <v>24.588238945300319</v>
      </c>
      <c r="I485" s="22">
        <f t="shared" si="44"/>
        <v>333.93656872879689</v>
      </c>
      <c r="J485" s="24">
        <f t="shared" si="45"/>
        <v>16.91273570070415</v>
      </c>
      <c r="K485" s="25">
        <f t="shared" si="47"/>
        <v>2485.8340614643303</v>
      </c>
      <c r="L485" s="8"/>
      <c r="M485" s="8"/>
      <c r="N485" s="8"/>
      <c r="O485" s="8"/>
      <c r="P485" s="8"/>
      <c r="Q485" s="8"/>
      <c r="R485" s="17"/>
      <c r="S485" s="8"/>
      <c r="T485" s="8"/>
      <c r="U485" s="8"/>
    </row>
    <row r="486" spans="1:21" ht="18">
      <c r="A486" s="20">
        <v>1911.05</v>
      </c>
      <c r="B486" s="21">
        <v>9.48</v>
      </c>
      <c r="C486" s="21">
        <v>0.47</v>
      </c>
      <c r="D486" s="21">
        <v>0.67169999999999996</v>
      </c>
      <c r="E486" s="21">
        <v>8.7534247930000006</v>
      </c>
      <c r="F486" s="21">
        <f t="shared" si="46"/>
        <v>1911.3749999999634</v>
      </c>
      <c r="G486" s="23">
        <f t="shared" si="43"/>
        <v>70.860968676879111</v>
      </c>
      <c r="H486" s="21">
        <f t="shared" si="42"/>
        <v>24.170818234389319</v>
      </c>
      <c r="I486" s="22">
        <f t="shared" si="44"/>
        <v>341.13347753760718</v>
      </c>
      <c r="J486" s="24">
        <f t="shared" si="45"/>
        <v>16.91273570070415</v>
      </c>
      <c r="K486" s="25">
        <f t="shared" si="47"/>
        <v>2549.8996483573137</v>
      </c>
      <c r="L486" s="8"/>
      <c r="M486" s="8"/>
      <c r="N486" s="8"/>
      <c r="O486" s="8"/>
      <c r="P486" s="8"/>
      <c r="Q486" s="8"/>
      <c r="R486" s="17"/>
      <c r="S486" s="8"/>
      <c r="T486" s="8"/>
      <c r="U486" s="8"/>
    </row>
    <row r="487" spans="1:21" ht="18">
      <c r="A487" s="20">
        <v>1911.06</v>
      </c>
      <c r="B487" s="21">
        <v>9.67</v>
      </c>
      <c r="C487" s="21">
        <v>0.47</v>
      </c>
      <c r="D487" s="21">
        <v>0.66</v>
      </c>
      <c r="E487" s="21">
        <v>8.7534247930000006</v>
      </c>
      <c r="F487" s="21">
        <f t="shared" si="46"/>
        <v>1911.4583333332967</v>
      </c>
      <c r="G487" s="23">
        <f t="shared" si="43"/>
        <v>72.573940405618714</v>
      </c>
      <c r="H487" s="21">
        <f t="shared" si="42"/>
        <v>23.749799069073916</v>
      </c>
      <c r="I487" s="22">
        <f t="shared" si="44"/>
        <v>347.97054090597692</v>
      </c>
      <c r="J487" s="24">
        <f t="shared" si="45"/>
        <v>16.91273570070415</v>
      </c>
      <c r="K487" s="25">
        <f t="shared" si="47"/>
        <v>2611.5401549763587</v>
      </c>
      <c r="L487" s="8"/>
      <c r="M487" s="8"/>
      <c r="N487" s="8"/>
      <c r="O487" s="8"/>
      <c r="P487" s="8"/>
      <c r="Q487" s="8"/>
      <c r="R487" s="17"/>
      <c r="S487" s="8"/>
      <c r="T487" s="8"/>
      <c r="U487" s="8"/>
    </row>
    <row r="488" spans="1:21" ht="18">
      <c r="A488" s="20">
        <v>1911.07</v>
      </c>
      <c r="B488" s="21">
        <v>9.6300000000000008</v>
      </c>
      <c r="C488" s="21">
        <v>0.47</v>
      </c>
      <c r="D488" s="21">
        <v>0.64829999999999999</v>
      </c>
      <c r="E488" s="21">
        <v>8.8485090910000004</v>
      </c>
      <c r="F488" s="21">
        <f t="shared" si="46"/>
        <v>1911.5416666666299</v>
      </c>
      <c r="G488" s="23">
        <f t="shared" si="43"/>
        <v>72.567686188072557</v>
      </c>
      <c r="H488" s="21">
        <f t="shared" si="42"/>
        <v>23.078093529643631</v>
      </c>
      <c r="I488" s="22">
        <f t="shared" si="44"/>
        <v>342.80740504468332</v>
      </c>
      <c r="J488" s="24">
        <f t="shared" si="45"/>
        <v>16.730994846417563</v>
      </c>
      <c r="K488" s="25">
        <f t="shared" si="47"/>
        <v>2583.2544332533921</v>
      </c>
      <c r="L488" s="8"/>
      <c r="M488" s="8"/>
      <c r="N488" s="8"/>
      <c r="O488" s="8"/>
      <c r="P488" s="8"/>
      <c r="Q488" s="8"/>
      <c r="R488" s="17"/>
      <c r="S488" s="8"/>
      <c r="T488" s="8"/>
      <c r="U488" s="8"/>
    </row>
    <row r="489" spans="1:21" ht="18">
      <c r="A489" s="20">
        <v>1911.08</v>
      </c>
      <c r="B489" s="21">
        <v>9.17</v>
      </c>
      <c r="C489" s="21">
        <v>0.47</v>
      </c>
      <c r="D489" s="21">
        <v>0.63670000000000004</v>
      </c>
      <c r="E489" s="21">
        <v>9.1340049590000003</v>
      </c>
      <c r="F489" s="21">
        <f t="shared" si="46"/>
        <v>1911.6249999999632</v>
      </c>
      <c r="G489" s="23">
        <f t="shared" si="43"/>
        <v>69.396460718621469</v>
      </c>
      <c r="H489" s="21">
        <f t="shared" si="42"/>
        <v>21.95672768957602</v>
      </c>
      <c r="I489" s="22">
        <f t="shared" si="44"/>
        <v>316.22929623592285</v>
      </c>
      <c r="J489" s="24">
        <f t="shared" si="45"/>
        <v>16.208044627141081</v>
      </c>
      <c r="K489" s="25">
        <f t="shared" si="47"/>
        <v>2393.1509197724786</v>
      </c>
      <c r="L489" s="8"/>
      <c r="M489" s="8"/>
      <c r="N489" s="8"/>
      <c r="O489" s="8"/>
      <c r="P489" s="8"/>
      <c r="Q489" s="8"/>
      <c r="R489" s="17"/>
      <c r="S489" s="8"/>
      <c r="T489" s="8"/>
      <c r="U489" s="8"/>
    </row>
    <row r="490" spans="1:21" ht="18">
      <c r="A490" s="20">
        <v>1911.09</v>
      </c>
      <c r="B490" s="21">
        <v>8.67</v>
      </c>
      <c r="C490" s="21">
        <v>0.47</v>
      </c>
      <c r="D490" s="21">
        <v>0.625</v>
      </c>
      <c r="E490" s="21">
        <v>9.229089256</v>
      </c>
      <c r="F490" s="21">
        <f t="shared" si="46"/>
        <v>1911.7083333332964</v>
      </c>
      <c r="G490" s="23">
        <f t="shared" si="43"/>
        <v>65.908979550192015</v>
      </c>
      <c r="H490" s="21">
        <f t="shared" si="42"/>
        <v>21.331194719133613</v>
      </c>
      <c r="I490" s="22">
        <f t="shared" si="44"/>
        <v>295.90633314382148</v>
      </c>
      <c r="J490" s="24">
        <f t="shared" si="45"/>
        <v>16.041058428788475</v>
      </c>
      <c r="K490" s="25">
        <f t="shared" si="47"/>
        <v>2249.467642439276</v>
      </c>
      <c r="L490" s="8"/>
      <c r="M490" s="8"/>
      <c r="N490" s="8"/>
      <c r="O490" s="8"/>
      <c r="P490" s="8"/>
      <c r="Q490" s="8"/>
      <c r="R490" s="17"/>
      <c r="S490" s="8"/>
      <c r="T490" s="8"/>
      <c r="U490" s="8"/>
    </row>
    <row r="491" spans="1:21" ht="18">
      <c r="A491" s="20">
        <v>1911.1</v>
      </c>
      <c r="B491" s="21">
        <v>8.7200000000000006</v>
      </c>
      <c r="C491" s="21">
        <v>0.47</v>
      </c>
      <c r="D491" s="21">
        <v>0.61329999999999996</v>
      </c>
      <c r="E491" s="21">
        <v>9.229089256</v>
      </c>
      <c r="F491" s="21">
        <f t="shared" si="46"/>
        <v>1911.7916666666297</v>
      </c>
      <c r="G491" s="23">
        <f t="shared" si="43"/>
        <v>66.586820843143812</v>
      </c>
      <c r="H491" s="21">
        <f t="shared" si="42"/>
        <v>20.93187475399143</v>
      </c>
      <c r="I491" s="22">
        <f t="shared" si="44"/>
        <v>297.61282872135217</v>
      </c>
      <c r="J491" s="24">
        <f t="shared" si="45"/>
        <v>16.041058428788475</v>
      </c>
      <c r="K491" s="25">
        <f t="shared" si="47"/>
        <v>2272.602305813075</v>
      </c>
      <c r="L491" s="8"/>
      <c r="M491" s="8"/>
      <c r="N491" s="8"/>
      <c r="O491" s="8"/>
      <c r="P491" s="8"/>
      <c r="Q491" s="8"/>
      <c r="R491" s="17"/>
      <c r="S491" s="8"/>
      <c r="T491" s="8"/>
      <c r="U491" s="8"/>
    </row>
    <row r="492" spans="1:21" ht="18">
      <c r="A492" s="20">
        <v>1911.11</v>
      </c>
      <c r="B492" s="21">
        <v>9.07</v>
      </c>
      <c r="C492" s="21">
        <v>0.47</v>
      </c>
      <c r="D492" s="21">
        <v>0.60170000000000001</v>
      </c>
      <c r="E492" s="21">
        <v>9.1340049590000003</v>
      </c>
      <c r="F492" s="21">
        <f t="shared" si="46"/>
        <v>1911.8749999999629</v>
      </c>
      <c r="G492" s="23">
        <f t="shared" si="43"/>
        <v>69.558537713723723</v>
      </c>
      <c r="H492" s="21">
        <f t="shared" si="42"/>
        <v>20.749745642874021</v>
      </c>
      <c r="I492" s="22">
        <f t="shared" si="44"/>
        <v>312.78077610248857</v>
      </c>
      <c r="J492" s="24">
        <f t="shared" si="45"/>
        <v>16.208044627141081</v>
      </c>
      <c r="K492" s="25">
        <f t="shared" si="47"/>
        <v>2398.7401775802455</v>
      </c>
      <c r="L492" s="8"/>
      <c r="M492" s="8"/>
      <c r="N492" s="8"/>
      <c r="O492" s="8"/>
      <c r="P492" s="8"/>
      <c r="Q492" s="8"/>
      <c r="R492" s="17"/>
      <c r="S492" s="8"/>
      <c r="T492" s="8"/>
      <c r="U492" s="8"/>
    </row>
    <row r="493" spans="1:21" ht="18">
      <c r="A493" s="20">
        <v>1911.12</v>
      </c>
      <c r="B493" s="21">
        <v>9.11</v>
      </c>
      <c r="C493" s="21">
        <v>0.47</v>
      </c>
      <c r="D493" s="21">
        <v>0.59</v>
      </c>
      <c r="E493" s="21">
        <v>9.0388396689999997</v>
      </c>
      <c r="F493" s="21">
        <f t="shared" si="46"/>
        <v>1911.9583333332962</v>
      </c>
      <c r="G493" s="23">
        <f t="shared" si="43"/>
        <v>70.165673057604977</v>
      </c>
      <c r="H493" s="21">
        <f t="shared" si="42"/>
        <v>20.560484177783902</v>
      </c>
      <c r="I493" s="22">
        <f t="shared" si="44"/>
        <v>317.46781501629039</v>
      </c>
      <c r="J493" s="24">
        <f t="shared" si="45"/>
        <v>16.378690785692257</v>
      </c>
      <c r="K493" s="25">
        <f t="shared" si="47"/>
        <v>2445.15289953297</v>
      </c>
      <c r="L493" s="8"/>
      <c r="M493" s="8"/>
      <c r="N493" s="8"/>
      <c r="O493" s="8"/>
      <c r="P493" s="8"/>
      <c r="Q493" s="8"/>
      <c r="R493" s="17"/>
      <c r="S493" s="8"/>
      <c r="T493" s="8"/>
      <c r="U493" s="8"/>
    </row>
    <row r="494" spans="1:21" ht="18">
      <c r="A494" s="20">
        <v>1912.01</v>
      </c>
      <c r="B494" s="21">
        <v>9.1199999999999992</v>
      </c>
      <c r="C494" s="21">
        <v>0.4708</v>
      </c>
      <c r="D494" s="21">
        <v>0.59919999999999995</v>
      </c>
      <c r="E494" s="21">
        <v>9.1340049590000003</v>
      </c>
      <c r="F494" s="21">
        <f t="shared" si="46"/>
        <v>1912.0416666666295</v>
      </c>
      <c r="G494" s="23">
        <f t="shared" si="43"/>
        <v>70.544870639405502</v>
      </c>
      <c r="H494" s="21">
        <f t="shared" si="42"/>
        <v>20.663532639538165</v>
      </c>
      <c r="I494" s="22">
        <f t="shared" si="44"/>
        <v>314.50503616920565</v>
      </c>
      <c r="J494" s="24">
        <f t="shared" si="45"/>
        <v>16.235632788208559</v>
      </c>
      <c r="K494" s="25">
        <f t="shared" si="47"/>
        <v>2432.7540671050733</v>
      </c>
      <c r="L494" s="8"/>
      <c r="M494" s="8"/>
      <c r="N494" s="8"/>
      <c r="O494" s="8"/>
      <c r="P494" s="8"/>
      <c r="Q494" s="8"/>
      <c r="R494" s="17"/>
      <c r="S494" s="8"/>
      <c r="T494" s="8"/>
      <c r="U494" s="8"/>
    </row>
    <row r="495" spans="1:21" ht="18">
      <c r="A495" s="20">
        <v>1912.02</v>
      </c>
      <c r="B495" s="21">
        <v>9.0399999999999991</v>
      </c>
      <c r="C495" s="21">
        <v>0.47170000000000001</v>
      </c>
      <c r="D495" s="21">
        <v>0.60829999999999995</v>
      </c>
      <c r="E495" s="21">
        <v>9.229089256</v>
      </c>
      <c r="F495" s="21">
        <f t="shared" si="46"/>
        <v>1912.1249999999627</v>
      </c>
      <c r="G495" s="23">
        <f t="shared" si="43"/>
        <v>70.23011314367065</v>
      </c>
      <c r="H495" s="21">
        <f t="shared" si="42"/>
        <v>20.76122519623836</v>
      </c>
      <c r="I495" s="22">
        <f t="shared" si="44"/>
        <v>308.53440041754851</v>
      </c>
      <c r="J495" s="24">
        <f t="shared" si="45"/>
        <v>16.099079278424522</v>
      </c>
      <c r="K495" s="25">
        <f t="shared" si="47"/>
        <v>2396.9475497830886</v>
      </c>
      <c r="L495" s="8"/>
      <c r="M495" s="8"/>
      <c r="N495" s="8"/>
      <c r="O495" s="8"/>
      <c r="P495" s="8"/>
      <c r="Q495" s="8"/>
      <c r="R495" s="17"/>
      <c r="S495" s="8"/>
      <c r="T495" s="8"/>
      <c r="U495" s="8"/>
    </row>
    <row r="496" spans="1:21" ht="18">
      <c r="A496" s="20">
        <v>1912.03</v>
      </c>
      <c r="B496" s="21">
        <v>9.3000000000000007</v>
      </c>
      <c r="C496" s="21">
        <v>0.47249999999999998</v>
      </c>
      <c r="D496" s="21">
        <v>0.61750000000000005</v>
      </c>
      <c r="E496" s="21">
        <v>9.4194198349999994</v>
      </c>
      <c r="F496" s="21">
        <f t="shared" si="46"/>
        <v>1912.208333333296</v>
      </c>
      <c r="G496" s="23">
        <f t="shared" si="43"/>
        <v>72.555902980217837</v>
      </c>
      <c r="H496" s="21">
        <f t="shared" si="42"/>
        <v>20.649370492784705</v>
      </c>
      <c r="I496" s="22">
        <f t="shared" si="44"/>
        <v>310.99456774558348</v>
      </c>
      <c r="J496" s="24">
        <f t="shared" si="45"/>
        <v>15.800530458041738</v>
      </c>
      <c r="K496" s="25">
        <f t="shared" si="47"/>
        <v>2426.289428464886</v>
      </c>
      <c r="L496" s="8"/>
      <c r="M496" s="8"/>
      <c r="N496" s="8"/>
      <c r="O496" s="8"/>
      <c r="P496" s="8"/>
      <c r="Q496" s="8"/>
      <c r="R496" s="17"/>
      <c r="S496" s="8"/>
      <c r="T496" s="8"/>
      <c r="U496" s="8"/>
    </row>
    <row r="497" spans="1:21" ht="18">
      <c r="A497" s="20">
        <v>1912.04</v>
      </c>
      <c r="B497" s="21">
        <v>9.59</v>
      </c>
      <c r="C497" s="21">
        <v>0.4733</v>
      </c>
      <c r="D497" s="21">
        <v>0.62670000000000003</v>
      </c>
      <c r="E497" s="21">
        <v>9.7048347110000002</v>
      </c>
      <c r="F497" s="21">
        <f t="shared" si="46"/>
        <v>1912.2916666666292</v>
      </c>
      <c r="G497" s="23">
        <f t="shared" si="43"/>
        <v>75.126111324767066</v>
      </c>
      <c r="H497" s="21">
        <f t="shared" si="42"/>
        <v>20.340684357689518</v>
      </c>
      <c r="I497" s="22">
        <f t="shared" si="44"/>
        <v>311.26083132318888</v>
      </c>
      <c r="J497" s="24">
        <f t="shared" si="45"/>
        <v>15.361809329016193</v>
      </c>
      <c r="K497" s="25">
        <f t="shared" si="47"/>
        <v>2438.3541047993267</v>
      </c>
      <c r="L497" s="8"/>
      <c r="M497" s="8"/>
      <c r="N497" s="8"/>
      <c r="O497" s="8"/>
      <c r="P497" s="8"/>
      <c r="Q497" s="8"/>
      <c r="R497" s="17"/>
      <c r="S497" s="8"/>
      <c r="T497" s="8"/>
      <c r="U497" s="8"/>
    </row>
    <row r="498" spans="1:21" ht="18">
      <c r="A498" s="20">
        <v>1912.05</v>
      </c>
      <c r="B498" s="21">
        <v>9.58</v>
      </c>
      <c r="C498" s="21">
        <v>0.47420000000000001</v>
      </c>
      <c r="D498" s="21">
        <v>0.63580000000000003</v>
      </c>
      <c r="E498" s="21">
        <v>9.7048347110000002</v>
      </c>
      <c r="F498" s="21">
        <f t="shared" si="46"/>
        <v>1912.3749999999625</v>
      </c>
      <c r="G498" s="23">
        <f t="shared" si="43"/>
        <v>75.357338893686375</v>
      </c>
      <c r="H498" s="21">
        <f t="shared" si="42"/>
        <v>20.636041350915903</v>
      </c>
      <c r="I498" s="22">
        <f t="shared" si="44"/>
        <v>310.93626319876427</v>
      </c>
      <c r="J498" s="24">
        <f t="shared" si="45"/>
        <v>15.391020460214406</v>
      </c>
      <c r="K498" s="25">
        <f t="shared" si="47"/>
        <v>2445.8590146352658</v>
      </c>
      <c r="L498" s="8"/>
      <c r="M498" s="8"/>
      <c r="N498" s="8"/>
      <c r="O498" s="8"/>
      <c r="P498" s="8"/>
      <c r="Q498" s="8"/>
      <c r="R498" s="17"/>
      <c r="S498" s="8"/>
      <c r="T498" s="8"/>
      <c r="U498" s="8"/>
    </row>
    <row r="499" spans="1:21" ht="18">
      <c r="A499" s="20">
        <v>1912.06</v>
      </c>
      <c r="B499" s="21">
        <v>9.58</v>
      </c>
      <c r="C499" s="21">
        <v>0.47499999999999998</v>
      </c>
      <c r="D499" s="21">
        <v>0.64500000000000002</v>
      </c>
      <c r="E499" s="21">
        <v>9.6096694209999995</v>
      </c>
      <c r="F499" s="21">
        <f t="shared" si="46"/>
        <v>1912.4583333332957</v>
      </c>
      <c r="G499" s="23">
        <f t="shared" si="43"/>
        <v>75.6687057688995</v>
      </c>
      <c r="H499" s="21">
        <f t="shared" si="42"/>
        <v>21.141961403585725</v>
      </c>
      <c r="I499" s="22">
        <f t="shared" si="44"/>
        <v>314.0154887540329</v>
      </c>
      <c r="J499" s="24">
        <f t="shared" si="45"/>
        <v>15.569661498764679</v>
      </c>
      <c r="K499" s="25">
        <f t="shared" si="47"/>
        <v>2480.2865997292479</v>
      </c>
      <c r="L499" s="8"/>
      <c r="M499" s="8"/>
      <c r="N499" s="8"/>
      <c r="O499" s="8"/>
      <c r="P499" s="8"/>
      <c r="Q499" s="8"/>
      <c r="R499" s="17"/>
      <c r="S499" s="8"/>
      <c r="T499" s="8"/>
      <c r="U499" s="8"/>
    </row>
    <row r="500" spans="1:21" ht="18">
      <c r="A500" s="20">
        <v>1912.07</v>
      </c>
      <c r="B500" s="21">
        <v>9.59</v>
      </c>
      <c r="C500" s="21">
        <v>0.4758</v>
      </c>
      <c r="D500" s="21">
        <v>0.6542</v>
      </c>
      <c r="E500" s="21">
        <v>9.6096694209999995</v>
      </c>
      <c r="F500" s="21">
        <f t="shared" si="46"/>
        <v>1912.541666666629</v>
      </c>
      <c r="G500" s="23">
        <f t="shared" si="43"/>
        <v>76.060871869257099</v>
      </c>
      <c r="H500" s="21">
        <f t="shared" si="42"/>
        <v>21.443521163140744</v>
      </c>
      <c r="I500" s="22">
        <f t="shared" si="44"/>
        <v>314.34327110137536</v>
      </c>
      <c r="J500" s="24">
        <f t="shared" si="45"/>
        <v>15.595884086552072</v>
      </c>
      <c r="K500" s="25">
        <f t="shared" si="47"/>
        <v>2493.1411122215823</v>
      </c>
      <c r="L500" s="8"/>
      <c r="M500" s="8"/>
      <c r="N500" s="8"/>
      <c r="O500" s="8"/>
      <c r="P500" s="8"/>
      <c r="Q500" s="8"/>
      <c r="R500" s="17"/>
      <c r="S500" s="8"/>
      <c r="T500" s="8"/>
      <c r="U500" s="8"/>
    </row>
    <row r="501" spans="1:21" ht="18">
      <c r="A501" s="20">
        <v>1912.08</v>
      </c>
      <c r="B501" s="21">
        <v>9.81</v>
      </c>
      <c r="C501" s="21">
        <v>0.47670000000000001</v>
      </c>
      <c r="D501" s="21">
        <v>0.6633</v>
      </c>
      <c r="E501" s="21">
        <v>9.7048347110000002</v>
      </c>
      <c r="F501" s="21">
        <f t="shared" si="46"/>
        <v>1912.6249999999623</v>
      </c>
      <c r="G501" s="23">
        <f t="shared" si="43"/>
        <v>78.12082076876105</v>
      </c>
      <c r="H501" s="21">
        <f t="shared" si="42"/>
        <v>21.528603693083543</v>
      </c>
      <c r="I501" s="22">
        <f t="shared" si="44"/>
        <v>318.40133006053003</v>
      </c>
      <c r="J501" s="24">
        <f t="shared" si="45"/>
        <v>15.472162491320557</v>
      </c>
      <c r="K501" s="25">
        <f t="shared" si="47"/>
        <v>2535.5528275427027</v>
      </c>
      <c r="L501" s="8"/>
      <c r="M501" s="8"/>
      <c r="N501" s="8"/>
      <c r="O501" s="8"/>
      <c r="P501" s="8"/>
      <c r="Q501" s="8"/>
      <c r="R501" s="17"/>
      <c r="S501" s="8"/>
      <c r="T501" s="8"/>
      <c r="U501" s="8"/>
    </row>
    <row r="502" spans="1:21" ht="18">
      <c r="A502" s="20">
        <v>1912.09</v>
      </c>
      <c r="B502" s="21">
        <v>9.86</v>
      </c>
      <c r="C502" s="21">
        <v>0.47749999999999998</v>
      </c>
      <c r="D502" s="21">
        <v>0.67249999999999999</v>
      </c>
      <c r="E502" s="21">
        <v>9.8000000000000007</v>
      </c>
      <c r="F502" s="21">
        <f t="shared" si="46"/>
        <v>1912.7083333332955</v>
      </c>
      <c r="G502" s="23">
        <f t="shared" si="43"/>
        <v>78.835866507618832</v>
      </c>
      <c r="H502" s="21">
        <f t="shared" si="42"/>
        <v>21.615247959183666</v>
      </c>
      <c r="I502" s="22">
        <f t="shared" si="44"/>
        <v>316.91649795918357</v>
      </c>
      <c r="J502" s="24">
        <f t="shared" si="45"/>
        <v>15.34762959183673</v>
      </c>
      <c r="K502" s="25">
        <f t="shared" si="47"/>
        <v>2533.913461173669</v>
      </c>
      <c r="L502" s="8"/>
      <c r="M502" s="8"/>
      <c r="N502" s="8"/>
      <c r="O502" s="8"/>
      <c r="P502" s="8"/>
      <c r="Q502" s="8"/>
      <c r="R502" s="17"/>
      <c r="S502" s="8"/>
      <c r="T502" s="8"/>
      <c r="U502" s="8"/>
    </row>
    <row r="503" spans="1:21" ht="18">
      <c r="A503" s="20">
        <v>1912.1</v>
      </c>
      <c r="B503" s="21">
        <v>9.84</v>
      </c>
      <c r="C503" s="21">
        <v>0.4783</v>
      </c>
      <c r="D503" s="21">
        <v>0.68169999999999997</v>
      </c>
      <c r="E503" s="21">
        <v>9.8000000000000007</v>
      </c>
      <c r="F503" s="21">
        <f t="shared" si="46"/>
        <v>1912.7916666666288</v>
      </c>
      <c r="G503" s="23">
        <f t="shared" si="43"/>
        <v>78.994644288118877</v>
      </c>
      <c r="H503" s="21">
        <f t="shared" si="42"/>
        <v>21.910950979591831</v>
      </c>
      <c r="I503" s="22">
        <f t="shared" si="44"/>
        <v>316.27366530612233</v>
      </c>
      <c r="J503" s="24">
        <f t="shared" si="45"/>
        <v>15.37334289795918</v>
      </c>
      <c r="K503" s="25">
        <f t="shared" si="47"/>
        <v>2539.0168382679699</v>
      </c>
      <c r="L503" s="8"/>
      <c r="M503" s="8"/>
      <c r="N503" s="8"/>
      <c r="O503" s="8"/>
      <c r="P503" s="8"/>
      <c r="Q503" s="8"/>
      <c r="R503" s="17"/>
      <c r="S503" s="8"/>
      <c r="T503" s="8"/>
      <c r="U503" s="8"/>
    </row>
    <row r="504" spans="1:21" ht="18">
      <c r="A504" s="20">
        <v>1912.11</v>
      </c>
      <c r="B504" s="21">
        <v>9.73</v>
      </c>
      <c r="C504" s="21">
        <v>0.47920000000000001</v>
      </c>
      <c r="D504" s="21">
        <v>0.69079999999999997</v>
      </c>
      <c r="E504" s="21">
        <v>9.8000000000000007</v>
      </c>
      <c r="F504" s="21">
        <f t="shared" si="46"/>
        <v>1912.874999999962</v>
      </c>
      <c r="G504" s="23">
        <f t="shared" si="43"/>
        <v>78.43215532370958</v>
      </c>
      <c r="H504" s="21">
        <f t="shared" si="42"/>
        <v>22.203439836734688</v>
      </c>
      <c r="I504" s="22">
        <f t="shared" si="44"/>
        <v>312.73808571428566</v>
      </c>
      <c r="J504" s="24">
        <f t="shared" si="45"/>
        <v>15.402270367346935</v>
      </c>
      <c r="K504" s="25">
        <f t="shared" si="47"/>
        <v>2520.9375246025256</v>
      </c>
      <c r="L504" s="8"/>
      <c r="M504" s="8"/>
      <c r="N504" s="8"/>
      <c r="O504" s="8"/>
      <c r="P504" s="8"/>
      <c r="Q504" s="8"/>
      <c r="R504" s="17"/>
      <c r="S504" s="8"/>
      <c r="T504" s="8"/>
      <c r="U504" s="8"/>
    </row>
    <row r="505" spans="1:21" ht="18">
      <c r="A505" s="20">
        <v>1912.12</v>
      </c>
      <c r="B505" s="21">
        <v>9.3800000000000008</v>
      </c>
      <c r="C505" s="21">
        <v>0.48</v>
      </c>
      <c r="D505" s="21">
        <v>0.7</v>
      </c>
      <c r="E505" s="21">
        <v>9.7048347110000002</v>
      </c>
      <c r="F505" s="21">
        <f t="shared" si="46"/>
        <v>1912.9583333332953</v>
      </c>
      <c r="G505" s="23">
        <f t="shared" si="43"/>
        <v>75.933289121207011</v>
      </c>
      <c r="H505" s="21">
        <f t="shared" si="42"/>
        <v>22.719768709721816</v>
      </c>
      <c r="I505" s="22">
        <f t="shared" si="44"/>
        <v>304.44490071027235</v>
      </c>
      <c r="J505" s="24">
        <f t="shared" si="45"/>
        <v>15.579269972380674</v>
      </c>
      <c r="K505" s="25">
        <f t="shared" si="47"/>
        <v>2464.5525231460965</v>
      </c>
      <c r="L505" s="8"/>
      <c r="M505" s="8"/>
      <c r="N505" s="8"/>
      <c r="O505" s="8"/>
      <c r="P505" s="8"/>
      <c r="Q505" s="8"/>
      <c r="R505" s="17"/>
      <c r="S505" s="8"/>
      <c r="T505" s="8"/>
      <c r="U505" s="8"/>
    </row>
    <row r="506" spans="1:21" ht="18">
      <c r="A506" s="20">
        <v>1913.01</v>
      </c>
      <c r="B506" s="21">
        <v>9.3000000000000007</v>
      </c>
      <c r="C506" s="21">
        <v>0.48</v>
      </c>
      <c r="D506" s="21">
        <v>0.69420000000000004</v>
      </c>
      <c r="E506" s="21">
        <v>9.8000000000000007</v>
      </c>
      <c r="F506" s="21">
        <f t="shared" si="46"/>
        <v>1913.0416666666285</v>
      </c>
      <c r="G506" s="23">
        <f t="shared" si="43"/>
        <v>75.609479785935335</v>
      </c>
      <c r="H506" s="21">
        <f t="shared" si="42"/>
        <v>22.312721387755097</v>
      </c>
      <c r="I506" s="22">
        <f t="shared" si="44"/>
        <v>298.91718367346937</v>
      </c>
      <c r="J506" s="24">
        <f t="shared" si="45"/>
        <v>15.427983673469384</v>
      </c>
      <c r="K506" s="25">
        <f t="shared" si="47"/>
        <v>2430.2121243686038</v>
      </c>
      <c r="L506" s="8"/>
      <c r="M506" s="8"/>
      <c r="N506" s="8"/>
      <c r="O506" s="8"/>
      <c r="P506" s="8"/>
      <c r="Q506" s="8"/>
      <c r="R506" s="17"/>
      <c r="S506" s="8"/>
      <c r="T506" s="8"/>
      <c r="U506" s="8"/>
    </row>
    <row r="507" spans="1:21" ht="18">
      <c r="A507" s="20">
        <v>1913.02</v>
      </c>
      <c r="B507" s="21">
        <v>8.9700000000000006</v>
      </c>
      <c r="C507" s="21">
        <v>0.48</v>
      </c>
      <c r="D507" s="21">
        <v>0.68830000000000002</v>
      </c>
      <c r="E507" s="21">
        <v>9.8000000000000007</v>
      </c>
      <c r="F507" s="21">
        <f t="shared" si="46"/>
        <v>1913.1249999999618</v>
      </c>
      <c r="G507" s="23">
        <f t="shared" si="43"/>
        <v>73.25176482486853</v>
      </c>
      <c r="H507" s="21">
        <f t="shared" si="42"/>
        <v>22.123085755102036</v>
      </c>
      <c r="I507" s="22">
        <f t="shared" si="44"/>
        <v>288.31044489795914</v>
      </c>
      <c r="J507" s="24">
        <f t="shared" si="45"/>
        <v>15.427983673469384</v>
      </c>
      <c r="K507" s="25">
        <f t="shared" si="47"/>
        <v>2354.4313161893674</v>
      </c>
      <c r="L507" s="8"/>
      <c r="M507" s="8"/>
      <c r="N507" s="8"/>
      <c r="O507" s="8"/>
      <c r="P507" s="8"/>
      <c r="Q507" s="8"/>
      <c r="R507" s="17"/>
      <c r="S507" s="8"/>
      <c r="T507" s="8"/>
      <c r="U507" s="8"/>
    </row>
    <row r="508" spans="1:21" ht="18">
      <c r="A508" s="20">
        <v>1913.03</v>
      </c>
      <c r="B508" s="21">
        <v>8.8000000000000007</v>
      </c>
      <c r="C508" s="21">
        <v>0.48</v>
      </c>
      <c r="D508" s="21">
        <v>0.6825</v>
      </c>
      <c r="E508" s="21">
        <v>9.8000000000000007</v>
      </c>
      <c r="F508" s="21">
        <f t="shared" si="46"/>
        <v>1913.2083333332951</v>
      </c>
      <c r="G508" s="23">
        <f t="shared" si="43"/>
        <v>72.190145044797973</v>
      </c>
      <c r="H508" s="21">
        <f t="shared" si="42"/>
        <v>21.936664285714279</v>
      </c>
      <c r="I508" s="22">
        <f t="shared" si="44"/>
        <v>282.84636734693873</v>
      </c>
      <c r="J508" s="24">
        <f t="shared" si="45"/>
        <v>15.427983673469384</v>
      </c>
      <c r="K508" s="25">
        <f t="shared" si="47"/>
        <v>2320.3091232011157</v>
      </c>
      <c r="L508" s="8"/>
      <c r="M508" s="8"/>
      <c r="N508" s="8"/>
      <c r="O508" s="8"/>
      <c r="P508" s="8"/>
      <c r="Q508" s="8"/>
      <c r="R508" s="17"/>
      <c r="S508" s="8"/>
      <c r="T508" s="8"/>
      <c r="U508" s="8"/>
    </row>
    <row r="509" spans="1:21" ht="18">
      <c r="A509" s="20">
        <v>1913.04</v>
      </c>
      <c r="B509" s="21">
        <v>8.7899999999999991</v>
      </c>
      <c r="C509" s="21">
        <v>0.48</v>
      </c>
      <c r="D509" s="21">
        <v>0.67669999999999997</v>
      </c>
      <c r="E509" s="21">
        <v>9.8000000000000007</v>
      </c>
      <c r="F509" s="21">
        <f t="shared" si="46"/>
        <v>1913.2916666666283</v>
      </c>
      <c r="G509" s="23">
        <f t="shared" si="43"/>
        <v>72.436247811996125</v>
      </c>
      <c r="H509" s="21">
        <f t="shared" si="42"/>
        <v>21.750242816326526</v>
      </c>
      <c r="I509" s="22">
        <f t="shared" si="44"/>
        <v>282.52495102040808</v>
      </c>
      <c r="J509" s="24">
        <f t="shared" si="45"/>
        <v>15.427983673469384</v>
      </c>
      <c r="K509" s="25">
        <f t="shared" si="47"/>
        <v>2328.2192679393006</v>
      </c>
      <c r="L509" s="8"/>
      <c r="M509" s="8"/>
      <c r="N509" s="8"/>
      <c r="O509" s="8"/>
      <c r="P509" s="8"/>
      <c r="Q509" s="8"/>
      <c r="R509" s="17"/>
      <c r="S509" s="8"/>
      <c r="T509" s="8"/>
      <c r="U509" s="8"/>
    </row>
    <row r="510" spans="1:21" ht="18">
      <c r="A510" s="20">
        <v>1913.05</v>
      </c>
      <c r="B510" s="21">
        <v>8.5500000000000007</v>
      </c>
      <c r="C510" s="21">
        <v>0.48</v>
      </c>
      <c r="D510" s="21">
        <v>0.67079999999999995</v>
      </c>
      <c r="E510" s="21">
        <v>9.6999999999999993</v>
      </c>
      <c r="F510" s="21">
        <f t="shared" si="46"/>
        <v>1913.3749999999616</v>
      </c>
      <c r="G510" s="23">
        <f t="shared" si="43"/>
        <v>70.788096553475171</v>
      </c>
      <c r="H510" s="21">
        <f t="shared" si="42"/>
        <v>21.782881484536077</v>
      </c>
      <c r="I510" s="22">
        <f t="shared" si="44"/>
        <v>277.64406185567009</v>
      </c>
      <c r="J510" s="24">
        <f t="shared" si="45"/>
        <v>15.58703505154639</v>
      </c>
      <c r="K510" s="25">
        <f t="shared" si="47"/>
        <v>2298.7011296068194</v>
      </c>
      <c r="L510" s="8"/>
      <c r="M510" s="8"/>
      <c r="N510" s="8"/>
      <c r="O510" s="8"/>
      <c r="P510" s="8"/>
      <c r="Q510" s="8"/>
      <c r="R510" s="17"/>
      <c r="S510" s="8"/>
      <c r="T510" s="8"/>
      <c r="U510" s="8"/>
    </row>
    <row r="511" spans="1:21" ht="18">
      <c r="A511" s="20">
        <v>1913.06</v>
      </c>
      <c r="B511" s="21">
        <v>8.1199999999999992</v>
      </c>
      <c r="C511" s="21">
        <v>0.48</v>
      </c>
      <c r="D511" s="21">
        <v>0.66500000000000004</v>
      </c>
      <c r="E511" s="21">
        <v>9.8000000000000007</v>
      </c>
      <c r="F511" s="21">
        <f t="shared" si="46"/>
        <v>1913.4583333332948</v>
      </c>
      <c r="G511" s="23">
        <f t="shared" si="43"/>
        <v>67.559165833492074</v>
      </c>
      <c r="H511" s="21">
        <f t="shared" si="42"/>
        <v>21.374185714285709</v>
      </c>
      <c r="I511" s="22">
        <f t="shared" si="44"/>
        <v>260.99005714285704</v>
      </c>
      <c r="J511" s="24">
        <f t="shared" si="45"/>
        <v>15.427983673469384</v>
      </c>
      <c r="K511" s="25">
        <f t="shared" si="47"/>
        <v>2171.4618905673578</v>
      </c>
      <c r="L511" s="8"/>
      <c r="M511" s="8"/>
      <c r="N511" s="8"/>
      <c r="O511" s="8"/>
      <c r="P511" s="8"/>
      <c r="Q511" s="8"/>
      <c r="R511" s="17"/>
      <c r="S511" s="8"/>
      <c r="T511" s="8"/>
      <c r="U511" s="8"/>
    </row>
    <row r="512" spans="1:21" ht="18">
      <c r="A512" s="20">
        <v>1913.07</v>
      </c>
      <c r="B512" s="21">
        <v>8.23</v>
      </c>
      <c r="C512" s="21">
        <v>0.48</v>
      </c>
      <c r="D512" s="21">
        <v>0.65920000000000001</v>
      </c>
      <c r="E512" s="21">
        <v>9.9</v>
      </c>
      <c r="F512" s="21">
        <f t="shared" si="46"/>
        <v>1913.5416666666281</v>
      </c>
      <c r="G512" s="23">
        <f t="shared" si="43"/>
        <v>68.807179980662497</v>
      </c>
      <c r="H512" s="21">
        <f t="shared" si="42"/>
        <v>20.973746424242417</v>
      </c>
      <c r="I512" s="22">
        <f t="shared" si="44"/>
        <v>261.85366060606054</v>
      </c>
      <c r="J512" s="24">
        <f t="shared" si="45"/>
        <v>15.272145454545452</v>
      </c>
      <c r="K512" s="25">
        <f t="shared" si="47"/>
        <v>2189.2359603786895</v>
      </c>
      <c r="L512" s="8"/>
      <c r="M512" s="8"/>
      <c r="N512" s="8"/>
      <c r="O512" s="8"/>
      <c r="P512" s="8"/>
      <c r="Q512" s="8"/>
      <c r="R512" s="17"/>
      <c r="S512" s="8"/>
      <c r="T512" s="8"/>
      <c r="U512" s="8"/>
    </row>
    <row r="513" spans="1:21" ht="18">
      <c r="A513" s="20">
        <v>1913.08</v>
      </c>
      <c r="B513" s="21">
        <v>8.4499999999999993</v>
      </c>
      <c r="C513" s="21">
        <v>0.48</v>
      </c>
      <c r="D513" s="21">
        <v>0.65329999999999999</v>
      </c>
      <c r="E513" s="21">
        <v>9.9</v>
      </c>
      <c r="F513" s="21">
        <f t="shared" si="46"/>
        <v>1913.6249999999613</v>
      </c>
      <c r="G513" s="23">
        <f t="shared" si="43"/>
        <v>70.98091835186203</v>
      </c>
      <c r="H513" s="21">
        <f t="shared" si="42"/>
        <v>20.786026303030297</v>
      </c>
      <c r="I513" s="22">
        <f t="shared" si="44"/>
        <v>268.85339393939381</v>
      </c>
      <c r="J513" s="24">
        <f t="shared" si="45"/>
        <v>15.272145454545452</v>
      </c>
      <c r="K513" s="25">
        <f t="shared" si="47"/>
        <v>2258.3977282642854</v>
      </c>
      <c r="L513" s="8"/>
      <c r="M513" s="8"/>
      <c r="N513" s="8"/>
      <c r="O513" s="8"/>
      <c r="P513" s="8"/>
      <c r="Q513" s="8"/>
      <c r="R513" s="17"/>
      <c r="S513" s="8"/>
      <c r="T513" s="8"/>
      <c r="U513" s="8"/>
    </row>
    <row r="514" spans="1:21" ht="18">
      <c r="A514" s="20">
        <v>1913.09</v>
      </c>
      <c r="B514" s="21">
        <v>8.5299999999999994</v>
      </c>
      <c r="C514" s="21">
        <v>0.48</v>
      </c>
      <c r="D514" s="21">
        <v>0.64749999999999996</v>
      </c>
      <c r="E514" s="21">
        <v>10</v>
      </c>
      <c r="F514" s="21">
        <f t="shared" si="46"/>
        <v>1913.7083333332946</v>
      </c>
      <c r="G514" s="23">
        <f t="shared" si="43"/>
        <v>71.988931393545272</v>
      </c>
      <c r="H514" s="21">
        <f t="shared" ref="H514:H577" si="48">D514*$E$1847/E514</f>
        <v>20.395472999999996</v>
      </c>
      <c r="I514" s="22">
        <f t="shared" si="44"/>
        <v>268.68476399999997</v>
      </c>
      <c r="J514" s="24">
        <f t="shared" si="45"/>
        <v>15.119423999999999</v>
      </c>
      <c r="K514" s="25">
        <f t="shared" si="47"/>
        <v>2267.5649521790156</v>
      </c>
      <c r="L514" s="8"/>
      <c r="M514" s="8"/>
      <c r="N514" s="8"/>
      <c r="O514" s="8"/>
      <c r="P514" s="8"/>
      <c r="Q514" s="8"/>
      <c r="R514" s="17"/>
      <c r="S514" s="8"/>
      <c r="T514" s="8"/>
      <c r="U514" s="8"/>
    </row>
    <row r="515" spans="1:21" ht="18">
      <c r="A515" s="20">
        <v>1913.1</v>
      </c>
      <c r="B515" s="21">
        <v>8.26</v>
      </c>
      <c r="C515" s="21">
        <v>0.48</v>
      </c>
      <c r="D515" s="21">
        <v>0.64170000000000005</v>
      </c>
      <c r="E515" s="21">
        <v>10</v>
      </c>
      <c r="F515" s="21">
        <f t="shared" si="46"/>
        <v>1913.7916666666279</v>
      </c>
      <c r="G515" s="23">
        <f t="shared" ref="G515:G578" si="49">G514*((B515+(C515/12))/B514)</f>
        <v>70.047846490788473</v>
      </c>
      <c r="H515" s="21">
        <f t="shared" si="48"/>
        <v>20.212779959999999</v>
      </c>
      <c r="I515" s="22">
        <f t="shared" ref="I515:I578" si="50">B515*$E$1847/E515</f>
        <v>260.18008799999996</v>
      </c>
      <c r="J515" s="24">
        <f t="shared" ref="J515:J578" si="51">C515*$E$1847/E515</f>
        <v>15.119423999999999</v>
      </c>
      <c r="K515" s="25">
        <f t="shared" si="47"/>
        <v>2206.4231070440596</v>
      </c>
      <c r="L515" s="8"/>
      <c r="M515" s="8"/>
      <c r="N515" s="8"/>
      <c r="O515" s="8"/>
      <c r="P515" s="8"/>
      <c r="Q515" s="8"/>
      <c r="R515" s="17"/>
      <c r="S515" s="8"/>
      <c r="T515" s="8"/>
      <c r="U515" s="8"/>
    </row>
    <row r="516" spans="1:21" ht="18">
      <c r="A516" s="20">
        <v>1913.11</v>
      </c>
      <c r="B516" s="21">
        <v>8.0500000000000007</v>
      </c>
      <c r="C516" s="21">
        <v>0.48</v>
      </c>
      <c r="D516" s="21">
        <v>0.63580000000000003</v>
      </c>
      <c r="E516" s="21">
        <v>10.1</v>
      </c>
      <c r="F516" s="21">
        <f t="shared" ref="F516:F579" si="52">F515+1/12</f>
        <v>1913.8749999999611</v>
      </c>
      <c r="G516" s="23">
        <f t="shared" si="49"/>
        <v>68.606183790614864</v>
      </c>
      <c r="H516" s="21">
        <f t="shared" si="48"/>
        <v>19.828650534653466</v>
      </c>
      <c r="I516" s="22">
        <f t="shared" si="50"/>
        <v>251.05479207920789</v>
      </c>
      <c r="J516" s="24">
        <f t="shared" si="51"/>
        <v>14.969726732673266</v>
      </c>
      <c r="K516" s="25">
        <f t="shared" si="47"/>
        <v>2139.6162989938921</v>
      </c>
      <c r="L516" s="8"/>
      <c r="M516" s="8"/>
      <c r="N516" s="8"/>
      <c r="O516" s="8"/>
      <c r="P516" s="8"/>
      <c r="Q516" s="8"/>
      <c r="R516" s="17"/>
      <c r="S516" s="8"/>
      <c r="T516" s="8"/>
      <c r="U516" s="8"/>
    </row>
    <row r="517" spans="1:21" ht="18">
      <c r="A517" s="20">
        <v>1913.12</v>
      </c>
      <c r="B517" s="21">
        <v>8.0399999999999991</v>
      </c>
      <c r="C517" s="21">
        <v>0.48</v>
      </c>
      <c r="D517" s="21">
        <v>0.63</v>
      </c>
      <c r="E517" s="21">
        <v>10</v>
      </c>
      <c r="F517" s="21">
        <f t="shared" si="52"/>
        <v>1913.9583333332944</v>
      </c>
      <c r="G517" s="23">
        <f t="shared" si="49"/>
        <v>68.861859009710301</v>
      </c>
      <c r="H517" s="21">
        <f t="shared" si="48"/>
        <v>19.844243999999996</v>
      </c>
      <c r="I517" s="22">
        <f t="shared" si="50"/>
        <v>253.25035199999994</v>
      </c>
      <c r="J517" s="24">
        <f t="shared" si="51"/>
        <v>15.119423999999999</v>
      </c>
      <c r="K517" s="25">
        <f t="shared" si="47"/>
        <v>2169.0659245750749</v>
      </c>
      <c r="L517" s="8"/>
      <c r="M517" s="8"/>
      <c r="N517" s="8"/>
      <c r="O517" s="8"/>
      <c r="P517" s="8"/>
      <c r="Q517" s="8"/>
      <c r="R517" s="17"/>
      <c r="S517" s="8"/>
      <c r="T517" s="8"/>
      <c r="U517" s="8"/>
    </row>
    <row r="518" spans="1:21" ht="18">
      <c r="A518" s="20">
        <v>1914.01</v>
      </c>
      <c r="B518" s="21">
        <v>8.3699999999999992</v>
      </c>
      <c r="C518" s="21">
        <v>0.47499999999999998</v>
      </c>
      <c r="D518" s="21">
        <v>0.62080000000000002</v>
      </c>
      <c r="E518" s="21">
        <v>10</v>
      </c>
      <c r="F518" s="21">
        <f t="shared" si="52"/>
        <v>1914.0416666666276</v>
      </c>
      <c r="G518" s="23">
        <f t="shared" si="49"/>
        <v>72.027306197812123</v>
      </c>
      <c r="H518" s="21">
        <f t="shared" si="48"/>
        <v>19.554455039999997</v>
      </c>
      <c r="I518" s="22">
        <f t="shared" si="50"/>
        <v>263.64495599999992</v>
      </c>
      <c r="J518" s="24">
        <f t="shared" si="51"/>
        <v>14.961929999999995</v>
      </c>
      <c r="K518" s="25">
        <f t="shared" si="47"/>
        <v>2268.7737124636574</v>
      </c>
      <c r="L518" s="8"/>
      <c r="M518" s="8"/>
      <c r="N518" s="8"/>
      <c r="O518" s="8"/>
      <c r="P518" s="8"/>
      <c r="Q518" s="8"/>
      <c r="R518" s="17"/>
      <c r="S518" s="8"/>
      <c r="T518" s="8"/>
      <c r="U518" s="8"/>
    </row>
    <row r="519" spans="1:21" ht="18">
      <c r="A519" s="20">
        <v>1914.02</v>
      </c>
      <c r="B519" s="21">
        <v>8.48</v>
      </c>
      <c r="C519" s="21">
        <v>0.47</v>
      </c>
      <c r="D519" s="21">
        <v>0.61170000000000002</v>
      </c>
      <c r="E519" s="21">
        <v>9.9</v>
      </c>
      <c r="F519" s="21">
        <f t="shared" si="52"/>
        <v>1914.1249999999609</v>
      </c>
      <c r="G519" s="23">
        <f t="shared" si="49"/>
        <v>73.310946959401974</v>
      </c>
      <c r="H519" s="21">
        <f t="shared" si="48"/>
        <v>19.462440363636357</v>
      </c>
      <c r="I519" s="22">
        <f t="shared" si="50"/>
        <v>269.80790303030301</v>
      </c>
      <c r="J519" s="24">
        <f t="shared" si="51"/>
        <v>14.953975757575753</v>
      </c>
      <c r="K519" s="25">
        <f t="shared" ref="K519:K582" si="53">K518*((I519+(J519/12))/I518)</f>
        <v>2332.5321778634589</v>
      </c>
      <c r="L519" s="8"/>
      <c r="M519" s="8"/>
      <c r="N519" s="8"/>
      <c r="O519" s="8"/>
      <c r="P519" s="8"/>
      <c r="Q519" s="8"/>
      <c r="R519" s="17"/>
      <c r="S519" s="8"/>
      <c r="T519" s="8"/>
      <c r="U519" s="8"/>
    </row>
    <row r="520" spans="1:21" ht="18">
      <c r="A520" s="20">
        <v>1914.03</v>
      </c>
      <c r="B520" s="21">
        <v>8.32</v>
      </c>
      <c r="C520" s="21">
        <v>0.46500000000000002</v>
      </c>
      <c r="D520" s="21">
        <v>0.60250000000000004</v>
      </c>
      <c r="E520" s="21">
        <v>9.9</v>
      </c>
      <c r="F520" s="21">
        <f t="shared" si="52"/>
        <v>1914.2083333332941</v>
      </c>
      <c r="G520" s="23">
        <f t="shared" si="49"/>
        <v>72.262721450106284</v>
      </c>
      <c r="H520" s="21">
        <f t="shared" si="48"/>
        <v>19.169724242424238</v>
      </c>
      <c r="I520" s="22">
        <f t="shared" si="50"/>
        <v>264.7171878787878</v>
      </c>
      <c r="J520" s="24">
        <f t="shared" si="51"/>
        <v>14.794890909090906</v>
      </c>
      <c r="K520" s="25">
        <f t="shared" si="53"/>
        <v>2299.1808185986065</v>
      </c>
      <c r="L520" s="8"/>
      <c r="M520" s="8"/>
      <c r="N520" s="8"/>
      <c r="O520" s="8"/>
      <c r="P520" s="8"/>
      <c r="Q520" s="8"/>
      <c r="R520" s="17"/>
      <c r="S520" s="8"/>
      <c r="T520" s="8"/>
      <c r="U520" s="8"/>
    </row>
    <row r="521" spans="1:21" ht="18">
      <c r="A521" s="20">
        <v>1914.04</v>
      </c>
      <c r="B521" s="21">
        <v>8.1199999999999992</v>
      </c>
      <c r="C521" s="21">
        <v>0.46</v>
      </c>
      <c r="D521" s="21">
        <v>0.59330000000000005</v>
      </c>
      <c r="E521" s="21">
        <v>9.8000000000000007</v>
      </c>
      <c r="F521" s="21">
        <f t="shared" si="52"/>
        <v>1914.2916666666274</v>
      </c>
      <c r="G521" s="23">
        <f t="shared" si="49"/>
        <v>70.858578024493241</v>
      </c>
      <c r="H521" s="21">
        <f t="shared" si="48"/>
        <v>19.069630653061221</v>
      </c>
      <c r="I521" s="22">
        <f t="shared" si="50"/>
        <v>260.99005714285704</v>
      </c>
      <c r="J521" s="24">
        <f t="shared" si="51"/>
        <v>14.785151020408161</v>
      </c>
      <c r="K521" s="25">
        <f t="shared" si="53"/>
        <v>2277.5103851815511</v>
      </c>
      <c r="L521" s="8"/>
      <c r="M521" s="8"/>
      <c r="N521" s="8"/>
      <c r="O521" s="8"/>
      <c r="P521" s="8"/>
      <c r="Q521" s="8"/>
      <c r="R521" s="17"/>
      <c r="S521" s="8"/>
      <c r="T521" s="8"/>
      <c r="U521" s="8"/>
    </row>
    <row r="522" spans="1:21" ht="18">
      <c r="A522" s="20">
        <v>1914.05</v>
      </c>
      <c r="B522" s="21">
        <v>8.17</v>
      </c>
      <c r="C522" s="21">
        <v>0.45500000000000002</v>
      </c>
      <c r="D522" s="21">
        <v>0.58420000000000005</v>
      </c>
      <c r="E522" s="21">
        <v>9.9</v>
      </c>
      <c r="F522" s="21">
        <f t="shared" si="52"/>
        <v>1914.3749999999607</v>
      </c>
      <c r="G522" s="23">
        <f t="shared" si="49"/>
        <v>71.625776298465325</v>
      </c>
      <c r="H522" s="21">
        <f t="shared" si="48"/>
        <v>18.587473696969695</v>
      </c>
      <c r="I522" s="22">
        <f t="shared" si="50"/>
        <v>259.94464242424237</v>
      </c>
      <c r="J522" s="24">
        <f t="shared" si="51"/>
        <v>14.476721212121211</v>
      </c>
      <c r="K522" s="25">
        <f t="shared" si="53"/>
        <v>2278.9151540102152</v>
      </c>
      <c r="L522" s="8"/>
      <c r="M522" s="8"/>
      <c r="N522" s="8"/>
      <c r="O522" s="8"/>
      <c r="P522" s="8"/>
      <c r="Q522" s="8"/>
      <c r="R522" s="17"/>
      <c r="S522" s="8"/>
      <c r="T522" s="8"/>
      <c r="U522" s="8"/>
    </row>
    <row r="523" spans="1:21" ht="18">
      <c r="A523" s="20">
        <v>1914.06</v>
      </c>
      <c r="B523" s="21">
        <v>8.1300000000000008</v>
      </c>
      <c r="C523" s="21">
        <v>0.45</v>
      </c>
      <c r="D523" s="21">
        <v>0.57499999999999996</v>
      </c>
      <c r="E523" s="21">
        <v>9.9</v>
      </c>
      <c r="F523" s="21">
        <f t="shared" si="52"/>
        <v>1914.4583333332939</v>
      </c>
      <c r="G523" s="23">
        <f t="shared" si="49"/>
        <v>71.603858986256498</v>
      </c>
      <c r="H523" s="21">
        <f t="shared" si="48"/>
        <v>18.294757575757568</v>
      </c>
      <c r="I523" s="22">
        <f t="shared" si="50"/>
        <v>258.67196363636361</v>
      </c>
      <c r="J523" s="24">
        <f t="shared" si="51"/>
        <v>14.317636363636362</v>
      </c>
      <c r="K523" s="25">
        <f t="shared" si="53"/>
        <v>2278.2178115518282</v>
      </c>
      <c r="L523" s="8"/>
      <c r="M523" s="8"/>
      <c r="N523" s="8"/>
      <c r="O523" s="8"/>
      <c r="P523" s="8"/>
      <c r="Q523" s="8"/>
      <c r="R523" s="17"/>
      <c r="S523" s="8"/>
      <c r="T523" s="8"/>
      <c r="U523" s="8"/>
    </row>
    <row r="524" spans="1:21" ht="18">
      <c r="A524" s="20">
        <v>1914.07</v>
      </c>
      <c r="B524" s="21">
        <v>7.68</v>
      </c>
      <c r="C524" s="21">
        <v>0.44500000000000001</v>
      </c>
      <c r="D524" s="21">
        <v>0.56579999999999997</v>
      </c>
      <c r="E524" s="21">
        <v>10</v>
      </c>
      <c r="F524" s="21">
        <f t="shared" si="52"/>
        <v>1914.5416666666272</v>
      </c>
      <c r="G524" s="23">
        <f t="shared" si="49"/>
        <v>67.967152126099649</v>
      </c>
      <c r="H524" s="21">
        <f t="shared" si="48"/>
        <v>17.822021039999996</v>
      </c>
      <c r="I524" s="22">
        <f t="shared" si="50"/>
        <v>241.91078399999998</v>
      </c>
      <c r="J524" s="24">
        <f t="shared" si="51"/>
        <v>14.016965999999996</v>
      </c>
      <c r="K524" s="25">
        <f t="shared" si="53"/>
        <v>2140.8837313896011</v>
      </c>
      <c r="L524" s="8"/>
      <c r="M524" s="8"/>
      <c r="N524" s="8"/>
      <c r="O524" s="8"/>
      <c r="P524" s="8"/>
      <c r="Q524" s="8"/>
      <c r="R524" s="17"/>
      <c r="S524" s="8"/>
      <c r="T524" s="8"/>
      <c r="U524" s="8"/>
    </row>
    <row r="525" spans="1:21" ht="18">
      <c r="A525" s="20">
        <v>1914.08</v>
      </c>
      <c r="B525" s="21">
        <v>7.68</v>
      </c>
      <c r="C525" s="21">
        <v>0.44</v>
      </c>
      <c r="D525" s="21">
        <v>0.55669999999999997</v>
      </c>
      <c r="E525" s="21">
        <v>10.199999999999999</v>
      </c>
      <c r="F525" s="21">
        <f t="shared" si="52"/>
        <v>1914.6249999999604</v>
      </c>
      <c r="G525" s="23">
        <f t="shared" si="49"/>
        <v>68.291648078090574</v>
      </c>
      <c r="H525" s="21">
        <f t="shared" si="48"/>
        <v>17.191550941176466</v>
      </c>
      <c r="I525" s="22">
        <f t="shared" si="50"/>
        <v>237.16743529411764</v>
      </c>
      <c r="J525" s="24">
        <f t="shared" si="51"/>
        <v>13.58771764705882</v>
      </c>
      <c r="K525" s="25">
        <f t="shared" si="53"/>
        <v>2108.9264357668367</v>
      </c>
      <c r="L525" s="8"/>
      <c r="M525" s="8"/>
      <c r="N525" s="8"/>
      <c r="O525" s="8"/>
      <c r="P525" s="8"/>
      <c r="Q525" s="8"/>
      <c r="R525" s="17"/>
      <c r="S525" s="8"/>
      <c r="T525" s="8"/>
      <c r="U525" s="8"/>
    </row>
    <row r="526" spans="1:21" ht="18">
      <c r="A526" s="20">
        <v>1914.09</v>
      </c>
      <c r="B526" s="21">
        <v>7.68</v>
      </c>
      <c r="C526" s="21">
        <v>0.435</v>
      </c>
      <c r="D526" s="21">
        <v>0.54749999999999999</v>
      </c>
      <c r="E526" s="21">
        <v>10.199999999999999</v>
      </c>
      <c r="F526" s="21">
        <f t="shared" si="52"/>
        <v>1914.7083333332937</v>
      </c>
      <c r="G526" s="23">
        <f t="shared" si="49"/>
        <v>68.613988213875828</v>
      </c>
      <c r="H526" s="21">
        <f t="shared" si="48"/>
        <v>16.907444117647056</v>
      </c>
      <c r="I526" s="22">
        <f t="shared" si="50"/>
        <v>237.16743529411764</v>
      </c>
      <c r="J526" s="24">
        <f t="shared" si="51"/>
        <v>13.433311764705881</v>
      </c>
      <c r="K526" s="25">
        <f t="shared" si="53"/>
        <v>2118.8806783835748</v>
      </c>
      <c r="L526" s="8"/>
      <c r="M526" s="8"/>
      <c r="N526" s="8"/>
      <c r="O526" s="8"/>
      <c r="P526" s="8"/>
      <c r="Q526" s="8"/>
      <c r="R526" s="17"/>
      <c r="S526" s="8"/>
      <c r="T526" s="8"/>
      <c r="U526" s="8"/>
    </row>
    <row r="527" spans="1:21" ht="18">
      <c r="A527" s="20">
        <v>1914.1</v>
      </c>
      <c r="B527" s="21">
        <v>7.68</v>
      </c>
      <c r="C527" s="21">
        <v>0.43</v>
      </c>
      <c r="D527" s="21">
        <v>0.5383</v>
      </c>
      <c r="E527" s="21">
        <v>10.1</v>
      </c>
      <c r="F527" s="21">
        <f t="shared" si="52"/>
        <v>1914.791666666627</v>
      </c>
      <c r="G527" s="23">
        <f t="shared" si="49"/>
        <v>68.934127264786923</v>
      </c>
      <c r="H527" s="21">
        <f t="shared" si="48"/>
        <v>16.787924792079206</v>
      </c>
      <c r="I527" s="22">
        <f t="shared" si="50"/>
        <v>239.51562772277225</v>
      </c>
      <c r="J527" s="24">
        <f t="shared" si="51"/>
        <v>13.4103801980198</v>
      </c>
      <c r="K527" s="25">
        <f t="shared" si="53"/>
        <v>2149.843849394143</v>
      </c>
      <c r="L527" s="8"/>
      <c r="M527" s="8"/>
      <c r="N527" s="8"/>
      <c r="O527" s="8"/>
      <c r="P527" s="8"/>
      <c r="Q527" s="8"/>
      <c r="R527" s="17"/>
      <c r="S527" s="8"/>
      <c r="T527" s="8"/>
      <c r="U527" s="8"/>
    </row>
    <row r="528" spans="1:21" ht="18">
      <c r="A528" s="20">
        <v>1914.11</v>
      </c>
      <c r="B528" s="21">
        <v>7.68</v>
      </c>
      <c r="C528" s="21">
        <v>0.42499999999999999</v>
      </c>
      <c r="D528" s="21">
        <v>0.5292</v>
      </c>
      <c r="E528" s="21">
        <v>10.199999999999999</v>
      </c>
      <c r="F528" s="21">
        <f t="shared" si="52"/>
        <v>1914.8749999999602</v>
      </c>
      <c r="G528" s="23">
        <f t="shared" si="49"/>
        <v>69.252020104278401</v>
      </c>
      <c r="H528" s="21">
        <f t="shared" si="48"/>
        <v>16.342318588235294</v>
      </c>
      <c r="I528" s="22">
        <f t="shared" si="50"/>
        <v>237.16743529411764</v>
      </c>
      <c r="J528" s="24">
        <f t="shared" si="51"/>
        <v>13.124499999999998</v>
      </c>
      <c r="K528" s="25">
        <f t="shared" si="53"/>
        <v>2138.5838537849595</v>
      </c>
      <c r="L528" s="8"/>
      <c r="M528" s="8"/>
      <c r="N528" s="8"/>
      <c r="O528" s="8"/>
      <c r="P528" s="8"/>
      <c r="Q528" s="8"/>
      <c r="R528" s="17"/>
      <c r="S528" s="8"/>
      <c r="T528" s="8"/>
      <c r="U528" s="8"/>
    </row>
    <row r="529" spans="1:21" ht="18">
      <c r="A529" s="20">
        <v>1914.12</v>
      </c>
      <c r="B529" s="21">
        <v>7.35</v>
      </c>
      <c r="C529" s="21">
        <v>0.42</v>
      </c>
      <c r="D529" s="21">
        <v>0.52</v>
      </c>
      <c r="E529" s="21">
        <v>10.1</v>
      </c>
      <c r="F529" s="21">
        <f t="shared" si="52"/>
        <v>1914.9583333332935</v>
      </c>
      <c r="G529" s="23">
        <f t="shared" si="49"/>
        <v>66.591949019543748</v>
      </c>
      <c r="H529" s="21">
        <f t="shared" si="48"/>
        <v>16.217203960396038</v>
      </c>
      <c r="I529" s="22">
        <f t="shared" si="50"/>
        <v>229.22394059405934</v>
      </c>
      <c r="J529" s="24">
        <f t="shared" si="51"/>
        <v>13.098510891089107</v>
      </c>
      <c r="K529" s="25">
        <f t="shared" si="53"/>
        <v>2076.7984987889286</v>
      </c>
      <c r="L529" s="8"/>
      <c r="M529" s="8"/>
      <c r="N529" s="8"/>
      <c r="O529" s="8"/>
      <c r="P529" s="8"/>
      <c r="Q529" s="8"/>
      <c r="R529" s="17"/>
      <c r="S529" s="8"/>
      <c r="T529" s="8"/>
      <c r="U529" s="8"/>
    </row>
    <row r="530" spans="1:21" ht="18">
      <c r="A530" s="20">
        <v>1915.01</v>
      </c>
      <c r="B530" s="21">
        <v>7.48</v>
      </c>
      <c r="C530" s="21">
        <v>0.42080000000000001</v>
      </c>
      <c r="D530" s="21">
        <v>0.55000000000000004</v>
      </c>
      <c r="E530" s="21">
        <v>10.1</v>
      </c>
      <c r="F530" s="21">
        <f t="shared" si="52"/>
        <v>1915.0416666666267</v>
      </c>
      <c r="G530" s="23">
        <f t="shared" si="49"/>
        <v>68.087474332672002</v>
      </c>
      <c r="H530" s="21">
        <f t="shared" si="48"/>
        <v>17.152811881188118</v>
      </c>
      <c r="I530" s="22">
        <f t="shared" si="50"/>
        <v>233.27824158415837</v>
      </c>
      <c r="J530" s="24">
        <f t="shared" si="51"/>
        <v>13.123460435643564</v>
      </c>
      <c r="K530" s="25">
        <f t="shared" si="53"/>
        <v>2123.4393430791906</v>
      </c>
      <c r="L530" s="8"/>
      <c r="M530" s="8"/>
      <c r="N530" s="8"/>
      <c r="O530" s="8"/>
      <c r="P530" s="8"/>
      <c r="Q530" s="8"/>
      <c r="R530" s="17"/>
      <c r="S530" s="8"/>
      <c r="T530" s="8"/>
      <c r="U530" s="8"/>
    </row>
    <row r="531" spans="1:21" ht="18">
      <c r="A531" s="20">
        <v>1915.02</v>
      </c>
      <c r="B531" s="21">
        <v>7.38</v>
      </c>
      <c r="C531" s="21">
        <v>0.42170000000000002</v>
      </c>
      <c r="D531" s="21">
        <v>0.57999999999999996</v>
      </c>
      <c r="E531" s="21">
        <v>10</v>
      </c>
      <c r="F531" s="21">
        <f t="shared" si="52"/>
        <v>1915.12499999996</v>
      </c>
      <c r="G531" s="23">
        <f t="shared" si="49"/>
        <v>67.497094639344027</v>
      </c>
      <c r="H531" s="21">
        <f t="shared" si="48"/>
        <v>18.269303999999998</v>
      </c>
      <c r="I531" s="22">
        <f t="shared" si="50"/>
        <v>232.46114399999996</v>
      </c>
      <c r="J531" s="24">
        <f t="shared" si="51"/>
        <v>13.283043959999997</v>
      </c>
      <c r="K531" s="25">
        <f t="shared" si="53"/>
        <v>2126.0774846257832</v>
      </c>
      <c r="L531" s="8"/>
      <c r="M531" s="8"/>
      <c r="N531" s="8"/>
      <c r="O531" s="8"/>
      <c r="P531" s="8"/>
      <c r="Q531" s="8"/>
      <c r="R531" s="17"/>
      <c r="S531" s="8"/>
      <c r="T531" s="8"/>
      <c r="U531" s="8"/>
    </row>
    <row r="532" spans="1:21" ht="18">
      <c r="A532" s="20">
        <v>1915.03</v>
      </c>
      <c r="B532" s="21">
        <v>7.57</v>
      </c>
      <c r="C532" s="21">
        <v>0.42249999999999999</v>
      </c>
      <c r="D532" s="21">
        <v>0.61</v>
      </c>
      <c r="E532" s="21">
        <v>9.9</v>
      </c>
      <c r="F532" s="21">
        <f t="shared" si="52"/>
        <v>1915.2083333332932</v>
      </c>
      <c r="G532" s="23">
        <f t="shared" si="49"/>
        <v>69.556838296331691</v>
      </c>
      <c r="H532" s="21">
        <f t="shared" si="48"/>
        <v>19.408351515151509</v>
      </c>
      <c r="I532" s="22">
        <f t="shared" si="50"/>
        <v>240.85446060606054</v>
      </c>
      <c r="J532" s="24">
        <f t="shared" si="51"/>
        <v>13.442669696969693</v>
      </c>
      <c r="K532" s="25">
        <f t="shared" si="53"/>
        <v>2213.0878162914205</v>
      </c>
      <c r="L532" s="8"/>
      <c r="M532" s="8"/>
      <c r="N532" s="8"/>
      <c r="O532" s="8"/>
      <c r="P532" s="8"/>
      <c r="Q532" s="8"/>
      <c r="R532" s="17"/>
      <c r="S532" s="8"/>
      <c r="T532" s="8"/>
      <c r="U532" s="8"/>
    </row>
    <row r="533" spans="1:21" ht="18">
      <c r="A533" s="20">
        <v>1915.04</v>
      </c>
      <c r="B533" s="21">
        <v>8.14</v>
      </c>
      <c r="C533" s="21">
        <v>0.42330000000000001</v>
      </c>
      <c r="D533" s="21">
        <v>0.64</v>
      </c>
      <c r="E533" s="21">
        <v>10</v>
      </c>
      <c r="F533" s="21">
        <f t="shared" si="52"/>
        <v>1915.2916666666265</v>
      </c>
      <c r="G533" s="23">
        <f t="shared" si="49"/>
        <v>75.118399102119298</v>
      </c>
      <c r="H533" s="21">
        <f t="shared" si="48"/>
        <v>20.159231999999996</v>
      </c>
      <c r="I533" s="22">
        <f t="shared" si="50"/>
        <v>256.40023199999996</v>
      </c>
      <c r="J533" s="24">
        <f t="shared" si="51"/>
        <v>13.333442039999998</v>
      </c>
      <c r="K533" s="25">
        <f t="shared" si="53"/>
        <v>2366.1394296378503</v>
      </c>
      <c r="L533" s="8"/>
      <c r="M533" s="8"/>
      <c r="N533" s="8"/>
      <c r="O533" s="8"/>
      <c r="P533" s="8"/>
      <c r="Q533" s="8"/>
      <c r="R533" s="17"/>
      <c r="S533" s="8"/>
      <c r="T533" s="8"/>
      <c r="U533" s="8"/>
    </row>
    <row r="534" spans="1:21" ht="18">
      <c r="A534" s="20">
        <v>1915.05</v>
      </c>
      <c r="B534" s="21">
        <v>7.95</v>
      </c>
      <c r="C534" s="21">
        <v>0.42420000000000002</v>
      </c>
      <c r="D534" s="21">
        <v>0.67</v>
      </c>
      <c r="E534" s="21">
        <v>10.1</v>
      </c>
      <c r="F534" s="21">
        <f t="shared" si="52"/>
        <v>1915.3749999999598</v>
      </c>
      <c r="G534" s="23">
        <f t="shared" si="49"/>
        <v>73.69124180222461</v>
      </c>
      <c r="H534" s="21">
        <f t="shared" si="48"/>
        <v>20.895243564356431</v>
      </c>
      <c r="I534" s="22">
        <f t="shared" si="50"/>
        <v>247.93609900990094</v>
      </c>
      <c r="J534" s="24">
        <f t="shared" si="51"/>
        <v>13.229495999999999</v>
      </c>
      <c r="K534" s="25">
        <f t="shared" si="53"/>
        <v>2298.203650772205</v>
      </c>
      <c r="L534" s="8"/>
      <c r="M534" s="8"/>
      <c r="N534" s="8"/>
      <c r="O534" s="8"/>
      <c r="P534" s="8"/>
      <c r="Q534" s="8"/>
      <c r="R534" s="17"/>
      <c r="S534" s="8"/>
      <c r="T534" s="8"/>
      <c r="U534" s="8"/>
    </row>
    <row r="535" spans="1:21" ht="18">
      <c r="A535" s="20">
        <v>1915.06</v>
      </c>
      <c r="B535" s="21">
        <v>8.0399999999999991</v>
      </c>
      <c r="C535" s="21">
        <v>0.42499999999999999</v>
      </c>
      <c r="D535" s="21">
        <v>0.7</v>
      </c>
      <c r="E535" s="21">
        <v>10.1</v>
      </c>
      <c r="F535" s="21">
        <f t="shared" si="52"/>
        <v>1915.458333333293</v>
      </c>
      <c r="G535" s="23">
        <f t="shared" si="49"/>
        <v>74.85377135057206</v>
      </c>
      <c r="H535" s="21">
        <f t="shared" si="48"/>
        <v>21.830851485148511</v>
      </c>
      <c r="I535" s="22">
        <f t="shared" si="50"/>
        <v>250.74292277227715</v>
      </c>
      <c r="J535" s="24">
        <f t="shared" si="51"/>
        <v>13.254445544554454</v>
      </c>
      <c r="K535" s="25">
        <f t="shared" si="53"/>
        <v>2334.4593792251626</v>
      </c>
      <c r="L535" s="8"/>
      <c r="M535" s="8"/>
      <c r="N535" s="8"/>
      <c r="O535" s="8"/>
      <c r="P535" s="8"/>
      <c r="Q535" s="8"/>
      <c r="R535" s="17"/>
      <c r="S535" s="8"/>
      <c r="T535" s="8"/>
      <c r="U535" s="8"/>
    </row>
    <row r="536" spans="1:21" ht="18">
      <c r="A536" s="20">
        <v>1915.07</v>
      </c>
      <c r="B536" s="21">
        <v>8.01</v>
      </c>
      <c r="C536" s="21">
        <v>0.42580000000000001</v>
      </c>
      <c r="D536" s="21">
        <v>0.73</v>
      </c>
      <c r="E536" s="21">
        <v>10.1</v>
      </c>
      <c r="F536" s="21">
        <f t="shared" si="52"/>
        <v>1915.5416666666263</v>
      </c>
      <c r="G536" s="23">
        <f t="shared" si="49"/>
        <v>74.904822119175591</v>
      </c>
      <c r="H536" s="21">
        <f t="shared" si="48"/>
        <v>22.766459405940591</v>
      </c>
      <c r="I536" s="22">
        <f t="shared" si="50"/>
        <v>249.8073148514851</v>
      </c>
      <c r="J536" s="24">
        <f t="shared" si="51"/>
        <v>13.27939508910891</v>
      </c>
      <c r="K536" s="25">
        <f t="shared" si="53"/>
        <v>2336.0514960074288</v>
      </c>
      <c r="L536" s="8"/>
      <c r="M536" s="8"/>
      <c r="N536" s="8"/>
      <c r="O536" s="8"/>
      <c r="P536" s="8"/>
      <c r="Q536" s="8"/>
      <c r="R536" s="17"/>
      <c r="S536" s="8"/>
      <c r="T536" s="8"/>
      <c r="U536" s="8"/>
    </row>
    <row r="537" spans="1:21" ht="18">
      <c r="A537" s="20">
        <v>1915.08</v>
      </c>
      <c r="B537" s="21">
        <v>8.35</v>
      </c>
      <c r="C537" s="21">
        <v>0.42670000000000002</v>
      </c>
      <c r="D537" s="21">
        <v>0.76</v>
      </c>
      <c r="E537" s="21">
        <v>10.1</v>
      </c>
      <c r="F537" s="21">
        <f t="shared" si="52"/>
        <v>1915.6249999999595</v>
      </c>
      <c r="G537" s="23">
        <f t="shared" si="49"/>
        <v>78.416823386804467</v>
      </c>
      <c r="H537" s="21">
        <f t="shared" si="48"/>
        <v>23.702067326732671</v>
      </c>
      <c r="I537" s="22">
        <f t="shared" si="50"/>
        <v>260.41087128712866</v>
      </c>
      <c r="J537" s="24">
        <f t="shared" si="51"/>
        <v>13.307463326732671</v>
      </c>
      <c r="K537" s="25">
        <f t="shared" si="53"/>
        <v>2445.5800361349429</v>
      </c>
      <c r="L537" s="8"/>
      <c r="M537" s="8"/>
      <c r="N537" s="8"/>
      <c r="O537" s="8"/>
      <c r="P537" s="8"/>
      <c r="Q537" s="8"/>
      <c r="R537" s="17"/>
      <c r="S537" s="8"/>
      <c r="T537" s="8"/>
      <c r="U537" s="8"/>
    </row>
    <row r="538" spans="1:21" ht="18">
      <c r="A538" s="20">
        <v>1915.09</v>
      </c>
      <c r="B538" s="21">
        <v>8.66</v>
      </c>
      <c r="C538" s="21">
        <v>0.42749999999999999</v>
      </c>
      <c r="D538" s="21">
        <v>0.79</v>
      </c>
      <c r="E538" s="21">
        <v>10.1</v>
      </c>
      <c r="F538" s="21">
        <f t="shared" si="52"/>
        <v>1915.7083333332928</v>
      </c>
      <c r="G538" s="23">
        <f t="shared" si="49"/>
        <v>81.662669444656473</v>
      </c>
      <c r="H538" s="21">
        <f t="shared" si="48"/>
        <v>24.637675247524751</v>
      </c>
      <c r="I538" s="22">
        <f t="shared" si="50"/>
        <v>270.07881980198016</v>
      </c>
      <c r="J538" s="24">
        <f t="shared" si="51"/>
        <v>13.332412871287127</v>
      </c>
      <c r="K538" s="25">
        <f t="shared" si="53"/>
        <v>2546.8080121815469</v>
      </c>
      <c r="L538" s="8"/>
      <c r="M538" s="8"/>
      <c r="N538" s="8"/>
      <c r="O538" s="8"/>
      <c r="P538" s="8"/>
      <c r="Q538" s="8"/>
      <c r="R538" s="17"/>
      <c r="S538" s="8"/>
      <c r="T538" s="8"/>
      <c r="U538" s="8"/>
    </row>
    <row r="539" spans="1:21" ht="18">
      <c r="A539" s="20">
        <v>1915.1</v>
      </c>
      <c r="B539" s="21">
        <v>9.14</v>
      </c>
      <c r="C539" s="21">
        <v>0.42830000000000001</v>
      </c>
      <c r="D539" s="21">
        <v>0.82</v>
      </c>
      <c r="E539" s="21">
        <v>10.199999999999999</v>
      </c>
      <c r="F539" s="21">
        <f t="shared" si="52"/>
        <v>1915.791666666626</v>
      </c>
      <c r="G539" s="23">
        <f t="shared" si="49"/>
        <v>86.525574538231993</v>
      </c>
      <c r="H539" s="21">
        <f t="shared" si="48"/>
        <v>25.32256470588235</v>
      </c>
      <c r="I539" s="22">
        <f t="shared" si="50"/>
        <v>282.25395294117641</v>
      </c>
      <c r="J539" s="24">
        <f t="shared" si="51"/>
        <v>13.226407882352939</v>
      </c>
      <c r="K539" s="25">
        <f t="shared" si="53"/>
        <v>2672.0115365341953</v>
      </c>
      <c r="L539" s="8"/>
      <c r="M539" s="8"/>
      <c r="N539" s="8"/>
      <c r="O539" s="8"/>
      <c r="P539" s="8"/>
      <c r="Q539" s="8"/>
      <c r="R539" s="17"/>
      <c r="S539" s="8"/>
      <c r="T539" s="8"/>
      <c r="U539" s="8"/>
    </row>
    <row r="540" spans="1:21" ht="18">
      <c r="A540" s="20">
        <v>1915.11</v>
      </c>
      <c r="B540" s="21">
        <v>9.4600000000000009</v>
      </c>
      <c r="C540" s="21">
        <v>0.42920000000000003</v>
      </c>
      <c r="D540" s="21">
        <v>0.85</v>
      </c>
      <c r="E540" s="21">
        <v>10.3</v>
      </c>
      <c r="F540" s="21">
        <f t="shared" si="52"/>
        <v>1915.8749999999593</v>
      </c>
      <c r="G540" s="23">
        <f t="shared" si="49"/>
        <v>89.893508371370416</v>
      </c>
      <c r="H540" s="21">
        <f t="shared" si="48"/>
        <v>25.994155339805818</v>
      </c>
      <c r="I540" s="22">
        <f t="shared" si="50"/>
        <v>289.29965825242715</v>
      </c>
      <c r="J540" s="24">
        <f t="shared" si="51"/>
        <v>13.125519378640774</v>
      </c>
      <c r="K540" s="25">
        <f t="shared" si="53"/>
        <v>2749.0656713477092</v>
      </c>
      <c r="L540" s="8"/>
      <c r="M540" s="8"/>
      <c r="N540" s="8"/>
      <c r="O540" s="8"/>
      <c r="P540" s="8"/>
      <c r="Q540" s="8"/>
      <c r="R540" s="17"/>
      <c r="S540" s="8"/>
      <c r="T540" s="8"/>
      <c r="U540" s="8"/>
    </row>
    <row r="541" spans="1:21" ht="18">
      <c r="A541" s="20">
        <v>1915.12</v>
      </c>
      <c r="B541" s="21">
        <v>9.48</v>
      </c>
      <c r="C541" s="21">
        <v>0.43</v>
      </c>
      <c r="D541" s="21">
        <v>0.88</v>
      </c>
      <c r="E541" s="21">
        <v>10.3</v>
      </c>
      <c r="F541" s="21">
        <f t="shared" si="52"/>
        <v>1915.9583333332926</v>
      </c>
      <c r="G541" s="23">
        <f t="shared" si="49"/>
        <v>90.424063785472043</v>
      </c>
      <c r="H541" s="21">
        <f t="shared" si="48"/>
        <v>26.911596116504846</v>
      </c>
      <c r="I541" s="22">
        <f t="shared" si="50"/>
        <v>289.91128543689314</v>
      </c>
      <c r="J541" s="24">
        <f t="shared" si="51"/>
        <v>13.149984466019413</v>
      </c>
      <c r="K541" s="25">
        <f t="shared" si="53"/>
        <v>2765.2907770542183</v>
      </c>
      <c r="L541" s="8"/>
      <c r="M541" s="8"/>
      <c r="N541" s="8"/>
      <c r="O541" s="8"/>
      <c r="P541" s="8"/>
      <c r="Q541" s="8"/>
      <c r="R541" s="17"/>
      <c r="S541" s="8"/>
      <c r="T541" s="8"/>
      <c r="U541" s="8"/>
    </row>
    <row r="542" spans="1:21" ht="18">
      <c r="A542" s="20">
        <v>1916.01</v>
      </c>
      <c r="B542" s="21">
        <v>9.33</v>
      </c>
      <c r="C542" s="21">
        <v>0.44080000000000003</v>
      </c>
      <c r="D542" s="21">
        <v>0.93420000000000003</v>
      </c>
      <c r="E542" s="21">
        <v>10.4</v>
      </c>
      <c r="F542" s="21">
        <f t="shared" si="52"/>
        <v>1916.0416666666258</v>
      </c>
      <c r="G542" s="23">
        <f t="shared" si="49"/>
        <v>89.343680632367153</v>
      </c>
      <c r="H542" s="21">
        <f t="shared" si="48"/>
        <v>28.294402846153837</v>
      </c>
      <c r="I542" s="22">
        <f t="shared" si="50"/>
        <v>282.58058076923072</v>
      </c>
      <c r="J542" s="24">
        <f t="shared" si="51"/>
        <v>13.350645230769228</v>
      </c>
      <c r="K542" s="25">
        <f t="shared" si="53"/>
        <v>2705.9795456757925</v>
      </c>
      <c r="L542" s="8"/>
      <c r="M542" s="8"/>
      <c r="N542" s="8"/>
      <c r="O542" s="8"/>
      <c r="P542" s="8"/>
      <c r="Q542" s="8"/>
      <c r="R542" s="17"/>
      <c r="S542" s="8"/>
      <c r="T542" s="8"/>
      <c r="U542" s="8"/>
    </row>
    <row r="543" spans="1:21" ht="18">
      <c r="A543" s="20">
        <v>1916.02</v>
      </c>
      <c r="B543" s="21">
        <v>9.1999999999999993</v>
      </c>
      <c r="C543" s="21">
        <v>0.45169999999999999</v>
      </c>
      <c r="D543" s="21">
        <v>0.98829999999999996</v>
      </c>
      <c r="E543" s="21">
        <v>10.4</v>
      </c>
      <c r="F543" s="21">
        <f t="shared" si="52"/>
        <v>1916.1249999999591</v>
      </c>
      <c r="G543" s="23">
        <f t="shared" si="49"/>
        <v>88.459261185735741</v>
      </c>
      <c r="H543" s="21">
        <f t="shared" si="48"/>
        <v>29.932946192307682</v>
      </c>
      <c r="I543" s="22">
        <f t="shared" si="50"/>
        <v>278.64323076923068</v>
      </c>
      <c r="J543" s="24">
        <f t="shared" si="51"/>
        <v>13.680776884615382</v>
      </c>
      <c r="K543" s="25">
        <f t="shared" si="53"/>
        <v>2679.1928617666058</v>
      </c>
      <c r="L543" s="8"/>
      <c r="M543" s="8"/>
      <c r="N543" s="8"/>
      <c r="O543" s="8"/>
      <c r="P543" s="8"/>
      <c r="Q543" s="8"/>
      <c r="R543" s="17"/>
      <c r="S543" s="8"/>
      <c r="T543" s="8"/>
      <c r="U543" s="8"/>
    </row>
    <row r="544" spans="1:21" ht="18">
      <c r="A544" s="20">
        <v>1916.03</v>
      </c>
      <c r="B544" s="21">
        <v>9.17</v>
      </c>
      <c r="C544" s="21">
        <v>0.46250000000000002</v>
      </c>
      <c r="D544" s="21">
        <v>1.042</v>
      </c>
      <c r="E544" s="21">
        <v>10.5</v>
      </c>
      <c r="F544" s="21">
        <f t="shared" si="52"/>
        <v>1916.2083333332923</v>
      </c>
      <c r="G544" s="23">
        <f t="shared" si="49"/>
        <v>88.541390481673602</v>
      </c>
      <c r="H544" s="21">
        <f t="shared" si="48"/>
        <v>31.258809142857135</v>
      </c>
      <c r="I544" s="22">
        <f t="shared" si="50"/>
        <v>275.08951999999994</v>
      </c>
      <c r="J544" s="24">
        <f t="shared" si="51"/>
        <v>13.874471428571425</v>
      </c>
      <c r="K544" s="25">
        <f t="shared" si="53"/>
        <v>2656.1405242896735</v>
      </c>
      <c r="L544" s="8"/>
      <c r="M544" s="8"/>
      <c r="N544" s="8"/>
      <c r="O544" s="8"/>
      <c r="P544" s="8"/>
      <c r="Q544" s="8"/>
      <c r="R544" s="17"/>
      <c r="S544" s="8"/>
      <c r="T544" s="8"/>
      <c r="U544" s="8"/>
    </row>
    <row r="545" spans="1:21" ht="18">
      <c r="A545" s="20">
        <v>1916.04</v>
      </c>
      <c r="B545" s="21">
        <v>9.07</v>
      </c>
      <c r="C545" s="21">
        <v>0.4733</v>
      </c>
      <c r="D545" s="21">
        <v>1.097</v>
      </c>
      <c r="E545" s="21">
        <v>10.6</v>
      </c>
      <c r="F545" s="21">
        <f t="shared" si="52"/>
        <v>1916.2916666666256</v>
      </c>
      <c r="G545" s="23">
        <f t="shared" si="49"/>
        <v>87.95666648618986</v>
      </c>
      <c r="H545" s="21">
        <f t="shared" si="48"/>
        <v>32.598286415094336</v>
      </c>
      <c r="I545" s="22">
        <f t="shared" si="50"/>
        <v>269.5227509433962</v>
      </c>
      <c r="J545" s="24">
        <f t="shared" si="51"/>
        <v>14.064511358490565</v>
      </c>
      <c r="K545" s="25">
        <f t="shared" si="53"/>
        <v>2613.7070248256737</v>
      </c>
      <c r="L545" s="8"/>
      <c r="M545" s="8"/>
      <c r="N545" s="8"/>
      <c r="O545" s="8"/>
      <c r="P545" s="8"/>
      <c r="Q545" s="8"/>
      <c r="R545" s="17"/>
      <c r="S545" s="8"/>
      <c r="T545" s="8"/>
      <c r="U545" s="8"/>
    </row>
    <row r="546" spans="1:21" ht="18">
      <c r="A546" s="20">
        <v>1916.05</v>
      </c>
      <c r="B546" s="21">
        <v>9.27</v>
      </c>
      <c r="C546" s="21">
        <v>0.48420000000000002</v>
      </c>
      <c r="D546" s="21">
        <v>1.151</v>
      </c>
      <c r="E546" s="21">
        <v>10.7</v>
      </c>
      <c r="F546" s="21">
        <f t="shared" si="52"/>
        <v>1916.3749999999588</v>
      </c>
      <c r="G546" s="23">
        <f t="shared" si="49"/>
        <v>90.287469660385639</v>
      </c>
      <c r="H546" s="21">
        <f t="shared" si="48"/>
        <v>33.883288598130839</v>
      </c>
      <c r="I546" s="22">
        <f t="shared" si="50"/>
        <v>272.89147289719625</v>
      </c>
      <c r="J546" s="24">
        <f t="shared" si="51"/>
        <v>14.253942953271025</v>
      </c>
      <c r="K546" s="25">
        <f t="shared" si="53"/>
        <v>2657.8943451762366</v>
      </c>
      <c r="L546" s="8"/>
      <c r="M546" s="8"/>
      <c r="N546" s="8"/>
      <c r="O546" s="8"/>
      <c r="P546" s="8"/>
      <c r="Q546" s="8"/>
      <c r="R546" s="17"/>
      <c r="S546" s="8"/>
      <c r="T546" s="8"/>
      <c r="U546" s="8"/>
    </row>
    <row r="547" spans="1:21" ht="18">
      <c r="A547" s="20">
        <v>1916.06</v>
      </c>
      <c r="B547" s="21">
        <v>9.36</v>
      </c>
      <c r="C547" s="21">
        <v>0.495</v>
      </c>
      <c r="D547" s="21">
        <v>1.2050000000000001</v>
      </c>
      <c r="E547" s="21">
        <v>10.8</v>
      </c>
      <c r="F547" s="21">
        <f t="shared" si="52"/>
        <v>1916.4583333332921</v>
      </c>
      <c r="G547" s="23">
        <f t="shared" si="49"/>
        <v>91.565811666094987</v>
      </c>
      <c r="H547" s="21">
        <f t="shared" si="48"/>
        <v>35.14449444444444</v>
      </c>
      <c r="I547" s="22">
        <f t="shared" si="50"/>
        <v>272.98959999999994</v>
      </c>
      <c r="J547" s="24">
        <f t="shared" si="51"/>
        <v>14.436949999999996</v>
      </c>
      <c r="K547" s="25">
        <f t="shared" si="53"/>
        <v>2670.5677671370468</v>
      </c>
      <c r="L547" s="8"/>
      <c r="M547" s="8"/>
      <c r="N547" s="8"/>
      <c r="O547" s="8"/>
      <c r="P547" s="8"/>
      <c r="Q547" s="8"/>
      <c r="R547" s="17"/>
      <c r="S547" s="8"/>
      <c r="T547" s="8"/>
      <c r="U547" s="8"/>
    </row>
    <row r="548" spans="1:21" ht="18">
      <c r="A548" s="20">
        <v>1916.07</v>
      </c>
      <c r="B548" s="21">
        <v>9.23</v>
      </c>
      <c r="C548" s="21">
        <v>0.50580000000000003</v>
      </c>
      <c r="D548" s="21">
        <v>1.2589999999999999</v>
      </c>
      <c r="E548" s="21">
        <v>10.8</v>
      </c>
      <c r="F548" s="21">
        <f t="shared" si="52"/>
        <v>1916.5416666666254</v>
      </c>
      <c r="G548" s="23">
        <f t="shared" si="49"/>
        <v>90.706403914506694</v>
      </c>
      <c r="H548" s="21">
        <f t="shared" si="48"/>
        <v>36.719434444444431</v>
      </c>
      <c r="I548" s="22">
        <f t="shared" si="50"/>
        <v>269.19807777777777</v>
      </c>
      <c r="J548" s="24">
        <f t="shared" si="51"/>
        <v>14.751937999999997</v>
      </c>
      <c r="K548" s="25">
        <f t="shared" si="53"/>
        <v>2645.5026626132239</v>
      </c>
      <c r="L548" s="8"/>
      <c r="M548" s="8"/>
      <c r="N548" s="8"/>
      <c r="O548" s="8"/>
      <c r="P548" s="8"/>
      <c r="Q548" s="8"/>
      <c r="R548" s="17"/>
      <c r="S548" s="8"/>
      <c r="T548" s="8"/>
      <c r="U548" s="8"/>
    </row>
    <row r="549" spans="1:21" ht="18">
      <c r="A549" s="20">
        <v>1916.08</v>
      </c>
      <c r="B549" s="21">
        <v>9.3000000000000007</v>
      </c>
      <c r="C549" s="21">
        <v>0.51670000000000005</v>
      </c>
      <c r="D549" s="21">
        <v>1.3129999999999999</v>
      </c>
      <c r="E549" s="21">
        <v>10.9</v>
      </c>
      <c r="F549" s="21">
        <f t="shared" si="52"/>
        <v>1916.6249999999586</v>
      </c>
      <c r="G549" s="23">
        <f t="shared" si="49"/>
        <v>91.817467278454075</v>
      </c>
      <c r="H549" s="21">
        <f t="shared" si="48"/>
        <v>37.943049908256867</v>
      </c>
      <c r="I549" s="22">
        <f t="shared" si="50"/>
        <v>268.75122935779814</v>
      </c>
      <c r="J549" s="24">
        <f t="shared" si="51"/>
        <v>14.931587119266053</v>
      </c>
      <c r="K549" s="25">
        <f t="shared" si="53"/>
        <v>2653.3394846886122</v>
      </c>
      <c r="L549" s="8"/>
      <c r="M549" s="8"/>
      <c r="N549" s="8"/>
      <c r="O549" s="8"/>
      <c r="P549" s="8"/>
      <c r="Q549" s="8"/>
      <c r="R549" s="17"/>
      <c r="S549" s="8"/>
      <c r="T549" s="8"/>
      <c r="U549" s="8"/>
    </row>
    <row r="550" spans="1:21" ht="18">
      <c r="A550" s="20">
        <v>1916.09</v>
      </c>
      <c r="B550" s="21">
        <v>9.68</v>
      </c>
      <c r="C550" s="21">
        <v>0.52749999999999997</v>
      </c>
      <c r="D550" s="21">
        <v>1.3680000000000001</v>
      </c>
      <c r="E550" s="21">
        <v>11.1</v>
      </c>
      <c r="F550" s="21">
        <f t="shared" si="52"/>
        <v>1916.7083333332919</v>
      </c>
      <c r="G550" s="23">
        <f t="shared" si="49"/>
        <v>96.003142590095067</v>
      </c>
      <c r="H550" s="21">
        <f t="shared" si="48"/>
        <v>38.820142702702704</v>
      </c>
      <c r="I550" s="22">
        <f t="shared" si="50"/>
        <v>274.69223783783781</v>
      </c>
      <c r="J550" s="24">
        <f t="shared" si="51"/>
        <v>14.96902432432432</v>
      </c>
      <c r="K550" s="25">
        <f t="shared" si="53"/>
        <v>2724.3097187539688</v>
      </c>
      <c r="L550" s="8"/>
      <c r="M550" s="8"/>
      <c r="N550" s="8"/>
      <c r="O550" s="8"/>
      <c r="P550" s="8"/>
      <c r="Q550" s="8"/>
      <c r="R550" s="17"/>
      <c r="S550" s="8"/>
      <c r="T550" s="8"/>
      <c r="U550" s="8"/>
    </row>
    <row r="551" spans="1:21" ht="18">
      <c r="A551" s="20">
        <v>1916.1</v>
      </c>
      <c r="B551" s="21">
        <v>9.98</v>
      </c>
      <c r="C551" s="21">
        <v>0.5383</v>
      </c>
      <c r="D551" s="21">
        <v>1.4219999999999999</v>
      </c>
      <c r="E551" s="21">
        <v>11.3</v>
      </c>
      <c r="F551" s="21">
        <f t="shared" si="52"/>
        <v>1916.7916666666251</v>
      </c>
      <c r="G551" s="23">
        <f t="shared" si="49"/>
        <v>99.423337192200705</v>
      </c>
      <c r="H551" s="21">
        <f t="shared" si="48"/>
        <v>39.638312920353968</v>
      </c>
      <c r="I551" s="22">
        <f t="shared" si="50"/>
        <v>278.19294159292031</v>
      </c>
      <c r="J551" s="24">
        <f t="shared" si="51"/>
        <v>15.005136318584068</v>
      </c>
      <c r="K551" s="25">
        <f t="shared" si="53"/>
        <v>2771.4299234953191</v>
      </c>
      <c r="L551" s="8"/>
      <c r="M551" s="8"/>
      <c r="N551" s="8"/>
      <c r="O551" s="8"/>
      <c r="P551" s="8"/>
      <c r="Q551" s="8"/>
      <c r="R551" s="17"/>
      <c r="S551" s="8"/>
      <c r="T551" s="8"/>
      <c r="U551" s="8"/>
    </row>
    <row r="552" spans="1:21" ht="18">
      <c r="A552" s="20">
        <v>1916.11</v>
      </c>
      <c r="B552" s="21">
        <v>10.210000000000001</v>
      </c>
      <c r="C552" s="21">
        <v>0.54920000000000002</v>
      </c>
      <c r="D552" s="21">
        <v>1.476</v>
      </c>
      <c r="E552" s="21">
        <v>11.5</v>
      </c>
      <c r="F552" s="21">
        <f t="shared" si="52"/>
        <v>1916.8749999999584</v>
      </c>
      <c r="G552" s="23">
        <f t="shared" si="49"/>
        <v>102.1705959383299</v>
      </c>
      <c r="H552" s="21">
        <f t="shared" si="48"/>
        <v>40.428025043478257</v>
      </c>
      <c r="I552" s="22">
        <f t="shared" si="50"/>
        <v>279.65456347826085</v>
      </c>
      <c r="J552" s="24">
        <f t="shared" si="51"/>
        <v>15.042731269565214</v>
      </c>
      <c r="K552" s="25">
        <f t="shared" si="53"/>
        <v>2798.4792759498132</v>
      </c>
      <c r="L552" s="8"/>
      <c r="M552" s="8"/>
      <c r="N552" s="8"/>
      <c r="O552" s="8"/>
      <c r="P552" s="8"/>
      <c r="Q552" s="8"/>
      <c r="R552" s="17"/>
      <c r="S552" s="8"/>
      <c r="T552" s="8"/>
      <c r="U552" s="8"/>
    </row>
    <row r="553" spans="1:21" ht="18">
      <c r="A553" s="20">
        <v>1916.12</v>
      </c>
      <c r="B553" s="21">
        <v>9.8000000000000007</v>
      </c>
      <c r="C553" s="21">
        <v>0.56000000000000005</v>
      </c>
      <c r="D553" s="21">
        <v>1.53</v>
      </c>
      <c r="E553" s="21">
        <v>11.6</v>
      </c>
      <c r="F553" s="21">
        <f t="shared" si="52"/>
        <v>1916.9583333332916</v>
      </c>
      <c r="G553" s="23">
        <f t="shared" si="49"/>
        <v>98.534750376045224</v>
      </c>
      <c r="H553" s="21">
        <f t="shared" si="48"/>
        <v>41.545831034482752</v>
      </c>
      <c r="I553" s="22">
        <f t="shared" si="50"/>
        <v>266.11055172413791</v>
      </c>
      <c r="J553" s="24">
        <f t="shared" si="51"/>
        <v>15.206317241379308</v>
      </c>
      <c r="K553" s="25">
        <f t="shared" si="53"/>
        <v>2675.6262027111998</v>
      </c>
      <c r="L553" s="8"/>
      <c r="M553" s="8"/>
      <c r="N553" s="8"/>
      <c r="O553" s="8"/>
      <c r="P553" s="8"/>
      <c r="Q553" s="8"/>
      <c r="R553" s="17"/>
      <c r="S553" s="8"/>
      <c r="T553" s="8"/>
      <c r="U553" s="8"/>
    </row>
    <row r="554" spans="1:21" ht="18">
      <c r="A554" s="20">
        <v>1917.01</v>
      </c>
      <c r="B554" s="21">
        <v>9.57</v>
      </c>
      <c r="C554" s="21">
        <v>0.57079999999999997</v>
      </c>
      <c r="D554" s="21">
        <v>1.5089999999999999</v>
      </c>
      <c r="E554" s="21">
        <v>11.7</v>
      </c>
      <c r="F554" s="21">
        <f t="shared" si="52"/>
        <v>1917.0416666666249</v>
      </c>
      <c r="G554" s="23">
        <f t="shared" si="49"/>
        <v>96.700462318874827</v>
      </c>
      <c r="H554" s="21">
        <f t="shared" si="48"/>
        <v>40.625375384615374</v>
      </c>
      <c r="I554" s="22">
        <f t="shared" si="50"/>
        <v>257.64403076923077</v>
      </c>
      <c r="J554" s="24">
        <f t="shared" si="51"/>
        <v>15.367106871794869</v>
      </c>
      <c r="K554" s="25">
        <f t="shared" si="53"/>
        <v>2603.3748055468318</v>
      </c>
      <c r="L554" s="8"/>
      <c r="M554" s="8"/>
      <c r="N554" s="8"/>
      <c r="O554" s="8"/>
      <c r="P554" s="8"/>
      <c r="Q554" s="8"/>
      <c r="R554" s="17"/>
      <c r="S554" s="8"/>
      <c r="T554" s="8"/>
      <c r="U554" s="8"/>
    </row>
    <row r="555" spans="1:21" ht="18">
      <c r="A555" s="20">
        <v>1917.02</v>
      </c>
      <c r="B555" s="21">
        <v>9.0299999999999994</v>
      </c>
      <c r="C555" s="21">
        <v>0.58169999999999999</v>
      </c>
      <c r="D555" s="21">
        <v>1.488</v>
      </c>
      <c r="E555" s="21">
        <v>12</v>
      </c>
      <c r="F555" s="21">
        <f t="shared" si="52"/>
        <v>1917.1249999999582</v>
      </c>
      <c r="G555" s="23">
        <f t="shared" si="49"/>
        <v>91.733827549670536</v>
      </c>
      <c r="H555" s="21">
        <f t="shared" si="48"/>
        <v>39.058511999999993</v>
      </c>
      <c r="I555" s="22">
        <f t="shared" si="50"/>
        <v>237.02846999999994</v>
      </c>
      <c r="J555" s="24">
        <f t="shared" si="51"/>
        <v>15.269043299999998</v>
      </c>
      <c r="K555" s="25">
        <f t="shared" si="53"/>
        <v>2407.9212393513167</v>
      </c>
      <c r="L555" s="8"/>
      <c r="M555" s="8"/>
      <c r="N555" s="8"/>
      <c r="O555" s="8"/>
      <c r="P555" s="8"/>
      <c r="Q555" s="8"/>
      <c r="R555" s="17"/>
      <c r="S555" s="8"/>
      <c r="T555" s="8"/>
      <c r="U555" s="8"/>
    </row>
    <row r="556" spans="1:21" ht="18">
      <c r="A556" s="20">
        <v>1917.03</v>
      </c>
      <c r="B556" s="21">
        <v>9.31</v>
      </c>
      <c r="C556" s="21">
        <v>0.59250000000000003</v>
      </c>
      <c r="D556" s="21">
        <v>1.468</v>
      </c>
      <c r="E556" s="21">
        <v>12</v>
      </c>
      <c r="F556" s="21">
        <f t="shared" si="52"/>
        <v>1917.2083333332914</v>
      </c>
      <c r="G556" s="23">
        <f t="shared" si="49"/>
        <v>95.079877322557891</v>
      </c>
      <c r="H556" s="21">
        <f t="shared" si="48"/>
        <v>38.533531999999994</v>
      </c>
      <c r="I556" s="22">
        <f t="shared" si="50"/>
        <v>244.37818999999999</v>
      </c>
      <c r="J556" s="24">
        <f t="shared" si="51"/>
        <v>15.552532499999998</v>
      </c>
      <c r="K556" s="25">
        <f t="shared" si="53"/>
        <v>2495.7516998398373</v>
      </c>
      <c r="L556" s="8"/>
      <c r="M556" s="8"/>
      <c r="N556" s="8"/>
      <c r="O556" s="8"/>
      <c r="P556" s="8"/>
      <c r="Q556" s="8"/>
      <c r="R556" s="17"/>
      <c r="S556" s="8"/>
      <c r="T556" s="8"/>
      <c r="U556" s="8"/>
    </row>
    <row r="557" spans="1:21" ht="18">
      <c r="A557" s="20">
        <v>1917.04</v>
      </c>
      <c r="B557" s="21">
        <v>9.17</v>
      </c>
      <c r="C557" s="21">
        <v>0.60329999999999995</v>
      </c>
      <c r="D557" s="21">
        <v>1.4470000000000001</v>
      </c>
      <c r="E557" s="21">
        <v>12.6</v>
      </c>
      <c r="F557" s="21">
        <f t="shared" si="52"/>
        <v>1917.2916666666247</v>
      </c>
      <c r="G557" s="23">
        <f t="shared" si="49"/>
        <v>94.163546281444397</v>
      </c>
      <c r="H557" s="21">
        <f t="shared" si="48"/>
        <v>36.173621904761902</v>
      </c>
      <c r="I557" s="22">
        <f t="shared" si="50"/>
        <v>229.2412666666666</v>
      </c>
      <c r="J557" s="24">
        <f t="shared" si="51"/>
        <v>15.081925428571425</v>
      </c>
      <c r="K557" s="25">
        <f t="shared" si="53"/>
        <v>2353.9989774682372</v>
      </c>
      <c r="L557" s="8"/>
      <c r="M557" s="8"/>
      <c r="N557" s="8"/>
      <c r="O557" s="8"/>
      <c r="P557" s="8"/>
      <c r="Q557" s="8"/>
      <c r="R557" s="17"/>
      <c r="S557" s="8"/>
      <c r="T557" s="8"/>
      <c r="U557" s="8"/>
    </row>
    <row r="558" spans="1:21" ht="18">
      <c r="A558" s="20">
        <v>1917.05</v>
      </c>
      <c r="B558" s="21">
        <v>8.86</v>
      </c>
      <c r="C558" s="21">
        <v>0.61419999999999997</v>
      </c>
      <c r="D558" s="21">
        <v>1.4259999999999999</v>
      </c>
      <c r="E558" s="21">
        <v>12.8</v>
      </c>
      <c r="F558" s="21">
        <f t="shared" si="52"/>
        <v>1917.3749999999579</v>
      </c>
      <c r="G558" s="23">
        <f t="shared" si="49"/>
        <v>91.505847789614947</v>
      </c>
      <c r="H558" s="21">
        <f t="shared" si="48"/>
        <v>35.09163187499999</v>
      </c>
      <c r="I558" s="22">
        <f t="shared" si="50"/>
        <v>218.03075624999994</v>
      </c>
      <c r="J558" s="24">
        <f t="shared" si="51"/>
        <v>15.114502312499996</v>
      </c>
      <c r="K558" s="25">
        <f t="shared" si="53"/>
        <v>2251.8159362152669</v>
      </c>
      <c r="L558" s="8"/>
      <c r="M558" s="8"/>
      <c r="N558" s="8"/>
      <c r="O558" s="8"/>
      <c r="P558" s="8"/>
      <c r="Q558" s="8"/>
      <c r="R558" s="17"/>
      <c r="S558" s="8"/>
      <c r="T558" s="8"/>
      <c r="U558" s="8"/>
    </row>
    <row r="559" spans="1:21" ht="18">
      <c r="A559" s="20">
        <v>1917.06</v>
      </c>
      <c r="B559" s="21">
        <v>9.0399999999999991</v>
      </c>
      <c r="C559" s="21">
        <v>0.625</v>
      </c>
      <c r="D559" s="21">
        <v>1.405</v>
      </c>
      <c r="E559" s="21">
        <v>13</v>
      </c>
      <c r="F559" s="21">
        <f t="shared" si="52"/>
        <v>1917.4583333332912</v>
      </c>
      <c r="G559" s="23">
        <f t="shared" si="49"/>
        <v>93.902798373645012</v>
      </c>
      <c r="H559" s="21">
        <f t="shared" si="48"/>
        <v>34.042933846153844</v>
      </c>
      <c r="I559" s="22">
        <f t="shared" si="50"/>
        <v>219.03780923076917</v>
      </c>
      <c r="J559" s="24">
        <f t="shared" si="51"/>
        <v>15.143653846153843</v>
      </c>
      <c r="K559" s="25">
        <f t="shared" si="53"/>
        <v>2275.2503580090683</v>
      </c>
      <c r="L559" s="8"/>
      <c r="M559" s="8"/>
      <c r="N559" s="8"/>
      <c r="O559" s="8"/>
      <c r="P559" s="8"/>
      <c r="Q559" s="8"/>
      <c r="R559" s="17"/>
      <c r="S559" s="8"/>
      <c r="T559" s="8"/>
      <c r="U559" s="8"/>
    </row>
    <row r="560" spans="1:21" ht="18">
      <c r="A560" s="20">
        <v>1917.07</v>
      </c>
      <c r="B560" s="21">
        <v>8.7899999999999991</v>
      </c>
      <c r="C560" s="21">
        <v>0.63580000000000003</v>
      </c>
      <c r="D560" s="21">
        <v>1.3839999999999999</v>
      </c>
      <c r="E560" s="21">
        <v>12.8</v>
      </c>
      <c r="F560" s="21">
        <f t="shared" si="52"/>
        <v>1917.5416666666245</v>
      </c>
      <c r="G560" s="23">
        <f t="shared" si="49"/>
        <v>91.856292142865414</v>
      </c>
      <c r="H560" s="21">
        <f t="shared" si="48"/>
        <v>34.058077499999989</v>
      </c>
      <c r="I560" s="22">
        <f t="shared" si="50"/>
        <v>216.30816562499993</v>
      </c>
      <c r="J560" s="24">
        <f t="shared" si="51"/>
        <v>15.646044562499998</v>
      </c>
      <c r="K560" s="25">
        <f t="shared" si="53"/>
        <v>2260.4398241794593</v>
      </c>
      <c r="L560" s="8"/>
      <c r="M560" s="8"/>
      <c r="N560" s="8"/>
      <c r="O560" s="8"/>
      <c r="P560" s="8"/>
      <c r="Q560" s="8"/>
      <c r="R560" s="17"/>
      <c r="S560" s="8"/>
      <c r="T560" s="8"/>
      <c r="U560" s="8"/>
    </row>
    <row r="561" spans="1:21" ht="18">
      <c r="A561" s="20">
        <v>1917.08</v>
      </c>
      <c r="B561" s="21">
        <v>8.5299999999999994</v>
      </c>
      <c r="C561" s="21">
        <v>0.64670000000000005</v>
      </c>
      <c r="D561" s="21">
        <v>1.363</v>
      </c>
      <c r="E561" s="21">
        <v>13</v>
      </c>
      <c r="F561" s="21">
        <f t="shared" si="52"/>
        <v>1917.6249999999577</v>
      </c>
      <c r="G561" s="23">
        <f t="shared" si="49"/>
        <v>89.702441485328933</v>
      </c>
      <c r="H561" s="21">
        <f t="shared" si="48"/>
        <v>33.025280307692306</v>
      </c>
      <c r="I561" s="22">
        <f t="shared" si="50"/>
        <v>206.68058769230765</v>
      </c>
      <c r="J561" s="24">
        <f t="shared" si="51"/>
        <v>15.669441507692305</v>
      </c>
      <c r="K561" s="25">
        <f t="shared" si="53"/>
        <v>2173.476356813921</v>
      </c>
      <c r="L561" s="8"/>
      <c r="M561" s="8"/>
      <c r="N561" s="8"/>
      <c r="O561" s="8"/>
      <c r="P561" s="8"/>
      <c r="Q561" s="8"/>
      <c r="R561" s="17"/>
      <c r="S561" s="8"/>
      <c r="T561" s="8"/>
      <c r="U561" s="8"/>
    </row>
    <row r="562" spans="1:21" ht="18">
      <c r="A562" s="20">
        <v>1917.09</v>
      </c>
      <c r="B562" s="21">
        <v>8.1199999999999992</v>
      </c>
      <c r="C562" s="21">
        <v>0.65749999999999997</v>
      </c>
      <c r="D562" s="21">
        <v>1.343</v>
      </c>
      <c r="E562" s="21">
        <v>13.3</v>
      </c>
      <c r="F562" s="21">
        <f t="shared" si="52"/>
        <v>1917.708333333291</v>
      </c>
      <c r="G562" s="23">
        <f t="shared" si="49"/>
        <v>85.967030613589827</v>
      </c>
      <c r="H562" s="21">
        <f t="shared" si="48"/>
        <v>31.806683007518789</v>
      </c>
      <c r="I562" s="22">
        <f t="shared" si="50"/>
        <v>192.30846315789466</v>
      </c>
      <c r="J562" s="24">
        <f t="shared" si="51"/>
        <v>15.571775187969921</v>
      </c>
      <c r="K562" s="25">
        <f t="shared" si="53"/>
        <v>2035.9836871363611</v>
      </c>
      <c r="L562" s="8"/>
      <c r="M562" s="8"/>
      <c r="N562" s="8"/>
      <c r="O562" s="8"/>
      <c r="P562" s="8"/>
      <c r="Q562" s="8"/>
      <c r="R562" s="17"/>
      <c r="S562" s="8"/>
      <c r="T562" s="8"/>
      <c r="U562" s="8"/>
    </row>
    <row r="563" spans="1:21" ht="18">
      <c r="A563" s="20">
        <v>1917.1</v>
      </c>
      <c r="B563" s="21">
        <v>7.68</v>
      </c>
      <c r="C563" s="21">
        <v>0.66830000000000001</v>
      </c>
      <c r="D563" s="21">
        <v>1.3220000000000001</v>
      </c>
      <c r="E563" s="21">
        <v>13.5</v>
      </c>
      <c r="F563" s="21">
        <f t="shared" si="52"/>
        <v>1917.7916666666242</v>
      </c>
      <c r="G563" s="23">
        <f t="shared" si="49"/>
        <v>81.898330335668106</v>
      </c>
      <c r="H563" s="21">
        <f t="shared" si="48"/>
        <v>30.845491555555551</v>
      </c>
      <c r="I563" s="22">
        <f t="shared" si="50"/>
        <v>179.19317333333331</v>
      </c>
      <c r="J563" s="24">
        <f t="shared" si="51"/>
        <v>15.59307262222222</v>
      </c>
      <c r="K563" s="25">
        <f t="shared" si="53"/>
        <v>1910.8882426497476</v>
      </c>
      <c r="L563" s="8"/>
      <c r="M563" s="8"/>
      <c r="N563" s="8"/>
      <c r="O563" s="8"/>
      <c r="P563" s="8"/>
      <c r="Q563" s="8"/>
      <c r="R563" s="17"/>
      <c r="S563" s="8"/>
      <c r="T563" s="8"/>
      <c r="U563" s="8"/>
    </row>
    <row r="564" spans="1:21" ht="18">
      <c r="A564" s="20">
        <v>1917.11</v>
      </c>
      <c r="B564" s="21">
        <v>7.04</v>
      </c>
      <c r="C564" s="21">
        <v>0.67920000000000003</v>
      </c>
      <c r="D564" s="21">
        <v>1.3009999999999999</v>
      </c>
      <c r="E564" s="21">
        <v>13.5</v>
      </c>
      <c r="F564" s="21">
        <f t="shared" si="52"/>
        <v>1917.8749999999575</v>
      </c>
      <c r="G564" s="23">
        <f t="shared" si="49"/>
        <v>75.677043106784168</v>
      </c>
      <c r="H564" s="21">
        <f t="shared" si="48"/>
        <v>30.355510222222215</v>
      </c>
      <c r="I564" s="22">
        <f t="shared" si="50"/>
        <v>164.26040888888886</v>
      </c>
      <c r="J564" s="24">
        <f t="shared" si="51"/>
        <v>15.847396266666665</v>
      </c>
      <c r="K564" s="25">
        <f t="shared" si="53"/>
        <v>1765.73040400888</v>
      </c>
      <c r="L564" s="8"/>
      <c r="M564" s="8"/>
      <c r="N564" s="8"/>
      <c r="O564" s="8"/>
      <c r="P564" s="8"/>
      <c r="Q564" s="8"/>
      <c r="R564" s="17"/>
      <c r="S564" s="8"/>
      <c r="T564" s="8"/>
      <c r="U564" s="8"/>
    </row>
    <row r="565" spans="1:21" ht="18">
      <c r="A565" s="20">
        <v>1917.12</v>
      </c>
      <c r="B565" s="21">
        <v>6.8</v>
      </c>
      <c r="C565" s="21">
        <v>0.69</v>
      </c>
      <c r="D565" s="21">
        <v>1.28</v>
      </c>
      <c r="E565" s="21">
        <v>13.7</v>
      </c>
      <c r="F565" s="21">
        <f t="shared" si="52"/>
        <v>1917.9583333332907</v>
      </c>
      <c r="G565" s="23">
        <f t="shared" si="49"/>
        <v>73.71524475920063</v>
      </c>
      <c r="H565" s="21">
        <f t="shared" si="48"/>
        <v>29.429535766423356</v>
      </c>
      <c r="I565" s="22">
        <f t="shared" si="50"/>
        <v>156.34440875912406</v>
      </c>
      <c r="J565" s="24">
        <f t="shared" si="51"/>
        <v>15.864359124087589</v>
      </c>
      <c r="K565" s="25">
        <f t="shared" si="53"/>
        <v>1694.8479938840314</v>
      </c>
      <c r="L565" s="8"/>
      <c r="M565" s="8"/>
      <c r="N565" s="8"/>
      <c r="O565" s="8"/>
      <c r="P565" s="8"/>
      <c r="Q565" s="8"/>
      <c r="R565" s="17"/>
      <c r="S565" s="8"/>
      <c r="T565" s="8"/>
      <c r="U565" s="8"/>
    </row>
    <row r="566" spans="1:21" ht="18">
      <c r="A566" s="20">
        <v>1918.01</v>
      </c>
      <c r="B566" s="21">
        <v>7.21</v>
      </c>
      <c r="C566" s="21">
        <v>0.68</v>
      </c>
      <c r="D566" s="21">
        <v>1.256</v>
      </c>
      <c r="E566" s="21">
        <v>14</v>
      </c>
      <c r="F566" s="21">
        <f t="shared" si="52"/>
        <v>1918.041666666624</v>
      </c>
      <c r="G566" s="23">
        <f t="shared" si="49"/>
        <v>78.774134105420273</v>
      </c>
      <c r="H566" s="21">
        <f t="shared" si="48"/>
        <v>28.258923428571425</v>
      </c>
      <c r="I566" s="22">
        <f t="shared" si="50"/>
        <v>162.21881999999999</v>
      </c>
      <c r="J566" s="24">
        <f t="shared" si="51"/>
        <v>15.299417142857141</v>
      </c>
      <c r="K566" s="25">
        <f t="shared" si="53"/>
        <v>1772.3504966855912</v>
      </c>
      <c r="L566" s="8"/>
      <c r="M566" s="8"/>
      <c r="N566" s="8"/>
      <c r="O566" s="8"/>
      <c r="P566" s="8"/>
      <c r="Q566" s="8"/>
      <c r="R566" s="17"/>
      <c r="S566" s="8"/>
      <c r="T566" s="8"/>
      <c r="U566" s="8"/>
    </row>
    <row r="567" spans="1:21" ht="18">
      <c r="A567" s="20">
        <v>1918.02</v>
      </c>
      <c r="B567" s="21">
        <v>7.43</v>
      </c>
      <c r="C567" s="21">
        <v>0.67</v>
      </c>
      <c r="D567" s="21">
        <v>1.232</v>
      </c>
      <c r="E567" s="21">
        <v>14.1</v>
      </c>
      <c r="F567" s="21">
        <f t="shared" si="52"/>
        <v>1918.1249999999573</v>
      </c>
      <c r="G567" s="23">
        <f t="shared" si="49"/>
        <v>81.787800123554121</v>
      </c>
      <c r="H567" s="21">
        <f t="shared" si="48"/>
        <v>27.522355744680844</v>
      </c>
      <c r="I567" s="22">
        <f t="shared" si="50"/>
        <v>165.9830382978723</v>
      </c>
      <c r="J567" s="24">
        <f t="shared" si="51"/>
        <v>14.967514893617018</v>
      </c>
      <c r="K567" s="25">
        <f t="shared" si="53"/>
        <v>1827.1046514410086</v>
      </c>
      <c r="L567" s="8"/>
      <c r="M567" s="8"/>
      <c r="N567" s="8"/>
      <c r="O567" s="8"/>
      <c r="P567" s="8"/>
      <c r="Q567" s="8"/>
      <c r="R567" s="17"/>
      <c r="S567" s="8"/>
      <c r="T567" s="8"/>
      <c r="U567" s="8"/>
    </row>
    <row r="568" spans="1:21" ht="18">
      <c r="A568" s="20">
        <v>1918.03</v>
      </c>
      <c r="B568" s="21">
        <v>7.28</v>
      </c>
      <c r="C568" s="21">
        <v>0.66</v>
      </c>
      <c r="D568" s="21">
        <v>1.208</v>
      </c>
      <c r="E568" s="21">
        <v>14</v>
      </c>
      <c r="F568" s="21">
        <f t="shared" si="52"/>
        <v>1918.2083333332905</v>
      </c>
      <c r="G568" s="23">
        <f t="shared" si="49"/>
        <v>80.742061091018783</v>
      </c>
      <c r="H568" s="21">
        <f t="shared" si="48"/>
        <v>27.178964571428565</v>
      </c>
      <c r="I568" s="22">
        <f t="shared" si="50"/>
        <v>163.79375999999999</v>
      </c>
      <c r="J568" s="24">
        <f t="shared" si="51"/>
        <v>14.849434285714283</v>
      </c>
      <c r="K568" s="25">
        <f t="shared" si="53"/>
        <v>1816.6271670669987</v>
      </c>
      <c r="L568" s="8"/>
      <c r="M568" s="8"/>
      <c r="N568" s="8"/>
      <c r="O568" s="8"/>
      <c r="P568" s="8"/>
      <c r="Q568" s="8"/>
      <c r="R568" s="17"/>
      <c r="S568" s="8"/>
      <c r="T568" s="8"/>
      <c r="U568" s="8"/>
    </row>
    <row r="569" spans="1:21" ht="18">
      <c r="A569" s="20">
        <v>1918.04</v>
      </c>
      <c r="B569" s="21">
        <v>7.21</v>
      </c>
      <c r="C569" s="21">
        <v>0.65</v>
      </c>
      <c r="D569" s="21">
        <v>1.1830000000000001</v>
      </c>
      <c r="E569" s="21">
        <v>14.2</v>
      </c>
      <c r="F569" s="21">
        <f t="shared" si="52"/>
        <v>1918.2916666666238</v>
      </c>
      <c r="G569" s="23">
        <f t="shared" si="49"/>
        <v>80.566454502107447</v>
      </c>
      <c r="H569" s="21">
        <f t="shared" si="48"/>
        <v>26.241605915492954</v>
      </c>
      <c r="I569" s="22">
        <f t="shared" si="50"/>
        <v>159.93404788732394</v>
      </c>
      <c r="J569" s="24">
        <f t="shared" si="51"/>
        <v>14.418464788732393</v>
      </c>
      <c r="K569" s="25">
        <f t="shared" si="53"/>
        <v>1787.1455190640834</v>
      </c>
      <c r="L569" s="8"/>
      <c r="M569" s="8"/>
      <c r="N569" s="8"/>
      <c r="O569" s="8"/>
      <c r="P569" s="8"/>
      <c r="Q569" s="8"/>
      <c r="R569" s="17"/>
      <c r="S569" s="8"/>
      <c r="T569" s="8"/>
      <c r="U569" s="8"/>
    </row>
    <row r="570" spans="1:21" ht="18">
      <c r="A570" s="20">
        <v>1918.05</v>
      </c>
      <c r="B570" s="21">
        <v>7.44</v>
      </c>
      <c r="C570" s="21">
        <v>0.64</v>
      </c>
      <c r="D570" s="21">
        <v>1.159</v>
      </c>
      <c r="E570" s="21">
        <v>14.5</v>
      </c>
      <c r="F570" s="21">
        <f t="shared" si="52"/>
        <v>1918.374999999957</v>
      </c>
      <c r="G570" s="23">
        <f t="shared" si="49"/>
        <v>83.732496403484774</v>
      </c>
      <c r="H570" s="21">
        <f t="shared" si="48"/>
        <v>25.177316689655171</v>
      </c>
      <c r="I570" s="22">
        <f t="shared" si="50"/>
        <v>161.62142896551723</v>
      </c>
      <c r="J570" s="24">
        <f t="shared" si="51"/>
        <v>13.902918620689654</v>
      </c>
      <c r="K570" s="25">
        <f t="shared" si="53"/>
        <v>1818.947005320071</v>
      </c>
      <c r="L570" s="8"/>
      <c r="M570" s="8"/>
      <c r="N570" s="8"/>
      <c r="O570" s="8"/>
      <c r="P570" s="8"/>
      <c r="Q570" s="8"/>
      <c r="R570" s="17"/>
      <c r="S570" s="8"/>
      <c r="T570" s="8"/>
      <c r="U570" s="8"/>
    </row>
    <row r="571" spans="1:21" ht="18">
      <c r="A571" s="20">
        <v>1918.06</v>
      </c>
      <c r="B571" s="21">
        <v>7.45</v>
      </c>
      <c r="C571" s="21">
        <v>0.63</v>
      </c>
      <c r="D571" s="21">
        <v>1.135</v>
      </c>
      <c r="E571" s="21">
        <v>14.7</v>
      </c>
      <c r="F571" s="21">
        <f t="shared" si="52"/>
        <v>1918.4583333332903</v>
      </c>
      <c r="G571" s="23">
        <f t="shared" si="49"/>
        <v>84.435894390745219</v>
      </c>
      <c r="H571" s="21">
        <f t="shared" si="48"/>
        <v>24.320502040816322</v>
      </c>
      <c r="I571" s="22">
        <f t="shared" si="50"/>
        <v>159.63677551020407</v>
      </c>
      <c r="J571" s="24">
        <f t="shared" si="51"/>
        <v>13.499485714285713</v>
      </c>
      <c r="K571" s="25">
        <f t="shared" si="53"/>
        <v>1809.2716668266821</v>
      </c>
      <c r="L571" s="8"/>
      <c r="M571" s="8"/>
      <c r="N571" s="8"/>
      <c r="O571" s="8"/>
      <c r="P571" s="8"/>
      <c r="Q571" s="8"/>
      <c r="R571" s="17"/>
      <c r="S571" s="8"/>
      <c r="T571" s="8"/>
      <c r="U571" s="8"/>
    </row>
    <row r="572" spans="1:21" ht="18">
      <c r="A572" s="20">
        <v>1918.07</v>
      </c>
      <c r="B572" s="21">
        <v>7.51</v>
      </c>
      <c r="C572" s="21">
        <v>0.62</v>
      </c>
      <c r="D572" s="21">
        <v>1.111</v>
      </c>
      <c r="E572" s="21">
        <v>15.1</v>
      </c>
      <c r="F572" s="21">
        <f t="shared" si="52"/>
        <v>1918.5416666666235</v>
      </c>
      <c r="G572" s="23">
        <f t="shared" si="49"/>
        <v>85.701488333514774</v>
      </c>
      <c r="H572" s="21">
        <f t="shared" si="48"/>
        <v>23.175607152317877</v>
      </c>
      <c r="I572" s="22">
        <f t="shared" si="50"/>
        <v>156.65959470198672</v>
      </c>
      <c r="J572" s="24">
        <f t="shared" si="51"/>
        <v>12.933282119205295</v>
      </c>
      <c r="K572" s="25">
        <f t="shared" si="53"/>
        <v>1787.7443978276372</v>
      </c>
      <c r="L572" s="8"/>
      <c r="M572" s="8"/>
      <c r="N572" s="8"/>
      <c r="O572" s="8"/>
      <c r="P572" s="8"/>
      <c r="Q572" s="8"/>
      <c r="R572" s="17"/>
      <c r="S572" s="8"/>
      <c r="T572" s="8"/>
      <c r="U572" s="8"/>
    </row>
    <row r="573" spans="1:21" ht="18">
      <c r="A573" s="20">
        <v>1918.08</v>
      </c>
      <c r="B573" s="21">
        <v>7.58</v>
      </c>
      <c r="C573" s="21">
        <v>0.61</v>
      </c>
      <c r="D573" s="21">
        <v>1.087</v>
      </c>
      <c r="E573" s="21">
        <v>15.4</v>
      </c>
      <c r="F573" s="21">
        <f t="shared" si="52"/>
        <v>1918.6249999999568</v>
      </c>
      <c r="G573" s="23">
        <f t="shared" si="49"/>
        <v>87.080395990900442</v>
      </c>
      <c r="H573" s="21">
        <f t="shared" si="48"/>
        <v>22.233243896103893</v>
      </c>
      <c r="I573" s="22">
        <f t="shared" si="50"/>
        <v>155.039548051948</v>
      </c>
      <c r="J573" s="24">
        <f t="shared" si="51"/>
        <v>12.4767974025974</v>
      </c>
      <c r="K573" s="25">
        <f t="shared" si="53"/>
        <v>1781.1220631416832</v>
      </c>
      <c r="L573" s="8"/>
      <c r="M573" s="8"/>
      <c r="N573" s="8"/>
      <c r="O573" s="8"/>
      <c r="P573" s="8"/>
      <c r="Q573" s="8"/>
      <c r="R573" s="17"/>
      <c r="S573" s="8"/>
      <c r="T573" s="8"/>
      <c r="U573" s="8"/>
    </row>
    <row r="574" spans="1:21" ht="18">
      <c r="A574" s="20">
        <v>1918.09</v>
      </c>
      <c r="B574" s="21">
        <v>7.54</v>
      </c>
      <c r="C574" s="21">
        <v>0.6</v>
      </c>
      <c r="D574" s="21">
        <v>1.0629999999999999</v>
      </c>
      <c r="E574" s="21">
        <v>15.7</v>
      </c>
      <c r="F574" s="21">
        <f t="shared" si="52"/>
        <v>1918.7083333332901</v>
      </c>
      <c r="G574" s="23">
        <f t="shared" si="49"/>
        <v>87.195277779806645</v>
      </c>
      <c r="H574" s="21">
        <f t="shared" si="48"/>
        <v>21.326894522292992</v>
      </c>
      <c r="I574" s="22">
        <f t="shared" si="50"/>
        <v>151.27449171974521</v>
      </c>
      <c r="J574" s="24">
        <f t="shared" si="51"/>
        <v>12.037757961783438</v>
      </c>
      <c r="K574" s="25">
        <f t="shared" si="53"/>
        <v>1749.392748872988</v>
      </c>
      <c r="L574" s="8"/>
      <c r="M574" s="8"/>
      <c r="N574" s="8"/>
      <c r="O574" s="8"/>
      <c r="P574" s="8"/>
      <c r="Q574" s="8"/>
      <c r="R574" s="17"/>
      <c r="S574" s="8"/>
      <c r="T574" s="8"/>
      <c r="U574" s="8"/>
    </row>
    <row r="575" spans="1:21" ht="18">
      <c r="A575" s="20">
        <v>1918.1</v>
      </c>
      <c r="B575" s="21">
        <v>7.86</v>
      </c>
      <c r="C575" s="21">
        <v>0.59</v>
      </c>
      <c r="D575" s="21">
        <v>1.038</v>
      </c>
      <c r="E575" s="21">
        <v>16</v>
      </c>
      <c r="F575" s="21">
        <f t="shared" si="52"/>
        <v>1918.7916666666233</v>
      </c>
      <c r="G575" s="23">
        <f t="shared" si="49"/>
        <v>91.464454178619008</v>
      </c>
      <c r="H575" s="21">
        <f t="shared" si="48"/>
        <v>20.434846499999995</v>
      </c>
      <c r="I575" s="22">
        <f t="shared" si="50"/>
        <v>154.73785499999997</v>
      </c>
      <c r="J575" s="24">
        <f t="shared" si="51"/>
        <v>11.615182499999998</v>
      </c>
      <c r="K575" s="25">
        <f t="shared" si="53"/>
        <v>1800.6378433009393</v>
      </c>
      <c r="L575" s="8"/>
      <c r="M575" s="8"/>
      <c r="N575" s="8"/>
      <c r="O575" s="8"/>
      <c r="P575" s="8"/>
      <c r="Q575" s="8"/>
      <c r="R575" s="17"/>
      <c r="S575" s="8"/>
      <c r="T575" s="8"/>
      <c r="U575" s="8"/>
    </row>
    <row r="576" spans="1:21" ht="18">
      <c r="A576" s="20">
        <v>1918.11</v>
      </c>
      <c r="B576" s="21">
        <v>8.06</v>
      </c>
      <c r="C576" s="21">
        <v>0.57999999999999996</v>
      </c>
      <c r="D576" s="21">
        <v>1.014</v>
      </c>
      <c r="E576" s="21">
        <v>16.3</v>
      </c>
      <c r="F576" s="21">
        <f t="shared" si="52"/>
        <v>1918.8749999999566</v>
      </c>
      <c r="G576" s="23">
        <f t="shared" si="49"/>
        <v>94.35423443150583</v>
      </c>
      <c r="H576" s="21">
        <f t="shared" si="48"/>
        <v>19.594959018404904</v>
      </c>
      <c r="I576" s="22">
        <f t="shared" si="50"/>
        <v>155.75480245398771</v>
      </c>
      <c r="J576" s="24">
        <f t="shared" si="51"/>
        <v>11.208161963190182</v>
      </c>
      <c r="K576" s="25">
        <f t="shared" si="53"/>
        <v>1823.3405886571381</v>
      </c>
      <c r="L576" s="8"/>
      <c r="M576" s="8"/>
      <c r="N576" s="8"/>
      <c r="O576" s="8"/>
      <c r="P576" s="8"/>
      <c r="Q576" s="8"/>
      <c r="R576" s="17"/>
      <c r="S576" s="8"/>
      <c r="T576" s="8"/>
      <c r="U576" s="8"/>
    </row>
    <row r="577" spans="1:21" ht="18">
      <c r="A577" s="20">
        <v>1918.12</v>
      </c>
      <c r="B577" s="21">
        <v>7.9</v>
      </c>
      <c r="C577" s="21">
        <v>0.56999999999999995</v>
      </c>
      <c r="D577" s="21">
        <v>0.99</v>
      </c>
      <c r="E577" s="21">
        <v>16.5</v>
      </c>
      <c r="F577" s="21">
        <f t="shared" si="52"/>
        <v>1918.9583333332898</v>
      </c>
      <c r="G577" s="23">
        <f t="shared" si="49"/>
        <v>93.037255352902307</v>
      </c>
      <c r="H577" s="21">
        <f t="shared" si="48"/>
        <v>18.899279999999997</v>
      </c>
      <c r="I577" s="22">
        <f t="shared" si="50"/>
        <v>150.81243636363635</v>
      </c>
      <c r="J577" s="24">
        <f t="shared" si="51"/>
        <v>10.881403636363633</v>
      </c>
      <c r="K577" s="25">
        <f t="shared" si="53"/>
        <v>1776.0981205515261</v>
      </c>
      <c r="L577" s="8"/>
      <c r="M577" s="8"/>
      <c r="N577" s="8"/>
      <c r="O577" s="8"/>
      <c r="P577" s="8"/>
      <c r="Q577" s="8"/>
      <c r="R577" s="17"/>
      <c r="S577" s="8"/>
      <c r="T577" s="8"/>
      <c r="U577" s="8"/>
    </row>
    <row r="578" spans="1:21" ht="18">
      <c r="A578" s="20">
        <v>1919.01</v>
      </c>
      <c r="B578" s="21">
        <v>7.85</v>
      </c>
      <c r="C578" s="21">
        <v>0.56669999999999998</v>
      </c>
      <c r="D578" s="21">
        <v>0.98499999999999999</v>
      </c>
      <c r="E578" s="21">
        <v>16.5</v>
      </c>
      <c r="F578" s="21">
        <f t="shared" si="52"/>
        <v>1919.0416666666231</v>
      </c>
      <c r="G578" s="23">
        <f t="shared" si="49"/>
        <v>93.004574544851124</v>
      </c>
      <c r="H578" s="21">
        <f t="shared" ref="H578:H641" si="54">D578*$E$1847/E578</f>
        <v>18.803829090909087</v>
      </c>
      <c r="I578" s="22">
        <f t="shared" si="50"/>
        <v>149.85792727272724</v>
      </c>
      <c r="J578" s="24">
        <f t="shared" si="51"/>
        <v>10.818406036363633</v>
      </c>
      <c r="K578" s="25">
        <f t="shared" si="53"/>
        <v>1775.4742379838638</v>
      </c>
      <c r="L578" s="8"/>
      <c r="M578" s="8"/>
      <c r="N578" s="8"/>
      <c r="O578" s="8"/>
      <c r="P578" s="8"/>
      <c r="Q578" s="8"/>
      <c r="R578" s="17"/>
      <c r="S578" s="8"/>
      <c r="T578" s="8"/>
      <c r="U578" s="8"/>
    </row>
    <row r="579" spans="1:21" ht="18">
      <c r="A579" s="20">
        <v>1919.02</v>
      </c>
      <c r="B579" s="21">
        <v>7.88</v>
      </c>
      <c r="C579" s="21">
        <v>0.56330000000000002</v>
      </c>
      <c r="D579" s="21">
        <v>0.98</v>
      </c>
      <c r="E579" s="21">
        <v>16.2</v>
      </c>
      <c r="F579" s="21">
        <f t="shared" si="52"/>
        <v>1919.1249999999563</v>
      </c>
      <c r="G579" s="23">
        <f t="shared" ref="G579:G642" si="55">G578*((B579+(C579/12))/B578)</f>
        <v>93.916157598749862</v>
      </c>
      <c r="H579" s="21">
        <f t="shared" si="54"/>
        <v>19.054829629629626</v>
      </c>
      <c r="I579" s="22">
        <f t="shared" ref="I579:I642" si="56">B579*$E$1847/E579</f>
        <v>153.21638518518515</v>
      </c>
      <c r="J579" s="24">
        <f t="shared" ref="J579:J642" si="57">C579*$E$1847/E579</f>
        <v>10.952638296296294</v>
      </c>
      <c r="K579" s="25">
        <f t="shared" si="53"/>
        <v>1826.0779413404448</v>
      </c>
      <c r="L579" s="8"/>
      <c r="M579" s="8"/>
      <c r="N579" s="8"/>
      <c r="O579" s="8"/>
      <c r="P579" s="8"/>
      <c r="Q579" s="8"/>
      <c r="R579" s="17"/>
      <c r="S579" s="8"/>
      <c r="T579" s="8"/>
      <c r="U579" s="8"/>
    </row>
    <row r="580" spans="1:21" ht="18">
      <c r="A580" s="20">
        <v>1919.03</v>
      </c>
      <c r="B580" s="21">
        <v>8.1199999999999992</v>
      </c>
      <c r="C580" s="21">
        <v>0.56000000000000005</v>
      </c>
      <c r="D580" s="21">
        <v>0.97499999999999998</v>
      </c>
      <c r="E580" s="21">
        <v>16.399999999999999</v>
      </c>
      <c r="F580" s="21">
        <f t="shared" ref="F580:F643" si="58">F579+1/12</f>
        <v>1919.2083333332896</v>
      </c>
      <c r="G580" s="23">
        <f t="shared" si="55"/>
        <v>97.332735244051236</v>
      </c>
      <c r="H580" s="21">
        <f t="shared" si="54"/>
        <v>18.726420731707314</v>
      </c>
      <c r="I580" s="22">
        <f t="shared" si="56"/>
        <v>155.95747317073167</v>
      </c>
      <c r="J580" s="24">
        <f t="shared" si="57"/>
        <v>10.755687804878049</v>
      </c>
      <c r="K580" s="25">
        <f t="shared" si="53"/>
        <v>1869.429488356915</v>
      </c>
      <c r="L580" s="8"/>
      <c r="M580" s="8"/>
      <c r="N580" s="8"/>
      <c r="O580" s="8"/>
      <c r="P580" s="8"/>
      <c r="Q580" s="8"/>
      <c r="R580" s="17"/>
      <c r="S580" s="8"/>
      <c r="T580" s="8"/>
      <c r="U580" s="8"/>
    </row>
    <row r="581" spans="1:21" ht="18">
      <c r="A581" s="20">
        <v>1919.04</v>
      </c>
      <c r="B581" s="21">
        <v>8.39</v>
      </c>
      <c r="C581" s="21">
        <v>0.55669999999999997</v>
      </c>
      <c r="D581" s="21">
        <v>0.97</v>
      </c>
      <c r="E581" s="21">
        <v>16.7</v>
      </c>
      <c r="F581" s="21">
        <f t="shared" si="58"/>
        <v>1919.2916666666229</v>
      </c>
      <c r="G581" s="23">
        <f t="shared" si="55"/>
        <v>101.12525572743681</v>
      </c>
      <c r="H581" s="21">
        <f t="shared" si="54"/>
        <v>18.295710179640718</v>
      </c>
      <c r="I581" s="22">
        <f t="shared" si="56"/>
        <v>158.2484622754491</v>
      </c>
      <c r="J581" s="24">
        <f t="shared" si="57"/>
        <v>10.500228718562871</v>
      </c>
      <c r="K581" s="25">
        <f t="shared" si="53"/>
        <v>1907.3797635373696</v>
      </c>
      <c r="L581" s="8"/>
      <c r="M581" s="8"/>
      <c r="N581" s="8"/>
      <c r="O581" s="8"/>
      <c r="P581" s="8"/>
      <c r="Q581" s="8"/>
      <c r="R581" s="17"/>
      <c r="S581" s="8"/>
      <c r="T581" s="8"/>
      <c r="U581" s="8"/>
    </row>
    <row r="582" spans="1:21" ht="18">
      <c r="A582" s="20">
        <v>1919.05</v>
      </c>
      <c r="B582" s="21">
        <v>8.9700000000000006</v>
      </c>
      <c r="C582" s="21">
        <v>0.55330000000000001</v>
      </c>
      <c r="D582" s="21">
        <v>0.96499999999999997</v>
      </c>
      <c r="E582" s="21">
        <v>16.899999999999999</v>
      </c>
      <c r="F582" s="21">
        <f t="shared" si="58"/>
        <v>1919.3749999999561</v>
      </c>
      <c r="G582" s="23">
        <f t="shared" si="55"/>
        <v>108.6717831793334</v>
      </c>
      <c r="H582" s="21">
        <f t="shared" si="54"/>
        <v>17.986001183431949</v>
      </c>
      <c r="I582" s="22">
        <f t="shared" si="56"/>
        <v>167.18593846153846</v>
      </c>
      <c r="J582" s="24">
        <f t="shared" si="57"/>
        <v>10.312595289940829</v>
      </c>
      <c r="K582" s="25">
        <f t="shared" si="53"/>
        <v>2025.4619905379939</v>
      </c>
      <c r="L582" s="8"/>
      <c r="M582" s="8"/>
      <c r="N582" s="8"/>
      <c r="O582" s="8"/>
      <c r="P582" s="8"/>
      <c r="Q582" s="8"/>
      <c r="R582" s="17"/>
      <c r="S582" s="8"/>
      <c r="T582" s="8"/>
      <c r="U582" s="8"/>
    </row>
    <row r="583" spans="1:21" ht="18">
      <c r="A583" s="20">
        <v>1919.06</v>
      </c>
      <c r="B583" s="21">
        <v>9.2100000000000009</v>
      </c>
      <c r="C583" s="21">
        <v>0.55000000000000004</v>
      </c>
      <c r="D583" s="21">
        <v>0.96</v>
      </c>
      <c r="E583" s="21">
        <v>16.899999999999999</v>
      </c>
      <c r="F583" s="21">
        <f t="shared" si="58"/>
        <v>1919.4583333332894</v>
      </c>
      <c r="G583" s="23">
        <f t="shared" si="55"/>
        <v>112.13466144303754</v>
      </c>
      <c r="H583" s="21">
        <f t="shared" si="54"/>
        <v>17.892809467455621</v>
      </c>
      <c r="I583" s="22">
        <f t="shared" si="56"/>
        <v>171.65914082840237</v>
      </c>
      <c r="J583" s="24">
        <f t="shared" si="57"/>
        <v>10.251088757396449</v>
      </c>
      <c r="K583" s="25">
        <f t="shared" ref="K583:K646" si="59">K582*((I583+(J583/12))/I582)</f>
        <v>2090.00430406034</v>
      </c>
      <c r="L583" s="8"/>
      <c r="M583" s="8"/>
      <c r="N583" s="8"/>
      <c r="O583" s="8"/>
      <c r="P583" s="8"/>
      <c r="Q583" s="8"/>
      <c r="R583" s="17"/>
      <c r="S583" s="8"/>
      <c r="T583" s="8"/>
      <c r="U583" s="8"/>
    </row>
    <row r="584" spans="1:21" ht="18">
      <c r="A584" s="20">
        <v>1919.07</v>
      </c>
      <c r="B584" s="21">
        <v>9.51</v>
      </c>
      <c r="C584" s="21">
        <v>0.54669999999999996</v>
      </c>
      <c r="D584" s="21">
        <v>0.95499999999999996</v>
      </c>
      <c r="E584" s="21">
        <v>17.399999999999999</v>
      </c>
      <c r="F584" s="21">
        <f t="shared" si="58"/>
        <v>1919.5416666666226</v>
      </c>
      <c r="G584" s="23">
        <f t="shared" si="55"/>
        <v>116.34194338843967</v>
      </c>
      <c r="H584" s="21">
        <f t="shared" si="54"/>
        <v>17.288134482758618</v>
      </c>
      <c r="I584" s="22">
        <f t="shared" si="56"/>
        <v>172.15723448275861</v>
      </c>
      <c r="J584" s="24">
        <f t="shared" si="57"/>
        <v>9.8967781379310331</v>
      </c>
      <c r="K584" s="25">
        <f t="shared" si="59"/>
        <v>2106.1101186228784</v>
      </c>
      <c r="L584" s="8"/>
      <c r="M584" s="8"/>
      <c r="N584" s="8"/>
      <c r="O584" s="8"/>
      <c r="P584" s="8"/>
      <c r="Q584" s="8"/>
      <c r="R584" s="17"/>
      <c r="S584" s="8"/>
      <c r="T584" s="8"/>
      <c r="U584" s="8"/>
    </row>
    <row r="585" spans="1:21" ht="18">
      <c r="A585" s="20">
        <v>1919.08</v>
      </c>
      <c r="B585" s="21">
        <v>8.8699999999999992</v>
      </c>
      <c r="C585" s="21">
        <v>0.54330000000000001</v>
      </c>
      <c r="D585" s="21">
        <v>0.95</v>
      </c>
      <c r="E585" s="21">
        <v>17.7</v>
      </c>
      <c r="F585" s="21">
        <f t="shared" si="58"/>
        <v>1919.6249999999559</v>
      </c>
      <c r="G585" s="23">
        <f t="shared" si="55"/>
        <v>109.06629015166892</v>
      </c>
      <c r="H585" s="21">
        <f t="shared" si="54"/>
        <v>16.906135593220334</v>
      </c>
      <c r="I585" s="22">
        <f t="shared" si="56"/>
        <v>157.84991864406777</v>
      </c>
      <c r="J585" s="24">
        <f t="shared" si="57"/>
        <v>9.6685299661016941</v>
      </c>
      <c r="K585" s="25">
        <f t="shared" si="59"/>
        <v>1940.9363052143572</v>
      </c>
      <c r="L585" s="8"/>
      <c r="M585" s="8"/>
      <c r="N585" s="8"/>
      <c r="O585" s="8"/>
      <c r="P585" s="8"/>
      <c r="Q585" s="8"/>
      <c r="R585" s="17"/>
      <c r="S585" s="8"/>
      <c r="T585" s="8"/>
      <c r="U585" s="8"/>
    </row>
    <row r="586" spans="1:21" ht="18">
      <c r="A586" s="20">
        <v>1919.09</v>
      </c>
      <c r="B586" s="21">
        <v>9.01</v>
      </c>
      <c r="C586" s="21">
        <v>0.54</v>
      </c>
      <c r="D586" s="21">
        <v>0.94499999999999995</v>
      </c>
      <c r="E586" s="21">
        <v>17.8</v>
      </c>
      <c r="F586" s="21">
        <f t="shared" si="58"/>
        <v>1919.7083333332891</v>
      </c>
      <c r="G586" s="23">
        <f t="shared" si="55"/>
        <v>111.34106621458422</v>
      </c>
      <c r="H586" s="21">
        <f t="shared" si="54"/>
        <v>16.722677528089882</v>
      </c>
      <c r="I586" s="22">
        <f t="shared" si="56"/>
        <v>159.44055505617973</v>
      </c>
      <c r="J586" s="24">
        <f t="shared" si="57"/>
        <v>9.555815730337077</v>
      </c>
      <c r="K586" s="25">
        <f t="shared" si="59"/>
        <v>1970.2865036404319</v>
      </c>
      <c r="L586" s="8"/>
      <c r="M586" s="8"/>
      <c r="N586" s="8"/>
      <c r="O586" s="8"/>
      <c r="P586" s="8"/>
      <c r="Q586" s="8"/>
      <c r="R586" s="17"/>
      <c r="S586" s="8"/>
      <c r="T586" s="8"/>
      <c r="U586" s="8"/>
    </row>
    <row r="587" spans="1:21" ht="18">
      <c r="A587" s="20">
        <v>1919.1</v>
      </c>
      <c r="B587" s="21">
        <v>9.4700000000000006</v>
      </c>
      <c r="C587" s="21">
        <v>0.53669999999999995</v>
      </c>
      <c r="D587" s="21">
        <v>0.94</v>
      </c>
      <c r="E587" s="21">
        <v>18.100000000000001</v>
      </c>
      <c r="F587" s="21">
        <f t="shared" si="58"/>
        <v>1919.7916666666224</v>
      </c>
      <c r="G587" s="23">
        <f t="shared" si="55"/>
        <v>117.57820490994004</v>
      </c>
      <c r="H587" s="21">
        <f t="shared" si="54"/>
        <v>16.358492817679551</v>
      </c>
      <c r="I587" s="22">
        <f t="shared" si="56"/>
        <v>164.80311381215466</v>
      </c>
      <c r="J587" s="24">
        <f t="shared" si="57"/>
        <v>9.340003292817677</v>
      </c>
      <c r="K587" s="25">
        <f t="shared" si="59"/>
        <v>2046.1725750371513</v>
      </c>
      <c r="L587" s="8"/>
      <c r="M587" s="8"/>
      <c r="N587" s="8"/>
      <c r="O587" s="8"/>
      <c r="P587" s="8"/>
      <c r="Q587" s="8"/>
      <c r="R587" s="17"/>
      <c r="S587" s="8"/>
      <c r="T587" s="8"/>
      <c r="U587" s="8"/>
    </row>
    <row r="588" spans="1:21" ht="18">
      <c r="A588" s="20">
        <v>1919.11</v>
      </c>
      <c r="B588" s="21">
        <v>9.19</v>
      </c>
      <c r="C588" s="21">
        <v>0.5333</v>
      </c>
      <c r="D588" s="21">
        <v>0.93500000000000005</v>
      </c>
      <c r="E588" s="21">
        <v>18.5</v>
      </c>
      <c r="F588" s="21">
        <f t="shared" si="58"/>
        <v>1919.8749999999557</v>
      </c>
      <c r="G588" s="23">
        <f t="shared" si="55"/>
        <v>114.65354535503921</v>
      </c>
      <c r="H588" s="21">
        <f t="shared" si="54"/>
        <v>15.919663783783781</v>
      </c>
      <c r="I588" s="22">
        <f t="shared" si="56"/>
        <v>156.47241729729726</v>
      </c>
      <c r="J588" s="24">
        <f t="shared" si="57"/>
        <v>9.0801675891891875</v>
      </c>
      <c r="K588" s="25">
        <f t="shared" si="59"/>
        <v>1952.1346456374774</v>
      </c>
      <c r="L588" s="8"/>
      <c r="M588" s="8"/>
      <c r="N588" s="8"/>
      <c r="O588" s="8"/>
      <c r="P588" s="8"/>
      <c r="Q588" s="8"/>
      <c r="R588" s="17"/>
      <c r="S588" s="8"/>
      <c r="T588" s="8"/>
      <c r="U588" s="8"/>
    </row>
    <row r="589" spans="1:21" ht="18">
      <c r="A589" s="20">
        <v>1919.12</v>
      </c>
      <c r="B589" s="21">
        <v>8.92</v>
      </c>
      <c r="C589" s="21">
        <v>0.53</v>
      </c>
      <c r="D589" s="21">
        <v>0.93</v>
      </c>
      <c r="E589" s="21">
        <v>18.899999999999999</v>
      </c>
      <c r="F589" s="21">
        <f t="shared" si="58"/>
        <v>1919.9583333332889</v>
      </c>
      <c r="G589" s="23">
        <f t="shared" si="55"/>
        <v>111.83607067320975</v>
      </c>
      <c r="H589" s="21">
        <f t="shared" si="54"/>
        <v>15.499409523809524</v>
      </c>
      <c r="I589" s="22">
        <f t="shared" si="56"/>
        <v>148.66100317460317</v>
      </c>
      <c r="J589" s="24">
        <f t="shared" si="57"/>
        <v>8.8329968253968261</v>
      </c>
      <c r="K589" s="25">
        <f t="shared" si="59"/>
        <v>1863.8635041911762</v>
      </c>
      <c r="L589" s="8"/>
      <c r="M589" s="8"/>
      <c r="N589" s="8"/>
      <c r="O589" s="8"/>
      <c r="P589" s="8"/>
      <c r="Q589" s="8"/>
      <c r="R589" s="17"/>
      <c r="S589" s="8"/>
      <c r="T589" s="8"/>
      <c r="U589" s="8"/>
    </row>
    <row r="590" spans="1:21" ht="18">
      <c r="A590" s="20">
        <v>1920.01</v>
      </c>
      <c r="B590" s="21">
        <v>8.83</v>
      </c>
      <c r="C590" s="21">
        <v>0.52829999999999999</v>
      </c>
      <c r="D590" s="21">
        <v>0.91920000000000002</v>
      </c>
      <c r="E590" s="21">
        <v>19.3</v>
      </c>
      <c r="F590" s="21">
        <f t="shared" si="58"/>
        <v>1920.0416666666222</v>
      </c>
      <c r="G590" s="23">
        <f t="shared" si="55"/>
        <v>111.25965101522759</v>
      </c>
      <c r="H590" s="21">
        <f t="shared" si="54"/>
        <v>15.001915523316059</v>
      </c>
      <c r="I590" s="22">
        <f t="shared" si="56"/>
        <v>144.11109015544039</v>
      </c>
      <c r="J590" s="24">
        <f t="shared" si="57"/>
        <v>8.6221844766839357</v>
      </c>
      <c r="K590" s="25">
        <f t="shared" si="59"/>
        <v>1815.8266815536135</v>
      </c>
      <c r="L590" s="8"/>
      <c r="M590" s="8"/>
      <c r="N590" s="8"/>
      <c r="O590" s="8"/>
      <c r="P590" s="8"/>
      <c r="Q590" s="8"/>
      <c r="R590" s="17"/>
      <c r="S590" s="8"/>
      <c r="T590" s="8"/>
      <c r="U590" s="8"/>
    </row>
    <row r="591" spans="1:21" ht="18">
      <c r="A591" s="20">
        <v>1920.02</v>
      </c>
      <c r="B591" s="21">
        <v>8.1</v>
      </c>
      <c r="C591" s="21">
        <v>0.52669999999999995</v>
      </c>
      <c r="D591" s="21">
        <v>0.9083</v>
      </c>
      <c r="E591" s="21">
        <v>19.5</v>
      </c>
      <c r="F591" s="21">
        <f t="shared" si="58"/>
        <v>1920.1249999999554</v>
      </c>
      <c r="G591" s="23">
        <f t="shared" si="55"/>
        <v>102.61455772810345</v>
      </c>
      <c r="H591" s="21">
        <f t="shared" si="54"/>
        <v>14.671979507692305</v>
      </c>
      <c r="I591" s="22">
        <f t="shared" si="56"/>
        <v>130.8411692307692</v>
      </c>
      <c r="J591" s="24">
        <f t="shared" si="57"/>
        <v>8.5079066461538435</v>
      </c>
      <c r="K591" s="25">
        <f t="shared" si="59"/>
        <v>1657.5566312646185</v>
      </c>
      <c r="L591" s="8"/>
      <c r="M591" s="8"/>
      <c r="N591" s="8"/>
      <c r="O591" s="8"/>
      <c r="P591" s="8"/>
      <c r="Q591" s="8"/>
      <c r="R591" s="17"/>
      <c r="S591" s="8"/>
      <c r="T591" s="8"/>
      <c r="U591" s="8"/>
    </row>
    <row r="592" spans="1:21" ht="18">
      <c r="A592" s="20">
        <v>1920.03</v>
      </c>
      <c r="B592" s="21">
        <v>8.67</v>
      </c>
      <c r="C592" s="21">
        <v>0.52500000000000002</v>
      </c>
      <c r="D592" s="21">
        <v>0.89749999999999996</v>
      </c>
      <c r="E592" s="21">
        <v>19.7</v>
      </c>
      <c r="F592" s="21">
        <f t="shared" si="58"/>
        <v>1920.2083333332887</v>
      </c>
      <c r="G592" s="23">
        <f t="shared" si="55"/>
        <v>110.38982745719277</v>
      </c>
      <c r="H592" s="21">
        <f t="shared" si="54"/>
        <v>14.35034162436548</v>
      </c>
      <c r="I592" s="22">
        <f t="shared" si="56"/>
        <v>138.62669847715733</v>
      </c>
      <c r="J592" s="24">
        <f t="shared" si="57"/>
        <v>8.3943502538071062</v>
      </c>
      <c r="K592" s="25">
        <f t="shared" si="59"/>
        <v>1765.0492878724094</v>
      </c>
      <c r="L592" s="8"/>
      <c r="M592" s="8"/>
      <c r="N592" s="8"/>
      <c r="O592" s="8"/>
      <c r="P592" s="8"/>
      <c r="Q592" s="8"/>
      <c r="R592" s="17"/>
      <c r="S592" s="8"/>
      <c r="T592" s="8"/>
      <c r="U592" s="8"/>
    </row>
    <row r="593" spans="1:21" ht="18">
      <c r="A593" s="20">
        <v>1920.04</v>
      </c>
      <c r="B593" s="21">
        <v>8.6</v>
      </c>
      <c r="C593" s="21">
        <v>0.52329999999999999</v>
      </c>
      <c r="D593" s="21">
        <v>0.88670000000000004</v>
      </c>
      <c r="E593" s="21">
        <v>20.3</v>
      </c>
      <c r="F593" s="21">
        <f t="shared" si="58"/>
        <v>1920.2916666666219</v>
      </c>
      <c r="G593" s="23">
        <f t="shared" si="55"/>
        <v>110.05379844570012</v>
      </c>
      <c r="H593" s="21">
        <f t="shared" si="54"/>
        <v>13.758613773399015</v>
      </c>
      <c r="I593" s="22">
        <f t="shared" si="56"/>
        <v>133.44319211822656</v>
      </c>
      <c r="J593" s="24">
        <f t="shared" si="57"/>
        <v>8.119863073891624</v>
      </c>
      <c r="K593" s="25">
        <f t="shared" si="59"/>
        <v>1707.6662987593311</v>
      </c>
      <c r="L593" s="8"/>
      <c r="M593" s="8"/>
      <c r="N593" s="8"/>
      <c r="O593" s="8"/>
      <c r="P593" s="8"/>
      <c r="Q593" s="8"/>
      <c r="R593" s="17"/>
      <c r="S593" s="8"/>
      <c r="T593" s="8"/>
      <c r="U593" s="8"/>
    </row>
    <row r="594" spans="1:21" ht="18">
      <c r="A594" s="20">
        <v>1920.05</v>
      </c>
      <c r="B594" s="21">
        <v>8.06</v>
      </c>
      <c r="C594" s="21">
        <v>0.52170000000000005</v>
      </c>
      <c r="D594" s="21">
        <v>0.87580000000000002</v>
      </c>
      <c r="E594" s="21">
        <v>20.6</v>
      </c>
      <c r="F594" s="21">
        <f t="shared" si="58"/>
        <v>1920.3749999999552</v>
      </c>
      <c r="G594" s="23">
        <f t="shared" si="55"/>
        <v>103.69979120462442</v>
      </c>
      <c r="H594" s="21">
        <f t="shared" si="54"/>
        <v>13.391577203883493</v>
      </c>
      <c r="I594" s="22">
        <f t="shared" si="56"/>
        <v>123.24287766990288</v>
      </c>
      <c r="J594" s="24">
        <f t="shared" si="57"/>
        <v>7.9771475533980576</v>
      </c>
      <c r="K594" s="25">
        <f t="shared" si="59"/>
        <v>1585.6402831049734</v>
      </c>
      <c r="L594" s="8"/>
      <c r="M594" s="8"/>
      <c r="N594" s="8"/>
      <c r="O594" s="8"/>
      <c r="P594" s="8"/>
      <c r="Q594" s="8"/>
      <c r="R594" s="17"/>
      <c r="S594" s="8"/>
      <c r="T594" s="8"/>
      <c r="U594" s="8"/>
    </row>
    <row r="595" spans="1:21" ht="18">
      <c r="A595" s="20">
        <v>1920.06</v>
      </c>
      <c r="B595" s="21">
        <v>7.92</v>
      </c>
      <c r="C595" s="21">
        <v>0.52</v>
      </c>
      <c r="D595" s="21">
        <v>0.86499999999999999</v>
      </c>
      <c r="E595" s="21">
        <v>20.9</v>
      </c>
      <c r="F595" s="21">
        <f t="shared" si="58"/>
        <v>1920.4583333332885</v>
      </c>
      <c r="G595" s="23">
        <f t="shared" si="55"/>
        <v>102.45607989571866</v>
      </c>
      <c r="H595" s="21">
        <f t="shared" si="54"/>
        <v>13.036584688995214</v>
      </c>
      <c r="I595" s="22">
        <f t="shared" si="56"/>
        <v>119.36387368421052</v>
      </c>
      <c r="J595" s="24">
        <f t="shared" si="57"/>
        <v>7.8370220095693766</v>
      </c>
      <c r="K595" s="25">
        <f t="shared" si="59"/>
        <v>1544.1356791479832</v>
      </c>
      <c r="L595" s="8"/>
      <c r="M595" s="8"/>
      <c r="N595" s="8"/>
      <c r="O595" s="8"/>
      <c r="P595" s="8"/>
      <c r="Q595" s="8"/>
      <c r="R595" s="17"/>
      <c r="S595" s="8"/>
      <c r="T595" s="8"/>
      <c r="U595" s="8"/>
    </row>
    <row r="596" spans="1:21" ht="18">
      <c r="A596" s="20">
        <v>1920.07</v>
      </c>
      <c r="B596" s="21">
        <v>7.91</v>
      </c>
      <c r="C596" s="21">
        <v>0.51829999999999998</v>
      </c>
      <c r="D596" s="21">
        <v>0.85419999999999996</v>
      </c>
      <c r="E596" s="21">
        <v>20.8</v>
      </c>
      <c r="F596" s="21">
        <f t="shared" si="58"/>
        <v>1920.5416666666217</v>
      </c>
      <c r="G596" s="23">
        <f t="shared" si="55"/>
        <v>102.88545970024796</v>
      </c>
      <c r="H596" s="21">
        <f t="shared" si="54"/>
        <v>12.935709115384613</v>
      </c>
      <c r="I596" s="22">
        <f t="shared" si="56"/>
        <v>119.78630192307691</v>
      </c>
      <c r="J596" s="24">
        <f t="shared" si="57"/>
        <v>7.8489557884615362</v>
      </c>
      <c r="K596" s="25">
        <f t="shared" si="59"/>
        <v>1558.061787502977</v>
      </c>
      <c r="L596" s="8"/>
      <c r="M596" s="8"/>
      <c r="N596" s="8"/>
      <c r="O596" s="8"/>
      <c r="P596" s="8"/>
      <c r="Q596" s="8"/>
      <c r="R596" s="17"/>
      <c r="S596" s="8"/>
      <c r="T596" s="8"/>
      <c r="U596" s="8"/>
    </row>
    <row r="597" spans="1:21" ht="18">
      <c r="A597" s="20">
        <v>1920.08</v>
      </c>
      <c r="B597" s="21">
        <v>7.6</v>
      </c>
      <c r="C597" s="21">
        <v>0.51670000000000005</v>
      </c>
      <c r="D597" s="21">
        <v>0.84330000000000005</v>
      </c>
      <c r="E597" s="21">
        <v>20.3</v>
      </c>
      <c r="F597" s="21">
        <f t="shared" si="58"/>
        <v>1920.624999999955</v>
      </c>
      <c r="G597" s="23">
        <f t="shared" si="55"/>
        <v>99.413346414767503</v>
      </c>
      <c r="H597" s="21">
        <f t="shared" si="54"/>
        <v>13.085191152709356</v>
      </c>
      <c r="I597" s="22">
        <f t="shared" si="56"/>
        <v>117.92654187192115</v>
      </c>
      <c r="J597" s="24">
        <f t="shared" si="57"/>
        <v>8.01745318226601</v>
      </c>
      <c r="K597" s="25">
        <f t="shared" si="59"/>
        <v>1542.5621261327583</v>
      </c>
      <c r="L597" s="8"/>
      <c r="M597" s="8"/>
      <c r="N597" s="8"/>
      <c r="O597" s="8"/>
      <c r="P597" s="8"/>
      <c r="Q597" s="8"/>
      <c r="R597" s="17"/>
      <c r="S597" s="8"/>
      <c r="T597" s="8"/>
      <c r="U597" s="8"/>
    </row>
    <row r="598" spans="1:21" ht="18">
      <c r="A598" s="20">
        <v>1920.09</v>
      </c>
      <c r="B598" s="21">
        <v>7.87</v>
      </c>
      <c r="C598" s="21">
        <v>0.51500000000000001</v>
      </c>
      <c r="D598" s="21">
        <v>0.83250000000000002</v>
      </c>
      <c r="E598" s="21">
        <v>20</v>
      </c>
      <c r="F598" s="21">
        <f t="shared" si="58"/>
        <v>1920.7083333332882</v>
      </c>
      <c r="G598" s="23">
        <f t="shared" si="55"/>
        <v>103.50651654401589</v>
      </c>
      <c r="H598" s="21">
        <f t="shared" si="54"/>
        <v>13.111375499999998</v>
      </c>
      <c r="I598" s="22">
        <f t="shared" si="56"/>
        <v>123.94777799999997</v>
      </c>
      <c r="J598" s="24">
        <f t="shared" si="57"/>
        <v>8.1109409999999986</v>
      </c>
      <c r="K598" s="25">
        <f t="shared" si="59"/>
        <v>1630.1655316583347</v>
      </c>
      <c r="L598" s="8"/>
      <c r="M598" s="8"/>
      <c r="N598" s="8"/>
      <c r="O598" s="8"/>
      <c r="P598" s="8"/>
      <c r="Q598" s="8"/>
      <c r="R598" s="17"/>
      <c r="S598" s="8"/>
      <c r="T598" s="8"/>
      <c r="U598" s="8"/>
    </row>
    <row r="599" spans="1:21" ht="18">
      <c r="A599" s="20">
        <v>1920.1</v>
      </c>
      <c r="B599" s="21">
        <v>7.88</v>
      </c>
      <c r="C599" s="21">
        <v>0.51329999999999998</v>
      </c>
      <c r="D599" s="21">
        <v>0.82169999999999999</v>
      </c>
      <c r="E599" s="21">
        <v>19.899999999999999</v>
      </c>
      <c r="F599" s="21">
        <f t="shared" si="58"/>
        <v>1920.7916666666215</v>
      </c>
      <c r="G599" s="23">
        <f t="shared" si="55"/>
        <v>104.20061519847719</v>
      </c>
      <c r="H599" s="21">
        <f t="shared" si="54"/>
        <v>13.00631354773869</v>
      </c>
      <c r="I599" s="22">
        <f t="shared" si="56"/>
        <v>124.72891658291455</v>
      </c>
      <c r="J599" s="24">
        <f t="shared" si="57"/>
        <v>8.1247909748743705</v>
      </c>
      <c r="K599" s="25">
        <f t="shared" si="59"/>
        <v>1649.3438884491536</v>
      </c>
      <c r="L599" s="8"/>
      <c r="M599" s="8"/>
      <c r="N599" s="8"/>
      <c r="O599" s="8"/>
      <c r="P599" s="8"/>
      <c r="Q599" s="8"/>
      <c r="R599" s="17"/>
      <c r="S599" s="8"/>
      <c r="T599" s="8"/>
      <c r="U599" s="8"/>
    </row>
    <row r="600" spans="1:21" ht="18">
      <c r="A600" s="20">
        <v>1920.11</v>
      </c>
      <c r="B600" s="21">
        <v>7.48</v>
      </c>
      <c r="C600" s="21">
        <v>0.51170000000000004</v>
      </c>
      <c r="D600" s="21">
        <v>0.81079999999999997</v>
      </c>
      <c r="E600" s="21">
        <v>19.8</v>
      </c>
      <c r="F600" s="21">
        <f t="shared" si="58"/>
        <v>1920.8749999999548</v>
      </c>
      <c r="G600" s="23">
        <f t="shared" si="55"/>
        <v>99.475112891416813</v>
      </c>
      <c r="H600" s="21">
        <f t="shared" si="54"/>
        <v>12.898599515151512</v>
      </c>
      <c r="I600" s="22">
        <f t="shared" si="56"/>
        <v>118.99546666666664</v>
      </c>
      <c r="J600" s="24">
        <f t="shared" si="57"/>
        <v>8.1403716969696962</v>
      </c>
      <c r="K600" s="25">
        <f t="shared" si="59"/>
        <v>1582.4983262344349</v>
      </c>
      <c r="L600" s="8"/>
      <c r="M600" s="8"/>
      <c r="N600" s="8"/>
      <c r="O600" s="8"/>
      <c r="P600" s="8"/>
      <c r="Q600" s="8"/>
      <c r="R600" s="17"/>
      <c r="S600" s="8"/>
      <c r="T600" s="8"/>
      <c r="U600" s="8"/>
    </row>
    <row r="601" spans="1:21" ht="18">
      <c r="A601" s="20">
        <v>1920.12</v>
      </c>
      <c r="B601" s="21">
        <v>6.81</v>
      </c>
      <c r="C601" s="21">
        <v>0.51</v>
      </c>
      <c r="D601" s="21">
        <v>0.8</v>
      </c>
      <c r="E601" s="21">
        <v>19.399999999999999</v>
      </c>
      <c r="F601" s="21">
        <f t="shared" si="58"/>
        <v>1920.958333333288</v>
      </c>
      <c r="G601" s="23">
        <f t="shared" si="55"/>
        <v>91.130108434282576</v>
      </c>
      <c r="H601" s="21">
        <f t="shared" si="54"/>
        <v>12.989195876288658</v>
      </c>
      <c r="I601" s="22">
        <f t="shared" si="56"/>
        <v>110.5705298969072</v>
      </c>
      <c r="J601" s="24">
        <f t="shared" si="57"/>
        <v>8.2806123711340192</v>
      </c>
      <c r="K601" s="25">
        <f t="shared" si="59"/>
        <v>1479.6335358504123</v>
      </c>
      <c r="L601" s="8"/>
      <c r="M601" s="8"/>
      <c r="N601" s="8"/>
      <c r="O601" s="8"/>
      <c r="P601" s="8"/>
      <c r="Q601" s="8"/>
      <c r="R601" s="17"/>
      <c r="S601" s="8"/>
      <c r="T601" s="8"/>
      <c r="U601" s="8"/>
    </row>
    <row r="602" spans="1:21" ht="18">
      <c r="A602" s="20">
        <v>1921.01</v>
      </c>
      <c r="B602" s="21">
        <v>7.11</v>
      </c>
      <c r="C602" s="21">
        <v>0.50580000000000003</v>
      </c>
      <c r="D602" s="21">
        <v>0.75749999999999995</v>
      </c>
      <c r="E602" s="21">
        <v>19</v>
      </c>
      <c r="F602" s="21">
        <f t="shared" si="58"/>
        <v>1921.0416666666213</v>
      </c>
      <c r="G602" s="23">
        <f t="shared" si="55"/>
        <v>95.708693838216476</v>
      </c>
      <c r="H602" s="21">
        <f t="shared" si="54"/>
        <v>12.558074210526312</v>
      </c>
      <c r="I602" s="22">
        <f t="shared" si="56"/>
        <v>117.87182526315787</v>
      </c>
      <c r="J602" s="24">
        <f t="shared" si="57"/>
        <v>8.3853121263157888</v>
      </c>
      <c r="K602" s="25">
        <f t="shared" si="59"/>
        <v>1586.6889502480176</v>
      </c>
      <c r="L602" s="8"/>
      <c r="M602" s="8"/>
      <c r="N602" s="8"/>
      <c r="O602" s="8"/>
      <c r="P602" s="8"/>
      <c r="Q602" s="8"/>
      <c r="R602" s="17"/>
      <c r="S602" s="8"/>
      <c r="T602" s="8"/>
      <c r="U602" s="8"/>
    </row>
    <row r="603" spans="1:21" ht="18">
      <c r="A603" s="20">
        <v>1921.02</v>
      </c>
      <c r="B603" s="21">
        <v>7.06</v>
      </c>
      <c r="C603" s="21">
        <v>0.50170000000000003</v>
      </c>
      <c r="D603" s="21">
        <v>0.71499999999999997</v>
      </c>
      <c r="E603" s="21">
        <v>18.399999999999999</v>
      </c>
      <c r="F603" s="21">
        <f t="shared" si="58"/>
        <v>1921.1249999999545</v>
      </c>
      <c r="G603" s="23">
        <f t="shared" si="55"/>
        <v>95.59842467970384</v>
      </c>
      <c r="H603" s="21">
        <f t="shared" si="54"/>
        <v>12.240022826086955</v>
      </c>
      <c r="I603" s="22">
        <f t="shared" si="56"/>
        <v>120.85952608695649</v>
      </c>
      <c r="J603" s="24">
        <f t="shared" si="57"/>
        <v>8.5885586739130435</v>
      </c>
      <c r="K603" s="25">
        <f t="shared" si="59"/>
        <v>1636.5411191853673</v>
      </c>
      <c r="L603" s="8"/>
      <c r="M603" s="8"/>
      <c r="N603" s="8"/>
      <c r="O603" s="8"/>
      <c r="P603" s="8"/>
      <c r="Q603" s="8"/>
      <c r="R603" s="17"/>
      <c r="S603" s="8"/>
      <c r="T603" s="8"/>
      <c r="U603" s="8"/>
    </row>
    <row r="604" spans="1:21" ht="18">
      <c r="A604" s="20">
        <v>1921.03</v>
      </c>
      <c r="B604" s="21">
        <v>6.88</v>
      </c>
      <c r="C604" s="21">
        <v>0.4975</v>
      </c>
      <c r="D604" s="21">
        <v>0.67249999999999999</v>
      </c>
      <c r="E604" s="21">
        <v>18.3</v>
      </c>
      <c r="F604" s="21">
        <f t="shared" si="58"/>
        <v>1921.2083333332878</v>
      </c>
      <c r="G604" s="23">
        <f t="shared" si="55"/>
        <v>93.722452287942644</v>
      </c>
      <c r="H604" s="21">
        <f t="shared" si="54"/>
        <v>11.575378688524587</v>
      </c>
      <c r="I604" s="22">
        <f t="shared" si="56"/>
        <v>118.42171803278686</v>
      </c>
      <c r="J604" s="24">
        <f t="shared" si="57"/>
        <v>8.5631983606557345</v>
      </c>
      <c r="K604" s="25">
        <f t="shared" si="59"/>
        <v>1613.193868922114</v>
      </c>
      <c r="L604" s="8"/>
      <c r="M604" s="8"/>
      <c r="N604" s="8"/>
      <c r="O604" s="8"/>
      <c r="P604" s="8"/>
      <c r="Q604" s="8"/>
      <c r="R604" s="17"/>
      <c r="S604" s="8"/>
      <c r="T604" s="8"/>
      <c r="U604" s="8"/>
    </row>
    <row r="605" spans="1:21" ht="18">
      <c r="A605" s="20">
        <v>1921.04</v>
      </c>
      <c r="B605" s="21">
        <v>6.91</v>
      </c>
      <c r="C605" s="21">
        <v>0.49330000000000002</v>
      </c>
      <c r="D605" s="21">
        <v>0.63</v>
      </c>
      <c r="E605" s="21">
        <v>18.100000000000001</v>
      </c>
      <c r="F605" s="21">
        <f t="shared" si="58"/>
        <v>1921.291666666621</v>
      </c>
      <c r="G605" s="23">
        <f t="shared" si="55"/>
        <v>94.6911219649933</v>
      </c>
      <c r="H605" s="21">
        <f t="shared" si="54"/>
        <v>10.963670718232041</v>
      </c>
      <c r="I605" s="22">
        <f t="shared" si="56"/>
        <v>120.25232486187844</v>
      </c>
      <c r="J605" s="24">
        <f t="shared" si="57"/>
        <v>8.584728198895025</v>
      </c>
      <c r="K605" s="25">
        <f t="shared" si="59"/>
        <v>1647.8766367684818</v>
      </c>
      <c r="L605" s="8"/>
      <c r="M605" s="8"/>
      <c r="N605" s="8"/>
      <c r="O605" s="8"/>
      <c r="P605" s="8"/>
      <c r="Q605" s="8"/>
      <c r="R605" s="17"/>
      <c r="S605" s="8"/>
      <c r="T605" s="8"/>
      <c r="U605" s="8"/>
    </row>
    <row r="606" spans="1:21" ht="18">
      <c r="A606" s="20">
        <v>1921.05</v>
      </c>
      <c r="B606" s="21">
        <v>7.12</v>
      </c>
      <c r="C606" s="21">
        <v>0.48920000000000002</v>
      </c>
      <c r="D606" s="21">
        <v>0.58750000000000002</v>
      </c>
      <c r="E606" s="21">
        <v>17.7</v>
      </c>
      <c r="F606" s="21">
        <f t="shared" si="58"/>
        <v>1921.3749999999543</v>
      </c>
      <c r="G606" s="23">
        <f t="shared" si="55"/>
        <v>98.127500694094337</v>
      </c>
      <c r="H606" s="21">
        <f t="shared" si="54"/>
        <v>10.455110169491524</v>
      </c>
      <c r="I606" s="22">
        <f t="shared" si="56"/>
        <v>126.70703728813557</v>
      </c>
      <c r="J606" s="24">
        <f t="shared" si="57"/>
        <v>8.7057700338983057</v>
      </c>
      <c r="K606" s="25">
        <f t="shared" si="59"/>
        <v>1746.2703496402039</v>
      </c>
      <c r="L606" s="8"/>
      <c r="M606" s="8"/>
      <c r="N606" s="8"/>
      <c r="O606" s="8"/>
      <c r="P606" s="8"/>
      <c r="Q606" s="8"/>
      <c r="R606" s="17"/>
      <c r="S606" s="8"/>
      <c r="T606" s="8"/>
      <c r="U606" s="8"/>
    </row>
    <row r="607" spans="1:21" ht="18">
      <c r="A607" s="20">
        <v>1921.06</v>
      </c>
      <c r="B607" s="21">
        <v>6.55</v>
      </c>
      <c r="C607" s="21">
        <v>0.48499999999999999</v>
      </c>
      <c r="D607" s="21">
        <v>0.54500000000000004</v>
      </c>
      <c r="E607" s="21">
        <v>17.600000000000001</v>
      </c>
      <c r="F607" s="21">
        <f t="shared" si="58"/>
        <v>1921.4583333332876</v>
      </c>
      <c r="G607" s="23">
        <f t="shared" si="55"/>
        <v>90.828808431559565</v>
      </c>
      <c r="H607" s="21">
        <f t="shared" si="54"/>
        <v>9.7538897727272715</v>
      </c>
      <c r="I607" s="22">
        <f t="shared" si="56"/>
        <v>117.2256477272727</v>
      </c>
      <c r="J607" s="24">
        <f t="shared" si="57"/>
        <v>8.6800670454545443</v>
      </c>
      <c r="K607" s="25">
        <f t="shared" si="59"/>
        <v>1625.567313081835</v>
      </c>
      <c r="L607" s="8"/>
      <c r="M607" s="8"/>
      <c r="N607" s="8"/>
      <c r="O607" s="8"/>
      <c r="P607" s="8"/>
      <c r="Q607" s="8"/>
      <c r="R607" s="17"/>
      <c r="S607" s="8"/>
      <c r="T607" s="8"/>
      <c r="U607" s="8"/>
    </row>
    <row r="608" spans="1:21" ht="18">
      <c r="A608" s="20">
        <v>1921.07</v>
      </c>
      <c r="B608" s="21">
        <v>6.53</v>
      </c>
      <c r="C608" s="21">
        <v>0.48080000000000001</v>
      </c>
      <c r="D608" s="21">
        <v>0.50249999999999995</v>
      </c>
      <c r="E608" s="21">
        <v>17.7</v>
      </c>
      <c r="F608" s="21">
        <f t="shared" si="58"/>
        <v>1921.5416666666208</v>
      </c>
      <c r="G608" s="23">
        <f t="shared" si="55"/>
        <v>91.107072770876613</v>
      </c>
      <c r="H608" s="21">
        <f t="shared" si="54"/>
        <v>8.9424559322033872</v>
      </c>
      <c r="I608" s="22">
        <f t="shared" si="56"/>
        <v>116.20743728813559</v>
      </c>
      <c r="J608" s="24">
        <f t="shared" si="57"/>
        <v>8.5562842033898292</v>
      </c>
      <c r="K608" s="25">
        <f t="shared" si="59"/>
        <v>1621.3352902798363</v>
      </c>
      <c r="L608" s="8"/>
      <c r="M608" s="8"/>
      <c r="N608" s="8"/>
      <c r="O608" s="8"/>
      <c r="P608" s="8"/>
      <c r="Q608" s="8"/>
      <c r="R608" s="17"/>
      <c r="S608" s="8"/>
      <c r="T608" s="8"/>
      <c r="U608" s="8"/>
    </row>
    <row r="609" spans="1:21" ht="18">
      <c r="A609" s="20">
        <v>1921.08</v>
      </c>
      <c r="B609" s="21">
        <v>6.45</v>
      </c>
      <c r="C609" s="21">
        <v>0.47670000000000001</v>
      </c>
      <c r="D609" s="21">
        <v>0.46</v>
      </c>
      <c r="E609" s="21">
        <v>17.7</v>
      </c>
      <c r="F609" s="21">
        <f t="shared" si="58"/>
        <v>1921.6249999999541</v>
      </c>
      <c r="G609" s="23">
        <f t="shared" si="55"/>
        <v>90.545152808266025</v>
      </c>
      <c r="H609" s="21">
        <f t="shared" si="54"/>
        <v>8.1861288135593213</v>
      </c>
      <c r="I609" s="22">
        <f t="shared" si="56"/>
        <v>114.7837627118644</v>
      </c>
      <c r="J609" s="24">
        <f t="shared" si="57"/>
        <v>8.4833208813559313</v>
      </c>
      <c r="K609" s="25">
        <f t="shared" si="59"/>
        <v>1611.3354007214868</v>
      </c>
      <c r="L609" s="8"/>
      <c r="M609" s="8"/>
      <c r="N609" s="8"/>
      <c r="O609" s="8"/>
      <c r="P609" s="8"/>
      <c r="Q609" s="8"/>
      <c r="R609" s="17"/>
      <c r="S609" s="8"/>
      <c r="T609" s="8"/>
      <c r="U609" s="8"/>
    </row>
    <row r="610" spans="1:21" ht="18">
      <c r="A610" s="20">
        <v>1921.09</v>
      </c>
      <c r="B610" s="21">
        <v>6.61</v>
      </c>
      <c r="C610" s="21">
        <v>0.47249999999999998</v>
      </c>
      <c r="D610" s="21">
        <v>0.41749999999999998</v>
      </c>
      <c r="E610" s="21">
        <v>17.5</v>
      </c>
      <c r="F610" s="21">
        <f t="shared" si="58"/>
        <v>1921.7083333332873</v>
      </c>
      <c r="G610" s="23">
        <f t="shared" si="55"/>
        <v>93.343980690614558</v>
      </c>
      <c r="H610" s="21">
        <f t="shared" si="54"/>
        <v>7.5147137142857119</v>
      </c>
      <c r="I610" s="22">
        <f t="shared" si="56"/>
        <v>118.97546742857142</v>
      </c>
      <c r="J610" s="24">
        <f t="shared" si="57"/>
        <v>8.5046759999999981</v>
      </c>
      <c r="K610" s="25">
        <f t="shared" si="59"/>
        <v>1680.12764513003</v>
      </c>
      <c r="L610" s="8"/>
      <c r="M610" s="8"/>
      <c r="N610" s="8"/>
      <c r="O610" s="8"/>
      <c r="P610" s="8"/>
      <c r="Q610" s="8"/>
      <c r="R610" s="17"/>
      <c r="S610" s="8"/>
      <c r="T610" s="8"/>
      <c r="U610" s="8"/>
    </row>
    <row r="611" spans="1:21" ht="18">
      <c r="A611" s="20">
        <v>1921.1</v>
      </c>
      <c r="B611" s="21">
        <v>6.7</v>
      </c>
      <c r="C611" s="21">
        <v>0.46829999999999999</v>
      </c>
      <c r="D611" s="21">
        <v>0.375</v>
      </c>
      <c r="E611" s="21">
        <v>17.5</v>
      </c>
      <c r="F611" s="21">
        <f t="shared" si="58"/>
        <v>1921.7916666666206</v>
      </c>
      <c r="G611" s="23">
        <f t="shared" si="55"/>
        <v>95.166024126107217</v>
      </c>
      <c r="H611" s="21">
        <f t="shared" si="54"/>
        <v>6.7497428571428557</v>
      </c>
      <c r="I611" s="22">
        <f t="shared" si="56"/>
        <v>120.5954057142857</v>
      </c>
      <c r="J611" s="24">
        <f t="shared" si="57"/>
        <v>8.4290788799999987</v>
      </c>
      <c r="K611" s="25">
        <f t="shared" si="59"/>
        <v>1712.9231775676853</v>
      </c>
      <c r="L611" s="8"/>
      <c r="M611" s="8"/>
      <c r="N611" s="8"/>
      <c r="O611" s="8"/>
      <c r="P611" s="8"/>
      <c r="Q611" s="8"/>
      <c r="R611" s="17"/>
      <c r="S611" s="8"/>
      <c r="T611" s="8"/>
      <c r="U611" s="8"/>
    </row>
    <row r="612" spans="1:21" ht="18">
      <c r="A612" s="20">
        <v>1921.11</v>
      </c>
      <c r="B612" s="21">
        <v>7.06</v>
      </c>
      <c r="C612" s="21">
        <v>0.4642</v>
      </c>
      <c r="D612" s="21">
        <v>0.33250000000000002</v>
      </c>
      <c r="E612" s="21">
        <v>17.399999999999999</v>
      </c>
      <c r="F612" s="21">
        <f t="shared" si="58"/>
        <v>1921.8749999999538</v>
      </c>
      <c r="G612" s="23">
        <f t="shared" si="55"/>
        <v>100.82887602441717</v>
      </c>
      <c r="H612" s="21">
        <f t="shared" si="54"/>
        <v>6.0191672413793098</v>
      </c>
      <c r="I612" s="22">
        <f t="shared" si="56"/>
        <v>127.80547586206895</v>
      </c>
      <c r="J612" s="24">
        <f t="shared" si="57"/>
        <v>8.4033005517241364</v>
      </c>
      <c r="K612" s="25">
        <f t="shared" si="59"/>
        <v>1825.2808046654809</v>
      </c>
      <c r="L612" s="8"/>
      <c r="M612" s="8"/>
      <c r="N612" s="8"/>
      <c r="O612" s="8"/>
      <c r="P612" s="8"/>
      <c r="Q612" s="8"/>
      <c r="R612" s="17"/>
      <c r="S612" s="8"/>
      <c r="T612" s="8"/>
      <c r="U612" s="8"/>
    </row>
    <row r="613" spans="1:21" ht="18">
      <c r="A613" s="20">
        <v>1921.12</v>
      </c>
      <c r="B613" s="21">
        <v>7.31</v>
      </c>
      <c r="C613" s="21">
        <v>0.46</v>
      </c>
      <c r="D613" s="21">
        <v>0.28999999999999998</v>
      </c>
      <c r="E613" s="21">
        <v>17.3</v>
      </c>
      <c r="F613" s="21">
        <f t="shared" si="58"/>
        <v>1921.9583333332871</v>
      </c>
      <c r="G613" s="23">
        <f t="shared" si="55"/>
        <v>104.94676921427178</v>
      </c>
      <c r="H613" s="21">
        <f t="shared" si="54"/>
        <v>5.2801456647398837</v>
      </c>
      <c r="I613" s="22">
        <f t="shared" si="56"/>
        <v>133.09608554913291</v>
      </c>
      <c r="J613" s="24">
        <f t="shared" si="57"/>
        <v>8.3754034682080913</v>
      </c>
      <c r="K613" s="25">
        <f t="shared" si="59"/>
        <v>1910.8076844662025</v>
      </c>
      <c r="L613" s="8"/>
      <c r="M613" s="8"/>
      <c r="N613" s="8"/>
      <c r="O613" s="8"/>
      <c r="P613" s="8"/>
      <c r="Q613" s="8"/>
      <c r="R613" s="17"/>
      <c r="S613" s="8"/>
      <c r="T613" s="8"/>
      <c r="U613" s="8"/>
    </row>
    <row r="614" spans="1:21" ht="18">
      <c r="A614" s="20">
        <v>1922.01</v>
      </c>
      <c r="B614" s="21">
        <v>7.3</v>
      </c>
      <c r="C614" s="21">
        <v>0.4642</v>
      </c>
      <c r="D614" s="21">
        <v>0.32329999999999998</v>
      </c>
      <c r="E614" s="21">
        <v>16.899999999999999</v>
      </c>
      <c r="F614" s="21">
        <f t="shared" si="58"/>
        <v>1922.0416666666204</v>
      </c>
      <c r="G614" s="23">
        <f t="shared" si="55"/>
        <v>105.35856444869441</v>
      </c>
      <c r="H614" s="21">
        <f t="shared" si="54"/>
        <v>6.025776355029584</v>
      </c>
      <c r="I614" s="22">
        <f t="shared" si="56"/>
        <v>136.05990532544379</v>
      </c>
      <c r="J614" s="24">
        <f t="shared" si="57"/>
        <v>8.6519189112426034</v>
      </c>
      <c r="K614" s="25">
        <f t="shared" si="59"/>
        <v>1963.7090827553629</v>
      </c>
      <c r="L614" s="8"/>
      <c r="M614" s="8"/>
      <c r="N614" s="8"/>
      <c r="O614" s="8"/>
      <c r="P614" s="8"/>
      <c r="Q614" s="8"/>
      <c r="R614" s="17"/>
      <c r="S614" s="8"/>
      <c r="T614" s="8"/>
      <c r="U614" s="8"/>
    </row>
    <row r="615" spans="1:21" ht="18">
      <c r="A615" s="20">
        <v>1922.02</v>
      </c>
      <c r="B615" s="21">
        <v>7.46</v>
      </c>
      <c r="C615" s="21">
        <v>0.46829999999999999</v>
      </c>
      <c r="D615" s="21">
        <v>0.35670000000000002</v>
      </c>
      <c r="E615" s="21">
        <v>16.899999999999999</v>
      </c>
      <c r="F615" s="21">
        <f t="shared" si="58"/>
        <v>1922.1249999999536</v>
      </c>
      <c r="G615" s="23">
        <f t="shared" si="55"/>
        <v>108.23102859792746</v>
      </c>
      <c r="H615" s="21">
        <f t="shared" si="54"/>
        <v>6.6482970177514789</v>
      </c>
      <c r="I615" s="22">
        <f t="shared" si="56"/>
        <v>139.04204023668638</v>
      </c>
      <c r="J615" s="24">
        <f t="shared" si="57"/>
        <v>8.7283361183431953</v>
      </c>
      <c r="K615" s="25">
        <f t="shared" si="59"/>
        <v>2017.2470553848677</v>
      </c>
      <c r="L615" s="8"/>
      <c r="M615" s="8"/>
      <c r="N615" s="8"/>
      <c r="O615" s="8"/>
      <c r="P615" s="8"/>
      <c r="Q615" s="8"/>
      <c r="R615" s="17"/>
      <c r="S615" s="8"/>
      <c r="T615" s="8"/>
      <c r="U615" s="8"/>
    </row>
    <row r="616" spans="1:21" ht="18">
      <c r="A616" s="20">
        <v>1922.03</v>
      </c>
      <c r="B616" s="21">
        <v>7.74</v>
      </c>
      <c r="C616" s="21">
        <v>0.47249999999999998</v>
      </c>
      <c r="D616" s="21">
        <v>0.39</v>
      </c>
      <c r="E616" s="21">
        <v>16.7</v>
      </c>
      <c r="F616" s="21">
        <f t="shared" si="58"/>
        <v>1922.2083333332869</v>
      </c>
      <c r="G616" s="23">
        <f t="shared" si="55"/>
        <v>112.86457883364638</v>
      </c>
      <c r="H616" s="21">
        <f t="shared" si="54"/>
        <v>7.3560071856287417</v>
      </c>
      <c r="I616" s="22">
        <f t="shared" si="56"/>
        <v>145.98845029940119</v>
      </c>
      <c r="J616" s="24">
        <f t="shared" si="57"/>
        <v>8.9120856287425134</v>
      </c>
      <c r="K616" s="25">
        <f t="shared" si="59"/>
        <v>2128.8016741109527</v>
      </c>
      <c r="L616" s="8"/>
      <c r="M616" s="8"/>
      <c r="N616" s="8"/>
      <c r="O616" s="8"/>
      <c r="P616" s="8"/>
      <c r="Q616" s="8"/>
      <c r="R616" s="17"/>
      <c r="S616" s="8"/>
      <c r="T616" s="8"/>
      <c r="U616" s="8"/>
    </row>
    <row r="617" spans="1:21" ht="18">
      <c r="A617" s="20">
        <v>1922.04</v>
      </c>
      <c r="B617" s="21">
        <v>8.2100000000000009</v>
      </c>
      <c r="C617" s="21">
        <v>0.47670000000000001</v>
      </c>
      <c r="D617" s="21">
        <v>0.42330000000000001</v>
      </c>
      <c r="E617" s="21">
        <v>16.7</v>
      </c>
      <c r="F617" s="21">
        <f t="shared" si="58"/>
        <v>1922.2916666666201</v>
      </c>
      <c r="G617" s="23">
        <f t="shared" si="55"/>
        <v>120.29738212124077</v>
      </c>
      <c r="H617" s="21">
        <f t="shared" si="54"/>
        <v>7.9840970299401182</v>
      </c>
      <c r="I617" s="22">
        <f t="shared" si="56"/>
        <v>154.85338203592812</v>
      </c>
      <c r="J617" s="24">
        <f t="shared" si="57"/>
        <v>8.9913041676646692</v>
      </c>
      <c r="K617" s="25">
        <f t="shared" si="59"/>
        <v>2268.9959161440543</v>
      </c>
      <c r="L617" s="8"/>
      <c r="M617" s="8"/>
      <c r="N617" s="8"/>
      <c r="O617" s="8"/>
      <c r="P617" s="8"/>
      <c r="Q617" s="8"/>
      <c r="R617" s="17"/>
      <c r="S617" s="8"/>
      <c r="T617" s="8"/>
      <c r="U617" s="8"/>
    </row>
    <row r="618" spans="1:21" ht="18">
      <c r="A618" s="20">
        <v>1922.05</v>
      </c>
      <c r="B618" s="21">
        <v>8.5299999999999994</v>
      </c>
      <c r="C618" s="21">
        <v>0.48080000000000001</v>
      </c>
      <c r="D618" s="21">
        <v>0.45669999999999999</v>
      </c>
      <c r="E618" s="21">
        <v>16.7</v>
      </c>
      <c r="F618" s="21">
        <f t="shared" si="58"/>
        <v>1922.3749999999534</v>
      </c>
      <c r="G618" s="23">
        <f t="shared" si="55"/>
        <v>125.57327461687063</v>
      </c>
      <c r="H618" s="21">
        <f t="shared" si="54"/>
        <v>8.6140730299401174</v>
      </c>
      <c r="I618" s="22">
        <f t="shared" si="56"/>
        <v>160.88908023952092</v>
      </c>
      <c r="J618" s="24">
        <f t="shared" si="57"/>
        <v>9.0686365508982014</v>
      </c>
      <c r="K618" s="25">
        <f t="shared" si="59"/>
        <v>2368.5074625759994</v>
      </c>
      <c r="L618" s="8"/>
      <c r="M618" s="8"/>
      <c r="N618" s="8"/>
      <c r="O618" s="8"/>
      <c r="P618" s="8"/>
      <c r="Q618" s="8"/>
      <c r="R618" s="17"/>
      <c r="S618" s="8"/>
      <c r="T618" s="8"/>
      <c r="U618" s="8"/>
    </row>
    <row r="619" spans="1:21" ht="18">
      <c r="A619" s="20">
        <v>1922.06</v>
      </c>
      <c r="B619" s="21">
        <v>8.4499999999999993</v>
      </c>
      <c r="C619" s="21">
        <v>0.48499999999999999</v>
      </c>
      <c r="D619" s="21">
        <v>0.49</v>
      </c>
      <c r="E619" s="21">
        <v>16.7</v>
      </c>
      <c r="F619" s="21">
        <f t="shared" si="58"/>
        <v>1922.4583333332866</v>
      </c>
      <c r="G619" s="23">
        <f t="shared" si="55"/>
        <v>124.99055377432458</v>
      </c>
      <c r="H619" s="21">
        <f t="shared" si="54"/>
        <v>9.2421628742514965</v>
      </c>
      <c r="I619" s="22">
        <f t="shared" si="56"/>
        <v>159.38015568862269</v>
      </c>
      <c r="J619" s="24">
        <f t="shared" si="57"/>
        <v>9.147855089820359</v>
      </c>
      <c r="K619" s="25">
        <f t="shared" si="59"/>
        <v>2357.5164402555265</v>
      </c>
      <c r="L619" s="8"/>
      <c r="M619" s="8"/>
      <c r="N619" s="8"/>
      <c r="O619" s="8"/>
      <c r="P619" s="8"/>
      <c r="Q619" s="8"/>
      <c r="R619" s="17"/>
      <c r="S619" s="8"/>
      <c r="T619" s="8"/>
      <c r="U619" s="8"/>
    </row>
    <row r="620" spans="1:21" ht="18">
      <c r="A620" s="20">
        <v>1922.07</v>
      </c>
      <c r="B620" s="21">
        <v>8.51</v>
      </c>
      <c r="C620" s="21">
        <v>0.48920000000000002</v>
      </c>
      <c r="D620" s="21">
        <v>0.52329999999999999</v>
      </c>
      <c r="E620" s="21">
        <v>16.8</v>
      </c>
      <c r="F620" s="21">
        <f t="shared" si="58"/>
        <v>1922.5416666666199</v>
      </c>
      <c r="G620" s="23">
        <f t="shared" si="55"/>
        <v>126.4810722913257</v>
      </c>
      <c r="H620" s="21">
        <f t="shared" si="54"/>
        <v>9.8115012142857108</v>
      </c>
      <c r="I620" s="22">
        <f t="shared" si="56"/>
        <v>159.55642142857141</v>
      </c>
      <c r="J620" s="24">
        <f t="shared" si="57"/>
        <v>9.1721505714285705</v>
      </c>
      <c r="K620" s="25">
        <f t="shared" si="59"/>
        <v>2371.429761839313</v>
      </c>
      <c r="L620" s="8"/>
      <c r="M620" s="8"/>
      <c r="N620" s="8"/>
      <c r="O620" s="8"/>
      <c r="P620" s="8"/>
      <c r="Q620" s="8"/>
      <c r="R620" s="17"/>
      <c r="S620" s="8"/>
      <c r="T620" s="8"/>
      <c r="U620" s="8"/>
    </row>
    <row r="621" spans="1:21" ht="18">
      <c r="A621" s="20">
        <v>1922.08</v>
      </c>
      <c r="B621" s="21">
        <v>8.83</v>
      </c>
      <c r="C621" s="21">
        <v>0.49330000000000002</v>
      </c>
      <c r="D621" s="21">
        <v>0.55669999999999997</v>
      </c>
      <c r="E621" s="21">
        <v>16.600000000000001</v>
      </c>
      <c r="F621" s="21">
        <f t="shared" si="58"/>
        <v>1922.6249999999532</v>
      </c>
      <c r="G621" s="23">
        <f t="shared" si="55"/>
        <v>131.84809570064809</v>
      </c>
      <c r="H621" s="21">
        <f t="shared" si="54"/>
        <v>10.563483108433731</v>
      </c>
      <c r="I621" s="22">
        <f t="shared" si="56"/>
        <v>167.55084578313247</v>
      </c>
      <c r="J621" s="24">
        <f t="shared" si="57"/>
        <v>9.3604566506024067</v>
      </c>
      <c r="K621" s="25">
        <f t="shared" si="59"/>
        <v>2501.8414438889217</v>
      </c>
      <c r="L621" s="8"/>
      <c r="M621" s="8"/>
      <c r="N621" s="8"/>
      <c r="O621" s="8"/>
      <c r="P621" s="8"/>
      <c r="Q621" s="8"/>
      <c r="R621" s="17"/>
      <c r="S621" s="8"/>
      <c r="T621" s="8"/>
      <c r="U621" s="8"/>
    </row>
    <row r="622" spans="1:21" ht="18">
      <c r="A622" s="20">
        <v>1922.09</v>
      </c>
      <c r="B622" s="21">
        <v>9.06</v>
      </c>
      <c r="C622" s="21">
        <v>0.4975</v>
      </c>
      <c r="D622" s="21">
        <v>0.59</v>
      </c>
      <c r="E622" s="21">
        <v>16.600000000000001</v>
      </c>
      <c r="F622" s="21">
        <f t="shared" si="58"/>
        <v>1922.7083333332864</v>
      </c>
      <c r="G622" s="23">
        <f t="shared" si="55"/>
        <v>135.90146651741728</v>
      </c>
      <c r="H622" s="21">
        <f t="shared" si="54"/>
        <v>11.195356626506021</v>
      </c>
      <c r="I622" s="22">
        <f t="shared" si="56"/>
        <v>171.91513734939755</v>
      </c>
      <c r="J622" s="24">
        <f t="shared" si="57"/>
        <v>9.4401524096385501</v>
      </c>
      <c r="K622" s="25">
        <f t="shared" si="59"/>
        <v>2578.754887674012</v>
      </c>
      <c r="L622" s="8"/>
      <c r="M622" s="8"/>
      <c r="N622" s="8"/>
      <c r="O622" s="8"/>
      <c r="P622" s="8"/>
      <c r="Q622" s="8"/>
      <c r="R622" s="17"/>
      <c r="S622" s="8"/>
      <c r="T622" s="8"/>
      <c r="U622" s="8"/>
    </row>
    <row r="623" spans="1:21" ht="18">
      <c r="A623" s="20">
        <v>1922.1</v>
      </c>
      <c r="B623" s="21">
        <v>9.26</v>
      </c>
      <c r="C623" s="21">
        <v>0.50170000000000003</v>
      </c>
      <c r="D623" s="21">
        <v>0.62329999999999997</v>
      </c>
      <c r="E623" s="21">
        <v>16.7</v>
      </c>
      <c r="F623" s="21">
        <f t="shared" si="58"/>
        <v>1922.7916666666197</v>
      </c>
      <c r="G623" s="23">
        <f t="shared" si="55"/>
        <v>139.52863065827077</v>
      </c>
      <c r="H623" s="21">
        <f t="shared" si="54"/>
        <v>11.756408407185626</v>
      </c>
      <c r="I623" s="22">
        <f t="shared" si="56"/>
        <v>174.65801676646706</v>
      </c>
      <c r="J623" s="24">
        <f t="shared" si="57"/>
        <v>9.4628430898203586</v>
      </c>
      <c r="K623" s="25">
        <f t="shared" si="59"/>
        <v>2631.7272044184292</v>
      </c>
      <c r="L623" s="8"/>
      <c r="M623" s="8"/>
      <c r="N623" s="8"/>
      <c r="O623" s="8"/>
      <c r="P623" s="8"/>
      <c r="Q623" s="8"/>
      <c r="R623" s="17"/>
      <c r="S623" s="8"/>
      <c r="T623" s="8"/>
      <c r="U623" s="8"/>
    </row>
    <row r="624" spans="1:21" ht="18">
      <c r="A624" s="20">
        <v>1922.11</v>
      </c>
      <c r="B624" s="21">
        <v>8.8000000000000007</v>
      </c>
      <c r="C624" s="21">
        <v>0.50580000000000003</v>
      </c>
      <c r="D624" s="21">
        <v>0.65669999999999995</v>
      </c>
      <c r="E624" s="21">
        <v>16.8</v>
      </c>
      <c r="F624" s="21">
        <f t="shared" si="58"/>
        <v>1922.8749999999529</v>
      </c>
      <c r="G624" s="23">
        <f t="shared" si="55"/>
        <v>133.23251420896642</v>
      </c>
      <c r="H624" s="21">
        <f t="shared" si="54"/>
        <v>12.312655928571424</v>
      </c>
      <c r="I624" s="22">
        <f t="shared" si="56"/>
        <v>164.99371428571425</v>
      </c>
      <c r="J624" s="24">
        <f t="shared" si="57"/>
        <v>9.483388714285713</v>
      </c>
      <c r="K624" s="25">
        <f t="shared" si="59"/>
        <v>2498.014475336563</v>
      </c>
      <c r="L624" s="8"/>
      <c r="M624" s="8"/>
      <c r="N624" s="8"/>
      <c r="O624" s="8"/>
      <c r="P624" s="8"/>
      <c r="Q624" s="8"/>
      <c r="R624" s="17"/>
      <c r="S624" s="8"/>
      <c r="T624" s="8"/>
      <c r="U624" s="8"/>
    </row>
    <row r="625" spans="1:21" ht="18">
      <c r="A625" s="20">
        <v>1922.12</v>
      </c>
      <c r="B625" s="21">
        <v>8.7799999999999994</v>
      </c>
      <c r="C625" s="21">
        <v>0.51</v>
      </c>
      <c r="D625" s="21">
        <v>0.69</v>
      </c>
      <c r="E625" s="21">
        <v>16.899999999999999</v>
      </c>
      <c r="F625" s="21">
        <f t="shared" si="58"/>
        <v>1922.9583333332862</v>
      </c>
      <c r="G625" s="23">
        <f t="shared" si="55"/>
        <v>133.57316552370523</v>
      </c>
      <c r="H625" s="21">
        <f t="shared" si="54"/>
        <v>12.860456804733726</v>
      </c>
      <c r="I625" s="22">
        <f t="shared" si="56"/>
        <v>163.64465325443786</v>
      </c>
      <c r="J625" s="24">
        <f t="shared" si="57"/>
        <v>9.505555029585798</v>
      </c>
      <c r="K625" s="25">
        <f t="shared" si="59"/>
        <v>2489.5825007089484</v>
      </c>
      <c r="L625" s="8"/>
      <c r="M625" s="8"/>
      <c r="N625" s="8"/>
      <c r="O625" s="8"/>
      <c r="P625" s="8"/>
      <c r="Q625" s="8"/>
      <c r="R625" s="17"/>
      <c r="S625" s="8"/>
      <c r="T625" s="8"/>
      <c r="U625" s="8"/>
    </row>
    <row r="626" spans="1:21" ht="18">
      <c r="A626" s="20">
        <v>1923.01</v>
      </c>
      <c r="B626" s="21">
        <v>8.9</v>
      </c>
      <c r="C626" s="21">
        <v>0.51170000000000004</v>
      </c>
      <c r="D626" s="21">
        <v>0.71419999999999995</v>
      </c>
      <c r="E626" s="21">
        <v>16.8</v>
      </c>
      <c r="F626" s="21">
        <f t="shared" si="58"/>
        <v>1923.0416666666194</v>
      </c>
      <c r="G626" s="23">
        <f t="shared" si="55"/>
        <v>136.04748924383256</v>
      </c>
      <c r="H626" s="21">
        <f t="shared" si="54"/>
        <v>13.390739857142853</v>
      </c>
      <c r="I626" s="22">
        <f t="shared" si="56"/>
        <v>166.86864285714282</v>
      </c>
      <c r="J626" s="24">
        <f t="shared" si="57"/>
        <v>9.5940095000000003</v>
      </c>
      <c r="K626" s="25">
        <f t="shared" si="59"/>
        <v>2550.7932465438512</v>
      </c>
      <c r="L626" s="8"/>
      <c r="M626" s="8"/>
      <c r="N626" s="8"/>
      <c r="O626" s="8"/>
      <c r="P626" s="8"/>
      <c r="Q626" s="8"/>
      <c r="R626" s="17"/>
      <c r="S626" s="8"/>
      <c r="T626" s="8"/>
      <c r="U626" s="8"/>
    </row>
    <row r="627" spans="1:21" ht="18">
      <c r="A627" s="20">
        <v>1923.02</v>
      </c>
      <c r="B627" s="21">
        <v>9.2799999999999994</v>
      </c>
      <c r="C627" s="21">
        <v>0.51329999999999998</v>
      </c>
      <c r="D627" s="21">
        <v>0.73829999999999996</v>
      </c>
      <c r="E627" s="21">
        <v>16.8</v>
      </c>
      <c r="F627" s="21">
        <f t="shared" si="58"/>
        <v>1923.1249999999527</v>
      </c>
      <c r="G627" s="23">
        <f t="shared" si="55"/>
        <v>142.51012713878325</v>
      </c>
      <c r="H627" s="21">
        <f t="shared" si="54"/>
        <v>13.842597642857138</v>
      </c>
      <c r="I627" s="22">
        <f t="shared" si="56"/>
        <v>173.99337142857138</v>
      </c>
      <c r="J627" s="24">
        <f t="shared" si="57"/>
        <v>9.6240083571428539</v>
      </c>
      <c r="K627" s="25">
        <f t="shared" si="59"/>
        <v>2671.9630909042526</v>
      </c>
      <c r="L627" s="8"/>
      <c r="M627" s="8"/>
      <c r="N627" s="8"/>
      <c r="O627" s="8"/>
      <c r="P627" s="8"/>
      <c r="Q627" s="8"/>
      <c r="R627" s="17"/>
      <c r="S627" s="8"/>
      <c r="T627" s="8"/>
      <c r="U627" s="8"/>
    </row>
    <row r="628" spans="1:21" ht="18">
      <c r="A628" s="20">
        <v>1923.03</v>
      </c>
      <c r="B628" s="21">
        <v>9.43</v>
      </c>
      <c r="C628" s="21">
        <v>0.51500000000000001</v>
      </c>
      <c r="D628" s="21">
        <v>0.76249999999999996</v>
      </c>
      <c r="E628" s="21">
        <v>16.8</v>
      </c>
      <c r="F628" s="21">
        <f t="shared" si="58"/>
        <v>1923.208333333286</v>
      </c>
      <c r="G628" s="23">
        <f t="shared" si="55"/>
        <v>145.47268949803507</v>
      </c>
      <c r="H628" s="21">
        <f t="shared" si="54"/>
        <v>14.296330357142853</v>
      </c>
      <c r="I628" s="22">
        <f t="shared" si="56"/>
        <v>176.80576428571425</v>
      </c>
      <c r="J628" s="24">
        <f t="shared" si="57"/>
        <v>9.6558821428571395</v>
      </c>
      <c r="K628" s="25">
        <f t="shared" si="59"/>
        <v>2727.509019024254</v>
      </c>
      <c r="L628" s="8"/>
      <c r="M628" s="8"/>
      <c r="N628" s="8"/>
      <c r="O628" s="8"/>
      <c r="P628" s="8"/>
      <c r="Q628" s="8"/>
      <c r="R628" s="17"/>
      <c r="S628" s="8"/>
      <c r="T628" s="8"/>
      <c r="U628" s="8"/>
    </row>
    <row r="629" spans="1:21" ht="18">
      <c r="A629" s="20">
        <v>1923.04</v>
      </c>
      <c r="B629" s="21">
        <v>9.1</v>
      </c>
      <c r="C629" s="21">
        <v>0.51670000000000005</v>
      </c>
      <c r="D629" s="21">
        <v>0.78669999999999995</v>
      </c>
      <c r="E629" s="21">
        <v>16.899999999999999</v>
      </c>
      <c r="F629" s="21">
        <f t="shared" si="58"/>
        <v>1923.2916666666192</v>
      </c>
      <c r="G629" s="23">
        <f t="shared" si="55"/>
        <v>141.04615970174146</v>
      </c>
      <c r="H629" s="21">
        <f t="shared" si="54"/>
        <v>14.662784591715974</v>
      </c>
      <c r="I629" s="22">
        <f t="shared" si="56"/>
        <v>169.60892307692305</v>
      </c>
      <c r="J629" s="24">
        <f t="shared" si="57"/>
        <v>9.6304319289940832</v>
      </c>
      <c r="K629" s="25">
        <f t="shared" si="59"/>
        <v>2628.8667308954159</v>
      </c>
      <c r="L629" s="8"/>
      <c r="M629" s="8"/>
      <c r="N629" s="8"/>
      <c r="O629" s="8"/>
      <c r="P629" s="8"/>
      <c r="Q629" s="8"/>
      <c r="R629" s="17"/>
      <c r="S629" s="8"/>
      <c r="T629" s="8"/>
      <c r="U629" s="8"/>
    </row>
    <row r="630" spans="1:21" ht="18">
      <c r="A630" s="20">
        <v>1923.05</v>
      </c>
      <c r="B630" s="21">
        <v>8.67</v>
      </c>
      <c r="C630" s="21">
        <v>0.51829999999999998</v>
      </c>
      <c r="D630" s="21">
        <v>0.81079999999999997</v>
      </c>
      <c r="E630" s="21">
        <v>16.899999999999999</v>
      </c>
      <c r="F630" s="21">
        <f t="shared" si="58"/>
        <v>1923.3749999999525</v>
      </c>
      <c r="G630" s="23">
        <f t="shared" si="55"/>
        <v>135.05079377236808</v>
      </c>
      <c r="H630" s="21">
        <f t="shared" si="54"/>
        <v>15.111968662721891</v>
      </c>
      <c r="I630" s="22">
        <f t="shared" si="56"/>
        <v>161.59443550295856</v>
      </c>
      <c r="J630" s="24">
        <f t="shared" si="57"/>
        <v>9.6602532781065076</v>
      </c>
      <c r="K630" s="25">
        <f t="shared" si="59"/>
        <v>2517.1230431225476</v>
      </c>
      <c r="L630" s="8"/>
      <c r="M630" s="8"/>
      <c r="N630" s="8"/>
      <c r="O630" s="8"/>
      <c r="P630" s="8"/>
      <c r="Q630" s="8"/>
      <c r="R630" s="17"/>
      <c r="S630" s="8"/>
      <c r="T630" s="8"/>
      <c r="U630" s="8"/>
    </row>
    <row r="631" spans="1:21" ht="18">
      <c r="A631" s="20">
        <v>1923.06</v>
      </c>
      <c r="B631" s="21">
        <v>8.34</v>
      </c>
      <c r="C631" s="21">
        <v>0.52</v>
      </c>
      <c r="D631" s="21">
        <v>0.83499999999999996</v>
      </c>
      <c r="E631" s="21">
        <v>17</v>
      </c>
      <c r="F631" s="21">
        <f t="shared" si="58"/>
        <v>1923.4583333332857</v>
      </c>
      <c r="G631" s="23">
        <f t="shared" si="55"/>
        <v>130.585446496542</v>
      </c>
      <c r="H631" s="21">
        <f t="shared" si="54"/>
        <v>15.471469411764701</v>
      </c>
      <c r="I631" s="22">
        <f t="shared" si="56"/>
        <v>154.52940705882349</v>
      </c>
      <c r="J631" s="24">
        <f t="shared" si="57"/>
        <v>9.6349270588235267</v>
      </c>
      <c r="K631" s="25">
        <f t="shared" si="59"/>
        <v>2419.5793306501846</v>
      </c>
      <c r="L631" s="8"/>
      <c r="M631" s="8"/>
      <c r="N631" s="8"/>
      <c r="O631" s="8"/>
      <c r="P631" s="8"/>
      <c r="Q631" s="8"/>
      <c r="R631" s="17"/>
      <c r="S631" s="8"/>
      <c r="T631" s="8"/>
      <c r="U631" s="8"/>
    </row>
    <row r="632" spans="1:21" ht="18">
      <c r="A632" s="20">
        <v>1923.07</v>
      </c>
      <c r="B632" s="21">
        <v>8.06</v>
      </c>
      <c r="C632" s="21">
        <v>0.52170000000000005</v>
      </c>
      <c r="D632" s="21">
        <v>0.85919999999999996</v>
      </c>
      <c r="E632" s="21">
        <v>17.2</v>
      </c>
      <c r="F632" s="21">
        <f t="shared" si="58"/>
        <v>1923.541666666619</v>
      </c>
      <c r="G632" s="23">
        <f t="shared" si="55"/>
        <v>126.88200252380885</v>
      </c>
      <c r="H632" s="21">
        <f t="shared" si="54"/>
        <v>15.734749395348834</v>
      </c>
      <c r="I632" s="22">
        <f t="shared" si="56"/>
        <v>147.60484186046511</v>
      </c>
      <c r="J632" s="24">
        <f t="shared" si="57"/>
        <v>9.5540255581395357</v>
      </c>
      <c r="K632" s="25">
        <f t="shared" si="59"/>
        <v>2323.6225704052249</v>
      </c>
      <c r="L632" s="8"/>
      <c r="M632" s="8"/>
      <c r="N632" s="8"/>
      <c r="O632" s="8"/>
      <c r="P632" s="8"/>
      <c r="Q632" s="8"/>
      <c r="R632" s="17"/>
      <c r="S632" s="8"/>
      <c r="T632" s="8"/>
      <c r="U632" s="8"/>
    </row>
    <row r="633" spans="1:21" ht="18">
      <c r="A633" s="20">
        <v>1923.08</v>
      </c>
      <c r="B633" s="21">
        <v>8.1</v>
      </c>
      <c r="C633" s="21">
        <v>0.52329999999999999</v>
      </c>
      <c r="D633" s="21">
        <v>0.88329999999999997</v>
      </c>
      <c r="E633" s="21">
        <v>17.100000000000001</v>
      </c>
      <c r="F633" s="21">
        <f t="shared" si="58"/>
        <v>1923.6249999999523</v>
      </c>
      <c r="G633" s="23">
        <f t="shared" si="55"/>
        <v>128.19818028572095</v>
      </c>
      <c r="H633" s="21">
        <f t="shared" si="54"/>
        <v>16.270695929824555</v>
      </c>
      <c r="I633" s="22">
        <f t="shared" si="56"/>
        <v>149.20484210526311</v>
      </c>
      <c r="J633" s="24">
        <f t="shared" si="57"/>
        <v>9.6393696140350844</v>
      </c>
      <c r="K633" s="25">
        <f t="shared" si="59"/>
        <v>2361.4554626806448</v>
      </c>
      <c r="L633" s="8"/>
      <c r="M633" s="8"/>
      <c r="N633" s="8"/>
      <c r="O633" s="8"/>
      <c r="P633" s="8"/>
      <c r="Q633" s="8"/>
      <c r="R633" s="17"/>
      <c r="S633" s="8"/>
      <c r="T633" s="8"/>
      <c r="U633" s="8"/>
    </row>
    <row r="634" spans="1:21" ht="18">
      <c r="A634" s="20">
        <v>1923.09</v>
      </c>
      <c r="B634" s="21">
        <v>8.15</v>
      </c>
      <c r="C634" s="21">
        <v>0.52500000000000002</v>
      </c>
      <c r="D634" s="21">
        <v>0.90749999999999997</v>
      </c>
      <c r="E634" s="21">
        <v>17.2</v>
      </c>
      <c r="F634" s="21">
        <f t="shared" si="58"/>
        <v>1923.7083333332855</v>
      </c>
      <c r="G634" s="23">
        <f t="shared" si="55"/>
        <v>129.6819555205094</v>
      </c>
      <c r="H634" s="21">
        <f t="shared" si="54"/>
        <v>16.619279651162788</v>
      </c>
      <c r="I634" s="22">
        <f t="shared" si="56"/>
        <v>149.25303488372091</v>
      </c>
      <c r="J634" s="24">
        <f t="shared" si="57"/>
        <v>9.6144593023255815</v>
      </c>
      <c r="K634" s="25">
        <f t="shared" si="59"/>
        <v>2374.8988259008479</v>
      </c>
      <c r="L634" s="8"/>
      <c r="M634" s="8"/>
      <c r="N634" s="8"/>
      <c r="O634" s="8"/>
      <c r="P634" s="8"/>
      <c r="Q634" s="8"/>
      <c r="R634" s="17"/>
      <c r="S634" s="8"/>
      <c r="T634" s="8"/>
      <c r="U634" s="8"/>
    </row>
    <row r="635" spans="1:21" ht="18">
      <c r="A635" s="20">
        <v>1923.1</v>
      </c>
      <c r="B635" s="21">
        <v>8.0299999999999994</v>
      </c>
      <c r="C635" s="21">
        <v>0.52669999999999995</v>
      </c>
      <c r="D635" s="21">
        <v>0.93169999999999997</v>
      </c>
      <c r="E635" s="21">
        <v>17.3</v>
      </c>
      <c r="F635" s="21">
        <f t="shared" si="58"/>
        <v>1923.7916666666188</v>
      </c>
      <c r="G635" s="23">
        <f t="shared" si="55"/>
        <v>128.47092760663537</v>
      </c>
      <c r="H635" s="21">
        <f t="shared" si="54"/>
        <v>16.963833502890168</v>
      </c>
      <c r="I635" s="22">
        <f t="shared" si="56"/>
        <v>146.20541271676296</v>
      </c>
      <c r="J635" s="24">
        <f t="shared" si="57"/>
        <v>9.5898369710982632</v>
      </c>
      <c r="K635" s="25">
        <f t="shared" si="59"/>
        <v>2339.12141878377</v>
      </c>
      <c r="L635" s="8"/>
      <c r="M635" s="8"/>
      <c r="N635" s="8"/>
      <c r="O635" s="8"/>
      <c r="P635" s="8"/>
      <c r="Q635" s="8"/>
      <c r="R635" s="17"/>
      <c r="S635" s="8"/>
      <c r="T635" s="8"/>
      <c r="U635" s="8"/>
    </row>
    <row r="636" spans="1:21" ht="18">
      <c r="A636" s="20">
        <v>1923.11</v>
      </c>
      <c r="B636" s="21">
        <v>8.27</v>
      </c>
      <c r="C636" s="21">
        <v>0.52829999999999999</v>
      </c>
      <c r="D636" s="21">
        <v>0.95579999999999998</v>
      </c>
      <c r="E636" s="21">
        <v>17.3</v>
      </c>
      <c r="F636" s="21">
        <f t="shared" si="58"/>
        <v>1923.874999999952</v>
      </c>
      <c r="G636" s="23">
        <f t="shared" si="55"/>
        <v>133.0150067116758</v>
      </c>
      <c r="H636" s="21">
        <f t="shared" si="54"/>
        <v>17.402631815028897</v>
      </c>
      <c r="I636" s="22">
        <f t="shared" si="56"/>
        <v>150.57518843930632</v>
      </c>
      <c r="J636" s="24">
        <f t="shared" si="57"/>
        <v>9.6189688092485515</v>
      </c>
      <c r="K636" s="25">
        <f t="shared" si="59"/>
        <v>2421.8572794276133</v>
      </c>
      <c r="L636" s="8"/>
      <c r="M636" s="8"/>
      <c r="N636" s="8"/>
      <c r="O636" s="8"/>
      <c r="P636" s="8"/>
      <c r="Q636" s="8"/>
      <c r="R636" s="17"/>
      <c r="S636" s="8"/>
      <c r="T636" s="8"/>
      <c r="U636" s="8"/>
    </row>
    <row r="637" spans="1:21" ht="18">
      <c r="A637" s="20">
        <v>1923.12</v>
      </c>
      <c r="B637" s="21">
        <v>8.5500000000000007</v>
      </c>
      <c r="C637" s="21">
        <v>0.53</v>
      </c>
      <c r="D637" s="21">
        <v>0.98</v>
      </c>
      <c r="E637" s="21">
        <v>17.3</v>
      </c>
      <c r="F637" s="21">
        <f t="shared" si="58"/>
        <v>1923.9583333332853</v>
      </c>
      <c r="G637" s="23">
        <f t="shared" si="55"/>
        <v>138.22891618475541</v>
      </c>
      <c r="H637" s="21">
        <f t="shared" si="54"/>
        <v>17.843250867052021</v>
      </c>
      <c r="I637" s="22">
        <f t="shared" si="56"/>
        <v>155.67326011560692</v>
      </c>
      <c r="J637" s="24">
        <f t="shared" si="57"/>
        <v>9.6499213872832357</v>
      </c>
      <c r="K637" s="25">
        <f t="shared" si="59"/>
        <v>2516.7890087401233</v>
      </c>
      <c r="L637" s="8"/>
      <c r="M637" s="8"/>
      <c r="N637" s="8"/>
      <c r="O637" s="8"/>
      <c r="P637" s="8"/>
      <c r="Q637" s="8"/>
      <c r="R637" s="17"/>
      <c r="S637" s="8"/>
      <c r="T637" s="8"/>
      <c r="U637" s="8"/>
    </row>
    <row r="638" spans="1:21" ht="18">
      <c r="A638" s="20">
        <v>1924.01</v>
      </c>
      <c r="B638" s="21">
        <v>8.83</v>
      </c>
      <c r="C638" s="21">
        <v>0.53169999999999995</v>
      </c>
      <c r="D638" s="21">
        <v>0.9758</v>
      </c>
      <c r="E638" s="21">
        <v>17.3</v>
      </c>
      <c r="F638" s="21">
        <f t="shared" si="58"/>
        <v>1924.0416666666185</v>
      </c>
      <c r="G638" s="23">
        <f t="shared" si="55"/>
        <v>143.47204945099529</v>
      </c>
      <c r="H638" s="21">
        <f t="shared" si="54"/>
        <v>17.76677979190751</v>
      </c>
      <c r="I638" s="22">
        <f t="shared" si="56"/>
        <v>160.77133179190747</v>
      </c>
      <c r="J638" s="24">
        <f t="shared" si="57"/>
        <v>9.6808739653179163</v>
      </c>
      <c r="K638" s="25">
        <f t="shared" si="59"/>
        <v>2612.252827310434</v>
      </c>
      <c r="L638" s="8"/>
      <c r="M638" s="8"/>
      <c r="N638" s="8"/>
      <c r="O638" s="8"/>
      <c r="P638" s="8"/>
      <c r="Q638" s="8"/>
      <c r="R638" s="17"/>
      <c r="S638" s="8"/>
      <c r="T638" s="8"/>
      <c r="U638" s="8"/>
    </row>
    <row r="639" spans="1:21" ht="18">
      <c r="A639" s="20">
        <v>1924.02</v>
      </c>
      <c r="B639" s="21">
        <v>8.8699999999999992</v>
      </c>
      <c r="C639" s="21">
        <v>0.5333</v>
      </c>
      <c r="D639" s="21">
        <v>0.97170000000000001</v>
      </c>
      <c r="E639" s="21">
        <v>17.2</v>
      </c>
      <c r="F639" s="21">
        <f t="shared" si="58"/>
        <v>1924.1249999999518</v>
      </c>
      <c r="G639" s="23">
        <f t="shared" si="55"/>
        <v>144.8440787800694</v>
      </c>
      <c r="H639" s="21">
        <f t="shared" si="54"/>
        <v>17.794990674418599</v>
      </c>
      <c r="I639" s="22">
        <f t="shared" si="56"/>
        <v>162.4385790697674</v>
      </c>
      <c r="J639" s="24">
        <f t="shared" si="57"/>
        <v>9.7664593255813923</v>
      </c>
      <c r="K639" s="25">
        <f t="shared" si="59"/>
        <v>2652.5666678358675</v>
      </c>
      <c r="L639" s="8"/>
      <c r="M639" s="8"/>
      <c r="N639" s="8"/>
      <c r="O639" s="8"/>
      <c r="P639" s="8"/>
      <c r="Q639" s="8"/>
      <c r="R639" s="17"/>
      <c r="S639" s="8"/>
      <c r="T639" s="8"/>
      <c r="U639" s="8"/>
    </row>
    <row r="640" spans="1:21" ht="18">
      <c r="A640" s="20">
        <v>1924.03</v>
      </c>
      <c r="B640" s="21">
        <v>8.6999999999999993</v>
      </c>
      <c r="C640" s="21">
        <v>0.53500000000000003</v>
      </c>
      <c r="D640" s="21">
        <v>0.96750000000000003</v>
      </c>
      <c r="E640" s="21">
        <v>17.100000000000001</v>
      </c>
      <c r="F640" s="21">
        <f t="shared" si="58"/>
        <v>1924.2083333332851</v>
      </c>
      <c r="G640" s="23">
        <f t="shared" si="55"/>
        <v>142.79606733170408</v>
      </c>
      <c r="H640" s="21">
        <f t="shared" si="54"/>
        <v>17.821689473684206</v>
      </c>
      <c r="I640" s="22">
        <f t="shared" si="56"/>
        <v>160.25705263157889</v>
      </c>
      <c r="J640" s="24">
        <f t="shared" si="57"/>
        <v>9.8548877192982438</v>
      </c>
      <c r="K640" s="25">
        <f t="shared" si="59"/>
        <v>2630.3536641332871</v>
      </c>
      <c r="L640" s="8"/>
      <c r="M640" s="8"/>
      <c r="N640" s="8"/>
      <c r="O640" s="8"/>
      <c r="P640" s="8"/>
      <c r="Q640" s="8"/>
      <c r="R640" s="17"/>
      <c r="S640" s="8"/>
      <c r="T640" s="8"/>
      <c r="U640" s="8"/>
    </row>
    <row r="641" spans="1:21" ht="18">
      <c r="A641" s="20">
        <v>1924.04</v>
      </c>
      <c r="B641" s="21">
        <v>8.5</v>
      </c>
      <c r="C641" s="21">
        <v>0.53669999999999995</v>
      </c>
      <c r="D641" s="21">
        <v>0.96330000000000005</v>
      </c>
      <c r="E641" s="21">
        <v>17</v>
      </c>
      <c r="F641" s="21">
        <f t="shared" si="58"/>
        <v>1924.2916666666183</v>
      </c>
      <c r="G641" s="23">
        <f t="shared" si="55"/>
        <v>140.24748579665462</v>
      </c>
      <c r="H641" s="21">
        <f t="shared" si="54"/>
        <v>17.848702376470584</v>
      </c>
      <c r="I641" s="22">
        <f t="shared" si="56"/>
        <v>157.49399999999997</v>
      </c>
      <c r="J641" s="24">
        <f t="shared" si="57"/>
        <v>9.944356447058821</v>
      </c>
      <c r="K641" s="25">
        <f t="shared" si="59"/>
        <v>2598.604415065709</v>
      </c>
      <c r="L641" s="8"/>
      <c r="M641" s="8"/>
      <c r="N641" s="8"/>
      <c r="O641" s="8"/>
      <c r="P641" s="8"/>
      <c r="Q641" s="8"/>
      <c r="R641" s="17"/>
      <c r="S641" s="8"/>
      <c r="T641" s="8"/>
      <c r="U641" s="8"/>
    </row>
    <row r="642" spans="1:21" ht="18">
      <c r="A642" s="20">
        <v>1924.05</v>
      </c>
      <c r="B642" s="21">
        <v>8.4700000000000006</v>
      </c>
      <c r="C642" s="21">
        <v>0.5383</v>
      </c>
      <c r="D642" s="21">
        <v>0.95920000000000005</v>
      </c>
      <c r="E642" s="21">
        <v>17</v>
      </c>
      <c r="F642" s="21">
        <f t="shared" si="58"/>
        <v>1924.3749999999516</v>
      </c>
      <c r="G642" s="23">
        <f t="shared" si="55"/>
        <v>140.49264390172857</v>
      </c>
      <c r="H642" s="21">
        <f t="shared" ref="H642:H705" si="60">D642*$E$1847/E642</f>
        <v>17.772734682352937</v>
      </c>
      <c r="I642" s="22">
        <f t="shared" si="56"/>
        <v>156.93813882352941</v>
      </c>
      <c r="J642" s="24">
        <f t="shared" si="57"/>
        <v>9.9740023764705867</v>
      </c>
      <c r="K642" s="25">
        <f t="shared" si="59"/>
        <v>2603.1468774893001</v>
      </c>
      <c r="L642" s="8"/>
      <c r="M642" s="8"/>
      <c r="N642" s="8"/>
      <c r="O642" s="8"/>
      <c r="P642" s="8"/>
      <c r="Q642" s="8"/>
      <c r="R642" s="17"/>
      <c r="S642" s="8"/>
      <c r="T642" s="8"/>
      <c r="U642" s="8"/>
    </row>
    <row r="643" spans="1:21" ht="18">
      <c r="A643" s="20">
        <v>1924.06</v>
      </c>
      <c r="B643" s="21">
        <v>8.6300000000000008</v>
      </c>
      <c r="C643" s="21">
        <v>0.54</v>
      </c>
      <c r="D643" s="21">
        <v>0.95499999999999996</v>
      </c>
      <c r="E643" s="21">
        <v>17</v>
      </c>
      <c r="F643" s="21">
        <f t="shared" si="58"/>
        <v>1924.4583333332848</v>
      </c>
      <c r="G643" s="23">
        <f t="shared" ref="G643:G706" si="61">G642*((B643+(C643/12))/B642)</f>
        <v>143.89299714846464</v>
      </c>
      <c r="H643" s="21">
        <f t="shared" si="60"/>
        <v>17.694914117647055</v>
      </c>
      <c r="I643" s="22">
        <f t="shared" ref="I643:I706" si="62">B643*$E$1847/E643</f>
        <v>159.90273176470586</v>
      </c>
      <c r="J643" s="24">
        <f t="shared" ref="J643:J706" si="63">C643*$E$1847/E643</f>
        <v>10.005501176470588</v>
      </c>
      <c r="K643" s="25">
        <f t="shared" si="59"/>
        <v>2666.1510226941764</v>
      </c>
      <c r="L643" s="8"/>
      <c r="M643" s="8"/>
      <c r="N643" s="8"/>
      <c r="O643" s="8"/>
      <c r="P643" s="8"/>
      <c r="Q643" s="8"/>
      <c r="R643" s="17"/>
      <c r="S643" s="8"/>
      <c r="T643" s="8"/>
      <c r="U643" s="8"/>
    </row>
    <row r="644" spans="1:21" ht="18">
      <c r="A644" s="20">
        <v>1924.07</v>
      </c>
      <c r="B644" s="21">
        <v>9.0299999999999994</v>
      </c>
      <c r="C644" s="21">
        <v>0.54169999999999996</v>
      </c>
      <c r="D644" s="21">
        <v>0.95079999999999998</v>
      </c>
      <c r="E644" s="21">
        <v>17.100000000000001</v>
      </c>
      <c r="F644" s="21">
        <f t="shared" ref="F644:F707" si="64">F643+1/12</f>
        <v>1924.5416666666181</v>
      </c>
      <c r="G644" s="23">
        <f t="shared" si="61"/>
        <v>151.31510242915169</v>
      </c>
      <c r="H644" s="21">
        <f t="shared" si="60"/>
        <v>17.51406961403508</v>
      </c>
      <c r="I644" s="22">
        <f t="shared" si="62"/>
        <v>166.33576842105256</v>
      </c>
      <c r="J644" s="24">
        <f t="shared" si="63"/>
        <v>9.9783040701754349</v>
      </c>
      <c r="K644" s="25">
        <f t="shared" si="59"/>
        <v>2787.2772797633961</v>
      </c>
      <c r="L644" s="8"/>
      <c r="M644" s="8"/>
      <c r="N644" s="8"/>
      <c r="O644" s="8"/>
      <c r="P644" s="8"/>
      <c r="Q644" s="8"/>
      <c r="R644" s="17"/>
      <c r="S644" s="8"/>
      <c r="T644" s="8"/>
      <c r="U644" s="8"/>
    </row>
    <row r="645" spans="1:21" ht="18">
      <c r="A645" s="20">
        <v>1924.08</v>
      </c>
      <c r="B645" s="21">
        <v>9.34</v>
      </c>
      <c r="C645" s="21">
        <v>0.54330000000000001</v>
      </c>
      <c r="D645" s="21">
        <v>0.94669999999999999</v>
      </c>
      <c r="E645" s="21">
        <v>17</v>
      </c>
      <c r="F645" s="21">
        <f t="shared" si="64"/>
        <v>1924.6249999999513</v>
      </c>
      <c r="G645" s="23">
        <f t="shared" si="61"/>
        <v>157.26842169997306</v>
      </c>
      <c r="H645" s="21">
        <f t="shared" si="60"/>
        <v>17.541125858823527</v>
      </c>
      <c r="I645" s="22">
        <f t="shared" si="62"/>
        <v>173.05811294117643</v>
      </c>
      <c r="J645" s="24">
        <f t="shared" si="63"/>
        <v>10.066645905882352</v>
      </c>
      <c r="K645" s="25">
        <f t="shared" si="59"/>
        <v>2913.9803302606811</v>
      </c>
      <c r="L645" s="8"/>
      <c r="M645" s="8"/>
      <c r="N645" s="8"/>
      <c r="O645" s="8"/>
      <c r="P645" s="8"/>
      <c r="Q645" s="8"/>
      <c r="R645" s="17"/>
      <c r="S645" s="8"/>
      <c r="T645" s="8"/>
      <c r="U645" s="8"/>
    </row>
    <row r="646" spans="1:21" ht="18">
      <c r="A646" s="20">
        <v>1924.09</v>
      </c>
      <c r="B646" s="21">
        <v>9.25</v>
      </c>
      <c r="C646" s="21">
        <v>0.54500000000000004</v>
      </c>
      <c r="D646" s="21">
        <v>0.9425</v>
      </c>
      <c r="E646" s="21">
        <v>17.100000000000001</v>
      </c>
      <c r="F646" s="21">
        <f t="shared" si="64"/>
        <v>1924.7083333332846</v>
      </c>
      <c r="G646" s="23">
        <f t="shared" si="61"/>
        <v>156.51772036512753</v>
      </c>
      <c r="H646" s="21">
        <f t="shared" si="60"/>
        <v>17.361180701754382</v>
      </c>
      <c r="I646" s="22">
        <f t="shared" si="62"/>
        <v>170.38824561403504</v>
      </c>
      <c r="J646" s="24">
        <f t="shared" si="63"/>
        <v>10.039091228070173</v>
      </c>
      <c r="K646" s="25">
        <f t="shared" si="59"/>
        <v>2883.1113276240499</v>
      </c>
      <c r="L646" s="8"/>
      <c r="M646" s="8"/>
      <c r="N646" s="8"/>
      <c r="O646" s="8"/>
      <c r="P646" s="8"/>
      <c r="Q646" s="8"/>
      <c r="R646" s="17"/>
      <c r="S646" s="8"/>
      <c r="T646" s="8"/>
      <c r="U646" s="8"/>
    </row>
    <row r="647" spans="1:21" ht="18">
      <c r="A647" s="20">
        <v>1924.1</v>
      </c>
      <c r="B647" s="21">
        <v>9.1300000000000008</v>
      </c>
      <c r="C647" s="21">
        <v>0.54669999999999996</v>
      </c>
      <c r="D647" s="21">
        <v>0.93830000000000002</v>
      </c>
      <c r="E647" s="21">
        <v>17.2</v>
      </c>
      <c r="F647" s="21">
        <f t="shared" si="64"/>
        <v>1924.7916666666179</v>
      </c>
      <c r="G647" s="23">
        <f t="shared" si="61"/>
        <v>155.25810523357649</v>
      </c>
      <c r="H647" s="21">
        <f t="shared" si="60"/>
        <v>17.183327930232554</v>
      </c>
      <c r="I647" s="22">
        <f t="shared" si="62"/>
        <v>167.20002558139535</v>
      </c>
      <c r="J647" s="24">
        <f t="shared" si="63"/>
        <v>10.011856953488371</v>
      </c>
      <c r="K647" s="25">
        <f t="shared" ref="K647:K710" si="65">K646*((I647+(J647/12))/I646)</f>
        <v>2843.2813983322239</v>
      </c>
      <c r="L647" s="8"/>
      <c r="M647" s="8"/>
      <c r="N647" s="8"/>
      <c r="O647" s="8"/>
      <c r="P647" s="8"/>
      <c r="Q647" s="8"/>
      <c r="R647" s="17"/>
      <c r="S647" s="8"/>
      <c r="T647" s="8"/>
      <c r="U647" s="8"/>
    </row>
    <row r="648" spans="1:21" ht="18">
      <c r="A648" s="20">
        <v>1924.11</v>
      </c>
      <c r="B648" s="21">
        <v>9.64</v>
      </c>
      <c r="C648" s="21">
        <v>0.54830000000000001</v>
      </c>
      <c r="D648" s="21">
        <v>0.93420000000000003</v>
      </c>
      <c r="E648" s="21">
        <v>17.2</v>
      </c>
      <c r="F648" s="21">
        <f t="shared" si="64"/>
        <v>1924.8749999999511</v>
      </c>
      <c r="G648" s="23">
        <f t="shared" si="61"/>
        <v>164.70779146147953</v>
      </c>
      <c r="H648" s="21">
        <f t="shared" si="60"/>
        <v>17.108243581395346</v>
      </c>
      <c r="I648" s="22">
        <f t="shared" si="62"/>
        <v>176.53978604651161</v>
      </c>
      <c r="J648" s="24">
        <f t="shared" si="63"/>
        <v>10.041158162790698</v>
      </c>
      <c r="K648" s="25">
        <f t="shared" si="65"/>
        <v>3016.3359195854073</v>
      </c>
      <c r="L648" s="8"/>
      <c r="M648" s="8"/>
      <c r="N648" s="8"/>
      <c r="O648" s="8"/>
      <c r="P648" s="8"/>
      <c r="Q648" s="8"/>
      <c r="R648" s="17"/>
      <c r="S648" s="8"/>
      <c r="T648" s="8"/>
      <c r="U648" s="8"/>
    </row>
    <row r="649" spans="1:21" ht="18">
      <c r="A649" s="20">
        <v>1924.12</v>
      </c>
      <c r="B649" s="21">
        <v>10.16</v>
      </c>
      <c r="C649" s="21">
        <v>0.55000000000000004</v>
      </c>
      <c r="D649" s="21">
        <v>0.93</v>
      </c>
      <c r="E649" s="21">
        <v>17.3</v>
      </c>
      <c r="F649" s="21">
        <f t="shared" si="64"/>
        <v>1924.9583333332844</v>
      </c>
      <c r="G649" s="23">
        <f t="shared" si="61"/>
        <v>174.37554651009157</v>
      </c>
      <c r="H649" s="21">
        <f t="shared" si="60"/>
        <v>16.932880924855489</v>
      </c>
      <c r="I649" s="22">
        <f t="shared" si="62"/>
        <v>184.98717225433523</v>
      </c>
      <c r="J649" s="24">
        <f t="shared" si="63"/>
        <v>10.014069364161848</v>
      </c>
      <c r="K649" s="25">
        <f t="shared" si="65"/>
        <v>3174.9251239376449</v>
      </c>
      <c r="L649" s="8"/>
      <c r="M649" s="8"/>
      <c r="N649" s="8"/>
      <c r="O649" s="8"/>
      <c r="P649" s="8"/>
      <c r="Q649" s="8"/>
      <c r="R649" s="17"/>
      <c r="S649" s="8"/>
      <c r="T649" s="8"/>
      <c r="U649" s="8"/>
    </row>
    <row r="650" spans="1:21" ht="18">
      <c r="A650" s="20">
        <v>1925.01</v>
      </c>
      <c r="B650" s="21">
        <v>10.58</v>
      </c>
      <c r="C650" s="21">
        <v>0.55420000000000003</v>
      </c>
      <c r="D650" s="21">
        <v>0.95669999999999999</v>
      </c>
      <c r="E650" s="21">
        <v>17.3</v>
      </c>
      <c r="F650" s="21">
        <f t="shared" si="64"/>
        <v>1925.0416666666176</v>
      </c>
      <c r="G650" s="23">
        <f t="shared" si="61"/>
        <v>182.37662658134121</v>
      </c>
      <c r="H650" s="21">
        <f t="shared" si="60"/>
        <v>17.419018473988437</v>
      </c>
      <c r="I650" s="22">
        <f t="shared" si="62"/>
        <v>192.63427976878609</v>
      </c>
      <c r="J650" s="24">
        <f t="shared" si="63"/>
        <v>10.090540439306356</v>
      </c>
      <c r="K650" s="25">
        <f t="shared" si="65"/>
        <v>3320.6039799771133</v>
      </c>
      <c r="L650" s="8"/>
      <c r="M650" s="8"/>
      <c r="N650" s="8"/>
      <c r="O650" s="8"/>
      <c r="P650" s="8"/>
      <c r="Q650" s="8"/>
      <c r="R650" s="17"/>
      <c r="S650" s="8"/>
      <c r="T650" s="8"/>
      <c r="U650" s="8"/>
    </row>
    <row r="651" spans="1:21" ht="18">
      <c r="A651" s="20">
        <v>1925.02</v>
      </c>
      <c r="B651" s="21">
        <v>10.67</v>
      </c>
      <c r="C651" s="21">
        <v>0.55830000000000002</v>
      </c>
      <c r="D651" s="21">
        <v>0.98329999999999995</v>
      </c>
      <c r="E651" s="21">
        <v>17.2</v>
      </c>
      <c r="F651" s="21">
        <f t="shared" si="64"/>
        <v>1925.1249999999509</v>
      </c>
      <c r="G651" s="23">
        <f t="shared" si="61"/>
        <v>184.73002629249601</v>
      </c>
      <c r="H651" s="21">
        <f t="shared" si="60"/>
        <v>18.007424441860461</v>
      </c>
      <c r="I651" s="22">
        <f t="shared" si="62"/>
        <v>195.40243953488368</v>
      </c>
      <c r="J651" s="24">
        <f t="shared" si="63"/>
        <v>10.224290720930231</v>
      </c>
      <c r="K651" s="25">
        <f t="shared" si="65"/>
        <v>3383.0082280128659</v>
      </c>
      <c r="L651" s="8"/>
      <c r="M651" s="8"/>
      <c r="N651" s="8"/>
      <c r="O651" s="8"/>
      <c r="P651" s="8"/>
      <c r="Q651" s="8"/>
      <c r="R651" s="17"/>
      <c r="S651" s="8"/>
      <c r="T651" s="8"/>
      <c r="U651" s="8"/>
    </row>
    <row r="652" spans="1:21" ht="18">
      <c r="A652" s="20">
        <v>1925.03</v>
      </c>
      <c r="B652" s="21">
        <v>10.39</v>
      </c>
      <c r="C652" s="21">
        <v>0.5625</v>
      </c>
      <c r="D652" s="21">
        <v>1.01</v>
      </c>
      <c r="E652" s="21">
        <v>17.3</v>
      </c>
      <c r="F652" s="21">
        <f t="shared" si="64"/>
        <v>1925.2083333332841</v>
      </c>
      <c r="G652" s="23">
        <f t="shared" si="61"/>
        <v>180.69392625693482</v>
      </c>
      <c r="H652" s="21">
        <f t="shared" si="60"/>
        <v>18.389472832369936</v>
      </c>
      <c r="I652" s="22">
        <f t="shared" si="62"/>
        <v>189.17487398843926</v>
      </c>
      <c r="J652" s="24">
        <f t="shared" si="63"/>
        <v>10.241661849710979</v>
      </c>
      <c r="K652" s="25">
        <f t="shared" si="65"/>
        <v>3289.9663840358339</v>
      </c>
      <c r="L652" s="8"/>
      <c r="M652" s="8"/>
      <c r="N652" s="8"/>
      <c r="O652" s="8"/>
      <c r="P652" s="8"/>
      <c r="Q652" s="8"/>
      <c r="R652" s="17"/>
      <c r="S652" s="8"/>
      <c r="T652" s="8"/>
      <c r="U652" s="8"/>
    </row>
    <row r="653" spans="1:21" ht="18">
      <c r="A653" s="20">
        <v>1925.04</v>
      </c>
      <c r="B653" s="21">
        <v>10.28</v>
      </c>
      <c r="C653" s="21">
        <v>0.56669999999999998</v>
      </c>
      <c r="D653" s="21">
        <v>1.0369999999999999</v>
      </c>
      <c r="E653" s="21">
        <v>17.2</v>
      </c>
      <c r="F653" s="21">
        <f t="shared" si="64"/>
        <v>1925.2916666666174</v>
      </c>
      <c r="G653" s="23">
        <f t="shared" si="61"/>
        <v>179.60219755426115</v>
      </c>
      <c r="H653" s="21">
        <f t="shared" si="60"/>
        <v>18.990846279069764</v>
      </c>
      <c r="I653" s="22">
        <f t="shared" si="62"/>
        <v>188.26026976744183</v>
      </c>
      <c r="J653" s="24">
        <f t="shared" si="63"/>
        <v>10.378122069767439</v>
      </c>
      <c r="K653" s="25">
        <f t="shared" si="65"/>
        <v>3289.1009885594281</v>
      </c>
      <c r="L653" s="8"/>
      <c r="M653" s="8"/>
      <c r="N653" s="8"/>
      <c r="O653" s="8"/>
      <c r="P653" s="8"/>
      <c r="Q653" s="8"/>
      <c r="R653" s="17"/>
      <c r="S653" s="8"/>
      <c r="T653" s="8"/>
      <c r="U653" s="8"/>
    </row>
    <row r="654" spans="1:21" ht="18">
      <c r="A654" s="20">
        <v>1925.05</v>
      </c>
      <c r="B654" s="21">
        <v>10.61</v>
      </c>
      <c r="C654" s="21">
        <v>0.57079999999999997</v>
      </c>
      <c r="D654" s="21">
        <v>1.0629999999999999</v>
      </c>
      <c r="E654" s="21">
        <v>17.3</v>
      </c>
      <c r="F654" s="21">
        <f t="shared" si="64"/>
        <v>1925.3749999999507</v>
      </c>
      <c r="G654" s="23">
        <f t="shared" si="61"/>
        <v>186.1986764508147</v>
      </c>
      <c r="H654" s="21">
        <f t="shared" si="60"/>
        <v>19.354464971098263</v>
      </c>
      <c r="I654" s="22">
        <f t="shared" si="62"/>
        <v>193.18050173410398</v>
      </c>
      <c r="J654" s="24">
        <f t="shared" si="63"/>
        <v>10.392783260115603</v>
      </c>
      <c r="K654" s="25">
        <f t="shared" si="65"/>
        <v>3390.1935663520107</v>
      </c>
      <c r="L654" s="8"/>
      <c r="M654" s="8"/>
      <c r="N654" s="8"/>
      <c r="O654" s="8"/>
      <c r="P654" s="8"/>
      <c r="Q654" s="8"/>
      <c r="R654" s="17"/>
      <c r="S654" s="8"/>
      <c r="T654" s="8"/>
      <c r="U654" s="8"/>
    </row>
    <row r="655" spans="1:21" ht="18">
      <c r="A655" s="20">
        <v>1925.06</v>
      </c>
      <c r="B655" s="21">
        <v>10.8</v>
      </c>
      <c r="C655" s="21">
        <v>0.57499999999999996</v>
      </c>
      <c r="D655" s="21">
        <v>1.0900000000000001</v>
      </c>
      <c r="E655" s="21">
        <v>17.5</v>
      </c>
      <c r="F655" s="21">
        <f t="shared" si="64"/>
        <v>1925.4583333332839</v>
      </c>
      <c r="G655" s="23">
        <f t="shared" si="61"/>
        <v>190.37396094081691</v>
      </c>
      <c r="H655" s="21">
        <f t="shared" si="60"/>
        <v>19.619252571428568</v>
      </c>
      <c r="I655" s="22">
        <f t="shared" si="62"/>
        <v>194.39259428571427</v>
      </c>
      <c r="J655" s="24">
        <f t="shared" si="63"/>
        <v>10.34960571428571</v>
      </c>
      <c r="K655" s="25">
        <f t="shared" si="65"/>
        <v>3426.6007547900922</v>
      </c>
      <c r="L655" s="8"/>
      <c r="M655" s="8"/>
      <c r="N655" s="8"/>
      <c r="O655" s="8"/>
      <c r="P655" s="8"/>
      <c r="Q655" s="8"/>
      <c r="R655" s="17"/>
      <c r="S655" s="8"/>
      <c r="T655" s="8"/>
      <c r="U655" s="8"/>
    </row>
    <row r="656" spans="1:21" ht="18">
      <c r="A656" s="20">
        <v>1925.07</v>
      </c>
      <c r="B656" s="21">
        <v>11.1</v>
      </c>
      <c r="C656" s="21">
        <v>0.57920000000000005</v>
      </c>
      <c r="D656" s="21">
        <v>1.117</v>
      </c>
      <c r="E656" s="21">
        <v>17.7</v>
      </c>
      <c r="F656" s="21">
        <f t="shared" si="64"/>
        <v>1925.5416666666172</v>
      </c>
      <c r="G656" s="23">
        <f t="shared" si="61"/>
        <v>196.5129336072047</v>
      </c>
      <c r="H656" s="21">
        <f t="shared" si="60"/>
        <v>19.878056271186438</v>
      </c>
      <c r="I656" s="22">
        <f t="shared" si="62"/>
        <v>197.53484745762708</v>
      </c>
      <c r="J656" s="24">
        <f t="shared" si="63"/>
        <v>10.307403932203389</v>
      </c>
      <c r="K656" s="25">
        <f t="shared" si="65"/>
        <v>3497.1308435630958</v>
      </c>
      <c r="L656" s="8"/>
      <c r="M656" s="8"/>
      <c r="N656" s="8"/>
      <c r="O656" s="8"/>
      <c r="P656" s="8"/>
      <c r="Q656" s="8"/>
      <c r="R656" s="17"/>
      <c r="S656" s="8"/>
      <c r="T656" s="8"/>
      <c r="U656" s="8"/>
    </row>
    <row r="657" spans="1:21" ht="18">
      <c r="A657" s="20">
        <v>1925.08</v>
      </c>
      <c r="B657" s="21">
        <v>11.25</v>
      </c>
      <c r="C657" s="21">
        <v>0.58330000000000004</v>
      </c>
      <c r="D657" s="21">
        <v>1.143</v>
      </c>
      <c r="E657" s="21">
        <v>17.7</v>
      </c>
      <c r="F657" s="21">
        <f t="shared" si="64"/>
        <v>1925.6249999999504</v>
      </c>
      <c r="G657" s="23">
        <f t="shared" si="61"/>
        <v>200.02906930289578</v>
      </c>
      <c r="H657" s="21">
        <f t="shared" si="60"/>
        <v>20.340750508474571</v>
      </c>
      <c r="I657" s="22">
        <f t="shared" si="62"/>
        <v>200.20423728813557</v>
      </c>
      <c r="J657" s="24">
        <f t="shared" si="63"/>
        <v>10.380367254237289</v>
      </c>
      <c r="K657" s="25">
        <f t="shared" si="65"/>
        <v>3559.703756021534</v>
      </c>
      <c r="L657" s="8"/>
      <c r="M657" s="8"/>
      <c r="N657" s="8"/>
      <c r="O657" s="8"/>
      <c r="P657" s="8"/>
      <c r="Q657" s="8"/>
      <c r="R657" s="17"/>
      <c r="S657" s="8"/>
      <c r="T657" s="8"/>
      <c r="U657" s="8"/>
    </row>
    <row r="658" spans="1:21" ht="18">
      <c r="A658" s="20">
        <v>1925.09</v>
      </c>
      <c r="B658" s="21">
        <v>11.51</v>
      </c>
      <c r="C658" s="21">
        <v>0.58750000000000002</v>
      </c>
      <c r="D658" s="21">
        <v>1.17</v>
      </c>
      <c r="E658" s="21">
        <v>17.7</v>
      </c>
      <c r="F658" s="21">
        <f t="shared" si="64"/>
        <v>1925.7083333332837</v>
      </c>
      <c r="G658" s="23">
        <f t="shared" si="61"/>
        <v>205.52246022467716</v>
      </c>
      <c r="H658" s="21">
        <f t="shared" si="60"/>
        <v>20.821240677966099</v>
      </c>
      <c r="I658" s="22">
        <f t="shared" si="62"/>
        <v>204.8311796610169</v>
      </c>
      <c r="J658" s="24">
        <f t="shared" si="63"/>
        <v>10.455110169491524</v>
      </c>
      <c r="K658" s="25">
        <f t="shared" si="65"/>
        <v>3657.4637684322729</v>
      </c>
      <c r="L658" s="8"/>
      <c r="M658" s="8"/>
      <c r="N658" s="8"/>
      <c r="O658" s="8"/>
      <c r="P658" s="8"/>
      <c r="Q658" s="8"/>
      <c r="R658" s="17"/>
      <c r="S658" s="8"/>
      <c r="T658" s="8"/>
      <c r="U658" s="8"/>
    </row>
    <row r="659" spans="1:21" ht="18">
      <c r="A659" s="20">
        <v>1925.1</v>
      </c>
      <c r="B659" s="21">
        <v>11.89</v>
      </c>
      <c r="C659" s="21">
        <v>0.5917</v>
      </c>
      <c r="D659" s="21">
        <v>1.1970000000000001</v>
      </c>
      <c r="E659" s="21">
        <v>17.7</v>
      </c>
      <c r="F659" s="21">
        <f t="shared" si="64"/>
        <v>1925.7916666666169</v>
      </c>
      <c r="G659" s="23">
        <f t="shared" si="61"/>
        <v>213.18818610318479</v>
      </c>
      <c r="H659" s="21">
        <f t="shared" si="60"/>
        <v>21.301730847457627</v>
      </c>
      <c r="I659" s="22">
        <f t="shared" si="62"/>
        <v>211.59363389830506</v>
      </c>
      <c r="J659" s="24">
        <f t="shared" si="63"/>
        <v>10.529853084745762</v>
      </c>
      <c r="K659" s="25">
        <f t="shared" si="65"/>
        <v>3793.8825064559669</v>
      </c>
      <c r="L659" s="8"/>
      <c r="M659" s="8"/>
      <c r="N659" s="8"/>
      <c r="O659" s="8"/>
      <c r="P659" s="8"/>
      <c r="Q659" s="8"/>
      <c r="R659" s="17"/>
      <c r="S659" s="8"/>
      <c r="T659" s="8"/>
      <c r="U659" s="8"/>
    </row>
    <row r="660" spans="1:21" ht="18">
      <c r="A660" s="20">
        <v>1925.11</v>
      </c>
      <c r="B660" s="21">
        <v>12.26</v>
      </c>
      <c r="C660" s="21">
        <v>0.5958</v>
      </c>
      <c r="D660" s="21">
        <v>1.2230000000000001</v>
      </c>
      <c r="E660" s="21">
        <v>18</v>
      </c>
      <c r="F660" s="21">
        <f t="shared" si="64"/>
        <v>1925.8749999999502</v>
      </c>
      <c r="G660" s="23">
        <f t="shared" si="61"/>
        <v>220.71252775988802</v>
      </c>
      <c r="H660" s="21">
        <f t="shared" si="60"/>
        <v>21.401684666666664</v>
      </c>
      <c r="I660" s="22">
        <f t="shared" si="62"/>
        <v>214.54182666666662</v>
      </c>
      <c r="J660" s="24">
        <f t="shared" si="63"/>
        <v>10.426102799999999</v>
      </c>
      <c r="K660" s="25">
        <f t="shared" si="65"/>
        <v>3862.3220941129039</v>
      </c>
      <c r="L660" s="8"/>
      <c r="M660" s="8"/>
      <c r="N660" s="8"/>
      <c r="O660" s="8"/>
      <c r="P660" s="8"/>
      <c r="Q660" s="8"/>
      <c r="R660" s="17"/>
      <c r="S660" s="8"/>
      <c r="T660" s="8"/>
      <c r="U660" s="8"/>
    </row>
    <row r="661" spans="1:21" ht="18">
      <c r="A661" s="20">
        <v>1925.12</v>
      </c>
      <c r="B661" s="21">
        <v>12.46</v>
      </c>
      <c r="C661" s="21">
        <v>0.6</v>
      </c>
      <c r="D661" s="21">
        <v>1.25</v>
      </c>
      <c r="E661" s="21">
        <v>17.899999999999999</v>
      </c>
      <c r="F661" s="21">
        <f t="shared" si="64"/>
        <v>1925.9583333332835</v>
      </c>
      <c r="G661" s="23">
        <f t="shared" si="61"/>
        <v>225.21319105026095</v>
      </c>
      <c r="H661" s="21">
        <f t="shared" si="60"/>
        <v>21.996368715083793</v>
      </c>
      <c r="I661" s="22">
        <f t="shared" si="62"/>
        <v>219.2598033519553</v>
      </c>
      <c r="J661" s="24">
        <f t="shared" si="63"/>
        <v>10.558256983240222</v>
      </c>
      <c r="K661" s="25">
        <f t="shared" si="65"/>
        <v>3963.0979118737591</v>
      </c>
      <c r="L661" s="8"/>
      <c r="M661" s="8"/>
      <c r="N661" s="8"/>
      <c r="O661" s="8"/>
      <c r="P661" s="8"/>
      <c r="Q661" s="8"/>
      <c r="R661" s="17"/>
      <c r="S661" s="8"/>
      <c r="T661" s="8"/>
      <c r="U661" s="8"/>
    </row>
    <row r="662" spans="1:21" ht="18">
      <c r="A662" s="20">
        <v>1926.01</v>
      </c>
      <c r="B662" s="21">
        <v>12.65</v>
      </c>
      <c r="C662" s="21">
        <v>0.60750000000000004</v>
      </c>
      <c r="D662" s="21">
        <v>1.2490000000000001</v>
      </c>
      <c r="E662" s="21">
        <v>17.899999999999999</v>
      </c>
      <c r="F662" s="21">
        <f t="shared" si="64"/>
        <v>1926.0416666666167</v>
      </c>
      <c r="G662" s="23">
        <f t="shared" si="61"/>
        <v>229.56246264708832</v>
      </c>
      <c r="H662" s="21">
        <f t="shared" si="60"/>
        <v>21.978771620111733</v>
      </c>
      <c r="I662" s="22">
        <f t="shared" si="62"/>
        <v>222.60325139664803</v>
      </c>
      <c r="J662" s="24">
        <f t="shared" si="63"/>
        <v>10.690235195530725</v>
      </c>
      <c r="K662" s="25">
        <f t="shared" si="65"/>
        <v>4039.6324572224448</v>
      </c>
      <c r="L662" s="8"/>
      <c r="M662" s="8"/>
      <c r="N662" s="8"/>
      <c r="O662" s="8"/>
      <c r="P662" s="8"/>
      <c r="Q662" s="8"/>
      <c r="R662" s="17"/>
      <c r="S662" s="8"/>
      <c r="T662" s="8"/>
      <c r="U662" s="8"/>
    </row>
    <row r="663" spans="1:21" ht="18">
      <c r="A663" s="20">
        <v>1926.02</v>
      </c>
      <c r="B663" s="21">
        <v>12.67</v>
      </c>
      <c r="C663" s="21">
        <v>0.61499999999999999</v>
      </c>
      <c r="D663" s="21">
        <v>1.248</v>
      </c>
      <c r="E663" s="21">
        <v>17.899999999999999</v>
      </c>
      <c r="F663" s="21">
        <f t="shared" si="64"/>
        <v>1926.12499999995</v>
      </c>
      <c r="G663" s="23">
        <f t="shared" si="61"/>
        <v>230.85545280231403</v>
      </c>
      <c r="H663" s="21">
        <f t="shared" si="60"/>
        <v>21.961174525139661</v>
      </c>
      <c r="I663" s="22">
        <f t="shared" si="62"/>
        <v>222.95519329608936</v>
      </c>
      <c r="J663" s="24">
        <f t="shared" si="63"/>
        <v>10.822213407821227</v>
      </c>
      <c r="K663" s="25">
        <f t="shared" si="65"/>
        <v>4062.3853277818994</v>
      </c>
      <c r="L663" s="8"/>
      <c r="M663" s="8"/>
      <c r="N663" s="8"/>
      <c r="O663" s="8"/>
      <c r="P663" s="8"/>
      <c r="Q663" s="8"/>
      <c r="R663" s="17"/>
      <c r="S663" s="8"/>
      <c r="T663" s="8"/>
      <c r="U663" s="8"/>
    </row>
    <row r="664" spans="1:21" ht="18">
      <c r="A664" s="20">
        <v>1926.03</v>
      </c>
      <c r="B664" s="21">
        <v>11.81</v>
      </c>
      <c r="C664" s="21">
        <v>0.62250000000000005</v>
      </c>
      <c r="D664" s="21">
        <v>1.248</v>
      </c>
      <c r="E664" s="21">
        <v>17.8</v>
      </c>
      <c r="F664" s="21">
        <f t="shared" si="64"/>
        <v>1926.2083333332832</v>
      </c>
      <c r="G664" s="23">
        <f t="shared" si="61"/>
        <v>216.13090167398968</v>
      </c>
      <c r="H664" s="21">
        <f t="shared" si="60"/>
        <v>22.084551910112353</v>
      </c>
      <c r="I664" s="22">
        <f t="shared" si="62"/>
        <v>208.9892292134831</v>
      </c>
      <c r="J664" s="24">
        <f t="shared" si="63"/>
        <v>11.015732022471909</v>
      </c>
      <c r="K664" s="25">
        <f t="shared" si="65"/>
        <v>3824.6427222745674</v>
      </c>
      <c r="L664" s="8"/>
      <c r="M664" s="8"/>
      <c r="N664" s="8"/>
      <c r="O664" s="8"/>
      <c r="P664" s="8"/>
      <c r="Q664" s="8"/>
      <c r="R664" s="17"/>
      <c r="S664" s="8"/>
      <c r="T664" s="8"/>
      <c r="U664" s="8"/>
    </row>
    <row r="665" spans="1:21" ht="18">
      <c r="A665" s="20">
        <v>1926.04</v>
      </c>
      <c r="B665" s="21">
        <v>11.48</v>
      </c>
      <c r="C665" s="21">
        <v>0.63</v>
      </c>
      <c r="D665" s="21">
        <v>1.2470000000000001</v>
      </c>
      <c r="E665" s="21">
        <v>17.899999999999999</v>
      </c>
      <c r="F665" s="21">
        <f t="shared" si="64"/>
        <v>1926.2916666666165</v>
      </c>
      <c r="G665" s="23">
        <f t="shared" si="61"/>
        <v>211.05246600806825</v>
      </c>
      <c r="H665" s="21">
        <f t="shared" si="60"/>
        <v>21.943577430167597</v>
      </c>
      <c r="I665" s="22">
        <f t="shared" si="62"/>
        <v>202.01465027932957</v>
      </c>
      <c r="J665" s="24">
        <f t="shared" si="63"/>
        <v>11.086169832402234</v>
      </c>
      <c r="K665" s="25">
        <f t="shared" si="65"/>
        <v>3713.9102884329623</v>
      </c>
      <c r="L665" s="8"/>
      <c r="M665" s="8"/>
      <c r="N665" s="8"/>
      <c r="O665" s="8"/>
      <c r="P665" s="8"/>
      <c r="Q665" s="8"/>
      <c r="R665" s="17"/>
      <c r="S665" s="8"/>
      <c r="T665" s="8"/>
      <c r="U665" s="8"/>
    </row>
    <row r="666" spans="1:21" ht="18">
      <c r="A666" s="20">
        <v>1926.05</v>
      </c>
      <c r="B666" s="21">
        <v>11.56</v>
      </c>
      <c r="C666" s="21">
        <v>0.63749999999999996</v>
      </c>
      <c r="D666" s="21">
        <v>1.246</v>
      </c>
      <c r="E666" s="21">
        <v>17.8</v>
      </c>
      <c r="F666" s="21">
        <f t="shared" si="64"/>
        <v>1926.3749999999498</v>
      </c>
      <c r="G666" s="23">
        <f t="shared" si="61"/>
        <v>213.49988408623236</v>
      </c>
      <c r="H666" s="21">
        <f t="shared" si="60"/>
        <v>22.049159999999993</v>
      </c>
      <c r="I666" s="22">
        <f t="shared" si="62"/>
        <v>204.56524044943816</v>
      </c>
      <c r="J666" s="24">
        <f t="shared" si="63"/>
        <v>11.281171348314604</v>
      </c>
      <c r="K666" s="25">
        <f t="shared" si="65"/>
        <v>3778.0843532895956</v>
      </c>
      <c r="L666" s="8"/>
      <c r="M666" s="8"/>
      <c r="N666" s="8"/>
      <c r="O666" s="8"/>
      <c r="P666" s="8"/>
      <c r="Q666" s="8"/>
      <c r="R666" s="17"/>
      <c r="S666" s="8"/>
      <c r="T666" s="8"/>
      <c r="U666" s="8"/>
    </row>
    <row r="667" spans="1:21" ht="18">
      <c r="A667" s="20">
        <v>1926.06</v>
      </c>
      <c r="B667" s="21">
        <v>12.11</v>
      </c>
      <c r="C667" s="21">
        <v>0.64500000000000002</v>
      </c>
      <c r="D667" s="21">
        <v>1.2450000000000001</v>
      </c>
      <c r="E667" s="21">
        <v>17.7</v>
      </c>
      <c r="F667" s="21">
        <f t="shared" si="64"/>
        <v>1926.458333333283</v>
      </c>
      <c r="G667" s="23">
        <f t="shared" si="61"/>
        <v>224.65045112923087</v>
      </c>
      <c r="H667" s="21">
        <f t="shared" si="60"/>
        <v>22.155935593220338</v>
      </c>
      <c r="I667" s="22">
        <f t="shared" si="62"/>
        <v>215.50873898305082</v>
      </c>
      <c r="J667" s="24">
        <f t="shared" si="63"/>
        <v>11.478376271186439</v>
      </c>
      <c r="K667" s="25">
        <f t="shared" si="65"/>
        <v>3997.8641977567718</v>
      </c>
      <c r="L667" s="8"/>
      <c r="M667" s="8"/>
      <c r="N667" s="8"/>
      <c r="O667" s="8"/>
      <c r="P667" s="8"/>
      <c r="Q667" s="8"/>
      <c r="R667" s="17"/>
      <c r="S667" s="8"/>
      <c r="T667" s="8"/>
      <c r="U667" s="8"/>
    </row>
    <row r="668" spans="1:21" ht="18">
      <c r="A668" s="20">
        <v>1926.07</v>
      </c>
      <c r="B668" s="21">
        <v>12.62</v>
      </c>
      <c r="C668" s="21">
        <v>0.65249999999999997</v>
      </c>
      <c r="D668" s="21">
        <v>1.244</v>
      </c>
      <c r="E668" s="21">
        <v>17.5</v>
      </c>
      <c r="F668" s="21">
        <f t="shared" si="64"/>
        <v>1926.5416666666163</v>
      </c>
      <c r="G668" s="23">
        <f t="shared" si="61"/>
        <v>235.12007114211772</v>
      </c>
      <c r="H668" s="21">
        <f t="shared" si="60"/>
        <v>22.391146971428565</v>
      </c>
      <c r="I668" s="22">
        <f t="shared" si="62"/>
        <v>227.15134628571423</v>
      </c>
      <c r="J668" s="24">
        <f t="shared" si="63"/>
        <v>11.744552571428569</v>
      </c>
      <c r="K668" s="25">
        <f t="shared" si="65"/>
        <v>4232.0000553665186</v>
      </c>
      <c r="L668" s="8"/>
      <c r="M668" s="8"/>
      <c r="N668" s="8"/>
      <c r="O668" s="8"/>
      <c r="P668" s="8"/>
      <c r="Q668" s="8"/>
      <c r="R668" s="17"/>
      <c r="S668" s="8"/>
      <c r="T668" s="8"/>
      <c r="U668" s="8"/>
    </row>
    <row r="669" spans="1:21" ht="18">
      <c r="A669" s="20">
        <v>1926.08</v>
      </c>
      <c r="B669" s="21">
        <v>13.12</v>
      </c>
      <c r="C669" s="21">
        <v>0.66</v>
      </c>
      <c r="D669" s="21">
        <v>1.2430000000000001</v>
      </c>
      <c r="E669" s="21">
        <v>17.399999999999999</v>
      </c>
      <c r="F669" s="21">
        <f t="shared" si="64"/>
        <v>1926.6249999999495</v>
      </c>
      <c r="G669" s="23">
        <f t="shared" si="61"/>
        <v>245.46013766223464</v>
      </c>
      <c r="H669" s="21">
        <f t="shared" si="60"/>
        <v>22.501728965517241</v>
      </c>
      <c r="I669" s="22">
        <f t="shared" si="62"/>
        <v>237.50819310344826</v>
      </c>
      <c r="J669" s="24">
        <f t="shared" si="63"/>
        <v>11.947820689655172</v>
      </c>
      <c r="K669" s="25">
        <f t="shared" si="65"/>
        <v>4443.5056231007311</v>
      </c>
      <c r="L669" s="8"/>
      <c r="M669" s="8"/>
      <c r="N669" s="8"/>
      <c r="O669" s="8"/>
      <c r="P669" s="8"/>
      <c r="Q669" s="8"/>
      <c r="R669" s="17"/>
      <c r="S669" s="8"/>
      <c r="T669" s="8"/>
      <c r="U669" s="8"/>
    </row>
    <row r="670" spans="1:21" ht="18">
      <c r="A670" s="20">
        <v>1926.09</v>
      </c>
      <c r="B670" s="21">
        <v>13.32</v>
      </c>
      <c r="C670" s="21">
        <v>0.66749999999999998</v>
      </c>
      <c r="D670" s="21">
        <v>1.242</v>
      </c>
      <c r="E670" s="21">
        <v>17.5</v>
      </c>
      <c r="F670" s="21">
        <f t="shared" si="64"/>
        <v>1926.7083333332828</v>
      </c>
      <c r="G670" s="23">
        <f t="shared" si="61"/>
        <v>250.2425879434777</v>
      </c>
      <c r="H670" s="21">
        <f t="shared" si="60"/>
        <v>22.355148342857138</v>
      </c>
      <c r="I670" s="22">
        <f t="shared" si="62"/>
        <v>239.75086628571424</v>
      </c>
      <c r="J670" s="24">
        <f t="shared" si="63"/>
        <v>12.014542285714283</v>
      </c>
      <c r="K670" s="25">
        <f t="shared" si="65"/>
        <v>4504.1949880651946</v>
      </c>
      <c r="L670" s="8"/>
      <c r="M670" s="8"/>
      <c r="N670" s="8"/>
      <c r="O670" s="8"/>
      <c r="P670" s="8"/>
      <c r="Q670" s="8"/>
      <c r="R670" s="17"/>
      <c r="S670" s="8"/>
      <c r="T670" s="8"/>
      <c r="U670" s="8"/>
    </row>
    <row r="671" spans="1:21" ht="18">
      <c r="A671" s="20">
        <v>1926.1</v>
      </c>
      <c r="B671" s="21">
        <v>13.02</v>
      </c>
      <c r="C671" s="21">
        <v>0.67500000000000004</v>
      </c>
      <c r="D671" s="21">
        <v>1.242</v>
      </c>
      <c r="E671" s="21">
        <v>17.600000000000001</v>
      </c>
      <c r="F671" s="21">
        <f t="shared" si="64"/>
        <v>1926.791666666616</v>
      </c>
      <c r="G671" s="23">
        <f t="shared" si="61"/>
        <v>245.6632613059985</v>
      </c>
      <c r="H671" s="21">
        <f t="shared" si="60"/>
        <v>22.228130454545447</v>
      </c>
      <c r="I671" s="22">
        <f t="shared" si="62"/>
        <v>233.01953181818175</v>
      </c>
      <c r="J671" s="24">
        <f t="shared" si="63"/>
        <v>12.080505681818179</v>
      </c>
      <c r="K671" s="25">
        <f t="shared" si="65"/>
        <v>4396.646554105374</v>
      </c>
      <c r="L671" s="8"/>
      <c r="M671" s="8"/>
      <c r="N671" s="8"/>
      <c r="O671" s="8"/>
      <c r="P671" s="8"/>
      <c r="Q671" s="8"/>
      <c r="R671" s="17"/>
      <c r="S671" s="8"/>
      <c r="T671" s="8"/>
      <c r="U671" s="8"/>
    </row>
    <row r="672" spans="1:21" ht="18">
      <c r="A672" s="20">
        <v>1926.11</v>
      </c>
      <c r="B672" s="21">
        <v>13.19</v>
      </c>
      <c r="C672" s="21">
        <v>0.6825</v>
      </c>
      <c r="D672" s="21">
        <v>1.2410000000000001</v>
      </c>
      <c r="E672" s="21">
        <v>17.7</v>
      </c>
      <c r="F672" s="21">
        <f t="shared" si="64"/>
        <v>1926.8749999999493</v>
      </c>
      <c r="G672" s="23">
        <f t="shared" si="61"/>
        <v>249.94397193647455</v>
      </c>
      <c r="H672" s="21">
        <f t="shared" si="60"/>
        <v>22.08475186440678</v>
      </c>
      <c r="I672" s="22">
        <f t="shared" si="62"/>
        <v>234.72834576271183</v>
      </c>
      <c r="J672" s="24">
        <f t="shared" si="63"/>
        <v>12.145723728813557</v>
      </c>
      <c r="K672" s="25">
        <f t="shared" si="65"/>
        <v>4447.9859792275138</v>
      </c>
      <c r="L672" s="8"/>
      <c r="M672" s="8"/>
      <c r="N672" s="8"/>
      <c r="O672" s="8"/>
      <c r="P672" s="8"/>
      <c r="Q672" s="8"/>
      <c r="R672" s="17"/>
      <c r="S672" s="8"/>
      <c r="T672" s="8"/>
      <c r="U672" s="8"/>
    </row>
    <row r="673" spans="1:21" ht="18">
      <c r="A673" s="20">
        <v>1926.12</v>
      </c>
      <c r="B673" s="21">
        <v>13.49</v>
      </c>
      <c r="C673" s="21">
        <v>0.69</v>
      </c>
      <c r="D673" s="21">
        <v>1.24</v>
      </c>
      <c r="E673" s="21">
        <v>17.7</v>
      </c>
      <c r="F673" s="21">
        <f t="shared" si="64"/>
        <v>1926.9583333332826</v>
      </c>
      <c r="G673" s="23">
        <f t="shared" si="61"/>
        <v>256.71842000071183</v>
      </c>
      <c r="H673" s="21">
        <f t="shared" si="60"/>
        <v>22.066955932203385</v>
      </c>
      <c r="I673" s="22">
        <f t="shared" si="62"/>
        <v>240.06712542372875</v>
      </c>
      <c r="J673" s="24">
        <f t="shared" si="63"/>
        <v>12.27919322033898</v>
      </c>
      <c r="K673" s="25">
        <f t="shared" si="65"/>
        <v>4568.5435976940662</v>
      </c>
      <c r="L673" s="8"/>
      <c r="M673" s="8"/>
      <c r="N673" s="8"/>
      <c r="O673" s="8"/>
      <c r="P673" s="8"/>
      <c r="Q673" s="8"/>
      <c r="R673" s="17"/>
      <c r="S673" s="8"/>
      <c r="T673" s="8"/>
      <c r="U673" s="8"/>
    </row>
    <row r="674" spans="1:21" ht="18">
      <c r="A674" s="20">
        <v>1927.01</v>
      </c>
      <c r="B674" s="21">
        <v>13.4</v>
      </c>
      <c r="C674" s="21">
        <v>0.69669999999999999</v>
      </c>
      <c r="D674" s="21">
        <v>1.2290000000000001</v>
      </c>
      <c r="E674" s="21">
        <v>17.5</v>
      </c>
      <c r="F674" s="21">
        <f t="shared" si="64"/>
        <v>1927.0416666666158</v>
      </c>
      <c r="G674" s="23">
        <f t="shared" si="61"/>
        <v>256.11056127581514</v>
      </c>
      <c r="H674" s="21">
        <f t="shared" si="60"/>
        <v>22.121157257142855</v>
      </c>
      <c r="I674" s="22">
        <f t="shared" si="62"/>
        <v>241.19081142857141</v>
      </c>
      <c r="J674" s="24">
        <f t="shared" si="63"/>
        <v>12.540122262857141</v>
      </c>
      <c r="K674" s="25">
        <f t="shared" si="65"/>
        <v>4609.8144842941283</v>
      </c>
      <c r="L674" s="8"/>
      <c r="M674" s="8"/>
      <c r="N674" s="8"/>
      <c r="O674" s="8"/>
      <c r="P674" s="8"/>
      <c r="Q674" s="8"/>
      <c r="R674" s="17"/>
      <c r="S674" s="8"/>
      <c r="T674" s="8"/>
      <c r="U674" s="8"/>
    </row>
    <row r="675" spans="1:21" ht="18">
      <c r="A675" s="20">
        <v>1927.02</v>
      </c>
      <c r="B675" s="21">
        <v>13.66</v>
      </c>
      <c r="C675" s="21">
        <v>0.70330000000000004</v>
      </c>
      <c r="D675" s="21">
        <v>1.218</v>
      </c>
      <c r="E675" s="21">
        <v>17.399999999999999</v>
      </c>
      <c r="F675" s="21">
        <f t="shared" si="64"/>
        <v>1927.1249999999491</v>
      </c>
      <c r="G675" s="23">
        <f t="shared" si="61"/>
        <v>262.20003583381157</v>
      </c>
      <c r="H675" s="21">
        <f t="shared" si="60"/>
        <v>22.049159999999997</v>
      </c>
      <c r="I675" s="22">
        <f t="shared" si="62"/>
        <v>247.2836827586207</v>
      </c>
      <c r="J675" s="24">
        <f t="shared" si="63"/>
        <v>12.731670137931033</v>
      </c>
      <c r="K675" s="25">
        <f t="shared" si="65"/>
        <v>4746.5439590357155</v>
      </c>
      <c r="L675" s="8"/>
      <c r="M675" s="8"/>
      <c r="N675" s="8"/>
      <c r="O675" s="8"/>
      <c r="P675" s="8"/>
      <c r="Q675" s="8"/>
      <c r="R675" s="17"/>
      <c r="S675" s="8"/>
      <c r="T675" s="8"/>
      <c r="U675" s="8"/>
    </row>
    <row r="676" spans="1:21" ht="18">
      <c r="A676" s="20">
        <v>1927.03</v>
      </c>
      <c r="B676" s="21">
        <v>13.87</v>
      </c>
      <c r="C676" s="21">
        <v>0.71</v>
      </c>
      <c r="D676" s="21">
        <v>1.208</v>
      </c>
      <c r="E676" s="21">
        <v>17.3</v>
      </c>
      <c r="F676" s="21">
        <f t="shared" si="64"/>
        <v>1927.2083333332823</v>
      </c>
      <c r="G676" s="23">
        <f t="shared" si="61"/>
        <v>267.36661779905808</v>
      </c>
      <c r="H676" s="21">
        <f t="shared" si="60"/>
        <v>21.994537803468202</v>
      </c>
      <c r="I676" s="22">
        <f t="shared" si="62"/>
        <v>252.53662196531786</v>
      </c>
      <c r="J676" s="24">
        <f t="shared" si="63"/>
        <v>12.927253179190748</v>
      </c>
      <c r="K676" s="25">
        <f t="shared" si="65"/>
        <v>4868.0506478202615</v>
      </c>
      <c r="L676" s="8"/>
      <c r="M676" s="8"/>
      <c r="N676" s="8"/>
      <c r="O676" s="8"/>
      <c r="P676" s="8"/>
      <c r="Q676" s="8"/>
      <c r="R676" s="17"/>
      <c r="S676" s="8"/>
      <c r="T676" s="8"/>
      <c r="U676" s="8"/>
    </row>
    <row r="677" spans="1:21" ht="18">
      <c r="A677" s="20">
        <v>1927.04</v>
      </c>
      <c r="B677" s="21">
        <v>14.21</v>
      </c>
      <c r="C677" s="21">
        <v>0.7167</v>
      </c>
      <c r="D677" s="21">
        <v>1.1970000000000001</v>
      </c>
      <c r="E677" s="21">
        <v>17.3</v>
      </c>
      <c r="F677" s="21">
        <f t="shared" si="64"/>
        <v>1927.2916666666156</v>
      </c>
      <c r="G677" s="23">
        <f t="shared" si="61"/>
        <v>275.07196180048049</v>
      </c>
      <c r="H677" s="21">
        <f t="shared" si="60"/>
        <v>21.794256416184968</v>
      </c>
      <c r="I677" s="22">
        <f t="shared" si="62"/>
        <v>258.72713757225426</v>
      </c>
      <c r="J677" s="24">
        <f t="shared" si="63"/>
        <v>13.049242751445085</v>
      </c>
      <c r="K677" s="25">
        <f t="shared" si="65"/>
        <v>5008.3449192838489</v>
      </c>
      <c r="L677" s="8"/>
      <c r="M677" s="8"/>
      <c r="N677" s="8"/>
      <c r="O677" s="8"/>
      <c r="P677" s="8"/>
      <c r="Q677" s="8"/>
      <c r="R677" s="17"/>
      <c r="S677" s="8"/>
      <c r="T677" s="8"/>
      <c r="U677" s="8"/>
    </row>
    <row r="678" spans="1:21" ht="18">
      <c r="A678" s="20">
        <v>1927.05</v>
      </c>
      <c r="B678" s="21">
        <v>14.7</v>
      </c>
      <c r="C678" s="21">
        <v>0.72330000000000005</v>
      </c>
      <c r="D678" s="21">
        <v>1.1859999999999999</v>
      </c>
      <c r="E678" s="21">
        <v>17.399999999999999</v>
      </c>
      <c r="F678" s="21">
        <f t="shared" si="64"/>
        <v>1927.3749999999488</v>
      </c>
      <c r="G678" s="23">
        <f t="shared" si="61"/>
        <v>285.72398317836644</v>
      </c>
      <c r="H678" s="21">
        <f t="shared" si="60"/>
        <v>21.469871724137928</v>
      </c>
      <c r="I678" s="22">
        <f t="shared" si="62"/>
        <v>266.11055172413791</v>
      </c>
      <c r="J678" s="24">
        <f t="shared" si="63"/>
        <v>13.093725310344826</v>
      </c>
      <c r="K678" s="25">
        <f t="shared" si="65"/>
        <v>5172.3922996200099</v>
      </c>
      <c r="L678" s="8"/>
      <c r="M678" s="8"/>
      <c r="N678" s="8"/>
      <c r="O678" s="8"/>
      <c r="P678" s="8"/>
      <c r="Q678" s="8"/>
      <c r="R678" s="17"/>
      <c r="S678" s="8"/>
      <c r="T678" s="8"/>
      <c r="U678" s="8"/>
    </row>
    <row r="679" spans="1:21" ht="18">
      <c r="A679" s="20">
        <v>1927.06</v>
      </c>
      <c r="B679" s="21">
        <v>14.89</v>
      </c>
      <c r="C679" s="21">
        <v>0.73</v>
      </c>
      <c r="D679" s="21">
        <v>1.175</v>
      </c>
      <c r="E679" s="21">
        <v>17.600000000000001</v>
      </c>
      <c r="F679" s="21">
        <f t="shared" si="64"/>
        <v>1927.4583333332821</v>
      </c>
      <c r="G679" s="23">
        <f t="shared" si="61"/>
        <v>290.59943209767988</v>
      </c>
      <c r="H679" s="21">
        <f t="shared" si="60"/>
        <v>21.029028409090905</v>
      </c>
      <c r="I679" s="22">
        <f t="shared" si="62"/>
        <v>266.48700681818178</v>
      </c>
      <c r="J679" s="24">
        <f t="shared" si="63"/>
        <v>13.064843181818178</v>
      </c>
      <c r="K679" s="25">
        <f t="shared" si="65"/>
        <v>5200.871245317323</v>
      </c>
      <c r="L679" s="8"/>
      <c r="M679" s="8"/>
      <c r="N679" s="8"/>
      <c r="O679" s="8"/>
      <c r="P679" s="8"/>
      <c r="Q679" s="8"/>
      <c r="R679" s="17"/>
      <c r="S679" s="8"/>
      <c r="T679" s="8"/>
      <c r="U679" s="8"/>
    </row>
    <row r="680" spans="1:21" ht="18">
      <c r="A680" s="20">
        <v>1927.07</v>
      </c>
      <c r="B680" s="21">
        <v>15.22</v>
      </c>
      <c r="C680" s="21">
        <v>0.73670000000000002</v>
      </c>
      <c r="D680" s="21">
        <v>1.1639999999999999</v>
      </c>
      <c r="E680" s="21">
        <v>17.3</v>
      </c>
      <c r="F680" s="21">
        <f t="shared" si="64"/>
        <v>1927.5416666666154</v>
      </c>
      <c r="G680" s="23">
        <f t="shared" si="61"/>
        <v>298.23799462696786</v>
      </c>
      <c r="H680" s="21">
        <f t="shared" si="60"/>
        <v>21.193412254335257</v>
      </c>
      <c r="I680" s="22">
        <f t="shared" si="62"/>
        <v>277.11661040462423</v>
      </c>
      <c r="J680" s="24">
        <f t="shared" si="63"/>
        <v>13.413390728323696</v>
      </c>
      <c r="K680" s="25">
        <f t="shared" si="65"/>
        <v>5430.1381185872979</v>
      </c>
      <c r="L680" s="8"/>
      <c r="M680" s="8"/>
      <c r="N680" s="8"/>
      <c r="O680" s="8"/>
      <c r="P680" s="8"/>
      <c r="Q680" s="8"/>
      <c r="R680" s="17"/>
      <c r="S680" s="8"/>
      <c r="T680" s="8"/>
      <c r="U680" s="8"/>
    </row>
    <row r="681" spans="1:21" ht="18">
      <c r="A681" s="20">
        <v>1927.08</v>
      </c>
      <c r="B681" s="21">
        <v>16.03</v>
      </c>
      <c r="C681" s="21">
        <v>0.74329999999999996</v>
      </c>
      <c r="D681" s="21">
        <v>1.153</v>
      </c>
      <c r="E681" s="21">
        <v>17.2</v>
      </c>
      <c r="F681" s="21">
        <f t="shared" si="64"/>
        <v>1927.6249999999486</v>
      </c>
      <c r="G681" s="23">
        <f t="shared" si="61"/>
        <v>315.32381158481036</v>
      </c>
      <c r="H681" s="21">
        <f t="shared" si="60"/>
        <v>21.115183953488373</v>
      </c>
      <c r="I681" s="22">
        <f t="shared" si="62"/>
        <v>293.5614906976744</v>
      </c>
      <c r="J681" s="24">
        <f t="shared" si="63"/>
        <v>13.612243046511626</v>
      </c>
      <c r="K681" s="25">
        <f t="shared" si="65"/>
        <v>5774.6056257835598</v>
      </c>
      <c r="L681" s="8"/>
      <c r="M681" s="8"/>
      <c r="N681" s="8"/>
      <c r="O681" s="8"/>
      <c r="P681" s="8"/>
      <c r="Q681" s="8"/>
      <c r="R681" s="17"/>
      <c r="S681" s="8"/>
      <c r="T681" s="8"/>
      <c r="U681" s="8"/>
    </row>
    <row r="682" spans="1:21" ht="18">
      <c r="A682" s="20">
        <v>1927.09</v>
      </c>
      <c r="B682" s="21">
        <v>16.940000000000001</v>
      </c>
      <c r="C682" s="21">
        <v>0.75</v>
      </c>
      <c r="D682" s="21">
        <v>1.143</v>
      </c>
      <c r="E682" s="21">
        <v>17.3</v>
      </c>
      <c r="F682" s="21">
        <f t="shared" si="64"/>
        <v>1927.7083333332819</v>
      </c>
      <c r="G682" s="23">
        <f t="shared" si="61"/>
        <v>334.45371843236046</v>
      </c>
      <c r="H682" s="21">
        <f t="shared" si="60"/>
        <v>20.81105687861271</v>
      </c>
      <c r="I682" s="22">
        <f t="shared" si="62"/>
        <v>308.43333641618494</v>
      </c>
      <c r="J682" s="24">
        <f t="shared" si="63"/>
        <v>13.655549132947973</v>
      </c>
      <c r="K682" s="25">
        <f t="shared" si="65"/>
        <v>6089.5322463337216</v>
      </c>
      <c r="L682" s="8"/>
      <c r="M682" s="8"/>
      <c r="N682" s="8"/>
      <c r="O682" s="8"/>
      <c r="P682" s="8"/>
      <c r="Q682" s="8"/>
      <c r="R682" s="17"/>
      <c r="S682" s="8"/>
      <c r="T682" s="8"/>
      <c r="U682" s="8"/>
    </row>
    <row r="683" spans="1:21" ht="18">
      <c r="A683" s="20">
        <v>1927.1</v>
      </c>
      <c r="B683" s="21">
        <v>16.68</v>
      </c>
      <c r="C683" s="21">
        <v>0.75670000000000004</v>
      </c>
      <c r="D683" s="21">
        <v>1.1319999999999999</v>
      </c>
      <c r="E683" s="21">
        <v>17.399999999999999</v>
      </c>
      <c r="F683" s="21">
        <f t="shared" si="64"/>
        <v>1927.7916666666151</v>
      </c>
      <c r="G683" s="23">
        <f t="shared" si="61"/>
        <v>330.56541425698072</v>
      </c>
      <c r="H683" s="21">
        <f t="shared" si="60"/>
        <v>20.492322758620684</v>
      </c>
      <c r="I683" s="22">
        <f t="shared" si="62"/>
        <v>301.9540137931034</v>
      </c>
      <c r="J683" s="24">
        <f t="shared" si="63"/>
        <v>13.698357448275861</v>
      </c>
      <c r="K683" s="25">
        <f t="shared" si="65"/>
        <v>5984.1459026424618</v>
      </c>
      <c r="L683" s="8"/>
      <c r="M683" s="8"/>
      <c r="N683" s="8"/>
      <c r="O683" s="8"/>
      <c r="P683" s="8"/>
      <c r="Q683" s="8"/>
      <c r="R683" s="17"/>
      <c r="S683" s="8"/>
      <c r="T683" s="8"/>
      <c r="U683" s="8"/>
    </row>
    <row r="684" spans="1:21" ht="18">
      <c r="A684" s="20">
        <v>1927.11</v>
      </c>
      <c r="B684" s="21">
        <v>17.059999999999999</v>
      </c>
      <c r="C684" s="21">
        <v>0.76329999999999998</v>
      </c>
      <c r="D684" s="21">
        <v>1.121</v>
      </c>
      <c r="E684" s="21">
        <v>17.3</v>
      </c>
      <c r="F684" s="21">
        <f t="shared" si="64"/>
        <v>1927.8749999999484</v>
      </c>
      <c r="G684" s="23">
        <f t="shared" si="61"/>
        <v>339.35687543660794</v>
      </c>
      <c r="H684" s="21">
        <f t="shared" si="60"/>
        <v>20.410494104046236</v>
      </c>
      <c r="I684" s="22">
        <f t="shared" si="62"/>
        <v>310.61822427745659</v>
      </c>
      <c r="J684" s="24">
        <f t="shared" si="63"/>
        <v>13.89770753757225</v>
      </c>
      <c r="K684" s="25">
        <f t="shared" si="65"/>
        <v>6178.8059815044671</v>
      </c>
      <c r="L684" s="8"/>
      <c r="M684" s="8"/>
      <c r="N684" s="8"/>
      <c r="O684" s="8"/>
      <c r="P684" s="8"/>
      <c r="Q684" s="8"/>
      <c r="R684" s="17"/>
      <c r="S684" s="8"/>
      <c r="T684" s="8"/>
      <c r="U684" s="8"/>
    </row>
    <row r="685" spans="1:21" ht="18">
      <c r="A685" s="20">
        <v>1927.12</v>
      </c>
      <c r="B685" s="21">
        <v>17.46</v>
      </c>
      <c r="C685" s="21">
        <v>0.77</v>
      </c>
      <c r="D685" s="21">
        <v>1.1100000000000001</v>
      </c>
      <c r="E685" s="21">
        <v>17.3</v>
      </c>
      <c r="F685" s="21">
        <f t="shared" si="64"/>
        <v>1927.9583333332816</v>
      </c>
      <c r="G685" s="23">
        <f t="shared" si="61"/>
        <v>348.590061232729</v>
      </c>
      <c r="H685" s="21">
        <f t="shared" si="60"/>
        <v>20.210212716763003</v>
      </c>
      <c r="I685" s="22">
        <f t="shared" si="62"/>
        <v>317.90118381502884</v>
      </c>
      <c r="J685" s="24">
        <f t="shared" si="63"/>
        <v>14.019697109826586</v>
      </c>
      <c r="K685" s="25">
        <f t="shared" si="65"/>
        <v>6346.9182778945606</v>
      </c>
      <c r="L685" s="8"/>
      <c r="M685" s="8"/>
      <c r="N685" s="8"/>
      <c r="O685" s="8"/>
      <c r="P685" s="8"/>
      <c r="Q685" s="8"/>
      <c r="R685" s="17"/>
      <c r="S685" s="8"/>
      <c r="T685" s="8"/>
      <c r="U685" s="8"/>
    </row>
    <row r="686" spans="1:21" ht="18">
      <c r="A686" s="20">
        <v>1928.01</v>
      </c>
      <c r="B686" s="21">
        <v>17.53</v>
      </c>
      <c r="C686" s="21">
        <v>0.77669999999999995</v>
      </c>
      <c r="D686" s="21">
        <v>1.133</v>
      </c>
      <c r="E686" s="21">
        <v>17.3</v>
      </c>
      <c r="F686" s="21">
        <f t="shared" si="64"/>
        <v>1928.0416666666149</v>
      </c>
      <c r="G686" s="23">
        <f t="shared" si="61"/>
        <v>351.27985481804279</v>
      </c>
      <c r="H686" s="21">
        <f t="shared" si="60"/>
        <v>20.628982890173404</v>
      </c>
      <c r="I686" s="22">
        <f t="shared" si="62"/>
        <v>319.175701734104</v>
      </c>
      <c r="J686" s="24">
        <f t="shared" si="63"/>
        <v>14.141686682080921</v>
      </c>
      <c r="K686" s="25">
        <f t="shared" si="65"/>
        <v>6395.8924225102155</v>
      </c>
      <c r="L686" s="8"/>
      <c r="M686" s="8"/>
      <c r="N686" s="8"/>
      <c r="O686" s="8"/>
      <c r="P686" s="8"/>
      <c r="Q686" s="8"/>
      <c r="R686" s="17"/>
      <c r="S686" s="8"/>
      <c r="T686" s="8"/>
      <c r="U686" s="8"/>
    </row>
    <row r="687" spans="1:21" ht="18">
      <c r="A687" s="20">
        <v>1928.02</v>
      </c>
      <c r="B687" s="21">
        <v>17.32</v>
      </c>
      <c r="C687" s="21">
        <v>0.7833</v>
      </c>
      <c r="D687" s="21">
        <v>1.155</v>
      </c>
      <c r="E687" s="21">
        <v>17.100000000000001</v>
      </c>
      <c r="F687" s="21">
        <f t="shared" si="64"/>
        <v>1928.1249999999482</v>
      </c>
      <c r="G687" s="23">
        <f t="shared" si="61"/>
        <v>348.37974204060174</v>
      </c>
      <c r="H687" s="21">
        <f t="shared" si="60"/>
        <v>21.275505263157893</v>
      </c>
      <c r="I687" s="22">
        <f t="shared" si="62"/>
        <v>319.04047719298239</v>
      </c>
      <c r="J687" s="24">
        <f t="shared" si="63"/>
        <v>14.428660842105259</v>
      </c>
      <c r="K687" s="25">
        <f t="shared" si="65"/>
        <v>6417.2770868939251</v>
      </c>
      <c r="L687" s="8"/>
      <c r="M687" s="8"/>
      <c r="N687" s="8"/>
      <c r="O687" s="8"/>
      <c r="P687" s="8"/>
      <c r="Q687" s="8"/>
      <c r="R687" s="17"/>
      <c r="S687" s="8"/>
      <c r="T687" s="8"/>
      <c r="U687" s="8"/>
    </row>
    <row r="688" spans="1:21" ht="18">
      <c r="A688" s="20">
        <v>1928.03</v>
      </c>
      <c r="B688" s="21">
        <v>18.25</v>
      </c>
      <c r="C688" s="21">
        <v>0.79</v>
      </c>
      <c r="D688" s="21">
        <v>1.177</v>
      </c>
      <c r="E688" s="21">
        <v>17.100000000000001</v>
      </c>
      <c r="F688" s="21">
        <f t="shared" si="64"/>
        <v>1928.2083333332814</v>
      </c>
      <c r="G688" s="23">
        <f t="shared" si="61"/>
        <v>368.41023625434883</v>
      </c>
      <c r="H688" s="21">
        <f t="shared" si="60"/>
        <v>21.680752982456138</v>
      </c>
      <c r="I688" s="22">
        <f t="shared" si="62"/>
        <v>336.17140350877185</v>
      </c>
      <c r="J688" s="24">
        <f t="shared" si="63"/>
        <v>14.552077192982454</v>
      </c>
      <c r="K688" s="25">
        <f t="shared" si="65"/>
        <v>6786.245818554733</v>
      </c>
      <c r="L688" s="8"/>
      <c r="M688" s="8"/>
      <c r="N688" s="8"/>
      <c r="O688" s="8"/>
      <c r="P688" s="8"/>
      <c r="Q688" s="8"/>
      <c r="R688" s="17"/>
      <c r="S688" s="8"/>
      <c r="T688" s="8"/>
      <c r="U688" s="8"/>
    </row>
    <row r="689" spans="1:21" ht="18">
      <c r="A689" s="20">
        <v>1928.04</v>
      </c>
      <c r="B689" s="21">
        <v>19.399999999999999</v>
      </c>
      <c r="C689" s="21">
        <v>0.79669999999999996</v>
      </c>
      <c r="D689" s="21">
        <v>1.2</v>
      </c>
      <c r="E689" s="21">
        <v>17.100000000000001</v>
      </c>
      <c r="F689" s="21">
        <f t="shared" si="64"/>
        <v>1928.2916666666147</v>
      </c>
      <c r="G689" s="23">
        <f t="shared" si="61"/>
        <v>392.9653672841838</v>
      </c>
      <c r="H689" s="21">
        <f t="shared" si="60"/>
        <v>22.104421052631572</v>
      </c>
      <c r="I689" s="22">
        <f t="shared" si="62"/>
        <v>357.35480701754375</v>
      </c>
      <c r="J689" s="24">
        <f t="shared" si="63"/>
        <v>14.675493543859645</v>
      </c>
      <c r="K689" s="25">
        <f t="shared" si="65"/>
        <v>7238.5599479597449</v>
      </c>
      <c r="L689" s="8"/>
      <c r="M689" s="8"/>
      <c r="N689" s="8"/>
      <c r="O689" s="8"/>
      <c r="P689" s="8"/>
      <c r="Q689" s="8"/>
      <c r="R689" s="17"/>
      <c r="S689" s="8"/>
      <c r="T689" s="8"/>
      <c r="U689" s="8"/>
    </row>
    <row r="690" spans="1:21" ht="18">
      <c r="A690" s="20">
        <v>1928.05</v>
      </c>
      <c r="B690" s="21">
        <v>20</v>
      </c>
      <c r="C690" s="21">
        <v>0.80330000000000001</v>
      </c>
      <c r="D690" s="21">
        <v>1.222</v>
      </c>
      <c r="E690" s="21">
        <v>17.2</v>
      </c>
      <c r="F690" s="21">
        <f t="shared" si="64"/>
        <v>1928.3749999999479</v>
      </c>
      <c r="G690" s="23">
        <f t="shared" si="61"/>
        <v>406.47490218102877</v>
      </c>
      <c r="H690" s="21">
        <f t="shared" si="60"/>
        <v>22.378798604651159</v>
      </c>
      <c r="I690" s="22">
        <f t="shared" si="62"/>
        <v>366.26511627906967</v>
      </c>
      <c r="J690" s="24">
        <f t="shared" si="63"/>
        <v>14.711038395348835</v>
      </c>
      <c r="K690" s="25">
        <f t="shared" si="65"/>
        <v>7443.8788655929693</v>
      </c>
      <c r="L690" s="8"/>
      <c r="M690" s="8"/>
      <c r="N690" s="8"/>
      <c r="O690" s="8"/>
      <c r="P690" s="8"/>
      <c r="Q690" s="8"/>
      <c r="R690" s="17"/>
      <c r="S690" s="8"/>
      <c r="T690" s="8"/>
      <c r="U690" s="8"/>
    </row>
    <row r="691" spans="1:21" ht="18">
      <c r="A691" s="20">
        <v>1928.06</v>
      </c>
      <c r="B691" s="21">
        <v>19.02</v>
      </c>
      <c r="C691" s="21">
        <v>0.81</v>
      </c>
      <c r="D691" s="21">
        <v>1.2450000000000001</v>
      </c>
      <c r="E691" s="21">
        <v>17.100000000000001</v>
      </c>
      <c r="F691" s="21">
        <f t="shared" si="64"/>
        <v>1928.4583333332812</v>
      </c>
      <c r="G691" s="23">
        <f t="shared" si="61"/>
        <v>387.92948476901933</v>
      </c>
      <c r="H691" s="21">
        <f t="shared" si="60"/>
        <v>22.933336842105259</v>
      </c>
      <c r="I691" s="22">
        <f t="shared" si="62"/>
        <v>350.35507368421042</v>
      </c>
      <c r="J691" s="24">
        <f t="shared" si="63"/>
        <v>14.920484210526313</v>
      </c>
      <c r="K691" s="25">
        <f t="shared" si="65"/>
        <v>7145.7972250540934</v>
      </c>
      <c r="L691" s="8"/>
      <c r="M691" s="8"/>
      <c r="N691" s="8"/>
      <c r="O691" s="8"/>
      <c r="P691" s="8"/>
      <c r="Q691" s="8"/>
      <c r="R691" s="17"/>
      <c r="S691" s="8"/>
      <c r="T691" s="8"/>
      <c r="U691" s="8"/>
    </row>
    <row r="692" spans="1:21" ht="18">
      <c r="A692" s="20">
        <v>1928.07</v>
      </c>
      <c r="B692" s="21">
        <v>19.16</v>
      </c>
      <c r="C692" s="21">
        <v>0.81669999999999998</v>
      </c>
      <c r="D692" s="21">
        <v>1.268</v>
      </c>
      <c r="E692" s="21">
        <v>17.100000000000001</v>
      </c>
      <c r="F692" s="21">
        <f t="shared" si="64"/>
        <v>1928.5416666666144</v>
      </c>
      <c r="G692" s="23">
        <f t="shared" si="61"/>
        <v>392.17301589687952</v>
      </c>
      <c r="H692" s="21">
        <f t="shared" si="60"/>
        <v>23.357004912280697</v>
      </c>
      <c r="I692" s="22">
        <f t="shared" si="62"/>
        <v>352.93392280701744</v>
      </c>
      <c r="J692" s="24">
        <f t="shared" si="63"/>
        <v>15.043900561403506</v>
      </c>
      <c r="K692" s="25">
        <f t="shared" si="65"/>
        <v>7223.9645573875696</v>
      </c>
      <c r="L692" s="8"/>
      <c r="M692" s="8"/>
      <c r="N692" s="8"/>
      <c r="O692" s="8"/>
      <c r="P692" s="8"/>
      <c r="Q692" s="8"/>
      <c r="R692" s="17"/>
      <c r="S692" s="8"/>
      <c r="T692" s="8"/>
      <c r="U692" s="8"/>
    </row>
    <row r="693" spans="1:21" ht="18">
      <c r="A693" s="20">
        <v>1928.08</v>
      </c>
      <c r="B693" s="21">
        <v>19.78</v>
      </c>
      <c r="C693" s="21">
        <v>0.82330000000000003</v>
      </c>
      <c r="D693" s="21">
        <v>1.29</v>
      </c>
      <c r="E693" s="21">
        <v>17.100000000000001</v>
      </c>
      <c r="F693" s="21">
        <f t="shared" si="64"/>
        <v>1928.6249999999477</v>
      </c>
      <c r="G693" s="23">
        <f t="shared" si="61"/>
        <v>406.26767178701823</v>
      </c>
      <c r="H693" s="21">
        <f t="shared" si="60"/>
        <v>23.762252631578942</v>
      </c>
      <c r="I693" s="22">
        <f t="shared" si="62"/>
        <v>364.35454035087707</v>
      </c>
      <c r="J693" s="24">
        <f t="shared" si="63"/>
        <v>15.165474877192979</v>
      </c>
      <c r="K693" s="25">
        <f t="shared" si="65"/>
        <v>7483.5930643772199</v>
      </c>
      <c r="L693" s="8"/>
      <c r="M693" s="8"/>
      <c r="N693" s="8"/>
      <c r="O693" s="8"/>
      <c r="P693" s="8"/>
      <c r="Q693" s="8"/>
      <c r="R693" s="17"/>
      <c r="S693" s="8"/>
      <c r="T693" s="8"/>
      <c r="U693" s="8"/>
    </row>
    <row r="694" spans="1:21" ht="18">
      <c r="A694" s="20">
        <v>1928.09</v>
      </c>
      <c r="B694" s="21">
        <v>21.17</v>
      </c>
      <c r="C694" s="21">
        <v>0.83</v>
      </c>
      <c r="D694" s="21">
        <v>1.3120000000000001</v>
      </c>
      <c r="E694" s="21">
        <v>17.3</v>
      </c>
      <c r="F694" s="21">
        <f t="shared" si="64"/>
        <v>1928.708333333281</v>
      </c>
      <c r="G694" s="23">
        <f t="shared" si="61"/>
        <v>436.23795714677004</v>
      </c>
      <c r="H694" s="21">
        <f t="shared" si="60"/>
        <v>23.888107283236991</v>
      </c>
      <c r="I694" s="22">
        <f t="shared" si="62"/>
        <v>385.45063352601153</v>
      </c>
      <c r="J694" s="24">
        <f t="shared" si="63"/>
        <v>15.112141040462424</v>
      </c>
      <c r="K694" s="25">
        <f t="shared" si="65"/>
        <v>7942.7584766328364</v>
      </c>
      <c r="L694" s="8"/>
      <c r="M694" s="8"/>
      <c r="N694" s="8"/>
      <c r="O694" s="8"/>
      <c r="P694" s="8"/>
      <c r="Q694" s="8"/>
      <c r="R694" s="17"/>
      <c r="S694" s="8"/>
      <c r="T694" s="8"/>
      <c r="U694" s="8"/>
    </row>
    <row r="695" spans="1:21" ht="18">
      <c r="A695" s="20">
        <v>1928.1</v>
      </c>
      <c r="B695" s="21">
        <v>21.6</v>
      </c>
      <c r="C695" s="21">
        <v>0.8367</v>
      </c>
      <c r="D695" s="21">
        <v>1.335</v>
      </c>
      <c r="E695" s="21">
        <v>17.2</v>
      </c>
      <c r="F695" s="21">
        <f t="shared" si="64"/>
        <v>1928.7916666666142</v>
      </c>
      <c r="G695" s="23">
        <f t="shared" si="61"/>
        <v>446.53550146113793</v>
      </c>
      <c r="H695" s="21">
        <f t="shared" si="60"/>
        <v>24.448196511627902</v>
      </c>
      <c r="I695" s="22">
        <f t="shared" si="62"/>
        <v>395.56632558139535</v>
      </c>
      <c r="J695" s="24">
        <f t="shared" si="63"/>
        <v>15.322701139534882</v>
      </c>
      <c r="K695" s="25">
        <f t="shared" si="65"/>
        <v>8177.5188682698981</v>
      </c>
      <c r="L695" s="8"/>
      <c r="M695" s="8"/>
      <c r="N695" s="8"/>
      <c r="O695" s="8"/>
      <c r="P695" s="8"/>
      <c r="Q695" s="8"/>
      <c r="R695" s="17"/>
      <c r="S695" s="8"/>
      <c r="T695" s="8"/>
      <c r="U695" s="8"/>
    </row>
    <row r="696" spans="1:21" ht="18">
      <c r="A696" s="20">
        <v>1928.11</v>
      </c>
      <c r="B696" s="21">
        <v>23.06</v>
      </c>
      <c r="C696" s="21">
        <v>0.84330000000000005</v>
      </c>
      <c r="D696" s="21">
        <v>1.357</v>
      </c>
      <c r="E696" s="21">
        <v>17.2</v>
      </c>
      <c r="F696" s="21">
        <f t="shared" si="64"/>
        <v>1928.8749999999475</v>
      </c>
      <c r="G696" s="23">
        <f t="shared" si="61"/>
        <v>478.17078453976944</v>
      </c>
      <c r="H696" s="21">
        <f t="shared" si="60"/>
        <v>24.85108813953488</v>
      </c>
      <c r="I696" s="22">
        <f t="shared" si="62"/>
        <v>422.30367906976733</v>
      </c>
      <c r="J696" s="24">
        <f t="shared" si="63"/>
        <v>15.443568627906973</v>
      </c>
      <c r="K696" s="25">
        <f t="shared" si="65"/>
        <v>8756.8639000357161</v>
      </c>
      <c r="L696" s="8"/>
      <c r="M696" s="8"/>
      <c r="N696" s="8"/>
      <c r="O696" s="8"/>
      <c r="P696" s="8"/>
      <c r="Q696" s="8"/>
      <c r="R696" s="17"/>
      <c r="S696" s="8"/>
      <c r="T696" s="8"/>
      <c r="U696" s="8"/>
    </row>
    <row r="697" spans="1:21" ht="18">
      <c r="A697" s="20">
        <v>1928.12</v>
      </c>
      <c r="B697" s="21">
        <v>23.15</v>
      </c>
      <c r="C697" s="21">
        <v>0.85</v>
      </c>
      <c r="D697" s="21">
        <v>1.38</v>
      </c>
      <c r="E697" s="21">
        <v>17.100000000000001</v>
      </c>
      <c r="F697" s="21">
        <f t="shared" si="64"/>
        <v>1928.9583333332807</v>
      </c>
      <c r="G697" s="23">
        <f t="shared" si="61"/>
        <v>481.50581494654074</v>
      </c>
      <c r="H697" s="21">
        <f t="shared" si="60"/>
        <v>25.420084210526309</v>
      </c>
      <c r="I697" s="22">
        <f t="shared" si="62"/>
        <v>426.4311228070174</v>
      </c>
      <c r="J697" s="24">
        <f t="shared" si="63"/>
        <v>15.657298245614031</v>
      </c>
      <c r="K697" s="25">
        <f t="shared" si="65"/>
        <v>8869.5060607241176</v>
      </c>
      <c r="L697" s="8"/>
      <c r="M697" s="8"/>
      <c r="N697" s="8"/>
      <c r="O697" s="8"/>
      <c r="P697" s="8"/>
      <c r="Q697" s="8"/>
      <c r="R697" s="17"/>
      <c r="S697" s="8"/>
      <c r="T697" s="8"/>
      <c r="U697" s="8"/>
    </row>
    <row r="698" spans="1:21" ht="18">
      <c r="A698" s="20">
        <v>1929.01</v>
      </c>
      <c r="B698" s="21">
        <v>24.86</v>
      </c>
      <c r="C698" s="21">
        <v>0.86</v>
      </c>
      <c r="D698" s="21">
        <v>1.399</v>
      </c>
      <c r="E698" s="21">
        <v>17.100000000000001</v>
      </c>
      <c r="F698" s="21">
        <f t="shared" si="64"/>
        <v>1929.041666666614</v>
      </c>
      <c r="G698" s="23">
        <f t="shared" si="61"/>
        <v>518.56338990534937</v>
      </c>
      <c r="H698" s="21">
        <f t="shared" si="60"/>
        <v>25.770070877192975</v>
      </c>
      <c r="I698" s="22">
        <f t="shared" si="62"/>
        <v>457.92992280701742</v>
      </c>
      <c r="J698" s="24">
        <f t="shared" si="63"/>
        <v>15.841501754385961</v>
      </c>
      <c r="K698" s="25">
        <f t="shared" si="65"/>
        <v>9552.11959412326</v>
      </c>
      <c r="L698" s="8"/>
      <c r="M698" s="8"/>
      <c r="N698" s="8"/>
      <c r="O698" s="8"/>
      <c r="P698" s="8"/>
      <c r="Q698" s="8"/>
      <c r="R698" s="17"/>
      <c r="S698" s="8"/>
      <c r="T698" s="8"/>
      <c r="U698" s="8"/>
    </row>
    <row r="699" spans="1:21" ht="18">
      <c r="A699" s="20">
        <v>1929.02</v>
      </c>
      <c r="B699" s="21">
        <v>24.99</v>
      </c>
      <c r="C699" s="21">
        <v>0.87</v>
      </c>
      <c r="D699" s="21">
        <v>1.4179999999999999</v>
      </c>
      <c r="E699" s="21">
        <v>17.100000000000001</v>
      </c>
      <c r="F699" s="21">
        <f t="shared" si="64"/>
        <v>1929.1249999999472</v>
      </c>
      <c r="G699" s="23">
        <f t="shared" si="61"/>
        <v>522.78740786415199</v>
      </c>
      <c r="H699" s="21">
        <f t="shared" si="60"/>
        <v>26.120057543859641</v>
      </c>
      <c r="I699" s="22">
        <f t="shared" si="62"/>
        <v>460.3245684210525</v>
      </c>
      <c r="J699" s="24">
        <f t="shared" si="63"/>
        <v>16.025705263157889</v>
      </c>
      <c r="K699" s="25">
        <f t="shared" si="65"/>
        <v>9629.9274870359714</v>
      </c>
      <c r="L699" s="8"/>
      <c r="M699" s="8"/>
      <c r="N699" s="8"/>
      <c r="O699" s="8"/>
      <c r="P699" s="8"/>
      <c r="Q699" s="8"/>
      <c r="R699" s="17"/>
      <c r="S699" s="8"/>
      <c r="T699" s="8"/>
      <c r="U699" s="8"/>
    </row>
    <row r="700" spans="1:21" ht="18">
      <c r="A700" s="20">
        <v>1929.03</v>
      </c>
      <c r="B700" s="21">
        <v>25.43</v>
      </c>
      <c r="C700" s="21">
        <v>0.88</v>
      </c>
      <c r="D700" s="21">
        <v>1.4379999999999999</v>
      </c>
      <c r="E700" s="21">
        <v>17</v>
      </c>
      <c r="F700" s="21">
        <f t="shared" si="64"/>
        <v>1929.2083333332805</v>
      </c>
      <c r="G700" s="23">
        <f t="shared" si="61"/>
        <v>533.52627151775744</v>
      </c>
      <c r="H700" s="21">
        <f t="shared" si="60"/>
        <v>26.644279058823521</v>
      </c>
      <c r="I700" s="22">
        <f t="shared" si="62"/>
        <v>471.18499058823517</v>
      </c>
      <c r="J700" s="24">
        <f t="shared" si="63"/>
        <v>16.305261176470584</v>
      </c>
      <c r="K700" s="25">
        <f t="shared" si="65"/>
        <v>9885.5513654609986</v>
      </c>
      <c r="L700" s="8"/>
      <c r="M700" s="8"/>
      <c r="N700" s="8"/>
      <c r="O700" s="8"/>
      <c r="P700" s="8"/>
      <c r="Q700" s="8"/>
      <c r="R700" s="17"/>
      <c r="S700" s="8"/>
      <c r="T700" s="8"/>
      <c r="U700" s="8"/>
    </row>
    <row r="701" spans="1:21" ht="18">
      <c r="A701" s="20">
        <v>1929.04</v>
      </c>
      <c r="B701" s="21">
        <v>25.28</v>
      </c>
      <c r="C701" s="21">
        <v>0.89</v>
      </c>
      <c r="D701" s="21">
        <v>1.4570000000000001</v>
      </c>
      <c r="E701" s="21">
        <v>16.899999999999999</v>
      </c>
      <c r="F701" s="21">
        <f t="shared" si="64"/>
        <v>1929.2916666666138</v>
      </c>
      <c r="G701" s="23">
        <f t="shared" si="61"/>
        <v>531.93527365735258</v>
      </c>
      <c r="H701" s="21">
        <f t="shared" si="60"/>
        <v>27.15606603550296</v>
      </c>
      <c r="I701" s="22">
        <f t="shared" si="62"/>
        <v>471.17731597633133</v>
      </c>
      <c r="J701" s="24">
        <f t="shared" si="63"/>
        <v>16.588125443786979</v>
      </c>
      <c r="K701" s="25">
        <f t="shared" si="65"/>
        <v>9914.3921880937141</v>
      </c>
      <c r="L701" s="8"/>
      <c r="M701" s="8"/>
      <c r="N701" s="8"/>
      <c r="O701" s="8"/>
      <c r="P701" s="8"/>
      <c r="Q701" s="8"/>
      <c r="R701" s="17"/>
      <c r="S701" s="8"/>
      <c r="T701" s="8"/>
      <c r="U701" s="8"/>
    </row>
    <row r="702" spans="1:21" ht="18">
      <c r="A702" s="20">
        <v>1929.05</v>
      </c>
      <c r="B702" s="21">
        <v>25.66</v>
      </c>
      <c r="C702" s="21">
        <v>0.9</v>
      </c>
      <c r="D702" s="21">
        <v>1.476</v>
      </c>
      <c r="E702" s="21">
        <v>17</v>
      </c>
      <c r="F702" s="21">
        <f t="shared" si="64"/>
        <v>1929.374999999947</v>
      </c>
      <c r="G702" s="23">
        <f t="shared" si="61"/>
        <v>541.50926691344807</v>
      </c>
      <c r="H702" s="21">
        <f t="shared" si="60"/>
        <v>27.348369882352937</v>
      </c>
      <c r="I702" s="22">
        <f t="shared" si="62"/>
        <v>475.44659294117639</v>
      </c>
      <c r="J702" s="24">
        <f t="shared" si="63"/>
        <v>16.675835294117647</v>
      </c>
      <c r="K702" s="25">
        <f t="shared" si="65"/>
        <v>10033.465939207928</v>
      </c>
      <c r="L702" s="8"/>
      <c r="M702" s="8"/>
      <c r="N702" s="8"/>
      <c r="O702" s="8"/>
      <c r="P702" s="8"/>
      <c r="Q702" s="8"/>
      <c r="R702" s="17"/>
      <c r="S702" s="8"/>
      <c r="T702" s="8"/>
      <c r="U702" s="8"/>
    </row>
    <row r="703" spans="1:21" ht="18">
      <c r="A703" s="20">
        <v>1929.06</v>
      </c>
      <c r="B703" s="21">
        <v>26.15</v>
      </c>
      <c r="C703" s="21">
        <v>0.91</v>
      </c>
      <c r="D703" s="21">
        <v>1.4950000000000001</v>
      </c>
      <c r="E703" s="21">
        <v>17.100000000000001</v>
      </c>
      <c r="F703" s="21">
        <f t="shared" si="64"/>
        <v>1929.4583333332803</v>
      </c>
      <c r="G703" s="23">
        <f t="shared" si="61"/>
        <v>553.45018638065471</v>
      </c>
      <c r="H703" s="21">
        <f t="shared" si="60"/>
        <v>27.538424561403502</v>
      </c>
      <c r="I703" s="22">
        <f t="shared" si="62"/>
        <v>481.69217543859634</v>
      </c>
      <c r="J703" s="24">
        <f t="shared" si="63"/>
        <v>16.762519298245611</v>
      </c>
      <c r="K703" s="25">
        <f t="shared" si="65"/>
        <v>10194.746626179611</v>
      </c>
      <c r="L703" s="8"/>
      <c r="M703" s="8"/>
      <c r="N703" s="8"/>
      <c r="O703" s="8"/>
      <c r="P703" s="8"/>
      <c r="Q703" s="8"/>
      <c r="R703" s="17"/>
      <c r="S703" s="8"/>
      <c r="T703" s="8"/>
      <c r="U703" s="8"/>
    </row>
    <row r="704" spans="1:21" ht="18">
      <c r="A704" s="20">
        <v>1929.07</v>
      </c>
      <c r="B704" s="21">
        <v>28.48</v>
      </c>
      <c r="C704" s="21">
        <v>0.92</v>
      </c>
      <c r="D704" s="21">
        <v>1.514</v>
      </c>
      <c r="E704" s="21">
        <v>17.3</v>
      </c>
      <c r="F704" s="21">
        <f t="shared" si="64"/>
        <v>1929.5416666666135</v>
      </c>
      <c r="G704" s="23">
        <f t="shared" si="61"/>
        <v>604.38594604500565</v>
      </c>
      <c r="H704" s="21">
        <f t="shared" si="60"/>
        <v>27.566001849710975</v>
      </c>
      <c r="I704" s="22">
        <f t="shared" si="62"/>
        <v>518.54671907514432</v>
      </c>
      <c r="J704" s="24">
        <f t="shared" si="63"/>
        <v>16.750806936416183</v>
      </c>
      <c r="K704" s="25">
        <f t="shared" si="65"/>
        <v>11004.295975307865</v>
      </c>
      <c r="L704" s="8"/>
      <c r="M704" s="8"/>
      <c r="N704" s="8"/>
      <c r="O704" s="8"/>
      <c r="P704" s="8"/>
      <c r="Q704" s="8"/>
      <c r="R704" s="17"/>
      <c r="S704" s="8"/>
      <c r="T704" s="8"/>
      <c r="U704" s="8"/>
    </row>
    <row r="705" spans="1:21" ht="18">
      <c r="A705" s="20">
        <v>1929.08</v>
      </c>
      <c r="B705" s="21">
        <v>30.1</v>
      </c>
      <c r="C705" s="21">
        <v>0.93</v>
      </c>
      <c r="D705" s="21">
        <v>1.5329999999999999</v>
      </c>
      <c r="E705" s="21">
        <v>17.3</v>
      </c>
      <c r="F705" s="21">
        <f t="shared" si="64"/>
        <v>1929.6249999999468</v>
      </c>
      <c r="G705" s="23">
        <f t="shared" si="61"/>
        <v>640.40930079961936</v>
      </c>
      <c r="H705" s="21">
        <f t="shared" si="60"/>
        <v>27.911942427745657</v>
      </c>
      <c r="I705" s="22">
        <f t="shared" si="62"/>
        <v>548.04270520231205</v>
      </c>
      <c r="J705" s="24">
        <f t="shared" si="63"/>
        <v>16.932880924855489</v>
      </c>
      <c r="K705" s="25">
        <f t="shared" si="65"/>
        <v>11660.187563021529</v>
      </c>
      <c r="L705" s="8"/>
      <c r="M705" s="8"/>
      <c r="N705" s="8"/>
      <c r="O705" s="8"/>
      <c r="P705" s="8"/>
      <c r="Q705" s="8"/>
      <c r="R705" s="17"/>
      <c r="S705" s="8"/>
      <c r="T705" s="8"/>
      <c r="U705" s="8"/>
    </row>
    <row r="706" spans="1:21" ht="18">
      <c r="A706" s="20">
        <v>1929.09</v>
      </c>
      <c r="B706" s="21">
        <v>31.3</v>
      </c>
      <c r="C706" s="21">
        <v>0.94</v>
      </c>
      <c r="D706" s="21">
        <v>1.552</v>
      </c>
      <c r="E706" s="21">
        <v>17.3</v>
      </c>
      <c r="F706" s="21">
        <f t="shared" si="64"/>
        <v>1929.7083333332801</v>
      </c>
      <c r="G706" s="23">
        <f t="shared" si="61"/>
        <v>667.60719303180701</v>
      </c>
      <c r="H706" s="21">
        <f t="shared" ref="H706:H769" si="66">D706*$E$1847/E706</f>
        <v>28.257883005780343</v>
      </c>
      <c r="I706" s="22">
        <f t="shared" si="62"/>
        <v>569.89158381502875</v>
      </c>
      <c r="J706" s="24">
        <f t="shared" si="63"/>
        <v>17.114954913294792</v>
      </c>
      <c r="K706" s="25">
        <f t="shared" si="65"/>
        <v>12155.390434607216</v>
      </c>
      <c r="L706" s="8"/>
      <c r="M706" s="8"/>
      <c r="N706" s="8"/>
      <c r="O706" s="8"/>
      <c r="P706" s="8"/>
      <c r="Q706" s="8"/>
      <c r="R706" s="17"/>
      <c r="S706" s="8"/>
      <c r="T706" s="8"/>
      <c r="U706" s="8"/>
    </row>
    <row r="707" spans="1:21" ht="18">
      <c r="A707" s="20">
        <v>1929.1</v>
      </c>
      <c r="B707" s="21">
        <v>27.99</v>
      </c>
      <c r="C707" s="21">
        <v>0.95</v>
      </c>
      <c r="D707" s="21">
        <v>1.5720000000000001</v>
      </c>
      <c r="E707" s="21">
        <v>17.3</v>
      </c>
      <c r="F707" s="21">
        <f t="shared" si="64"/>
        <v>1929.7916666666133</v>
      </c>
      <c r="G707" s="23">
        <f t="shared" ref="G707:G770" si="67">G706*((B707+(C707/12))/B706)</f>
        <v>598.69576898004141</v>
      </c>
      <c r="H707" s="21">
        <f t="shared" si="66"/>
        <v>28.622030982658956</v>
      </c>
      <c r="I707" s="22">
        <f t="shared" ref="I707:I770" si="68">B707*$E$1847/E707</f>
        <v>509.62509364161838</v>
      </c>
      <c r="J707" s="24">
        <f t="shared" ref="J707:J770" si="69">C707*$E$1847/E707</f>
        <v>17.297028901734098</v>
      </c>
      <c r="K707" s="25">
        <f t="shared" si="65"/>
        <v>10900.692651993473</v>
      </c>
      <c r="L707" s="8"/>
      <c r="M707" s="8"/>
      <c r="N707" s="8"/>
      <c r="O707" s="8"/>
      <c r="P707" s="8"/>
      <c r="Q707" s="8"/>
      <c r="R707" s="17"/>
      <c r="S707" s="8"/>
      <c r="T707" s="8"/>
      <c r="U707" s="8"/>
    </row>
    <row r="708" spans="1:21" ht="18">
      <c r="A708" s="20">
        <v>1929.11</v>
      </c>
      <c r="B708" s="21">
        <v>20.58</v>
      </c>
      <c r="C708" s="21">
        <v>0.96</v>
      </c>
      <c r="D708" s="21">
        <v>1.591</v>
      </c>
      <c r="E708" s="21">
        <v>17.3</v>
      </c>
      <c r="F708" s="21">
        <f t="shared" ref="F708:F771" si="70">F707+1/12</f>
        <v>1929.8749999999466</v>
      </c>
      <c r="G708" s="23">
        <f t="shared" si="67"/>
        <v>441.90977445972322</v>
      </c>
      <c r="H708" s="21">
        <f t="shared" si="66"/>
        <v>28.967971560693634</v>
      </c>
      <c r="I708" s="22">
        <f t="shared" si="68"/>
        <v>374.70826820809236</v>
      </c>
      <c r="J708" s="24">
        <f t="shared" si="69"/>
        <v>17.479102890173408</v>
      </c>
      <c r="K708" s="25">
        <f t="shared" si="65"/>
        <v>8046.0275166196898</v>
      </c>
      <c r="L708" s="8"/>
      <c r="M708" s="8"/>
      <c r="N708" s="8"/>
      <c r="O708" s="8"/>
      <c r="P708" s="8"/>
      <c r="Q708" s="8"/>
      <c r="R708" s="17"/>
      <c r="S708" s="8"/>
      <c r="T708" s="8"/>
      <c r="U708" s="8"/>
    </row>
    <row r="709" spans="1:21" ht="18">
      <c r="A709" s="20">
        <v>1929.12</v>
      </c>
      <c r="B709" s="21">
        <v>21.4</v>
      </c>
      <c r="C709" s="21">
        <v>0.97</v>
      </c>
      <c r="D709" s="21">
        <v>1.61</v>
      </c>
      <c r="E709" s="21">
        <v>17.2</v>
      </c>
      <c r="F709" s="21">
        <f t="shared" si="70"/>
        <v>1929.9583333332798</v>
      </c>
      <c r="G709" s="23">
        <f t="shared" si="67"/>
        <v>461.25316878232451</v>
      </c>
      <c r="H709" s="21">
        <f t="shared" si="66"/>
        <v>29.484341860465115</v>
      </c>
      <c r="I709" s="22">
        <f t="shared" si="68"/>
        <v>391.90367441860457</v>
      </c>
      <c r="J709" s="24">
        <f t="shared" si="69"/>
        <v>17.763858139534882</v>
      </c>
      <c r="K709" s="25">
        <f t="shared" si="65"/>
        <v>8447.0472749074561</v>
      </c>
      <c r="L709" s="8"/>
      <c r="M709" s="8"/>
      <c r="N709" s="8"/>
      <c r="O709" s="8"/>
      <c r="P709" s="8"/>
      <c r="Q709" s="8"/>
      <c r="R709" s="17"/>
      <c r="S709" s="8"/>
      <c r="T709" s="8"/>
      <c r="U709" s="8"/>
    </row>
    <row r="710" spans="1:21" ht="18">
      <c r="A710" s="20">
        <v>1930.01</v>
      </c>
      <c r="B710" s="21">
        <v>21.71</v>
      </c>
      <c r="C710" s="21">
        <v>0.9708</v>
      </c>
      <c r="D710" s="21">
        <v>1.5569999999999999</v>
      </c>
      <c r="E710" s="21">
        <v>17.100000000000001</v>
      </c>
      <c r="F710" s="21">
        <f t="shared" si="70"/>
        <v>1930.0416666666131</v>
      </c>
      <c r="G710" s="23">
        <f t="shared" si="67"/>
        <v>469.67858297283902</v>
      </c>
      <c r="H710" s="21">
        <f t="shared" si="66"/>
        <v>28.680486315789466</v>
      </c>
      <c r="I710" s="22">
        <f t="shared" si="68"/>
        <v>399.90581754385954</v>
      </c>
      <c r="J710" s="24">
        <f t="shared" si="69"/>
        <v>17.882476631578943</v>
      </c>
      <c r="K710" s="25">
        <f t="shared" si="65"/>
        <v>8651.6442978625764</v>
      </c>
      <c r="L710" s="8"/>
      <c r="M710" s="8"/>
      <c r="N710" s="8"/>
      <c r="O710" s="8"/>
      <c r="P710" s="8"/>
      <c r="Q710" s="8"/>
      <c r="R710" s="17"/>
      <c r="S710" s="8"/>
      <c r="T710" s="8"/>
      <c r="U710" s="8"/>
    </row>
    <row r="711" spans="1:21" ht="18">
      <c r="A711" s="20">
        <v>1930.02</v>
      </c>
      <c r="B711" s="21">
        <v>23.07</v>
      </c>
      <c r="C711" s="21">
        <v>0.97170000000000001</v>
      </c>
      <c r="D711" s="21">
        <v>1.5029999999999999</v>
      </c>
      <c r="E711" s="21">
        <v>17</v>
      </c>
      <c r="F711" s="21">
        <f t="shared" si="70"/>
        <v>1930.1249999999463</v>
      </c>
      <c r="G711" s="23">
        <f t="shared" si="67"/>
        <v>500.85293101978908</v>
      </c>
      <c r="H711" s="21">
        <f t="shared" si="66"/>
        <v>27.848644941176463</v>
      </c>
      <c r="I711" s="22">
        <f t="shared" si="68"/>
        <v>427.45724470588226</v>
      </c>
      <c r="J711" s="24">
        <f t="shared" si="69"/>
        <v>18.00434350588235</v>
      </c>
      <c r="K711" s="25">
        <f t="shared" ref="K711:K774" si="71">K710*((I711+(J711/12))/I710)</f>
        <v>9280.1566491801696</v>
      </c>
      <c r="L711" s="8"/>
      <c r="M711" s="8"/>
      <c r="N711" s="8"/>
      <c r="O711" s="8"/>
      <c r="P711" s="8"/>
      <c r="Q711" s="8"/>
      <c r="R711" s="17"/>
      <c r="S711" s="8"/>
      <c r="T711" s="8"/>
      <c r="U711" s="8"/>
    </row>
    <row r="712" spans="1:21" ht="18">
      <c r="A712" s="20">
        <v>1930.03</v>
      </c>
      <c r="B712" s="21">
        <v>23.94</v>
      </c>
      <c r="C712" s="21">
        <v>0.97250000000000003</v>
      </c>
      <c r="D712" s="21">
        <v>1.45</v>
      </c>
      <c r="E712" s="21">
        <v>16.899999999999999</v>
      </c>
      <c r="F712" s="21">
        <f t="shared" si="70"/>
        <v>1930.2083333332796</v>
      </c>
      <c r="G712" s="23">
        <f t="shared" si="67"/>
        <v>521.50017879924064</v>
      </c>
      <c r="H712" s="21">
        <f t="shared" si="66"/>
        <v>27.025597633136091</v>
      </c>
      <c r="I712" s="22">
        <f t="shared" si="68"/>
        <v>446.20193609467452</v>
      </c>
      <c r="J712" s="24">
        <f t="shared" si="69"/>
        <v>18.125788757396446</v>
      </c>
      <c r="K712" s="25">
        <f t="shared" si="71"/>
        <v>9719.8993088530679</v>
      </c>
      <c r="L712" s="8"/>
      <c r="M712" s="8"/>
      <c r="N712" s="8"/>
      <c r="O712" s="8"/>
      <c r="P712" s="8"/>
      <c r="Q712" s="8"/>
      <c r="R712" s="17"/>
      <c r="S712" s="8"/>
      <c r="T712" s="8"/>
      <c r="U712" s="8"/>
    </row>
    <row r="713" spans="1:21" ht="18">
      <c r="A713" s="20">
        <v>1930.04</v>
      </c>
      <c r="B713" s="21">
        <v>25.46</v>
      </c>
      <c r="C713" s="21">
        <v>0.97330000000000005</v>
      </c>
      <c r="D713" s="21">
        <v>1.397</v>
      </c>
      <c r="E713" s="21">
        <v>17</v>
      </c>
      <c r="F713" s="21">
        <f t="shared" si="70"/>
        <v>1930.2916666666129</v>
      </c>
      <c r="G713" s="23">
        <f t="shared" si="67"/>
        <v>556.37813544545145</v>
      </c>
      <c r="H713" s="21">
        <f t="shared" si="66"/>
        <v>25.884602117647056</v>
      </c>
      <c r="I713" s="22">
        <f t="shared" si="68"/>
        <v>471.74085176470584</v>
      </c>
      <c r="J713" s="24">
        <f t="shared" si="69"/>
        <v>18.033989435294114</v>
      </c>
      <c r="K713" s="25">
        <f t="shared" si="71"/>
        <v>10308.966831040801</v>
      </c>
      <c r="L713" s="8"/>
      <c r="M713" s="8"/>
      <c r="N713" s="8"/>
      <c r="O713" s="8"/>
      <c r="P713" s="8"/>
      <c r="Q713" s="8"/>
      <c r="R713" s="17"/>
      <c r="S713" s="8"/>
      <c r="T713" s="8"/>
      <c r="U713" s="8"/>
    </row>
    <row r="714" spans="1:21" ht="18">
      <c r="A714" s="20">
        <v>1930.05</v>
      </c>
      <c r="B714" s="21">
        <v>23.94</v>
      </c>
      <c r="C714" s="21">
        <v>0.97419999999999995</v>
      </c>
      <c r="D714" s="21">
        <v>1.343</v>
      </c>
      <c r="E714" s="21">
        <v>16.899999999999999</v>
      </c>
      <c r="F714" s="21">
        <f t="shared" si="70"/>
        <v>1930.3749999999461</v>
      </c>
      <c r="G714" s="23">
        <f t="shared" si="67"/>
        <v>524.93563213642392</v>
      </c>
      <c r="H714" s="21">
        <f t="shared" si="66"/>
        <v>25.0312949112426</v>
      </c>
      <c r="I714" s="22">
        <f t="shared" si="68"/>
        <v>446.20193609467452</v>
      </c>
      <c r="J714" s="24">
        <f t="shared" si="69"/>
        <v>18.1574739408284</v>
      </c>
      <c r="K714" s="25">
        <f t="shared" si="71"/>
        <v>9783.9304671828158</v>
      </c>
      <c r="L714" s="8"/>
      <c r="M714" s="8"/>
      <c r="N714" s="8"/>
      <c r="O714" s="8"/>
      <c r="P714" s="8"/>
      <c r="Q714" s="8"/>
      <c r="R714" s="17"/>
      <c r="S714" s="8"/>
      <c r="T714" s="8"/>
      <c r="U714" s="8"/>
    </row>
    <row r="715" spans="1:21" ht="18">
      <c r="A715" s="20">
        <v>1930.06</v>
      </c>
      <c r="B715" s="21">
        <v>21.52</v>
      </c>
      <c r="C715" s="21">
        <v>0.97499999999999998</v>
      </c>
      <c r="D715" s="21">
        <v>1.29</v>
      </c>
      <c r="E715" s="21">
        <v>16.8</v>
      </c>
      <c r="F715" s="21">
        <f t="shared" si="70"/>
        <v>1930.4583333332794</v>
      </c>
      <c r="G715" s="23">
        <f t="shared" si="67"/>
        <v>473.6535431782342</v>
      </c>
      <c r="H715" s="21">
        <f t="shared" si="66"/>
        <v>24.186578571428566</v>
      </c>
      <c r="I715" s="22">
        <f t="shared" si="68"/>
        <v>403.48462857142846</v>
      </c>
      <c r="J715" s="24">
        <f t="shared" si="69"/>
        <v>18.280553571428566</v>
      </c>
      <c r="K715" s="25">
        <f t="shared" si="71"/>
        <v>8880.6656106325681</v>
      </c>
      <c r="L715" s="8"/>
      <c r="M715" s="8"/>
      <c r="N715" s="8"/>
      <c r="O715" s="8"/>
      <c r="P715" s="8"/>
      <c r="Q715" s="8"/>
      <c r="R715" s="17"/>
      <c r="S715" s="8"/>
      <c r="T715" s="8"/>
      <c r="U715" s="8"/>
    </row>
    <row r="716" spans="1:21" ht="18">
      <c r="A716" s="20">
        <v>1930.07</v>
      </c>
      <c r="B716" s="21">
        <v>21.06</v>
      </c>
      <c r="C716" s="21">
        <v>0.9758</v>
      </c>
      <c r="D716" s="21">
        <v>1.2370000000000001</v>
      </c>
      <c r="E716" s="21">
        <v>16.600000000000001</v>
      </c>
      <c r="F716" s="21">
        <f t="shared" si="70"/>
        <v>1930.5416666666126</v>
      </c>
      <c r="G716" s="23">
        <f t="shared" si="67"/>
        <v>465.31875216634398</v>
      </c>
      <c r="H716" s="21">
        <f t="shared" si="66"/>
        <v>23.472298554216863</v>
      </c>
      <c r="I716" s="22">
        <f t="shared" si="68"/>
        <v>399.61730602409625</v>
      </c>
      <c r="J716" s="24">
        <f t="shared" si="69"/>
        <v>18.515981349397585</v>
      </c>
      <c r="K716" s="25">
        <f t="shared" si="71"/>
        <v>8829.5074161068569</v>
      </c>
      <c r="L716" s="8"/>
      <c r="M716" s="8"/>
      <c r="N716" s="8"/>
      <c r="O716" s="8"/>
      <c r="P716" s="8"/>
      <c r="Q716" s="8"/>
      <c r="R716" s="17"/>
      <c r="S716" s="8"/>
      <c r="T716" s="8"/>
      <c r="U716" s="8"/>
    </row>
    <row r="717" spans="1:21" ht="18">
      <c r="A717" s="20">
        <v>1930.08</v>
      </c>
      <c r="B717" s="21">
        <v>20.79</v>
      </c>
      <c r="C717" s="21">
        <v>0.97670000000000001</v>
      </c>
      <c r="D717" s="21">
        <v>1.1830000000000001</v>
      </c>
      <c r="E717" s="21">
        <v>16.5</v>
      </c>
      <c r="F717" s="21">
        <f t="shared" si="70"/>
        <v>1930.6249999999459</v>
      </c>
      <c r="G717" s="23">
        <f t="shared" si="67"/>
        <v>461.15146848567724</v>
      </c>
      <c r="H717" s="21">
        <f t="shared" si="66"/>
        <v>22.583685090909089</v>
      </c>
      <c r="I717" s="22">
        <f t="shared" si="68"/>
        <v>396.8848799999999</v>
      </c>
      <c r="J717" s="24">
        <f t="shared" si="69"/>
        <v>18.645380581818181</v>
      </c>
      <c r="K717" s="25">
        <f t="shared" si="71"/>
        <v>8803.4653791132114</v>
      </c>
      <c r="L717" s="8"/>
      <c r="M717" s="8"/>
      <c r="N717" s="8"/>
      <c r="O717" s="8"/>
      <c r="P717" s="8"/>
      <c r="Q717" s="8"/>
      <c r="R717" s="17"/>
      <c r="S717" s="8"/>
      <c r="T717" s="8"/>
      <c r="U717" s="8"/>
    </row>
    <row r="718" spans="1:21" ht="18">
      <c r="A718" s="20">
        <v>1930.09</v>
      </c>
      <c r="B718" s="21">
        <v>20.78</v>
      </c>
      <c r="C718" s="21">
        <v>0.97750000000000004</v>
      </c>
      <c r="D718" s="21">
        <v>1.1299999999999999</v>
      </c>
      <c r="E718" s="21">
        <v>16.600000000000001</v>
      </c>
      <c r="F718" s="21">
        <f t="shared" si="70"/>
        <v>1930.7083333332791</v>
      </c>
      <c r="G718" s="23">
        <f t="shared" si="67"/>
        <v>462.73651491916485</v>
      </c>
      <c r="H718" s="21">
        <f t="shared" si="66"/>
        <v>21.441954216867462</v>
      </c>
      <c r="I718" s="22">
        <f t="shared" si="68"/>
        <v>394.30425542168666</v>
      </c>
      <c r="J718" s="24">
        <f t="shared" si="69"/>
        <v>18.548239156626501</v>
      </c>
      <c r="K718" s="25">
        <f t="shared" si="71"/>
        <v>8780.508997672252</v>
      </c>
      <c r="L718" s="8"/>
      <c r="M718" s="8"/>
      <c r="N718" s="8"/>
      <c r="O718" s="8"/>
      <c r="P718" s="8"/>
      <c r="Q718" s="8"/>
      <c r="R718" s="17"/>
      <c r="S718" s="8"/>
      <c r="T718" s="8"/>
      <c r="U718" s="8"/>
    </row>
    <row r="719" spans="1:21" ht="18">
      <c r="A719" s="20">
        <v>1930.1</v>
      </c>
      <c r="B719" s="21">
        <v>17.920000000000002</v>
      </c>
      <c r="C719" s="21">
        <v>0.97829999999999995</v>
      </c>
      <c r="D719" s="21">
        <v>1.077</v>
      </c>
      <c r="E719" s="21">
        <v>16.5</v>
      </c>
      <c r="F719" s="21">
        <f t="shared" si="70"/>
        <v>1930.7916666666124</v>
      </c>
      <c r="G719" s="23">
        <f t="shared" si="67"/>
        <v>400.86443415448599</v>
      </c>
      <c r="H719" s="21">
        <f t="shared" si="66"/>
        <v>20.560125818181813</v>
      </c>
      <c r="I719" s="22">
        <f t="shared" si="68"/>
        <v>342.09605818181814</v>
      </c>
      <c r="J719" s="24">
        <f t="shared" si="69"/>
        <v>18.675924872727268</v>
      </c>
      <c r="K719" s="25">
        <f t="shared" si="71"/>
        <v>7652.574932451791</v>
      </c>
      <c r="L719" s="8"/>
      <c r="M719" s="8"/>
      <c r="N719" s="8"/>
      <c r="O719" s="8"/>
      <c r="P719" s="8"/>
      <c r="Q719" s="8"/>
      <c r="R719" s="17"/>
      <c r="S719" s="8"/>
      <c r="T719" s="8"/>
      <c r="U719" s="8"/>
    </row>
    <row r="720" spans="1:21" ht="18">
      <c r="A720" s="20">
        <v>1930.11</v>
      </c>
      <c r="B720" s="21">
        <v>16.62</v>
      </c>
      <c r="C720" s="21">
        <v>0.97919999999999996</v>
      </c>
      <c r="D720" s="21">
        <v>1.0229999999999999</v>
      </c>
      <c r="E720" s="21">
        <v>16.399999999999999</v>
      </c>
      <c r="F720" s="21">
        <f t="shared" si="70"/>
        <v>1930.8749999999457</v>
      </c>
      <c r="G720" s="23">
        <f t="shared" si="67"/>
        <v>373.60923177871445</v>
      </c>
      <c r="H720" s="21">
        <f t="shared" si="66"/>
        <v>19.648336829268288</v>
      </c>
      <c r="I720" s="22">
        <f t="shared" si="68"/>
        <v>319.21344878048779</v>
      </c>
      <c r="J720" s="24">
        <f t="shared" si="69"/>
        <v>18.807088390243901</v>
      </c>
      <c r="K720" s="25">
        <f t="shared" si="71"/>
        <v>7175.7576036289611</v>
      </c>
      <c r="L720" s="8"/>
      <c r="M720" s="8"/>
      <c r="N720" s="8"/>
      <c r="O720" s="8"/>
      <c r="P720" s="8"/>
      <c r="Q720" s="8"/>
      <c r="R720" s="17"/>
      <c r="S720" s="8"/>
      <c r="T720" s="8"/>
      <c r="U720" s="8"/>
    </row>
    <row r="721" spans="1:21" ht="18">
      <c r="A721" s="20">
        <v>1930.12</v>
      </c>
      <c r="B721" s="21">
        <v>15.51</v>
      </c>
      <c r="C721" s="21">
        <v>0.98</v>
      </c>
      <c r="D721" s="21">
        <v>0.97</v>
      </c>
      <c r="E721" s="21">
        <v>16.100000000000001</v>
      </c>
      <c r="F721" s="21">
        <f t="shared" si="70"/>
        <v>1930.9583333332789</v>
      </c>
      <c r="G721" s="23">
        <f t="shared" si="67"/>
        <v>350.49281621438763</v>
      </c>
      <c r="H721" s="21">
        <f t="shared" si="66"/>
        <v>18.977537888198754</v>
      </c>
      <c r="I721" s="22">
        <f t="shared" si="68"/>
        <v>303.44496149068317</v>
      </c>
      <c r="J721" s="24">
        <f t="shared" si="69"/>
        <v>19.173182608695647</v>
      </c>
      <c r="K721" s="25">
        <f t="shared" si="71"/>
        <v>6857.2069064433972</v>
      </c>
      <c r="L721" s="8"/>
      <c r="M721" s="8"/>
      <c r="N721" s="8"/>
      <c r="O721" s="8"/>
      <c r="P721" s="8"/>
      <c r="Q721" s="8"/>
      <c r="R721" s="17"/>
      <c r="S721" s="8"/>
      <c r="T721" s="8"/>
      <c r="U721" s="8"/>
    </row>
    <row r="722" spans="1:21" ht="18">
      <c r="A722" s="20">
        <v>1931.01</v>
      </c>
      <c r="B722" s="21">
        <v>15.98</v>
      </c>
      <c r="C722" s="21">
        <v>0.9667</v>
      </c>
      <c r="D722" s="21">
        <v>0.94</v>
      </c>
      <c r="E722" s="21">
        <v>15.9</v>
      </c>
      <c r="F722" s="21">
        <f t="shared" si="70"/>
        <v>1931.0416666666122</v>
      </c>
      <c r="G722" s="23">
        <f t="shared" si="67"/>
        <v>362.93425662317549</v>
      </c>
      <c r="H722" s="21">
        <f t="shared" si="66"/>
        <v>18.62193207547169</v>
      </c>
      <c r="I722" s="22">
        <f t="shared" si="68"/>
        <v>316.57284528301881</v>
      </c>
      <c r="J722" s="24">
        <f t="shared" si="69"/>
        <v>19.150874188679243</v>
      </c>
      <c r="K722" s="25">
        <f t="shared" si="71"/>
        <v>7189.9330581900622</v>
      </c>
      <c r="L722" s="8"/>
      <c r="M722" s="8"/>
      <c r="N722" s="8"/>
      <c r="O722" s="8"/>
      <c r="P722" s="8"/>
      <c r="Q722" s="8"/>
      <c r="R722" s="17"/>
      <c r="S722" s="8"/>
      <c r="T722" s="8"/>
      <c r="U722" s="8"/>
    </row>
    <row r="723" spans="1:21" ht="18">
      <c r="A723" s="20">
        <v>1931.02</v>
      </c>
      <c r="B723" s="21">
        <v>17.2</v>
      </c>
      <c r="C723" s="21">
        <v>0.95330000000000004</v>
      </c>
      <c r="D723" s="21">
        <v>0.91</v>
      </c>
      <c r="E723" s="21">
        <v>15.7</v>
      </c>
      <c r="F723" s="21">
        <f t="shared" si="70"/>
        <v>1931.1249999999454</v>
      </c>
      <c r="G723" s="23">
        <f t="shared" si="67"/>
        <v>392.44689087329107</v>
      </c>
      <c r="H723" s="21">
        <f t="shared" si="66"/>
        <v>18.257266242038217</v>
      </c>
      <c r="I723" s="22">
        <f t="shared" si="68"/>
        <v>345.08239490445857</v>
      </c>
      <c r="J723" s="24">
        <f t="shared" si="69"/>
        <v>19.125991108280253</v>
      </c>
      <c r="K723" s="25">
        <f t="shared" si="71"/>
        <v>7873.6344753119429</v>
      </c>
      <c r="L723" s="8"/>
      <c r="M723" s="8"/>
      <c r="N723" s="8"/>
      <c r="O723" s="8"/>
      <c r="P723" s="8"/>
      <c r="Q723" s="8"/>
      <c r="R723" s="17"/>
      <c r="S723" s="8"/>
      <c r="T723" s="8"/>
      <c r="U723" s="8"/>
    </row>
    <row r="724" spans="1:21" ht="18">
      <c r="A724" s="20">
        <v>1931.03</v>
      </c>
      <c r="B724" s="21">
        <v>17.53</v>
      </c>
      <c r="C724" s="21">
        <v>0.94</v>
      </c>
      <c r="D724" s="21">
        <v>0.88</v>
      </c>
      <c r="E724" s="21">
        <v>15.6</v>
      </c>
      <c r="F724" s="21">
        <f t="shared" si="70"/>
        <v>1931.2083333332787</v>
      </c>
      <c r="G724" s="23">
        <f t="shared" si="67"/>
        <v>401.76370175158149</v>
      </c>
      <c r="H724" s="21">
        <f t="shared" si="66"/>
        <v>17.768553846153843</v>
      </c>
      <c r="I724" s="22">
        <f t="shared" si="68"/>
        <v>353.95766923076923</v>
      </c>
      <c r="J724" s="24">
        <f t="shared" si="69"/>
        <v>18.98004615384615</v>
      </c>
      <c r="K724" s="25">
        <f t="shared" si="71"/>
        <v>8112.2272363672082</v>
      </c>
      <c r="L724" s="8"/>
      <c r="M724" s="8"/>
      <c r="N724" s="8"/>
      <c r="O724" s="8"/>
      <c r="P724" s="8"/>
      <c r="Q724" s="8"/>
      <c r="R724" s="17"/>
      <c r="S724" s="8"/>
      <c r="T724" s="8"/>
      <c r="U724" s="8"/>
    </row>
    <row r="725" spans="1:21" ht="18">
      <c r="A725" s="20">
        <v>1931.04</v>
      </c>
      <c r="B725" s="21">
        <v>15.86</v>
      </c>
      <c r="C725" s="21">
        <v>0.92669999999999997</v>
      </c>
      <c r="D725" s="21">
        <v>0.85</v>
      </c>
      <c r="E725" s="21">
        <v>15.5</v>
      </c>
      <c r="F725" s="21">
        <f t="shared" si="70"/>
        <v>1931.2916666666119</v>
      </c>
      <c r="G725" s="23">
        <f t="shared" si="67"/>
        <v>365.25947014534216</v>
      </c>
      <c r="H725" s="21">
        <f t="shared" si="66"/>
        <v>17.273535483870965</v>
      </c>
      <c r="I725" s="22">
        <f t="shared" si="68"/>
        <v>322.30385032258056</v>
      </c>
      <c r="J725" s="24">
        <f t="shared" si="69"/>
        <v>18.832218038709673</v>
      </c>
      <c r="K725" s="25">
        <f t="shared" si="71"/>
        <v>7422.732256912399</v>
      </c>
      <c r="L725" s="8"/>
      <c r="M725" s="8"/>
      <c r="N725" s="8"/>
      <c r="O725" s="8"/>
      <c r="P725" s="8"/>
      <c r="Q725" s="8"/>
      <c r="R725" s="17"/>
      <c r="S725" s="8"/>
      <c r="T725" s="8"/>
      <c r="U725" s="8"/>
    </row>
    <row r="726" spans="1:21" ht="18">
      <c r="A726" s="20">
        <v>1931.05</v>
      </c>
      <c r="B726" s="21">
        <v>14.33</v>
      </c>
      <c r="C726" s="21">
        <v>0.9133</v>
      </c>
      <c r="D726" s="21">
        <v>0.82</v>
      </c>
      <c r="E726" s="21">
        <v>15.3</v>
      </c>
      <c r="F726" s="21">
        <f t="shared" si="70"/>
        <v>1931.3749999999452</v>
      </c>
      <c r="G726" s="23">
        <f t="shared" si="67"/>
        <v>331.77600861852034</v>
      </c>
      <c r="H726" s="21">
        <f t="shared" si="66"/>
        <v>16.881709803921567</v>
      </c>
      <c r="I726" s="22">
        <f t="shared" si="68"/>
        <v>295.01817254901954</v>
      </c>
      <c r="J726" s="24">
        <f t="shared" si="69"/>
        <v>18.802518980392154</v>
      </c>
      <c r="K726" s="25">
        <f t="shared" si="71"/>
        <v>6830.4223139040196</v>
      </c>
      <c r="L726" s="8"/>
      <c r="M726" s="8"/>
      <c r="N726" s="8"/>
      <c r="O726" s="8"/>
      <c r="P726" s="8"/>
      <c r="Q726" s="8"/>
      <c r="R726" s="17"/>
      <c r="S726" s="8"/>
      <c r="T726" s="8"/>
      <c r="U726" s="8"/>
    </row>
    <row r="727" spans="1:21" ht="18">
      <c r="A727" s="20">
        <v>1931.06</v>
      </c>
      <c r="B727" s="21">
        <v>13.87</v>
      </c>
      <c r="C727" s="21">
        <v>0.9</v>
      </c>
      <c r="D727" s="21">
        <v>0.79</v>
      </c>
      <c r="E727" s="21">
        <v>15.1</v>
      </c>
      <c r="F727" s="21">
        <f t="shared" si="70"/>
        <v>1931.4583333332785</v>
      </c>
      <c r="G727" s="23">
        <f t="shared" si="67"/>
        <v>322.8622777519376</v>
      </c>
      <c r="H727" s="21">
        <f t="shared" si="66"/>
        <v>16.47950463576159</v>
      </c>
      <c r="I727" s="22">
        <f t="shared" si="68"/>
        <v>289.33003708609266</v>
      </c>
      <c r="J727" s="24">
        <f t="shared" si="69"/>
        <v>18.774119205298014</v>
      </c>
      <c r="K727" s="25">
        <f t="shared" si="71"/>
        <v>6734.949877121081</v>
      </c>
      <c r="L727" s="8"/>
      <c r="M727" s="8"/>
      <c r="N727" s="8"/>
      <c r="O727" s="8"/>
      <c r="P727" s="8"/>
      <c r="Q727" s="8"/>
      <c r="R727" s="17"/>
      <c r="S727" s="8"/>
      <c r="T727" s="8"/>
      <c r="U727" s="8"/>
    </row>
    <row r="728" spans="1:21" ht="18">
      <c r="A728" s="20">
        <v>1931.07</v>
      </c>
      <c r="B728" s="21">
        <v>14.33</v>
      </c>
      <c r="C728" s="21">
        <v>0.88670000000000004</v>
      </c>
      <c r="D728" s="21">
        <v>0.76</v>
      </c>
      <c r="E728" s="21">
        <v>15.1</v>
      </c>
      <c r="F728" s="21">
        <f t="shared" si="70"/>
        <v>1931.5416666666117</v>
      </c>
      <c r="G728" s="23">
        <f t="shared" si="67"/>
        <v>335.29007007874213</v>
      </c>
      <c r="H728" s="21">
        <f t="shared" si="66"/>
        <v>15.853700662251653</v>
      </c>
      <c r="I728" s="22">
        <f t="shared" si="68"/>
        <v>298.92569801324498</v>
      </c>
      <c r="J728" s="24">
        <f t="shared" si="69"/>
        <v>18.496679443708608</v>
      </c>
      <c r="K728" s="25">
        <f t="shared" si="71"/>
        <v>6994.1952711234353</v>
      </c>
      <c r="L728" s="8"/>
      <c r="M728" s="8"/>
      <c r="N728" s="8"/>
      <c r="O728" s="8"/>
      <c r="P728" s="8"/>
      <c r="Q728" s="8"/>
      <c r="R728" s="17"/>
      <c r="S728" s="8"/>
      <c r="T728" s="8"/>
      <c r="U728" s="8"/>
    </row>
    <row r="729" spans="1:21" ht="18">
      <c r="A729" s="20">
        <v>1931.08</v>
      </c>
      <c r="B729" s="21">
        <v>13.9</v>
      </c>
      <c r="C729" s="21">
        <v>0.87329999999999997</v>
      </c>
      <c r="D729" s="21">
        <v>0.73</v>
      </c>
      <c r="E729" s="21">
        <v>15.1</v>
      </c>
      <c r="F729" s="21">
        <f t="shared" si="70"/>
        <v>1931.624999999945</v>
      </c>
      <c r="G729" s="23">
        <f t="shared" si="67"/>
        <v>326.93180104288183</v>
      </c>
      <c r="H729" s="21">
        <f t="shared" si="66"/>
        <v>15.227896688741719</v>
      </c>
      <c r="I729" s="22">
        <f t="shared" si="68"/>
        <v>289.95584105960262</v>
      </c>
      <c r="J729" s="24">
        <f t="shared" si="69"/>
        <v>18.217153668874168</v>
      </c>
      <c r="K729" s="25">
        <f t="shared" si="71"/>
        <v>6819.8406719798859</v>
      </c>
      <c r="L729" s="8"/>
      <c r="M729" s="8"/>
      <c r="N729" s="8"/>
      <c r="O729" s="8"/>
      <c r="P729" s="8"/>
      <c r="Q729" s="8"/>
      <c r="R729" s="17"/>
      <c r="S729" s="8"/>
      <c r="T729" s="8"/>
      <c r="U729" s="8"/>
    </row>
    <row r="730" spans="1:21" ht="18">
      <c r="A730" s="20">
        <v>1931.09</v>
      </c>
      <c r="B730" s="21">
        <v>11.83</v>
      </c>
      <c r="C730" s="21">
        <v>0.86</v>
      </c>
      <c r="D730" s="21">
        <v>0.7</v>
      </c>
      <c r="E730" s="21">
        <v>15</v>
      </c>
      <c r="F730" s="21">
        <f t="shared" si="70"/>
        <v>1931.7083333332782</v>
      </c>
      <c r="G730" s="23">
        <f t="shared" si="67"/>
        <v>279.9304545859975</v>
      </c>
      <c r="H730" s="21">
        <f t="shared" si="66"/>
        <v>14.699439999999997</v>
      </c>
      <c r="I730" s="22">
        <f t="shared" si="68"/>
        <v>248.42053599999997</v>
      </c>
      <c r="J730" s="24">
        <f t="shared" si="69"/>
        <v>18.059311999999995</v>
      </c>
      <c r="K730" s="25">
        <f t="shared" si="71"/>
        <v>5878.3156019423368</v>
      </c>
      <c r="L730" s="8"/>
      <c r="M730" s="8"/>
      <c r="N730" s="8"/>
      <c r="O730" s="8"/>
      <c r="P730" s="8"/>
      <c r="Q730" s="8"/>
      <c r="R730" s="17"/>
      <c r="S730" s="8"/>
      <c r="T730" s="8"/>
      <c r="U730" s="8"/>
    </row>
    <row r="731" spans="1:21" ht="18">
      <c r="A731" s="20">
        <v>1931.1</v>
      </c>
      <c r="B731" s="21">
        <v>10.25</v>
      </c>
      <c r="C731" s="21">
        <v>0.84670000000000001</v>
      </c>
      <c r="D731" s="21">
        <v>0.67</v>
      </c>
      <c r="E731" s="21">
        <v>14.9</v>
      </c>
      <c r="F731" s="21">
        <f t="shared" si="70"/>
        <v>1931.7916666666115</v>
      </c>
      <c r="G731" s="23">
        <f t="shared" si="67"/>
        <v>244.21289821059207</v>
      </c>
      <c r="H731" s="21">
        <f t="shared" si="66"/>
        <v>14.163889932885903</v>
      </c>
      <c r="I731" s="22">
        <f t="shared" si="68"/>
        <v>216.68637583892612</v>
      </c>
      <c r="J731" s="24">
        <f t="shared" si="69"/>
        <v>17.899351651006707</v>
      </c>
      <c r="K731" s="25">
        <f t="shared" si="71"/>
        <v>5162.6934484267613</v>
      </c>
      <c r="L731" s="8"/>
      <c r="M731" s="8"/>
      <c r="N731" s="8"/>
      <c r="O731" s="8"/>
      <c r="P731" s="8"/>
      <c r="Q731" s="8"/>
      <c r="R731" s="17"/>
      <c r="S731" s="8"/>
      <c r="T731" s="8"/>
      <c r="U731" s="8"/>
    </row>
    <row r="732" spans="1:21" ht="18">
      <c r="A732" s="20">
        <v>1931.11</v>
      </c>
      <c r="B732" s="21">
        <v>10.39</v>
      </c>
      <c r="C732" s="21">
        <v>0.83330000000000004</v>
      </c>
      <c r="D732" s="21">
        <v>0.64</v>
      </c>
      <c r="E732" s="21">
        <v>14.7</v>
      </c>
      <c r="F732" s="21">
        <f t="shared" si="70"/>
        <v>1931.8749999999447</v>
      </c>
      <c r="G732" s="23">
        <f t="shared" si="67"/>
        <v>249.20298176402849</v>
      </c>
      <c r="H732" s="21">
        <f t="shared" si="66"/>
        <v>13.713763265306122</v>
      </c>
      <c r="I732" s="22">
        <f t="shared" si="68"/>
        <v>222.63437551020405</v>
      </c>
      <c r="J732" s="24">
        <f t="shared" si="69"/>
        <v>17.855748326530609</v>
      </c>
      <c r="K732" s="25">
        <f t="shared" si="71"/>
        <v>5339.8604639380001</v>
      </c>
      <c r="L732" s="8"/>
      <c r="M732" s="8"/>
      <c r="N732" s="8"/>
      <c r="O732" s="8"/>
      <c r="P732" s="8"/>
      <c r="Q732" s="8"/>
      <c r="R732" s="17"/>
      <c r="S732" s="8"/>
      <c r="T732" s="8"/>
      <c r="U732" s="8"/>
    </row>
    <row r="733" spans="1:21" ht="18">
      <c r="A733" s="20">
        <v>1931.12</v>
      </c>
      <c r="B733" s="21">
        <v>8.44</v>
      </c>
      <c r="C733" s="21">
        <v>0.82</v>
      </c>
      <c r="D733" s="21">
        <v>0.61</v>
      </c>
      <c r="E733" s="21">
        <v>14.6</v>
      </c>
      <c r="F733" s="21">
        <f t="shared" si="70"/>
        <v>1931.958333333278</v>
      </c>
      <c r="G733" s="23">
        <f t="shared" si="67"/>
        <v>204.07141833579809</v>
      </c>
      <c r="H733" s="21">
        <f t="shared" si="66"/>
        <v>13.160457534246573</v>
      </c>
      <c r="I733" s="22">
        <f t="shared" si="68"/>
        <v>182.08895342465749</v>
      </c>
      <c r="J733" s="24">
        <f t="shared" si="69"/>
        <v>17.691106849315066</v>
      </c>
      <c r="K733" s="25">
        <f t="shared" si="71"/>
        <v>4402.7430081340426</v>
      </c>
      <c r="L733" s="8"/>
      <c r="M733" s="8"/>
      <c r="N733" s="8"/>
      <c r="O733" s="8"/>
      <c r="P733" s="8"/>
      <c r="Q733" s="8"/>
      <c r="R733" s="17"/>
      <c r="S733" s="8"/>
      <c r="T733" s="8"/>
      <c r="U733" s="8"/>
    </row>
    <row r="734" spans="1:21" ht="18">
      <c r="A734" s="20">
        <v>1932.01</v>
      </c>
      <c r="B734" s="21">
        <v>8.3000000000000007</v>
      </c>
      <c r="C734" s="21">
        <v>0.79330000000000001</v>
      </c>
      <c r="D734" s="21">
        <v>0.59330000000000005</v>
      </c>
      <c r="E734" s="21">
        <v>14.3</v>
      </c>
      <c r="F734" s="21">
        <f t="shared" si="70"/>
        <v>1932.0416666666113</v>
      </c>
      <c r="G734" s="23">
        <f t="shared" si="67"/>
        <v>202.2847859637765</v>
      </c>
      <c r="H734" s="21">
        <f t="shared" si="66"/>
        <v>13.068697930069929</v>
      </c>
      <c r="I734" s="22">
        <f t="shared" si="68"/>
        <v>182.82520279720276</v>
      </c>
      <c r="J734" s="24">
        <f t="shared" si="69"/>
        <v>17.474124503496501</v>
      </c>
      <c r="K734" s="25">
        <f t="shared" si="71"/>
        <v>4455.7538574236833</v>
      </c>
      <c r="L734" s="8"/>
      <c r="M734" s="8"/>
      <c r="N734" s="8"/>
      <c r="O734" s="8"/>
      <c r="P734" s="8"/>
      <c r="Q734" s="8"/>
      <c r="R734" s="17"/>
      <c r="S734" s="8"/>
      <c r="T734" s="8"/>
      <c r="U734" s="8"/>
    </row>
    <row r="735" spans="1:21" ht="18">
      <c r="A735" s="20">
        <v>1932.02</v>
      </c>
      <c r="B735" s="21">
        <v>8.23</v>
      </c>
      <c r="C735" s="21">
        <v>0.76670000000000005</v>
      </c>
      <c r="D735" s="21">
        <v>0.57669999999999999</v>
      </c>
      <c r="E735" s="21">
        <v>14.1</v>
      </c>
      <c r="F735" s="21">
        <f t="shared" si="70"/>
        <v>1932.1249999999445</v>
      </c>
      <c r="G735" s="23">
        <f t="shared" si="67"/>
        <v>202.13591573474892</v>
      </c>
      <c r="H735" s="21">
        <f t="shared" si="66"/>
        <v>12.88323259574468</v>
      </c>
      <c r="I735" s="22">
        <f t="shared" si="68"/>
        <v>183.85469787234038</v>
      </c>
      <c r="J735" s="24">
        <f t="shared" si="69"/>
        <v>17.12775174468085</v>
      </c>
      <c r="K735" s="25">
        <f t="shared" si="71"/>
        <v>4515.6303422310448</v>
      </c>
      <c r="L735" s="8"/>
      <c r="M735" s="8"/>
      <c r="N735" s="8"/>
      <c r="O735" s="8"/>
      <c r="P735" s="8"/>
      <c r="Q735" s="8"/>
      <c r="R735" s="17"/>
      <c r="S735" s="8"/>
      <c r="T735" s="8"/>
      <c r="U735" s="8"/>
    </row>
    <row r="736" spans="1:21" ht="18">
      <c r="A736" s="20">
        <v>1932.03</v>
      </c>
      <c r="B736" s="21">
        <v>8.26</v>
      </c>
      <c r="C736" s="21">
        <v>0.74</v>
      </c>
      <c r="D736" s="21">
        <v>0.56000000000000005</v>
      </c>
      <c r="E736" s="21">
        <v>14</v>
      </c>
      <c r="F736" s="21">
        <f t="shared" si="70"/>
        <v>1932.2083333332778</v>
      </c>
      <c r="G736" s="23">
        <f t="shared" si="67"/>
        <v>204.38732832393711</v>
      </c>
      <c r="H736" s="21">
        <f t="shared" si="66"/>
        <v>12.599519999999998</v>
      </c>
      <c r="I736" s="22">
        <f t="shared" si="68"/>
        <v>185.84291999999996</v>
      </c>
      <c r="J736" s="24">
        <f t="shared" si="69"/>
        <v>16.649365714285711</v>
      </c>
      <c r="K736" s="25">
        <f t="shared" si="71"/>
        <v>4598.539698150068</v>
      </c>
      <c r="L736" s="8"/>
      <c r="M736" s="8"/>
      <c r="N736" s="8"/>
      <c r="O736" s="8"/>
      <c r="P736" s="8"/>
      <c r="Q736" s="8"/>
      <c r="R736" s="17"/>
      <c r="S736" s="8"/>
      <c r="T736" s="8"/>
      <c r="U736" s="8"/>
    </row>
    <row r="737" spans="1:21" ht="18">
      <c r="A737" s="20">
        <v>1932.04</v>
      </c>
      <c r="B737" s="21">
        <v>6.28</v>
      </c>
      <c r="C737" s="21">
        <v>0.71330000000000005</v>
      </c>
      <c r="D737" s="21">
        <v>0.54330000000000001</v>
      </c>
      <c r="E737" s="21">
        <v>13.9</v>
      </c>
      <c r="F737" s="21">
        <f t="shared" si="70"/>
        <v>1932.291666666611</v>
      </c>
      <c r="G737" s="23">
        <f t="shared" si="67"/>
        <v>156.86459386385559</v>
      </c>
      <c r="H737" s="21">
        <f t="shared" si="66"/>
        <v>12.311725208633092</v>
      </c>
      <c r="I737" s="22">
        <f t="shared" si="68"/>
        <v>142.31112517985611</v>
      </c>
      <c r="J737" s="24">
        <f t="shared" si="69"/>
        <v>16.164096431654674</v>
      </c>
      <c r="K737" s="25">
        <f t="shared" si="71"/>
        <v>3554.7096900711254</v>
      </c>
      <c r="L737" s="8"/>
      <c r="M737" s="8"/>
      <c r="N737" s="8"/>
      <c r="O737" s="8"/>
      <c r="P737" s="8"/>
      <c r="Q737" s="8"/>
      <c r="R737" s="17"/>
      <c r="S737" s="8"/>
      <c r="T737" s="8"/>
      <c r="U737" s="8"/>
    </row>
    <row r="738" spans="1:21" ht="18">
      <c r="A738" s="20">
        <v>1932.05</v>
      </c>
      <c r="B738" s="21">
        <v>5.51</v>
      </c>
      <c r="C738" s="21">
        <v>0.68669999999999998</v>
      </c>
      <c r="D738" s="21">
        <v>0.52669999999999995</v>
      </c>
      <c r="E738" s="21">
        <v>13.7</v>
      </c>
      <c r="F738" s="21">
        <f t="shared" si="70"/>
        <v>1932.3749999999443</v>
      </c>
      <c r="G738" s="23">
        <f t="shared" si="67"/>
        <v>139.06058735250053</v>
      </c>
      <c r="H738" s="21">
        <f t="shared" si="66"/>
        <v>12.10979413138686</v>
      </c>
      <c r="I738" s="22">
        <f t="shared" si="68"/>
        <v>126.68495474452553</v>
      </c>
      <c r="J738" s="24">
        <f t="shared" si="69"/>
        <v>15.788486102189779</v>
      </c>
      <c r="K738" s="25">
        <f t="shared" si="71"/>
        <v>3197.2566634299187</v>
      </c>
      <c r="L738" s="8"/>
      <c r="M738" s="8"/>
      <c r="N738" s="8"/>
      <c r="O738" s="8"/>
      <c r="P738" s="8"/>
      <c r="Q738" s="8"/>
      <c r="R738" s="17"/>
      <c r="S738" s="8"/>
      <c r="T738" s="8"/>
      <c r="U738" s="8"/>
    </row>
    <row r="739" spans="1:21" ht="18">
      <c r="A739" s="20">
        <v>1932.06</v>
      </c>
      <c r="B739" s="21">
        <v>4.7699999999999996</v>
      </c>
      <c r="C739" s="21">
        <v>0.66</v>
      </c>
      <c r="D739" s="21">
        <v>0.51</v>
      </c>
      <c r="E739" s="21">
        <v>13.6</v>
      </c>
      <c r="F739" s="21">
        <f t="shared" si="70"/>
        <v>1932.4583333332776</v>
      </c>
      <c r="G739" s="23">
        <f t="shared" si="67"/>
        <v>121.7726558939773</v>
      </c>
      <c r="H739" s="21">
        <f t="shared" si="66"/>
        <v>11.812049999999997</v>
      </c>
      <c r="I739" s="22">
        <f t="shared" si="68"/>
        <v>110.47740882352939</v>
      </c>
      <c r="J739" s="24">
        <f t="shared" si="69"/>
        <v>15.286182352941175</v>
      </c>
      <c r="K739" s="25">
        <f t="shared" si="71"/>
        <v>2820.3621569656266</v>
      </c>
      <c r="L739" s="8"/>
      <c r="M739" s="8"/>
      <c r="N739" s="8"/>
      <c r="O739" s="8"/>
      <c r="P739" s="8"/>
      <c r="Q739" s="8"/>
      <c r="R739" s="17"/>
      <c r="S739" s="8"/>
      <c r="T739" s="8"/>
      <c r="U739" s="8"/>
    </row>
    <row r="740" spans="1:21" ht="18">
      <c r="A740" s="20">
        <v>1932.07</v>
      </c>
      <c r="B740" s="21">
        <v>5.01</v>
      </c>
      <c r="C740" s="21">
        <v>0.63329999999999997</v>
      </c>
      <c r="D740" s="21">
        <v>0.49330000000000002</v>
      </c>
      <c r="E740" s="21">
        <v>13.6</v>
      </c>
      <c r="F740" s="21">
        <f t="shared" si="70"/>
        <v>1932.5416666666108</v>
      </c>
      <c r="G740" s="23">
        <f t="shared" si="67"/>
        <v>129.24686749342368</v>
      </c>
      <c r="H740" s="21">
        <f t="shared" si="66"/>
        <v>11.425263264705881</v>
      </c>
      <c r="I740" s="22">
        <f t="shared" si="68"/>
        <v>116.03602058823526</v>
      </c>
      <c r="J740" s="24">
        <f t="shared" si="69"/>
        <v>14.667786794117644</v>
      </c>
      <c r="K740" s="25">
        <f t="shared" si="71"/>
        <v>2993.4714925013941</v>
      </c>
      <c r="L740" s="8"/>
      <c r="M740" s="8"/>
      <c r="N740" s="8"/>
      <c r="O740" s="8"/>
      <c r="P740" s="8"/>
      <c r="Q740" s="8"/>
      <c r="R740" s="17"/>
      <c r="S740" s="8"/>
      <c r="T740" s="8"/>
      <c r="U740" s="8"/>
    </row>
    <row r="741" spans="1:21" ht="18">
      <c r="A741" s="20">
        <v>1932.08</v>
      </c>
      <c r="B741" s="21">
        <v>7.53</v>
      </c>
      <c r="C741" s="21">
        <v>0.60670000000000002</v>
      </c>
      <c r="D741" s="21">
        <v>0.47670000000000001</v>
      </c>
      <c r="E741" s="21">
        <v>13.5</v>
      </c>
      <c r="F741" s="21">
        <f t="shared" si="70"/>
        <v>1932.6249999999441</v>
      </c>
      <c r="G741" s="23">
        <f t="shared" si="67"/>
        <v>195.56156056576887</v>
      </c>
      <c r="H741" s="21">
        <f t="shared" si="66"/>
        <v>11.122576266666666</v>
      </c>
      <c r="I741" s="22">
        <f t="shared" si="68"/>
        <v>175.69330666666664</v>
      </c>
      <c r="J741" s="24">
        <f t="shared" si="69"/>
        <v>14.155794044444441</v>
      </c>
      <c r="K741" s="25">
        <f t="shared" si="71"/>
        <v>4562.9292473697069</v>
      </c>
      <c r="L741" s="8"/>
      <c r="M741" s="8"/>
      <c r="N741" s="8"/>
      <c r="O741" s="8"/>
      <c r="P741" s="8"/>
      <c r="Q741" s="8"/>
      <c r="R741" s="17"/>
      <c r="S741" s="8"/>
      <c r="T741" s="8"/>
      <c r="U741" s="8"/>
    </row>
    <row r="742" spans="1:21" ht="18">
      <c r="A742" s="20">
        <v>1932.09</v>
      </c>
      <c r="B742" s="21">
        <v>8.26</v>
      </c>
      <c r="C742" s="21">
        <v>0.57999999999999996</v>
      </c>
      <c r="D742" s="21">
        <v>0.46</v>
      </c>
      <c r="E742" s="21">
        <v>13.4</v>
      </c>
      <c r="F742" s="21">
        <f t="shared" si="70"/>
        <v>1932.7083333332773</v>
      </c>
      <c r="G742" s="23">
        <f t="shared" si="67"/>
        <v>215.77564838874676</v>
      </c>
      <c r="H742" s="21">
        <f t="shared" si="66"/>
        <v>10.813020895522387</v>
      </c>
      <c r="I742" s="22">
        <f t="shared" si="68"/>
        <v>194.16424477611935</v>
      </c>
      <c r="J742" s="24">
        <f t="shared" si="69"/>
        <v>13.633808955223877</v>
      </c>
      <c r="K742" s="25">
        <f t="shared" si="71"/>
        <v>5072.1447712444224</v>
      </c>
      <c r="L742" s="8"/>
      <c r="M742" s="8"/>
      <c r="N742" s="8"/>
      <c r="O742" s="8"/>
      <c r="P742" s="8"/>
      <c r="Q742" s="8"/>
      <c r="R742" s="17"/>
      <c r="S742" s="8"/>
      <c r="T742" s="8"/>
      <c r="U742" s="8"/>
    </row>
    <row r="743" spans="1:21" ht="18">
      <c r="A743" s="20">
        <v>1932.1</v>
      </c>
      <c r="B743" s="21">
        <v>7.12</v>
      </c>
      <c r="C743" s="21">
        <v>0.55330000000000001</v>
      </c>
      <c r="D743" s="21">
        <v>0.44330000000000003</v>
      </c>
      <c r="E743" s="21">
        <v>13.3</v>
      </c>
      <c r="F743" s="21">
        <f t="shared" si="70"/>
        <v>1932.7916666666106</v>
      </c>
      <c r="G743" s="23">
        <f t="shared" si="67"/>
        <v>187.19996029648928</v>
      </c>
      <c r="H743" s="21">
        <f t="shared" si="66"/>
        <v>10.498810556390977</v>
      </c>
      <c r="I743" s="22">
        <f t="shared" si="68"/>
        <v>168.625154887218</v>
      </c>
      <c r="J743" s="24">
        <f t="shared" si="69"/>
        <v>13.103974466165411</v>
      </c>
      <c r="K743" s="25">
        <f t="shared" si="71"/>
        <v>4433.5143679602388</v>
      </c>
      <c r="L743" s="8"/>
      <c r="M743" s="8"/>
      <c r="N743" s="8"/>
      <c r="O743" s="8"/>
      <c r="P743" s="8"/>
      <c r="Q743" s="8"/>
      <c r="R743" s="17"/>
      <c r="S743" s="8"/>
      <c r="T743" s="8"/>
      <c r="U743" s="8"/>
    </row>
    <row r="744" spans="1:21" ht="18">
      <c r="A744" s="20">
        <v>1932.11</v>
      </c>
      <c r="B744" s="21">
        <v>7.05</v>
      </c>
      <c r="C744" s="21">
        <v>0.52669999999999995</v>
      </c>
      <c r="D744" s="21">
        <v>0.42670000000000002</v>
      </c>
      <c r="E744" s="21">
        <v>13.2</v>
      </c>
      <c r="F744" s="21">
        <f t="shared" si="70"/>
        <v>1932.8749999999438</v>
      </c>
      <c r="G744" s="23">
        <f t="shared" si="67"/>
        <v>186.51351662185337</v>
      </c>
      <c r="H744" s="21">
        <f t="shared" si="66"/>
        <v>10.182225727272726</v>
      </c>
      <c r="I744" s="22">
        <f t="shared" si="68"/>
        <v>168.23222727272724</v>
      </c>
      <c r="J744" s="24">
        <f t="shared" si="69"/>
        <v>12.568498454545452</v>
      </c>
      <c r="K744" s="25">
        <f t="shared" si="71"/>
        <v>4450.7211798246199</v>
      </c>
      <c r="L744" s="8"/>
      <c r="M744" s="8"/>
      <c r="N744" s="8"/>
      <c r="O744" s="8"/>
      <c r="P744" s="8"/>
      <c r="Q744" s="8"/>
      <c r="R744" s="17"/>
      <c r="S744" s="8"/>
      <c r="T744" s="8"/>
      <c r="U744" s="8"/>
    </row>
    <row r="745" spans="1:21" ht="18">
      <c r="A745" s="20">
        <v>1932.12</v>
      </c>
      <c r="B745" s="21">
        <v>6.82</v>
      </c>
      <c r="C745" s="21">
        <v>0.5</v>
      </c>
      <c r="D745" s="21">
        <v>0.41</v>
      </c>
      <c r="E745" s="21">
        <v>13.1</v>
      </c>
      <c r="F745" s="21">
        <f t="shared" si="70"/>
        <v>1932.9583333332771</v>
      </c>
      <c r="G745" s="23">
        <f t="shared" si="67"/>
        <v>181.53100423928379</v>
      </c>
      <c r="H745" s="21">
        <f t="shared" si="66"/>
        <v>9.8584030534351133</v>
      </c>
      <c r="I745" s="22">
        <f t="shared" si="68"/>
        <v>163.98611908396947</v>
      </c>
      <c r="J745" s="24">
        <f t="shared" si="69"/>
        <v>12.022442748091601</v>
      </c>
      <c r="K745" s="25">
        <f t="shared" si="71"/>
        <v>4364.892210940774</v>
      </c>
      <c r="L745" s="8"/>
      <c r="M745" s="8"/>
      <c r="N745" s="8"/>
      <c r="O745" s="8"/>
      <c r="P745" s="8"/>
      <c r="Q745" s="8"/>
      <c r="R745" s="17"/>
      <c r="S745" s="8"/>
      <c r="T745" s="8"/>
      <c r="U745" s="8"/>
    </row>
    <row r="746" spans="1:21" ht="18">
      <c r="A746" s="20">
        <v>1933.01</v>
      </c>
      <c r="B746" s="21">
        <v>7.09</v>
      </c>
      <c r="C746" s="21">
        <v>0.495</v>
      </c>
      <c r="D746" s="21">
        <v>0.41249999999999998</v>
      </c>
      <c r="E746" s="21">
        <v>12.9</v>
      </c>
      <c r="F746" s="21">
        <f t="shared" si="70"/>
        <v>1933.0416666666104</v>
      </c>
      <c r="G746" s="23">
        <f t="shared" si="67"/>
        <v>189.81568533451502</v>
      </c>
      <c r="H746" s="21">
        <f t="shared" si="66"/>
        <v>10.072290697674415</v>
      </c>
      <c r="I746" s="22">
        <f t="shared" si="68"/>
        <v>173.12131162790695</v>
      </c>
      <c r="J746" s="24">
        <f t="shared" si="69"/>
        <v>12.086748837209299</v>
      </c>
      <c r="K746" s="25">
        <f t="shared" si="71"/>
        <v>4634.8576040425469</v>
      </c>
      <c r="L746" s="8"/>
      <c r="M746" s="8"/>
      <c r="N746" s="8"/>
      <c r="O746" s="8"/>
      <c r="P746" s="8"/>
      <c r="Q746" s="8"/>
      <c r="R746" s="17"/>
      <c r="S746" s="8"/>
      <c r="T746" s="8"/>
      <c r="U746" s="8"/>
    </row>
    <row r="747" spans="1:21" ht="18">
      <c r="A747" s="20">
        <v>1933.02</v>
      </c>
      <c r="B747" s="21">
        <v>6.25</v>
      </c>
      <c r="C747" s="21">
        <v>0.49</v>
      </c>
      <c r="D747" s="21">
        <v>0.41499999999999998</v>
      </c>
      <c r="E747" s="21">
        <v>12.7</v>
      </c>
      <c r="F747" s="21">
        <f t="shared" si="70"/>
        <v>1933.1249999999436</v>
      </c>
      <c r="G747" s="23">
        <f t="shared" si="67"/>
        <v>168.42014675484884</v>
      </c>
      <c r="H747" s="21">
        <f t="shared" si="66"/>
        <v>10.29291496062992</v>
      </c>
      <c r="I747" s="22">
        <f t="shared" si="68"/>
        <v>155.01377952755905</v>
      </c>
      <c r="J747" s="24">
        <f t="shared" si="69"/>
        <v>12.153080314960629</v>
      </c>
      <c r="K747" s="25">
        <f t="shared" si="71"/>
        <v>4177.1909595288898</v>
      </c>
      <c r="L747" s="8"/>
      <c r="M747" s="8"/>
      <c r="N747" s="8"/>
      <c r="O747" s="8"/>
      <c r="P747" s="8"/>
      <c r="Q747" s="8"/>
      <c r="R747" s="17"/>
      <c r="S747" s="8"/>
      <c r="T747" s="8"/>
      <c r="U747" s="8"/>
    </row>
    <row r="748" spans="1:21" ht="18">
      <c r="A748" s="20">
        <v>1933.03</v>
      </c>
      <c r="B748" s="21">
        <v>6.23</v>
      </c>
      <c r="C748" s="21">
        <v>0.48499999999999999</v>
      </c>
      <c r="D748" s="21">
        <v>0.41749999999999998</v>
      </c>
      <c r="E748" s="21">
        <v>12.6</v>
      </c>
      <c r="F748" s="21">
        <f t="shared" si="70"/>
        <v>1933.2083333332769</v>
      </c>
      <c r="G748" s="23">
        <f t="shared" si="67"/>
        <v>168.97031923424802</v>
      </c>
      <c r="H748" s="21">
        <f t="shared" si="66"/>
        <v>10.437102380952378</v>
      </c>
      <c r="I748" s="22">
        <f t="shared" si="68"/>
        <v>155.74406666666667</v>
      </c>
      <c r="J748" s="24">
        <f t="shared" si="69"/>
        <v>12.124538095238094</v>
      </c>
      <c r="K748" s="25">
        <f t="shared" si="71"/>
        <v>4224.0970567426893</v>
      </c>
      <c r="L748" s="8"/>
      <c r="M748" s="8"/>
      <c r="N748" s="8"/>
      <c r="O748" s="8"/>
      <c r="P748" s="8"/>
      <c r="Q748" s="8"/>
      <c r="R748" s="17"/>
      <c r="S748" s="8"/>
      <c r="T748" s="8"/>
      <c r="U748" s="8"/>
    </row>
    <row r="749" spans="1:21" ht="18">
      <c r="A749" s="20">
        <v>1933.04</v>
      </c>
      <c r="B749" s="21">
        <v>6.89</v>
      </c>
      <c r="C749" s="21">
        <v>0.48</v>
      </c>
      <c r="D749" s="21">
        <v>0.42</v>
      </c>
      <c r="E749" s="21">
        <v>12.6</v>
      </c>
      <c r="F749" s="21">
        <f t="shared" si="70"/>
        <v>1933.2916666666101</v>
      </c>
      <c r="G749" s="23">
        <f t="shared" si="67"/>
        <v>187.9557483616916</v>
      </c>
      <c r="H749" s="21">
        <f t="shared" si="66"/>
        <v>10.499599999999999</v>
      </c>
      <c r="I749" s="22">
        <f t="shared" si="68"/>
        <v>172.24343809523805</v>
      </c>
      <c r="J749" s="24">
        <f t="shared" si="69"/>
        <v>11.999542857142856</v>
      </c>
      <c r="K749" s="25">
        <f t="shared" si="71"/>
        <v>4698.714703567709</v>
      </c>
      <c r="L749" s="8"/>
      <c r="M749" s="8"/>
      <c r="N749" s="8"/>
      <c r="O749" s="8"/>
      <c r="P749" s="8"/>
      <c r="Q749" s="8"/>
      <c r="R749" s="17"/>
      <c r="S749" s="8"/>
      <c r="T749" s="8"/>
      <c r="U749" s="8"/>
    </row>
    <row r="750" spans="1:21" ht="18">
      <c r="A750" s="20">
        <v>1933.05</v>
      </c>
      <c r="B750" s="21">
        <v>8.8699999999999992</v>
      </c>
      <c r="C750" s="21">
        <v>0.47499999999999998</v>
      </c>
      <c r="D750" s="21">
        <v>0.42249999999999999</v>
      </c>
      <c r="E750" s="21">
        <v>12.6</v>
      </c>
      <c r="F750" s="21">
        <f t="shared" si="70"/>
        <v>1933.3749999999434</v>
      </c>
      <c r="G750" s="23">
        <f t="shared" si="67"/>
        <v>243.04896995755024</v>
      </c>
      <c r="H750" s="21">
        <f t="shared" si="66"/>
        <v>10.562097619047616</v>
      </c>
      <c r="I750" s="22">
        <f t="shared" si="68"/>
        <v>221.74155238095233</v>
      </c>
      <c r="J750" s="24">
        <f t="shared" si="69"/>
        <v>11.874547619047616</v>
      </c>
      <c r="K750" s="25">
        <f t="shared" si="71"/>
        <v>6075.9927737293374</v>
      </c>
      <c r="L750" s="8"/>
      <c r="M750" s="8"/>
      <c r="N750" s="8"/>
      <c r="O750" s="8"/>
      <c r="P750" s="8"/>
      <c r="Q750" s="8"/>
      <c r="R750" s="17"/>
      <c r="S750" s="8"/>
      <c r="T750" s="8"/>
      <c r="U750" s="8"/>
    </row>
    <row r="751" spans="1:21" ht="18">
      <c r="A751" s="20">
        <v>1933.06</v>
      </c>
      <c r="B751" s="21">
        <v>10.39</v>
      </c>
      <c r="C751" s="21">
        <v>0.47</v>
      </c>
      <c r="D751" s="21">
        <v>0.42499999999999999</v>
      </c>
      <c r="E751" s="21">
        <v>12.7</v>
      </c>
      <c r="F751" s="21">
        <f t="shared" si="70"/>
        <v>1933.4583333332766</v>
      </c>
      <c r="G751" s="23">
        <f t="shared" si="67"/>
        <v>285.77206492096406</v>
      </c>
      <c r="H751" s="21">
        <f t="shared" si="66"/>
        <v>10.540937007874014</v>
      </c>
      <c r="I751" s="22">
        <f t="shared" si="68"/>
        <v>257.69490708661414</v>
      </c>
      <c r="J751" s="24">
        <f t="shared" si="69"/>
        <v>11.657036220472438</v>
      </c>
      <c r="K751" s="25">
        <f t="shared" si="71"/>
        <v>7087.7772586870551</v>
      </c>
      <c r="L751" s="8"/>
      <c r="M751" s="8"/>
      <c r="N751" s="8"/>
      <c r="O751" s="8"/>
      <c r="P751" s="8"/>
      <c r="Q751" s="8"/>
      <c r="R751" s="17"/>
      <c r="S751" s="8"/>
      <c r="T751" s="8"/>
      <c r="U751" s="8"/>
    </row>
    <row r="752" spans="1:21" ht="18">
      <c r="A752" s="20">
        <v>1933.07</v>
      </c>
      <c r="B752" s="21">
        <v>11.23</v>
      </c>
      <c r="C752" s="21">
        <v>0.46500000000000002</v>
      </c>
      <c r="D752" s="21">
        <v>0.42749999999999999</v>
      </c>
      <c r="E752" s="21">
        <v>13.1</v>
      </c>
      <c r="F752" s="21">
        <f t="shared" si="70"/>
        <v>1933.5416666666099</v>
      </c>
      <c r="G752" s="23">
        <f t="shared" si="67"/>
        <v>309.94167050799939</v>
      </c>
      <c r="H752" s="21">
        <f t="shared" si="66"/>
        <v>10.27918854961832</v>
      </c>
      <c r="I752" s="22">
        <f t="shared" si="68"/>
        <v>270.02406412213736</v>
      </c>
      <c r="J752" s="24">
        <f t="shared" si="69"/>
        <v>11.180871755725191</v>
      </c>
      <c r="K752" s="25">
        <f t="shared" si="71"/>
        <v>7452.5119778606686</v>
      </c>
      <c r="L752" s="8"/>
      <c r="M752" s="8"/>
      <c r="N752" s="8"/>
      <c r="O752" s="8"/>
      <c r="P752" s="8"/>
      <c r="Q752" s="8"/>
      <c r="R752" s="17"/>
      <c r="S752" s="8"/>
      <c r="T752" s="8"/>
      <c r="U752" s="8"/>
    </row>
    <row r="753" spans="1:21" ht="18">
      <c r="A753" s="20">
        <v>1933.08</v>
      </c>
      <c r="B753" s="21">
        <v>10.67</v>
      </c>
      <c r="C753" s="21">
        <v>0.46</v>
      </c>
      <c r="D753" s="21">
        <v>0.43</v>
      </c>
      <c r="E753" s="21">
        <v>13.2</v>
      </c>
      <c r="F753" s="21">
        <f t="shared" si="70"/>
        <v>1933.6249999999432</v>
      </c>
      <c r="G753" s="23">
        <f t="shared" si="67"/>
        <v>295.54396453159632</v>
      </c>
      <c r="H753" s="21">
        <f t="shared" si="66"/>
        <v>10.260972727272726</v>
      </c>
      <c r="I753" s="22">
        <f t="shared" si="68"/>
        <v>254.61529999999996</v>
      </c>
      <c r="J753" s="24">
        <f t="shared" si="69"/>
        <v>10.976854545454545</v>
      </c>
      <c r="K753" s="25">
        <f t="shared" si="71"/>
        <v>7052.4850227181414</v>
      </c>
      <c r="L753" s="8"/>
      <c r="M753" s="8"/>
      <c r="N753" s="8"/>
      <c r="O753" s="8"/>
      <c r="P753" s="8"/>
      <c r="Q753" s="8"/>
      <c r="R753" s="17"/>
      <c r="S753" s="8"/>
      <c r="T753" s="8"/>
      <c r="U753" s="8"/>
    </row>
    <row r="754" spans="1:21" ht="18">
      <c r="A754" s="20">
        <v>1933.09</v>
      </c>
      <c r="B754" s="21">
        <v>10.58</v>
      </c>
      <c r="C754" s="21">
        <v>0.45500000000000002</v>
      </c>
      <c r="D754" s="21">
        <v>0.4325</v>
      </c>
      <c r="E754" s="21">
        <v>13.2</v>
      </c>
      <c r="F754" s="21">
        <f t="shared" si="70"/>
        <v>1933.7083333332764</v>
      </c>
      <c r="G754" s="23">
        <f t="shared" si="67"/>
        <v>294.10132959070091</v>
      </c>
      <c r="H754" s="21">
        <f t="shared" si="66"/>
        <v>10.320629545454544</v>
      </c>
      <c r="I754" s="22">
        <f t="shared" si="68"/>
        <v>252.46765454545451</v>
      </c>
      <c r="J754" s="24">
        <f t="shared" si="69"/>
        <v>10.857540909090909</v>
      </c>
      <c r="K754" s="25">
        <f t="shared" si="71"/>
        <v>7018.0598185694462</v>
      </c>
      <c r="L754" s="8"/>
      <c r="M754" s="8"/>
      <c r="N754" s="8"/>
      <c r="O754" s="8"/>
      <c r="P754" s="8"/>
      <c r="Q754" s="8"/>
      <c r="R754" s="17"/>
      <c r="S754" s="8"/>
      <c r="T754" s="8"/>
      <c r="U754" s="8"/>
    </row>
    <row r="755" spans="1:21" ht="18">
      <c r="A755" s="20">
        <v>1933.1</v>
      </c>
      <c r="B755" s="21">
        <v>9.5500000000000007</v>
      </c>
      <c r="C755" s="21">
        <v>0.45</v>
      </c>
      <c r="D755" s="21">
        <v>0.435</v>
      </c>
      <c r="E755" s="21">
        <v>13.2</v>
      </c>
      <c r="F755" s="21">
        <f t="shared" si="70"/>
        <v>1933.7916666666097</v>
      </c>
      <c r="G755" s="23">
        <f t="shared" si="67"/>
        <v>266.51195628079824</v>
      </c>
      <c r="H755" s="21">
        <f t="shared" si="66"/>
        <v>10.380286363636362</v>
      </c>
      <c r="I755" s="22">
        <f t="shared" si="68"/>
        <v>227.88904545454545</v>
      </c>
      <c r="J755" s="24">
        <f t="shared" si="69"/>
        <v>10.738227272727272</v>
      </c>
      <c r="K755" s="25">
        <f t="shared" si="71"/>
        <v>6359.7021276497708</v>
      </c>
      <c r="L755" s="8"/>
      <c r="M755" s="8"/>
      <c r="N755" s="8"/>
      <c r="O755" s="8"/>
      <c r="P755" s="8"/>
      <c r="Q755" s="8"/>
      <c r="R755" s="17"/>
      <c r="S755" s="8"/>
      <c r="T755" s="8"/>
      <c r="U755" s="8"/>
    </row>
    <row r="756" spans="1:21" ht="18">
      <c r="A756" s="20">
        <v>1933.11</v>
      </c>
      <c r="B756" s="21">
        <v>9.7799999999999994</v>
      </c>
      <c r="C756" s="21">
        <v>0.44500000000000001</v>
      </c>
      <c r="D756" s="21">
        <v>0.4375</v>
      </c>
      <c r="E756" s="21">
        <v>13.2</v>
      </c>
      <c r="F756" s="21">
        <f t="shared" si="70"/>
        <v>1933.8749999999429</v>
      </c>
      <c r="G756" s="23">
        <f t="shared" si="67"/>
        <v>273.96545383646975</v>
      </c>
      <c r="H756" s="21">
        <f t="shared" si="66"/>
        <v>10.439943181818181</v>
      </c>
      <c r="I756" s="22">
        <f t="shared" si="68"/>
        <v>233.37747272727268</v>
      </c>
      <c r="J756" s="24">
        <f t="shared" si="69"/>
        <v>10.618913636363635</v>
      </c>
      <c r="K756" s="25">
        <f t="shared" si="71"/>
        <v>6537.5629070487003</v>
      </c>
      <c r="L756" s="8"/>
      <c r="M756" s="8"/>
      <c r="N756" s="8"/>
      <c r="O756" s="8"/>
      <c r="P756" s="8"/>
      <c r="Q756" s="8"/>
      <c r="R756" s="17"/>
      <c r="S756" s="8"/>
      <c r="T756" s="8"/>
      <c r="U756" s="8"/>
    </row>
    <row r="757" spans="1:21" ht="18">
      <c r="A757" s="20">
        <v>1933.12</v>
      </c>
      <c r="B757" s="21">
        <v>9.9700000000000006</v>
      </c>
      <c r="C757" s="21">
        <v>0.44</v>
      </c>
      <c r="D757" s="21">
        <v>0.44</v>
      </c>
      <c r="E757" s="21">
        <v>13.2</v>
      </c>
      <c r="F757" s="21">
        <f t="shared" si="70"/>
        <v>1933.9583333332762</v>
      </c>
      <c r="G757" s="23">
        <f t="shared" si="67"/>
        <v>280.31502809034845</v>
      </c>
      <c r="H757" s="21">
        <f t="shared" si="66"/>
        <v>10.499599999999997</v>
      </c>
      <c r="I757" s="22">
        <f t="shared" si="68"/>
        <v>237.9113909090909</v>
      </c>
      <c r="J757" s="24">
        <f t="shared" si="69"/>
        <v>10.499599999999997</v>
      </c>
      <c r="K757" s="25">
        <f t="shared" si="71"/>
        <v>6689.0810657669408</v>
      </c>
      <c r="L757" s="8"/>
      <c r="M757" s="8"/>
      <c r="N757" s="8"/>
      <c r="O757" s="8"/>
      <c r="P757" s="8"/>
      <c r="Q757" s="8"/>
      <c r="R757" s="17"/>
      <c r="S757" s="8"/>
      <c r="T757" s="8"/>
      <c r="U757" s="8"/>
    </row>
    <row r="758" spans="1:21" ht="18">
      <c r="A758" s="20">
        <v>1934.01</v>
      </c>
      <c r="B758" s="21">
        <v>10.54</v>
      </c>
      <c r="C758" s="21">
        <v>0.44080000000000003</v>
      </c>
      <c r="D758" s="21">
        <v>0.44419999999999998</v>
      </c>
      <c r="E758" s="21">
        <v>13.2</v>
      </c>
      <c r="F758" s="21">
        <f t="shared" si="70"/>
        <v>1934.0416666666094</v>
      </c>
      <c r="G758" s="23">
        <f t="shared" si="67"/>
        <v>297.37385169884232</v>
      </c>
      <c r="H758" s="21">
        <f t="shared" si="66"/>
        <v>10.599823454545454</v>
      </c>
      <c r="I758" s="22">
        <f t="shared" si="68"/>
        <v>251.51314545454539</v>
      </c>
      <c r="J758" s="24">
        <f t="shared" si="69"/>
        <v>10.518690181818181</v>
      </c>
      <c r="K758" s="25">
        <f t="shared" si="71"/>
        <v>7096.1511211299949</v>
      </c>
      <c r="L758" s="8"/>
      <c r="M758" s="8"/>
      <c r="N758" s="8"/>
      <c r="O758" s="8"/>
      <c r="P758" s="8"/>
      <c r="Q758" s="8"/>
      <c r="R758" s="17"/>
      <c r="S758" s="8"/>
      <c r="T758" s="8"/>
      <c r="U758" s="8"/>
    </row>
    <row r="759" spans="1:21" ht="18">
      <c r="A759" s="20">
        <v>1934.02</v>
      </c>
      <c r="B759" s="21">
        <v>11.32</v>
      </c>
      <c r="C759" s="21">
        <v>0.44169999999999998</v>
      </c>
      <c r="D759" s="21">
        <v>0.44829999999999998</v>
      </c>
      <c r="E759" s="21">
        <v>13.3</v>
      </c>
      <c r="F759" s="21">
        <f t="shared" si="70"/>
        <v>1934.1249999999427</v>
      </c>
      <c r="G759" s="23">
        <f t="shared" si="67"/>
        <v>320.41914962892253</v>
      </c>
      <c r="H759" s="21">
        <f t="shared" si="66"/>
        <v>10.617227097744358</v>
      </c>
      <c r="I759" s="22">
        <f t="shared" si="68"/>
        <v>268.0950496240601</v>
      </c>
      <c r="J759" s="24">
        <f t="shared" si="69"/>
        <v>10.460917263157892</v>
      </c>
      <c r="K759" s="25">
        <f t="shared" si="71"/>
        <v>7588.5854964899318</v>
      </c>
      <c r="L759" s="8"/>
      <c r="M759" s="8"/>
      <c r="N759" s="8"/>
      <c r="O759" s="8"/>
      <c r="P759" s="8"/>
      <c r="Q759" s="8"/>
      <c r="R759" s="17"/>
      <c r="S759" s="8"/>
      <c r="T759" s="8"/>
      <c r="U759" s="8"/>
    </row>
    <row r="760" spans="1:21" ht="18">
      <c r="A760" s="20">
        <v>1934.03</v>
      </c>
      <c r="B760" s="21">
        <v>10.74</v>
      </c>
      <c r="C760" s="21">
        <v>0.4425</v>
      </c>
      <c r="D760" s="21">
        <v>0.45250000000000001</v>
      </c>
      <c r="E760" s="21">
        <v>13.3</v>
      </c>
      <c r="F760" s="21">
        <f t="shared" si="70"/>
        <v>1934.208333333276</v>
      </c>
      <c r="G760" s="23">
        <f t="shared" si="67"/>
        <v>305.04568225770271</v>
      </c>
      <c r="H760" s="21">
        <f t="shared" si="66"/>
        <v>10.7166969924812</v>
      </c>
      <c r="I760" s="22">
        <f t="shared" si="68"/>
        <v>254.3587308270676</v>
      </c>
      <c r="J760" s="24">
        <f t="shared" si="69"/>
        <v>10.479863909774433</v>
      </c>
      <c r="K760" s="25">
        <f t="shared" si="71"/>
        <v>7224.4909295481393</v>
      </c>
      <c r="L760" s="8"/>
      <c r="M760" s="8"/>
      <c r="N760" s="8"/>
      <c r="O760" s="8"/>
      <c r="P760" s="8"/>
      <c r="Q760" s="8"/>
      <c r="R760" s="17"/>
      <c r="S760" s="8"/>
      <c r="T760" s="8"/>
      <c r="U760" s="8"/>
    </row>
    <row r="761" spans="1:21" ht="18">
      <c r="A761" s="20">
        <v>1934.04</v>
      </c>
      <c r="B761" s="21">
        <v>10.92</v>
      </c>
      <c r="C761" s="21">
        <v>0.44330000000000003</v>
      </c>
      <c r="D761" s="21">
        <v>0.45669999999999999</v>
      </c>
      <c r="E761" s="21">
        <v>13.3</v>
      </c>
      <c r="F761" s="21">
        <f t="shared" si="70"/>
        <v>1934.2916666666092</v>
      </c>
      <c r="G761" s="23">
        <f t="shared" si="67"/>
        <v>311.20742515513814</v>
      </c>
      <c r="H761" s="21">
        <f t="shared" si="66"/>
        <v>10.816166887218042</v>
      </c>
      <c r="I761" s="22">
        <f t="shared" si="68"/>
        <v>258.62172631578943</v>
      </c>
      <c r="J761" s="24">
        <f t="shared" si="69"/>
        <v>10.498810556390977</v>
      </c>
      <c r="K761" s="25">
        <f t="shared" si="71"/>
        <v>7370.4213860727568</v>
      </c>
      <c r="L761" s="8"/>
      <c r="M761" s="8"/>
      <c r="N761" s="8"/>
      <c r="O761" s="8"/>
      <c r="P761" s="8"/>
      <c r="Q761" s="8"/>
      <c r="R761" s="17"/>
      <c r="S761" s="8"/>
      <c r="T761" s="8"/>
      <c r="U761" s="8"/>
    </row>
    <row r="762" spans="1:21" ht="18">
      <c r="A762" s="20">
        <v>1934.05</v>
      </c>
      <c r="B762" s="21">
        <v>9.81</v>
      </c>
      <c r="C762" s="21">
        <v>0.44419999999999998</v>
      </c>
      <c r="D762" s="21">
        <v>0.46079999999999999</v>
      </c>
      <c r="E762" s="21">
        <v>13.3</v>
      </c>
      <c r="F762" s="21">
        <f t="shared" si="70"/>
        <v>1934.3749999999425</v>
      </c>
      <c r="G762" s="23">
        <f t="shared" si="67"/>
        <v>280.62863574112316</v>
      </c>
      <c r="H762" s="21">
        <f t="shared" si="66"/>
        <v>10.913268451127816</v>
      </c>
      <c r="I762" s="22">
        <f t="shared" si="68"/>
        <v>232.33325413533828</v>
      </c>
      <c r="J762" s="24">
        <f t="shared" si="69"/>
        <v>10.520125533834584</v>
      </c>
      <c r="K762" s="25">
        <f t="shared" si="71"/>
        <v>6646.2144898365259</v>
      </c>
      <c r="L762" s="8"/>
      <c r="M762" s="8"/>
      <c r="N762" s="8"/>
      <c r="O762" s="8"/>
      <c r="P762" s="8"/>
      <c r="Q762" s="8"/>
      <c r="R762" s="17"/>
      <c r="S762" s="8"/>
      <c r="T762" s="8"/>
      <c r="U762" s="8"/>
    </row>
    <row r="763" spans="1:21" ht="18">
      <c r="A763" s="20">
        <v>1934.06</v>
      </c>
      <c r="B763" s="21">
        <v>9.94</v>
      </c>
      <c r="C763" s="21">
        <v>0.44500000000000001</v>
      </c>
      <c r="D763" s="21">
        <v>0.46500000000000002</v>
      </c>
      <c r="E763" s="21">
        <v>13.4</v>
      </c>
      <c r="F763" s="21">
        <f t="shared" si="70"/>
        <v>1934.4583333332757</v>
      </c>
      <c r="G763" s="23">
        <f t="shared" si="67"/>
        <v>285.4082858826535</v>
      </c>
      <c r="H763" s="21">
        <f t="shared" si="66"/>
        <v>10.930553731343283</v>
      </c>
      <c r="I763" s="22">
        <f t="shared" si="68"/>
        <v>233.65527761194022</v>
      </c>
      <c r="J763" s="24">
        <f t="shared" si="69"/>
        <v>10.460422388059699</v>
      </c>
      <c r="K763" s="25">
        <f t="shared" si="71"/>
        <v>6708.9690413138933</v>
      </c>
      <c r="L763" s="8"/>
      <c r="M763" s="8"/>
      <c r="N763" s="8"/>
      <c r="O763" s="8"/>
      <c r="P763" s="8"/>
      <c r="Q763" s="8"/>
      <c r="R763" s="17"/>
      <c r="S763" s="8"/>
      <c r="T763" s="8"/>
      <c r="U763" s="8"/>
    </row>
    <row r="764" spans="1:21" ht="18">
      <c r="A764" s="20">
        <v>1934.07</v>
      </c>
      <c r="B764" s="21">
        <v>9.4700000000000006</v>
      </c>
      <c r="C764" s="21">
        <v>0.44579999999999997</v>
      </c>
      <c r="D764" s="21">
        <v>0.46920000000000001</v>
      </c>
      <c r="E764" s="21">
        <v>13.4</v>
      </c>
      <c r="F764" s="21">
        <f t="shared" si="70"/>
        <v>1934.541666666609</v>
      </c>
      <c r="G764" s="23">
        <f t="shared" si="67"/>
        <v>272.97981741743155</v>
      </c>
      <c r="H764" s="21">
        <f t="shared" si="66"/>
        <v>11.029281313432833</v>
      </c>
      <c r="I764" s="22">
        <f t="shared" si="68"/>
        <v>222.6071910447761</v>
      </c>
      <c r="J764" s="24">
        <f t="shared" si="69"/>
        <v>10.479227641791043</v>
      </c>
      <c r="K764" s="25">
        <f t="shared" si="71"/>
        <v>6416.818412588269</v>
      </c>
      <c r="L764" s="8"/>
      <c r="M764" s="8"/>
      <c r="N764" s="8"/>
      <c r="O764" s="8"/>
      <c r="P764" s="8"/>
      <c r="Q764" s="8"/>
      <c r="R764" s="17"/>
      <c r="S764" s="8"/>
      <c r="T764" s="8"/>
      <c r="U764" s="8"/>
    </row>
    <row r="765" spans="1:21" ht="18">
      <c r="A765" s="20">
        <v>1934.08</v>
      </c>
      <c r="B765" s="21">
        <v>9.1</v>
      </c>
      <c r="C765" s="21">
        <v>0.44669999999999999</v>
      </c>
      <c r="D765" s="21">
        <v>0.4733</v>
      </c>
      <c r="E765" s="21">
        <v>13.4</v>
      </c>
      <c r="F765" s="21">
        <f t="shared" si="70"/>
        <v>1934.6249999999422</v>
      </c>
      <c r="G765" s="23">
        <f t="shared" si="67"/>
        <v>263.38732969398001</v>
      </c>
      <c r="H765" s="21">
        <f t="shared" si="66"/>
        <v>11.125658238805968</v>
      </c>
      <c r="I765" s="22">
        <f t="shared" si="68"/>
        <v>213.90976119402978</v>
      </c>
      <c r="J765" s="24">
        <f t="shared" si="69"/>
        <v>10.500383552238803</v>
      </c>
      <c r="K765" s="25">
        <f t="shared" si="71"/>
        <v>6191.331955645388</v>
      </c>
      <c r="L765" s="8"/>
      <c r="M765" s="8"/>
      <c r="N765" s="8"/>
      <c r="O765" s="8"/>
      <c r="P765" s="8"/>
      <c r="Q765" s="8"/>
      <c r="R765" s="17"/>
      <c r="S765" s="8"/>
      <c r="T765" s="8"/>
      <c r="U765" s="8"/>
    </row>
    <row r="766" spans="1:21" ht="18">
      <c r="A766" s="20">
        <v>1934.09</v>
      </c>
      <c r="B766" s="21">
        <v>8.8800000000000008</v>
      </c>
      <c r="C766" s="21">
        <v>0.44750000000000001</v>
      </c>
      <c r="D766" s="21">
        <v>0.47749999999999998</v>
      </c>
      <c r="E766" s="21">
        <v>13.6</v>
      </c>
      <c r="F766" s="21">
        <f t="shared" si="70"/>
        <v>1934.7083333332755</v>
      </c>
      <c r="G766" s="23">
        <f t="shared" si="67"/>
        <v>258.09908133908942</v>
      </c>
      <c r="H766" s="21">
        <f t="shared" si="66"/>
        <v>11.05932132352941</v>
      </c>
      <c r="I766" s="22">
        <f t="shared" si="68"/>
        <v>205.66863529411762</v>
      </c>
      <c r="J766" s="24">
        <f t="shared" si="69"/>
        <v>10.364494852941176</v>
      </c>
      <c r="K766" s="25">
        <f t="shared" si="71"/>
        <v>5977.8024582969056</v>
      </c>
      <c r="L766" s="8"/>
      <c r="M766" s="8"/>
      <c r="N766" s="8"/>
      <c r="O766" s="8"/>
      <c r="P766" s="8"/>
      <c r="Q766" s="8"/>
      <c r="R766" s="17"/>
      <c r="S766" s="8"/>
      <c r="T766" s="8"/>
      <c r="U766" s="8"/>
    </row>
    <row r="767" spans="1:21" ht="18">
      <c r="A767" s="20">
        <v>1934.1</v>
      </c>
      <c r="B767" s="21">
        <v>8.9499999999999993</v>
      </c>
      <c r="C767" s="21">
        <v>0.44829999999999998</v>
      </c>
      <c r="D767" s="21">
        <v>0.48170000000000002</v>
      </c>
      <c r="E767" s="21">
        <v>13.5</v>
      </c>
      <c r="F767" s="21">
        <f t="shared" si="70"/>
        <v>1934.7916666666088</v>
      </c>
      <c r="G767" s="23">
        <f t="shared" si="67"/>
        <v>261.21947404262869</v>
      </c>
      <c r="H767" s="21">
        <f t="shared" si="66"/>
        <v>11.239238488888887</v>
      </c>
      <c r="I767" s="22">
        <f t="shared" si="68"/>
        <v>208.82537777777773</v>
      </c>
      <c r="J767" s="24">
        <f t="shared" si="69"/>
        <v>10.459934844444442</v>
      </c>
      <c r="K767" s="25">
        <f t="shared" si="71"/>
        <v>6094.8888659066943</v>
      </c>
      <c r="L767" s="8"/>
      <c r="M767" s="8"/>
      <c r="N767" s="8"/>
      <c r="O767" s="8"/>
      <c r="P767" s="8"/>
      <c r="Q767" s="8"/>
      <c r="R767" s="17"/>
      <c r="S767" s="8"/>
      <c r="T767" s="8"/>
      <c r="U767" s="8"/>
    </row>
    <row r="768" spans="1:21" ht="18">
      <c r="A768" s="20">
        <v>1934.11</v>
      </c>
      <c r="B768" s="21">
        <v>9.1999999999999993</v>
      </c>
      <c r="C768" s="21">
        <v>0.44919999999999999</v>
      </c>
      <c r="D768" s="21">
        <v>0.48580000000000001</v>
      </c>
      <c r="E768" s="21">
        <v>13.5</v>
      </c>
      <c r="F768" s="21">
        <f t="shared" si="70"/>
        <v>1934.874999999942</v>
      </c>
      <c r="G768" s="23">
        <f t="shared" si="67"/>
        <v>269.60865662985248</v>
      </c>
      <c r="H768" s="21">
        <f t="shared" si="66"/>
        <v>11.334901511111111</v>
      </c>
      <c r="I768" s="22">
        <f t="shared" si="68"/>
        <v>214.65848888888883</v>
      </c>
      <c r="J768" s="24">
        <f t="shared" si="69"/>
        <v>10.480934044444442</v>
      </c>
      <c r="K768" s="25">
        <f t="shared" si="71"/>
        <v>6290.6290025573953</v>
      </c>
      <c r="L768" s="8"/>
      <c r="M768" s="8"/>
      <c r="N768" s="8"/>
      <c r="O768" s="8"/>
      <c r="P768" s="8"/>
      <c r="Q768" s="8"/>
      <c r="R768" s="17"/>
      <c r="S768" s="8"/>
      <c r="T768" s="8"/>
      <c r="U768" s="8"/>
    </row>
    <row r="769" spans="1:21" ht="18">
      <c r="A769" s="20">
        <v>1934.12</v>
      </c>
      <c r="B769" s="21">
        <v>9.26</v>
      </c>
      <c r="C769" s="21">
        <v>0.45</v>
      </c>
      <c r="D769" s="21">
        <v>0.49</v>
      </c>
      <c r="E769" s="21">
        <v>13.4</v>
      </c>
      <c r="F769" s="21">
        <f t="shared" si="70"/>
        <v>1934.9583333332753</v>
      </c>
      <c r="G769" s="23">
        <f t="shared" si="67"/>
        <v>272.46592228435367</v>
      </c>
      <c r="H769" s="21">
        <f t="shared" si="66"/>
        <v>11.51821791044776</v>
      </c>
      <c r="I769" s="22">
        <f t="shared" si="68"/>
        <v>217.67081194029848</v>
      </c>
      <c r="J769" s="24">
        <f t="shared" si="69"/>
        <v>10.577955223880597</v>
      </c>
      <c r="K769" s="25">
        <f t="shared" si="71"/>
        <v>6404.7385021272285</v>
      </c>
      <c r="L769" s="8"/>
      <c r="M769" s="8"/>
      <c r="N769" s="8"/>
      <c r="O769" s="8"/>
      <c r="P769" s="8"/>
      <c r="Q769" s="8"/>
      <c r="R769" s="17"/>
      <c r="S769" s="8"/>
      <c r="T769" s="8"/>
      <c r="U769" s="8"/>
    </row>
    <row r="770" spans="1:21" ht="18">
      <c r="A770" s="20">
        <v>1935.01</v>
      </c>
      <c r="B770" s="21">
        <v>9.26</v>
      </c>
      <c r="C770" s="21">
        <v>0.45</v>
      </c>
      <c r="D770" s="21">
        <v>0.56999999999999995</v>
      </c>
      <c r="E770" s="21">
        <v>13.6</v>
      </c>
      <c r="F770" s="21">
        <f t="shared" si="70"/>
        <v>1935.0416666666085</v>
      </c>
      <c r="G770" s="23">
        <f t="shared" si="67"/>
        <v>273.56932099770825</v>
      </c>
      <c r="H770" s="21">
        <f t="shared" ref="H770:H833" si="72">D770*$E$1847/E770</f>
        <v>13.201702941176467</v>
      </c>
      <c r="I770" s="22">
        <f t="shared" si="68"/>
        <v>214.46977058823526</v>
      </c>
      <c r="J770" s="24">
        <f t="shared" si="69"/>
        <v>10.422397058823529</v>
      </c>
      <c r="K770" s="25">
        <f t="shared" si="71"/>
        <v>6336.106859001985</v>
      </c>
      <c r="L770" s="8"/>
      <c r="M770" s="8"/>
      <c r="N770" s="8"/>
      <c r="O770" s="8"/>
      <c r="P770" s="8"/>
      <c r="Q770" s="8"/>
      <c r="R770" s="17"/>
      <c r="S770" s="8"/>
      <c r="T770" s="8"/>
      <c r="U770" s="8"/>
    </row>
    <row r="771" spans="1:21" ht="18">
      <c r="A771" s="20">
        <v>1935.02</v>
      </c>
      <c r="B771" s="21">
        <v>8.98</v>
      </c>
      <c r="C771" s="21">
        <v>0.45</v>
      </c>
      <c r="D771" s="21">
        <v>0.65</v>
      </c>
      <c r="E771" s="21">
        <v>13.7</v>
      </c>
      <c r="F771" s="21">
        <f t="shared" si="70"/>
        <v>1935.1249999999418</v>
      </c>
      <c r="G771" s="23">
        <f t="shared" ref="G771:G834" si="73">G770*((B771+(C771/12))/B770)</f>
        <v>266.40511361736867</v>
      </c>
      <c r="H771" s="21">
        <f t="shared" si="72"/>
        <v>14.94468613138686</v>
      </c>
      <c r="I771" s="22">
        <f t="shared" ref="I771:I834" si="74">B771*$E$1847/E771</f>
        <v>206.46658686131383</v>
      </c>
      <c r="J771" s="24">
        <f t="shared" ref="J771:J834" si="75">C771*$E$1847/E771</f>
        <v>10.346321167883211</v>
      </c>
      <c r="K771" s="25">
        <f t="shared" si="71"/>
        <v>6125.1397027816474</v>
      </c>
      <c r="L771" s="8"/>
      <c r="M771" s="8"/>
      <c r="N771" s="8"/>
      <c r="O771" s="8"/>
      <c r="P771" s="8"/>
      <c r="Q771" s="8"/>
      <c r="R771" s="17"/>
      <c r="S771" s="8"/>
      <c r="T771" s="8"/>
      <c r="U771" s="8"/>
    </row>
    <row r="772" spans="1:21" ht="18">
      <c r="A772" s="20">
        <v>1935.03</v>
      </c>
      <c r="B772" s="21">
        <v>8.41</v>
      </c>
      <c r="C772" s="21">
        <v>0.45</v>
      </c>
      <c r="D772" s="21">
        <v>0.73</v>
      </c>
      <c r="E772" s="21">
        <v>13.7</v>
      </c>
      <c r="F772" s="21">
        <f t="shared" ref="F772:F835" si="76">F771+1/12</f>
        <v>1935.208333333275</v>
      </c>
      <c r="G772" s="23">
        <f t="shared" si="73"/>
        <v>250.6077057107708</v>
      </c>
      <c r="H772" s="21">
        <f t="shared" si="72"/>
        <v>16.784032116788321</v>
      </c>
      <c r="I772" s="22">
        <f t="shared" si="74"/>
        <v>193.36124671532846</v>
      </c>
      <c r="J772" s="24">
        <f t="shared" si="75"/>
        <v>10.346321167883211</v>
      </c>
      <c r="K772" s="25">
        <f t="shared" si="71"/>
        <v>5761.9284676222687</v>
      </c>
      <c r="L772" s="8"/>
      <c r="M772" s="8"/>
      <c r="N772" s="8"/>
      <c r="O772" s="8"/>
      <c r="P772" s="8"/>
      <c r="Q772" s="8"/>
      <c r="R772" s="17"/>
      <c r="S772" s="8"/>
      <c r="T772" s="8"/>
      <c r="U772" s="8"/>
    </row>
    <row r="773" spans="1:21" ht="18">
      <c r="A773" s="20">
        <v>1935.04</v>
      </c>
      <c r="B773" s="21">
        <v>9.0399999999999991</v>
      </c>
      <c r="C773" s="21">
        <v>0.44666699999999998</v>
      </c>
      <c r="D773" s="21">
        <v>0.75666699999999998</v>
      </c>
      <c r="E773" s="21">
        <v>13.8</v>
      </c>
      <c r="F773" s="21">
        <f t="shared" si="76"/>
        <v>1935.2916666666083</v>
      </c>
      <c r="G773" s="23">
        <f t="shared" si="73"/>
        <v>270.4901120450964</v>
      </c>
      <c r="H773" s="21">
        <f t="shared" si="72"/>
        <v>17.271088767826082</v>
      </c>
      <c r="I773" s="22">
        <f t="shared" si="74"/>
        <v>206.33996521739124</v>
      </c>
      <c r="J773" s="24">
        <f t="shared" si="75"/>
        <v>10.195271376521736</v>
      </c>
      <c r="K773" s="25">
        <f t="shared" si="71"/>
        <v>6173.9956096276583</v>
      </c>
      <c r="L773" s="8"/>
      <c r="M773" s="8"/>
      <c r="N773" s="8"/>
      <c r="O773" s="8"/>
      <c r="P773" s="8"/>
      <c r="Q773" s="8"/>
      <c r="R773" s="17"/>
      <c r="S773" s="8"/>
      <c r="T773" s="8"/>
      <c r="U773" s="8"/>
    </row>
    <row r="774" spans="1:21" ht="18">
      <c r="A774" s="20">
        <v>1935.05</v>
      </c>
      <c r="B774" s="21">
        <v>9.75</v>
      </c>
      <c r="C774" s="21">
        <v>0.44333299999999998</v>
      </c>
      <c r="D774" s="21">
        <v>0.78333299999999995</v>
      </c>
      <c r="E774" s="21">
        <v>13.8</v>
      </c>
      <c r="F774" s="21">
        <f t="shared" si="76"/>
        <v>1935.3749999999416</v>
      </c>
      <c r="G774" s="23">
        <f t="shared" si="73"/>
        <v>292.83978892071877</v>
      </c>
      <c r="H774" s="21">
        <f t="shared" si="72"/>
        <v>17.879746014782604</v>
      </c>
      <c r="I774" s="22">
        <f t="shared" si="74"/>
        <v>222.54586956521734</v>
      </c>
      <c r="J774" s="24">
        <f t="shared" si="75"/>
        <v>10.119172101739126</v>
      </c>
      <c r="K774" s="25">
        <f t="shared" si="71"/>
        <v>6684.1318429391513</v>
      </c>
      <c r="L774" s="8"/>
      <c r="M774" s="8"/>
      <c r="N774" s="8"/>
      <c r="O774" s="8"/>
      <c r="P774" s="8"/>
      <c r="Q774" s="8"/>
      <c r="R774" s="17"/>
      <c r="S774" s="8"/>
      <c r="T774" s="8"/>
      <c r="U774" s="8"/>
    </row>
    <row r="775" spans="1:21" ht="18">
      <c r="A775" s="20">
        <v>1935.06</v>
      </c>
      <c r="B775" s="21">
        <v>10.119999999999999</v>
      </c>
      <c r="C775" s="21">
        <v>0.44</v>
      </c>
      <c r="D775" s="21">
        <v>0.81</v>
      </c>
      <c r="E775" s="21">
        <v>13.7</v>
      </c>
      <c r="F775" s="21">
        <f t="shared" si="76"/>
        <v>1935.4583333332748</v>
      </c>
      <c r="G775" s="23">
        <f t="shared" si="73"/>
        <v>305.05396131330946</v>
      </c>
      <c r="H775" s="21">
        <f t="shared" si="72"/>
        <v>18.623378102189779</v>
      </c>
      <c r="I775" s="22">
        <f t="shared" si="74"/>
        <v>232.67726715328465</v>
      </c>
      <c r="J775" s="24">
        <f t="shared" si="75"/>
        <v>10.116402919708028</v>
      </c>
      <c r="K775" s="25">
        <f t="shared" ref="K775:K838" si="77">K774*((I775+(J775/12))/I774)</f>
        <v>7013.7472384056709</v>
      </c>
      <c r="L775" s="8"/>
      <c r="M775" s="8"/>
      <c r="N775" s="8"/>
      <c r="O775" s="8"/>
      <c r="P775" s="8"/>
      <c r="Q775" s="8"/>
      <c r="R775" s="17"/>
      <c r="S775" s="8"/>
      <c r="T775" s="8"/>
      <c r="U775" s="8"/>
    </row>
    <row r="776" spans="1:21" ht="18">
      <c r="A776" s="20">
        <v>1935.07</v>
      </c>
      <c r="B776" s="21">
        <v>10.65</v>
      </c>
      <c r="C776" s="21">
        <v>0.44</v>
      </c>
      <c r="D776" s="21">
        <v>0.79333299999999995</v>
      </c>
      <c r="E776" s="21">
        <v>13.7</v>
      </c>
      <c r="F776" s="21">
        <f t="shared" si="76"/>
        <v>1935.5416666666081</v>
      </c>
      <c r="G776" s="23">
        <f t="shared" si="73"/>
        <v>322.13537548434459</v>
      </c>
      <c r="H776" s="21">
        <f t="shared" si="72"/>
        <v>18.240173357956202</v>
      </c>
      <c r="I776" s="22">
        <f t="shared" si="74"/>
        <v>244.86293430656931</v>
      </c>
      <c r="J776" s="24">
        <f t="shared" si="75"/>
        <v>10.116402919708028</v>
      </c>
      <c r="K776" s="25">
        <f t="shared" si="77"/>
        <v>7406.4801206615884</v>
      </c>
      <c r="L776" s="8"/>
      <c r="M776" s="8"/>
      <c r="N776" s="8"/>
      <c r="O776" s="8"/>
      <c r="P776" s="8"/>
      <c r="Q776" s="8"/>
      <c r="R776" s="17"/>
      <c r="S776" s="8"/>
      <c r="T776" s="8"/>
      <c r="U776" s="8"/>
    </row>
    <row r="777" spans="1:21" ht="18">
      <c r="A777" s="20">
        <v>1935.08</v>
      </c>
      <c r="B777" s="21">
        <v>11.37</v>
      </c>
      <c r="C777" s="21">
        <v>0.44</v>
      </c>
      <c r="D777" s="21">
        <v>0.776667</v>
      </c>
      <c r="E777" s="21">
        <v>13.7</v>
      </c>
      <c r="F777" s="21">
        <f t="shared" si="76"/>
        <v>1935.6249999999413</v>
      </c>
      <c r="G777" s="23">
        <f t="shared" si="73"/>
        <v>345.02261499449992</v>
      </c>
      <c r="H777" s="21">
        <f t="shared" si="72"/>
        <v>17.856991605547442</v>
      </c>
      <c r="I777" s="22">
        <f t="shared" si="74"/>
        <v>261.4170481751824</v>
      </c>
      <c r="J777" s="24">
        <f t="shared" si="75"/>
        <v>10.116402919708028</v>
      </c>
      <c r="K777" s="25">
        <f t="shared" si="77"/>
        <v>7932.6995220356648</v>
      </c>
      <c r="L777" s="8"/>
      <c r="M777" s="8"/>
      <c r="N777" s="8"/>
      <c r="O777" s="8"/>
      <c r="P777" s="8"/>
      <c r="Q777" s="8"/>
      <c r="R777" s="17"/>
      <c r="S777" s="8"/>
      <c r="T777" s="8"/>
      <c r="U777" s="8"/>
    </row>
    <row r="778" spans="1:21" ht="18">
      <c r="A778" s="20">
        <v>1935.09</v>
      </c>
      <c r="B778" s="21">
        <v>11.61</v>
      </c>
      <c r="C778" s="21">
        <v>0.44</v>
      </c>
      <c r="D778" s="21">
        <v>0.76</v>
      </c>
      <c r="E778" s="21">
        <v>13.7</v>
      </c>
      <c r="F778" s="21">
        <f t="shared" si="76"/>
        <v>1935.7083333332746</v>
      </c>
      <c r="G778" s="23">
        <f t="shared" si="73"/>
        <v>353.41806414270968</v>
      </c>
      <c r="H778" s="21">
        <f t="shared" si="72"/>
        <v>17.473786861313865</v>
      </c>
      <c r="I778" s="22">
        <f t="shared" si="74"/>
        <v>266.93508613138681</v>
      </c>
      <c r="J778" s="24">
        <f t="shared" si="75"/>
        <v>10.116402919708028</v>
      </c>
      <c r="K778" s="25">
        <f t="shared" si="77"/>
        <v>8125.7262181156893</v>
      </c>
      <c r="L778" s="8"/>
      <c r="M778" s="8"/>
      <c r="N778" s="8"/>
      <c r="O778" s="8"/>
      <c r="P778" s="8"/>
      <c r="Q778" s="8"/>
      <c r="R778" s="17"/>
      <c r="S778" s="8"/>
      <c r="T778" s="8"/>
      <c r="U778" s="8"/>
    </row>
    <row r="779" spans="1:21" ht="18">
      <c r="A779" s="20">
        <v>1935.1</v>
      </c>
      <c r="B779" s="21">
        <v>11.92</v>
      </c>
      <c r="C779" s="21">
        <v>0.45</v>
      </c>
      <c r="D779" s="21">
        <v>0.76</v>
      </c>
      <c r="E779" s="21">
        <v>13.7</v>
      </c>
      <c r="F779" s="21">
        <f t="shared" si="76"/>
        <v>1935.7916666666079</v>
      </c>
      <c r="G779" s="23">
        <f t="shared" si="73"/>
        <v>363.99625340107247</v>
      </c>
      <c r="H779" s="21">
        <f t="shared" si="72"/>
        <v>17.473786861313865</v>
      </c>
      <c r="I779" s="22">
        <f t="shared" si="74"/>
        <v>274.06255182481749</v>
      </c>
      <c r="J779" s="24">
        <f t="shared" si="75"/>
        <v>10.346321167883211</v>
      </c>
      <c r="K779" s="25">
        <f t="shared" si="77"/>
        <v>8368.9380924305224</v>
      </c>
      <c r="L779" s="8"/>
      <c r="M779" s="8"/>
      <c r="N779" s="8"/>
      <c r="O779" s="8"/>
      <c r="P779" s="8"/>
      <c r="Q779" s="8"/>
      <c r="R779" s="17"/>
      <c r="S779" s="8"/>
      <c r="T779" s="8"/>
      <c r="U779" s="8"/>
    </row>
    <row r="780" spans="1:21" ht="18">
      <c r="A780" s="20">
        <v>1935.11</v>
      </c>
      <c r="B780" s="21">
        <v>13.04</v>
      </c>
      <c r="C780" s="21">
        <v>0.46</v>
      </c>
      <c r="D780" s="21">
        <v>0.76</v>
      </c>
      <c r="E780" s="21">
        <v>13.8</v>
      </c>
      <c r="F780" s="21">
        <f t="shared" si="76"/>
        <v>1935.8749999999411</v>
      </c>
      <c r="G780" s="23">
        <f t="shared" si="73"/>
        <v>399.36781326037692</v>
      </c>
      <c r="H780" s="21">
        <f t="shared" si="72"/>
        <v>17.3471652173913</v>
      </c>
      <c r="I780" s="22">
        <f t="shared" si="74"/>
        <v>297.64083478260858</v>
      </c>
      <c r="J780" s="24">
        <f t="shared" si="75"/>
        <v>10.499599999999999</v>
      </c>
      <c r="K780" s="25">
        <f t="shared" si="77"/>
        <v>9115.6571567580322</v>
      </c>
      <c r="L780" s="8"/>
      <c r="M780" s="8"/>
      <c r="N780" s="8"/>
      <c r="O780" s="8"/>
      <c r="P780" s="8"/>
      <c r="Q780" s="8"/>
      <c r="R780" s="17"/>
      <c r="S780" s="8"/>
      <c r="T780" s="8"/>
      <c r="U780" s="8"/>
    </row>
    <row r="781" spans="1:21" ht="18">
      <c r="A781" s="20">
        <v>1935.12</v>
      </c>
      <c r="B781" s="21">
        <v>13.04</v>
      </c>
      <c r="C781" s="21">
        <v>0.47</v>
      </c>
      <c r="D781" s="21">
        <v>0.76</v>
      </c>
      <c r="E781" s="21">
        <v>13.8</v>
      </c>
      <c r="F781" s="21">
        <f t="shared" si="76"/>
        <v>1935.9583333332744</v>
      </c>
      <c r="G781" s="23">
        <f t="shared" si="73"/>
        <v>400.56734593057359</v>
      </c>
      <c r="H781" s="21">
        <f t="shared" si="72"/>
        <v>17.3471652173913</v>
      </c>
      <c r="I781" s="22">
        <f t="shared" si="74"/>
        <v>297.64083478260858</v>
      </c>
      <c r="J781" s="24">
        <f t="shared" si="75"/>
        <v>10.727852173913039</v>
      </c>
      <c r="K781" s="25">
        <f t="shared" si="77"/>
        <v>9143.036750723244</v>
      </c>
      <c r="L781" s="8"/>
      <c r="M781" s="8"/>
      <c r="N781" s="8"/>
      <c r="O781" s="8"/>
      <c r="P781" s="8"/>
      <c r="Q781" s="8"/>
      <c r="R781" s="17"/>
      <c r="S781" s="8"/>
      <c r="T781" s="8"/>
      <c r="U781" s="8"/>
    </row>
    <row r="782" spans="1:21" ht="18">
      <c r="A782" s="20">
        <v>1936.01</v>
      </c>
      <c r="B782" s="21">
        <v>13.76</v>
      </c>
      <c r="C782" s="21">
        <v>0.48</v>
      </c>
      <c r="D782" s="21">
        <v>0.77</v>
      </c>
      <c r="E782" s="21">
        <v>13.8</v>
      </c>
      <c r="F782" s="21">
        <f t="shared" si="76"/>
        <v>1936.0416666666076</v>
      </c>
      <c r="G782" s="23">
        <f t="shared" si="73"/>
        <v>423.91329554002414</v>
      </c>
      <c r="H782" s="21">
        <f t="shared" si="72"/>
        <v>17.575417391304342</v>
      </c>
      <c r="I782" s="22">
        <f t="shared" si="74"/>
        <v>314.07499130434775</v>
      </c>
      <c r="J782" s="24">
        <f t="shared" si="75"/>
        <v>10.956104347826084</v>
      </c>
      <c r="K782" s="25">
        <f t="shared" si="77"/>
        <v>9675.9131257653989</v>
      </c>
      <c r="L782" s="8"/>
      <c r="M782" s="8"/>
      <c r="N782" s="8"/>
      <c r="O782" s="8"/>
      <c r="P782" s="8"/>
      <c r="Q782" s="8"/>
      <c r="R782" s="17"/>
      <c r="S782" s="8"/>
      <c r="T782" s="8"/>
      <c r="U782" s="8"/>
    </row>
    <row r="783" spans="1:21" ht="18">
      <c r="A783" s="20">
        <v>1936.02</v>
      </c>
      <c r="B783" s="21">
        <v>14.55</v>
      </c>
      <c r="C783" s="21">
        <v>0.49</v>
      </c>
      <c r="D783" s="21">
        <v>0.78</v>
      </c>
      <c r="E783" s="21">
        <v>13.8</v>
      </c>
      <c r="F783" s="21">
        <f t="shared" si="76"/>
        <v>1936.1249999999409</v>
      </c>
      <c r="G783" s="23">
        <f t="shared" si="73"/>
        <v>449.50931998608786</v>
      </c>
      <c r="H783" s="21">
        <f t="shared" si="72"/>
        <v>17.803669565217387</v>
      </c>
      <c r="I783" s="22">
        <f t="shared" si="74"/>
        <v>332.10691304347824</v>
      </c>
      <c r="J783" s="24">
        <f t="shared" si="75"/>
        <v>11.184356521739128</v>
      </c>
      <c r="K783" s="25">
        <f t="shared" si="77"/>
        <v>10260.147948099951</v>
      </c>
      <c r="L783" s="8"/>
      <c r="M783" s="8"/>
      <c r="N783" s="8"/>
      <c r="O783" s="8"/>
      <c r="P783" s="8"/>
      <c r="Q783" s="8"/>
      <c r="R783" s="17"/>
      <c r="S783" s="8"/>
      <c r="T783" s="8"/>
      <c r="U783" s="8"/>
    </row>
    <row r="784" spans="1:21" ht="18">
      <c r="A784" s="20">
        <v>1936.03</v>
      </c>
      <c r="B784" s="21">
        <v>14.86</v>
      </c>
      <c r="C784" s="21">
        <v>0.5</v>
      </c>
      <c r="D784" s="21">
        <v>0.79</v>
      </c>
      <c r="E784" s="21">
        <v>13.7</v>
      </c>
      <c r="F784" s="21">
        <f t="shared" si="76"/>
        <v>1936.2083333332741</v>
      </c>
      <c r="G784" s="23">
        <f t="shared" si="73"/>
        <v>460.37374914039077</v>
      </c>
      <c r="H784" s="21">
        <f t="shared" si="72"/>
        <v>18.163541605839416</v>
      </c>
      <c r="I784" s="22">
        <f t="shared" si="74"/>
        <v>341.65851678832109</v>
      </c>
      <c r="J784" s="24">
        <f t="shared" si="75"/>
        <v>11.495912408759123</v>
      </c>
      <c r="K784" s="25">
        <f t="shared" si="77"/>
        <v>10584.832590820066</v>
      </c>
      <c r="L784" s="8"/>
      <c r="M784" s="8"/>
      <c r="N784" s="8"/>
      <c r="O784" s="8"/>
      <c r="P784" s="8"/>
      <c r="Q784" s="8"/>
      <c r="R784" s="17"/>
      <c r="S784" s="8"/>
      <c r="T784" s="8"/>
      <c r="U784" s="8"/>
    </row>
    <row r="785" spans="1:21" ht="18">
      <c r="A785" s="20">
        <v>1936.04</v>
      </c>
      <c r="B785" s="21">
        <v>14.88</v>
      </c>
      <c r="C785" s="21">
        <v>0.51666699999999999</v>
      </c>
      <c r="D785" s="21">
        <v>0.82</v>
      </c>
      <c r="E785" s="21">
        <v>13.7</v>
      </c>
      <c r="F785" s="21">
        <f t="shared" si="76"/>
        <v>1936.2916666666074</v>
      </c>
      <c r="G785" s="23">
        <f t="shared" si="73"/>
        <v>462.327257572652</v>
      </c>
      <c r="H785" s="21">
        <f t="shared" si="72"/>
        <v>18.85329635036496</v>
      </c>
      <c r="I785" s="22">
        <f t="shared" si="74"/>
        <v>342.11835328467151</v>
      </c>
      <c r="J785" s="24">
        <f t="shared" si="75"/>
        <v>11.879117152992698</v>
      </c>
      <c r="K785" s="25">
        <f t="shared" si="77"/>
        <v>10629.747314474162</v>
      </c>
      <c r="L785" s="8"/>
      <c r="M785" s="8"/>
      <c r="N785" s="8"/>
      <c r="O785" s="8"/>
      <c r="P785" s="8"/>
      <c r="Q785" s="8"/>
      <c r="R785" s="17"/>
      <c r="S785" s="8"/>
      <c r="T785" s="8"/>
      <c r="U785" s="8"/>
    </row>
    <row r="786" spans="1:21" ht="18">
      <c r="A786" s="20">
        <v>1936.05</v>
      </c>
      <c r="B786" s="21">
        <v>14.09</v>
      </c>
      <c r="C786" s="21">
        <v>0.53333299999999995</v>
      </c>
      <c r="D786" s="21">
        <v>0.85</v>
      </c>
      <c r="E786" s="21">
        <v>13.7</v>
      </c>
      <c r="F786" s="21">
        <f t="shared" si="76"/>
        <v>1936.3749999999407</v>
      </c>
      <c r="G786" s="23">
        <f t="shared" si="73"/>
        <v>439.16256212839932</v>
      </c>
      <c r="H786" s="21">
        <f t="shared" si="72"/>
        <v>19.543051094890508</v>
      </c>
      <c r="I786" s="22">
        <f t="shared" si="74"/>
        <v>323.95481167883207</v>
      </c>
      <c r="J786" s="24">
        <f t="shared" si="75"/>
        <v>12.262298905401456</v>
      </c>
      <c r="K786" s="25">
        <f t="shared" si="77"/>
        <v>10097.148694868736</v>
      </c>
      <c r="L786" s="8"/>
      <c r="M786" s="8"/>
      <c r="N786" s="8"/>
      <c r="O786" s="8"/>
      <c r="P786" s="8"/>
      <c r="Q786" s="8"/>
      <c r="R786" s="17"/>
      <c r="S786" s="8"/>
      <c r="T786" s="8"/>
      <c r="U786" s="8"/>
    </row>
    <row r="787" spans="1:21" ht="18">
      <c r="A787" s="20">
        <v>1936.06</v>
      </c>
      <c r="B787" s="21">
        <v>14.69</v>
      </c>
      <c r="C787" s="21">
        <v>0.55000000000000004</v>
      </c>
      <c r="D787" s="21">
        <v>0.88</v>
      </c>
      <c r="E787" s="21">
        <v>13.8</v>
      </c>
      <c r="F787" s="21">
        <f t="shared" si="76"/>
        <v>1936.4583333332739</v>
      </c>
      <c r="G787" s="23">
        <f t="shared" si="73"/>
        <v>459.29214490871095</v>
      </c>
      <c r="H787" s="21">
        <f t="shared" si="72"/>
        <v>20.086191304347821</v>
      </c>
      <c r="I787" s="22">
        <f t="shared" si="74"/>
        <v>335.30244347826078</v>
      </c>
      <c r="J787" s="24">
        <f t="shared" si="75"/>
        <v>12.55386956521739</v>
      </c>
      <c r="K787" s="25">
        <f t="shared" si="77"/>
        <v>10483.443053659896</v>
      </c>
      <c r="L787" s="8"/>
      <c r="M787" s="8"/>
      <c r="N787" s="8"/>
      <c r="O787" s="8"/>
      <c r="P787" s="8"/>
      <c r="Q787" s="8"/>
      <c r="R787" s="17"/>
      <c r="S787" s="8"/>
      <c r="T787" s="8"/>
      <c r="U787" s="8"/>
    </row>
    <row r="788" spans="1:21" ht="18">
      <c r="A788" s="20">
        <v>1936.07</v>
      </c>
      <c r="B788" s="21">
        <v>15.56</v>
      </c>
      <c r="C788" s="21">
        <v>0.56999999999999995</v>
      </c>
      <c r="D788" s="21">
        <v>0.9</v>
      </c>
      <c r="E788" s="21">
        <v>13.9</v>
      </c>
      <c r="F788" s="21">
        <f t="shared" si="76"/>
        <v>1936.5416666666072</v>
      </c>
      <c r="G788" s="23">
        <f t="shared" si="73"/>
        <v>487.97836294504464</v>
      </c>
      <c r="H788" s="21">
        <f t="shared" si="72"/>
        <v>20.394906474820143</v>
      </c>
      <c r="I788" s="22">
        <f t="shared" si="74"/>
        <v>352.60527194244594</v>
      </c>
      <c r="J788" s="24">
        <f t="shared" si="75"/>
        <v>12.916774100719421</v>
      </c>
      <c r="K788" s="25">
        <f t="shared" si="77"/>
        <v>11058.081193333477</v>
      </c>
      <c r="L788" s="8"/>
      <c r="M788" s="8"/>
      <c r="N788" s="8"/>
      <c r="O788" s="8"/>
      <c r="P788" s="8"/>
      <c r="Q788" s="8"/>
      <c r="R788" s="17"/>
      <c r="S788" s="8"/>
      <c r="T788" s="8"/>
      <c r="U788" s="8"/>
    </row>
    <row r="789" spans="1:21" ht="18">
      <c r="A789" s="20">
        <v>1936.08</v>
      </c>
      <c r="B789" s="21">
        <v>15.87</v>
      </c>
      <c r="C789" s="21">
        <v>0.59</v>
      </c>
      <c r="D789" s="21">
        <v>0.92</v>
      </c>
      <c r="E789" s="21">
        <v>14</v>
      </c>
      <c r="F789" s="21">
        <f t="shared" si="76"/>
        <v>1936.6249999999404</v>
      </c>
      <c r="G789" s="23">
        <f t="shared" si="73"/>
        <v>499.24221654558625</v>
      </c>
      <c r="H789" s="21">
        <f t="shared" si="72"/>
        <v>20.699211428571427</v>
      </c>
      <c r="I789" s="22">
        <f t="shared" si="74"/>
        <v>357.06139714285706</v>
      </c>
      <c r="J789" s="24">
        <f t="shared" si="75"/>
        <v>13.274494285714283</v>
      </c>
      <c r="K789" s="25">
        <f t="shared" si="77"/>
        <v>11232.521950375914</v>
      </c>
      <c r="L789" s="8"/>
      <c r="M789" s="8"/>
      <c r="N789" s="8"/>
      <c r="O789" s="8"/>
      <c r="P789" s="8"/>
      <c r="Q789" s="8"/>
      <c r="R789" s="17"/>
      <c r="S789" s="8"/>
      <c r="T789" s="8"/>
      <c r="U789" s="8"/>
    </row>
    <row r="790" spans="1:21" ht="18">
      <c r="A790" s="20">
        <v>1936.09</v>
      </c>
      <c r="B790" s="21">
        <v>16.05</v>
      </c>
      <c r="C790" s="21">
        <v>0.61</v>
      </c>
      <c r="D790" s="21">
        <v>0.94</v>
      </c>
      <c r="E790" s="21">
        <v>14</v>
      </c>
      <c r="F790" s="21">
        <f t="shared" si="76"/>
        <v>1936.7083333332737</v>
      </c>
      <c r="G790" s="23">
        <f t="shared" si="73"/>
        <v>506.50382618553203</v>
      </c>
      <c r="H790" s="21">
        <f t="shared" si="72"/>
        <v>21.14919428571428</v>
      </c>
      <c r="I790" s="22">
        <f t="shared" si="74"/>
        <v>361.11124285714283</v>
      </c>
      <c r="J790" s="24">
        <f t="shared" si="75"/>
        <v>13.72447714285714</v>
      </c>
      <c r="K790" s="25">
        <f t="shared" si="77"/>
        <v>11395.901943037865</v>
      </c>
      <c r="L790" s="8"/>
      <c r="M790" s="8"/>
      <c r="N790" s="8"/>
      <c r="O790" s="8"/>
      <c r="P790" s="8"/>
      <c r="Q790" s="8"/>
      <c r="R790" s="17"/>
      <c r="S790" s="8"/>
      <c r="T790" s="8"/>
      <c r="U790" s="8"/>
    </row>
    <row r="791" spans="1:21" ht="18">
      <c r="A791" s="20">
        <v>1936.1</v>
      </c>
      <c r="B791" s="21">
        <v>16.89</v>
      </c>
      <c r="C791" s="21">
        <v>0.64666699999999999</v>
      </c>
      <c r="D791" s="21">
        <v>0.96666700000000005</v>
      </c>
      <c r="E791" s="21">
        <v>14</v>
      </c>
      <c r="F791" s="21">
        <f t="shared" si="76"/>
        <v>1936.7916666666069</v>
      </c>
      <c r="G791" s="23">
        <f t="shared" si="73"/>
        <v>534.71305711864773</v>
      </c>
      <c r="H791" s="21">
        <f t="shared" si="72"/>
        <v>21.749178928285712</v>
      </c>
      <c r="I791" s="22">
        <f t="shared" si="74"/>
        <v>380.0105228571428</v>
      </c>
      <c r="J791" s="24">
        <f t="shared" si="75"/>
        <v>14.549453213999998</v>
      </c>
      <c r="K791" s="25">
        <f t="shared" si="77"/>
        <v>12030.585459692174</v>
      </c>
      <c r="L791" s="8"/>
      <c r="M791" s="8"/>
      <c r="N791" s="8"/>
      <c r="O791" s="8"/>
      <c r="P791" s="8"/>
      <c r="Q791" s="8"/>
      <c r="R791" s="17"/>
      <c r="S791" s="8"/>
      <c r="T791" s="8"/>
      <c r="U791" s="8"/>
    </row>
    <row r="792" spans="1:21" ht="18">
      <c r="A792" s="20">
        <v>1936.11</v>
      </c>
      <c r="B792" s="21">
        <v>17.36</v>
      </c>
      <c r="C792" s="21">
        <v>0.68333299999999997</v>
      </c>
      <c r="D792" s="21">
        <v>0.99333300000000002</v>
      </c>
      <c r="E792" s="21">
        <v>14</v>
      </c>
      <c r="F792" s="21">
        <f t="shared" si="76"/>
        <v>1936.8749999999402</v>
      </c>
      <c r="G792" s="23">
        <f t="shared" si="73"/>
        <v>551.39535788640592</v>
      </c>
      <c r="H792" s="21">
        <f t="shared" si="72"/>
        <v>22.349141071714282</v>
      </c>
      <c r="I792" s="22">
        <f t="shared" si="74"/>
        <v>390.5851199999999</v>
      </c>
      <c r="J792" s="24">
        <f t="shared" si="75"/>
        <v>15.374406785999996</v>
      </c>
      <c r="K792" s="25">
        <f t="shared" si="77"/>
        <v>12405.922927851792</v>
      </c>
      <c r="L792" s="8"/>
      <c r="M792" s="8"/>
      <c r="N792" s="8"/>
      <c r="O792" s="8"/>
      <c r="P792" s="8"/>
      <c r="Q792" s="8"/>
      <c r="R792" s="17"/>
      <c r="S792" s="8"/>
      <c r="T792" s="8"/>
      <c r="U792" s="8"/>
    </row>
    <row r="793" spans="1:21" ht="18">
      <c r="A793" s="20">
        <v>1936.12</v>
      </c>
      <c r="B793" s="21">
        <v>17.059999999999999</v>
      </c>
      <c r="C793" s="21">
        <v>0.72</v>
      </c>
      <c r="D793" s="21">
        <v>1.02</v>
      </c>
      <c r="E793" s="21">
        <v>14</v>
      </c>
      <c r="F793" s="21">
        <f t="shared" si="76"/>
        <v>1936.9583333332735</v>
      </c>
      <c r="G793" s="23">
        <f t="shared" si="73"/>
        <v>543.77238058843704</v>
      </c>
      <c r="H793" s="21">
        <f t="shared" si="72"/>
        <v>22.94912571428571</v>
      </c>
      <c r="I793" s="22">
        <f t="shared" si="74"/>
        <v>383.83537714285706</v>
      </c>
      <c r="J793" s="24">
        <f t="shared" si="75"/>
        <v>16.199382857142854</v>
      </c>
      <c r="K793" s="25">
        <f t="shared" si="77"/>
        <v>12234.412472628035</v>
      </c>
      <c r="L793" s="8"/>
      <c r="M793" s="8"/>
      <c r="N793" s="8"/>
      <c r="O793" s="8"/>
      <c r="P793" s="8"/>
      <c r="Q793" s="8"/>
      <c r="R793" s="17"/>
      <c r="S793" s="8"/>
      <c r="T793" s="8"/>
      <c r="U793" s="8"/>
    </row>
    <row r="794" spans="1:21" ht="18">
      <c r="A794" s="20">
        <v>1937.01</v>
      </c>
      <c r="B794" s="21">
        <v>17.59</v>
      </c>
      <c r="C794" s="21">
        <v>0.73</v>
      </c>
      <c r="D794" s="21">
        <v>1.05</v>
      </c>
      <c r="E794" s="21">
        <v>14.1</v>
      </c>
      <c r="F794" s="21">
        <f t="shared" si="76"/>
        <v>1937.0416666666067</v>
      </c>
      <c r="G794" s="23">
        <f t="shared" si="73"/>
        <v>562.6046694628609</v>
      </c>
      <c r="H794" s="21">
        <f t="shared" si="72"/>
        <v>23.456553191489363</v>
      </c>
      <c r="I794" s="22">
        <f t="shared" si="74"/>
        <v>392.95311489361694</v>
      </c>
      <c r="J794" s="24">
        <f t="shared" si="75"/>
        <v>16.307889361702127</v>
      </c>
      <c r="K794" s="25">
        <f t="shared" si="77"/>
        <v>12568.348909558121</v>
      </c>
      <c r="L794" s="8"/>
      <c r="M794" s="8"/>
      <c r="N794" s="8"/>
      <c r="O794" s="8"/>
      <c r="P794" s="8"/>
      <c r="Q794" s="8"/>
      <c r="R794" s="17"/>
      <c r="S794" s="8"/>
      <c r="T794" s="8"/>
      <c r="U794" s="8"/>
    </row>
    <row r="795" spans="1:21" ht="18">
      <c r="A795" s="20">
        <v>1937.02</v>
      </c>
      <c r="B795" s="21">
        <v>18.11</v>
      </c>
      <c r="C795" s="21">
        <v>0.74</v>
      </c>
      <c r="D795" s="21">
        <v>1.08</v>
      </c>
      <c r="E795" s="21">
        <v>14.1</v>
      </c>
      <c r="F795" s="21">
        <f t="shared" si="76"/>
        <v>1937.12499999994</v>
      </c>
      <c r="G795" s="23">
        <f t="shared" si="73"/>
        <v>581.20889815743544</v>
      </c>
      <c r="H795" s="21">
        <f t="shared" si="72"/>
        <v>24.126740425531914</v>
      </c>
      <c r="I795" s="22">
        <f t="shared" si="74"/>
        <v>404.56969361702119</v>
      </c>
      <c r="J795" s="24">
        <f t="shared" si="75"/>
        <v>16.531285106382978</v>
      </c>
      <c r="K795" s="25">
        <f t="shared" si="77"/>
        <v>12983.959461901855</v>
      </c>
      <c r="L795" s="8"/>
      <c r="M795" s="8"/>
      <c r="N795" s="8"/>
      <c r="O795" s="8"/>
      <c r="P795" s="8"/>
      <c r="Q795" s="8"/>
      <c r="R795" s="17"/>
      <c r="S795" s="8"/>
      <c r="T795" s="8"/>
      <c r="U795" s="8"/>
    </row>
    <row r="796" spans="1:21" ht="18">
      <c r="A796" s="20">
        <v>1937.03</v>
      </c>
      <c r="B796" s="21">
        <v>18.09</v>
      </c>
      <c r="C796" s="21">
        <v>0.75</v>
      </c>
      <c r="D796" s="21">
        <v>1.1100000000000001</v>
      </c>
      <c r="E796" s="21">
        <v>14.2</v>
      </c>
      <c r="F796" s="21">
        <f t="shared" si="76"/>
        <v>1937.2083333332732</v>
      </c>
      <c r="G796" s="23">
        <f t="shared" si="73"/>
        <v>582.57286161252603</v>
      </c>
      <c r="H796" s="21">
        <f t="shared" si="72"/>
        <v>24.622301408450703</v>
      </c>
      <c r="I796" s="22">
        <f t="shared" si="74"/>
        <v>401.27696619718307</v>
      </c>
      <c r="J796" s="24">
        <f t="shared" si="75"/>
        <v>16.636690140845069</v>
      </c>
      <c r="K796" s="25">
        <f t="shared" si="77"/>
        <v>12922.778910817484</v>
      </c>
      <c r="L796" s="8"/>
      <c r="M796" s="8"/>
      <c r="N796" s="8"/>
      <c r="O796" s="8"/>
      <c r="P796" s="8"/>
      <c r="Q796" s="8"/>
      <c r="R796" s="17"/>
      <c r="S796" s="8"/>
      <c r="T796" s="8"/>
      <c r="U796" s="8"/>
    </row>
    <row r="797" spans="1:21" ht="18">
      <c r="A797" s="20">
        <v>1937.04</v>
      </c>
      <c r="B797" s="21">
        <v>17.010000000000002</v>
      </c>
      <c r="C797" s="21">
        <v>0.78</v>
      </c>
      <c r="D797" s="21">
        <v>1.1299999999999999</v>
      </c>
      <c r="E797" s="21">
        <v>14.3</v>
      </c>
      <c r="F797" s="21">
        <f t="shared" si="76"/>
        <v>1937.2916666666065</v>
      </c>
      <c r="G797" s="23">
        <f t="shared" si="73"/>
        <v>549.88566125118211</v>
      </c>
      <c r="H797" s="21">
        <f t="shared" si="72"/>
        <v>24.890660139860131</v>
      </c>
      <c r="I797" s="22">
        <f t="shared" si="74"/>
        <v>374.68153006992998</v>
      </c>
      <c r="J797" s="24">
        <f t="shared" si="75"/>
        <v>17.181163636363635</v>
      </c>
      <c r="K797" s="25">
        <f t="shared" si="77"/>
        <v>12112.404522111126</v>
      </c>
      <c r="L797" s="8"/>
      <c r="M797" s="8"/>
      <c r="N797" s="8"/>
      <c r="O797" s="8"/>
      <c r="P797" s="8"/>
      <c r="Q797" s="8"/>
      <c r="R797" s="17"/>
      <c r="S797" s="8"/>
      <c r="T797" s="8"/>
      <c r="U797" s="8"/>
    </row>
    <row r="798" spans="1:21" ht="18">
      <c r="A798" s="20">
        <v>1937.05</v>
      </c>
      <c r="B798" s="21">
        <v>16.25</v>
      </c>
      <c r="C798" s="21">
        <v>0.81</v>
      </c>
      <c r="D798" s="21">
        <v>1.1499999999999999</v>
      </c>
      <c r="E798" s="21">
        <v>14.4</v>
      </c>
      <c r="F798" s="21">
        <f t="shared" si="76"/>
        <v>1937.3749999999397</v>
      </c>
      <c r="G798" s="23">
        <f t="shared" si="73"/>
        <v>527.49907568878086</v>
      </c>
      <c r="H798" s="21">
        <f t="shared" si="72"/>
        <v>25.155291666666656</v>
      </c>
      <c r="I798" s="22">
        <f t="shared" si="74"/>
        <v>355.4552083333333</v>
      </c>
      <c r="J798" s="24">
        <f t="shared" si="75"/>
        <v>17.718074999999995</v>
      </c>
      <c r="K798" s="25">
        <f t="shared" si="77"/>
        <v>11538.602698129127</v>
      </c>
      <c r="L798" s="8"/>
      <c r="M798" s="8"/>
      <c r="N798" s="8"/>
      <c r="O798" s="8"/>
      <c r="P798" s="8"/>
      <c r="Q798" s="8"/>
      <c r="R798" s="17"/>
      <c r="S798" s="8"/>
      <c r="T798" s="8"/>
      <c r="U798" s="8"/>
    </row>
    <row r="799" spans="1:21" ht="18">
      <c r="A799" s="20">
        <v>1937.06</v>
      </c>
      <c r="B799" s="21">
        <v>15.64</v>
      </c>
      <c r="C799" s="21">
        <v>0.84</v>
      </c>
      <c r="D799" s="21">
        <v>1.17</v>
      </c>
      <c r="E799" s="21">
        <v>14.4</v>
      </c>
      <c r="F799" s="21">
        <f t="shared" si="76"/>
        <v>1937.458333333273</v>
      </c>
      <c r="G799" s="23">
        <f t="shared" si="73"/>
        <v>509.96987563512295</v>
      </c>
      <c r="H799" s="21">
        <f t="shared" si="72"/>
        <v>25.592774999999996</v>
      </c>
      <c r="I799" s="22">
        <f t="shared" si="74"/>
        <v>342.1119666666666</v>
      </c>
      <c r="J799" s="24">
        <f t="shared" si="75"/>
        <v>18.374299999999995</v>
      </c>
      <c r="K799" s="25">
        <f t="shared" si="77"/>
        <v>11155.166054622065</v>
      </c>
      <c r="L799" s="8"/>
      <c r="M799" s="8"/>
      <c r="N799" s="8"/>
      <c r="O799" s="8"/>
      <c r="P799" s="8"/>
      <c r="Q799" s="8"/>
      <c r="R799" s="17"/>
      <c r="S799" s="8"/>
      <c r="T799" s="8"/>
      <c r="U799" s="8"/>
    </row>
    <row r="800" spans="1:21" ht="18">
      <c r="A800" s="20">
        <v>1937.07</v>
      </c>
      <c r="B800" s="21">
        <v>16.57</v>
      </c>
      <c r="C800" s="21">
        <v>0.81666700000000003</v>
      </c>
      <c r="D800" s="21">
        <v>1.1866699999999999</v>
      </c>
      <c r="E800" s="21">
        <v>14.5</v>
      </c>
      <c r="F800" s="21">
        <f t="shared" si="76"/>
        <v>1937.5416666666063</v>
      </c>
      <c r="G800" s="23">
        <f t="shared" si="73"/>
        <v>542.51324403086721</v>
      </c>
      <c r="H800" s="21">
        <f t="shared" si="72"/>
        <v>25.778400686896546</v>
      </c>
      <c r="I800" s="22">
        <f t="shared" si="74"/>
        <v>359.95525241379306</v>
      </c>
      <c r="J800" s="24">
        <f t="shared" si="75"/>
        <v>17.740710689379309</v>
      </c>
      <c r="K800" s="25">
        <f t="shared" si="77"/>
        <v>11785.183566261829</v>
      </c>
      <c r="L800" s="8"/>
      <c r="M800" s="8"/>
      <c r="N800" s="8"/>
      <c r="O800" s="8"/>
      <c r="P800" s="8"/>
      <c r="Q800" s="8"/>
      <c r="R800" s="17"/>
      <c r="S800" s="8"/>
      <c r="T800" s="8"/>
      <c r="U800" s="8"/>
    </row>
    <row r="801" spans="1:21" ht="18">
      <c r="A801" s="20">
        <v>1937.08</v>
      </c>
      <c r="B801" s="21">
        <v>16.739999999999998</v>
      </c>
      <c r="C801" s="21">
        <v>0.79333299999999995</v>
      </c>
      <c r="D801" s="21">
        <v>1.20333</v>
      </c>
      <c r="E801" s="21">
        <v>14.5</v>
      </c>
      <c r="F801" s="21">
        <f t="shared" si="76"/>
        <v>1937.6249999999395</v>
      </c>
      <c r="G801" s="23">
        <f t="shared" si="73"/>
        <v>550.24368396875536</v>
      </c>
      <c r="H801" s="21">
        <f t="shared" si="72"/>
        <v>26.140311037241375</v>
      </c>
      <c r="I801" s="22">
        <f t="shared" si="74"/>
        <v>363.64821517241364</v>
      </c>
      <c r="J801" s="24">
        <f t="shared" si="75"/>
        <v>17.233818965793098</v>
      </c>
      <c r="K801" s="25">
        <f t="shared" si="77"/>
        <v>11953.114312134625</v>
      </c>
      <c r="L801" s="8"/>
      <c r="M801" s="8"/>
      <c r="N801" s="8"/>
      <c r="O801" s="8"/>
      <c r="P801" s="8"/>
      <c r="Q801" s="8"/>
      <c r="R801" s="17"/>
      <c r="S801" s="8"/>
      <c r="T801" s="8"/>
      <c r="U801" s="8"/>
    </row>
    <row r="802" spans="1:21" ht="18">
      <c r="A802" s="20">
        <v>1937.09</v>
      </c>
      <c r="B802" s="21">
        <v>14.37</v>
      </c>
      <c r="C802" s="21">
        <v>0.77</v>
      </c>
      <c r="D802" s="21">
        <v>1.22</v>
      </c>
      <c r="E802" s="21">
        <v>14.6</v>
      </c>
      <c r="F802" s="21">
        <f t="shared" si="76"/>
        <v>1937.7083333332728</v>
      </c>
      <c r="G802" s="23">
        <f t="shared" si="73"/>
        <v>474.450958284688</v>
      </c>
      <c r="H802" s="21">
        <f t="shared" si="72"/>
        <v>26.320915068493147</v>
      </c>
      <c r="I802" s="22">
        <f t="shared" si="74"/>
        <v>310.02586027397257</v>
      </c>
      <c r="J802" s="24">
        <f t="shared" si="75"/>
        <v>16.612380821917807</v>
      </c>
      <c r="K802" s="25">
        <f t="shared" si="77"/>
        <v>10236.051948505401</v>
      </c>
      <c r="L802" s="8"/>
      <c r="M802" s="8"/>
      <c r="N802" s="8"/>
      <c r="O802" s="8"/>
      <c r="P802" s="8"/>
      <c r="Q802" s="8"/>
      <c r="R802" s="17"/>
      <c r="S802" s="8"/>
      <c r="T802" s="8"/>
      <c r="U802" s="8"/>
    </row>
    <row r="803" spans="1:21" ht="18">
      <c r="A803" s="20">
        <v>1937.1</v>
      </c>
      <c r="B803" s="21">
        <v>12.28</v>
      </c>
      <c r="C803" s="21">
        <v>0.78</v>
      </c>
      <c r="D803" s="21">
        <v>1.19</v>
      </c>
      <c r="E803" s="21">
        <v>14.6</v>
      </c>
      <c r="F803" s="21">
        <f t="shared" si="76"/>
        <v>1937.791666666606</v>
      </c>
      <c r="G803" s="23">
        <f t="shared" si="73"/>
        <v>407.59200278527999</v>
      </c>
      <c r="H803" s="21">
        <f t="shared" si="72"/>
        <v>25.673679452054788</v>
      </c>
      <c r="I803" s="22">
        <f t="shared" si="74"/>
        <v>264.93511232876705</v>
      </c>
      <c r="J803" s="24">
        <f t="shared" si="75"/>
        <v>16.828126027397261</v>
      </c>
      <c r="K803" s="25">
        <f t="shared" si="77"/>
        <v>8793.6020392692517</v>
      </c>
      <c r="L803" s="8"/>
      <c r="M803" s="8"/>
      <c r="N803" s="8"/>
      <c r="O803" s="8"/>
      <c r="P803" s="8"/>
      <c r="Q803" s="8"/>
      <c r="R803" s="17"/>
      <c r="S803" s="8"/>
      <c r="T803" s="8"/>
      <c r="U803" s="8"/>
    </row>
    <row r="804" spans="1:21" ht="18">
      <c r="A804" s="20">
        <v>1937.11</v>
      </c>
      <c r="B804" s="21">
        <v>11.2</v>
      </c>
      <c r="C804" s="21">
        <v>0.79</v>
      </c>
      <c r="D804" s="21">
        <v>1.1599999999999999</v>
      </c>
      <c r="E804" s="21">
        <v>14.5</v>
      </c>
      <c r="F804" s="21">
        <f t="shared" si="76"/>
        <v>1937.8749999999393</v>
      </c>
      <c r="G804" s="23">
        <f t="shared" si="73"/>
        <v>373.93025825557817</v>
      </c>
      <c r="H804" s="21">
        <f t="shared" si="72"/>
        <v>25.199039999999997</v>
      </c>
      <c r="I804" s="22">
        <f t="shared" si="74"/>
        <v>243.3010758620689</v>
      </c>
      <c r="J804" s="24">
        <f t="shared" si="75"/>
        <v>17.16141517241379</v>
      </c>
      <c r="K804" s="25">
        <f t="shared" si="77"/>
        <v>8123.0030474075356</v>
      </c>
      <c r="L804" s="8"/>
      <c r="M804" s="8"/>
      <c r="N804" s="8"/>
      <c r="O804" s="8"/>
      <c r="P804" s="8"/>
      <c r="Q804" s="8"/>
      <c r="R804" s="17"/>
      <c r="S804" s="8"/>
      <c r="T804" s="8"/>
      <c r="U804" s="8"/>
    </row>
    <row r="805" spans="1:21" ht="18">
      <c r="A805" s="20">
        <v>1937.12</v>
      </c>
      <c r="B805" s="21">
        <v>11.02</v>
      </c>
      <c r="C805" s="21">
        <v>0.8</v>
      </c>
      <c r="D805" s="21">
        <v>1.1299999999999999</v>
      </c>
      <c r="E805" s="21">
        <v>14.4</v>
      </c>
      <c r="F805" s="21">
        <f t="shared" si="76"/>
        <v>1937.9583333332725</v>
      </c>
      <c r="G805" s="23">
        <f t="shared" si="73"/>
        <v>370.14644016608719</v>
      </c>
      <c r="H805" s="21">
        <f t="shared" si="72"/>
        <v>24.717808333333323</v>
      </c>
      <c r="I805" s="22">
        <f t="shared" si="74"/>
        <v>241.0533166666666</v>
      </c>
      <c r="J805" s="24">
        <f t="shared" si="75"/>
        <v>17.499333333333329</v>
      </c>
      <c r="K805" s="25">
        <f t="shared" si="77"/>
        <v>8096.6449232664354</v>
      </c>
      <c r="L805" s="8"/>
      <c r="M805" s="8"/>
      <c r="N805" s="8"/>
      <c r="O805" s="8"/>
      <c r="P805" s="8"/>
      <c r="Q805" s="8"/>
      <c r="R805" s="17"/>
      <c r="S805" s="8"/>
      <c r="T805" s="8"/>
      <c r="U805" s="8"/>
    </row>
    <row r="806" spans="1:21" ht="18">
      <c r="A806" s="20">
        <v>1938.01</v>
      </c>
      <c r="B806" s="21">
        <v>11.31</v>
      </c>
      <c r="C806" s="21">
        <v>0.79333299999999995</v>
      </c>
      <c r="D806" s="21">
        <v>1.07667</v>
      </c>
      <c r="E806" s="21">
        <v>14.2</v>
      </c>
      <c r="F806" s="21">
        <f t="shared" si="76"/>
        <v>1938.0416666666058</v>
      </c>
      <c r="G806" s="23">
        <f t="shared" si="73"/>
        <v>382.10771510252295</v>
      </c>
      <c r="H806" s="21">
        <f t="shared" si="72"/>
        <v>23.882966898591548</v>
      </c>
      <c r="I806" s="22">
        <f t="shared" si="74"/>
        <v>250.88128732394364</v>
      </c>
      <c r="J806" s="24">
        <f t="shared" si="75"/>
        <v>17.597913732676052</v>
      </c>
      <c r="K806" s="25">
        <f t="shared" si="77"/>
        <v>8476.010208782729</v>
      </c>
      <c r="L806" s="8"/>
      <c r="M806" s="8"/>
      <c r="N806" s="8"/>
      <c r="O806" s="8"/>
      <c r="P806" s="8"/>
      <c r="Q806" s="8"/>
      <c r="R806" s="17"/>
      <c r="S806" s="8"/>
      <c r="T806" s="8"/>
      <c r="U806" s="8"/>
    </row>
    <row r="807" spans="1:21" ht="18">
      <c r="A807" s="20">
        <v>1938.02</v>
      </c>
      <c r="B807" s="21">
        <v>11.04</v>
      </c>
      <c r="C807" s="21">
        <v>0.78666700000000001</v>
      </c>
      <c r="D807" s="21">
        <v>1.0233300000000001</v>
      </c>
      <c r="E807" s="21">
        <v>14.1</v>
      </c>
      <c r="F807" s="21">
        <f t="shared" si="76"/>
        <v>1938.1249999999391</v>
      </c>
      <c r="G807" s="23">
        <f t="shared" si="73"/>
        <v>375.200571962119</v>
      </c>
      <c r="H807" s="21">
        <f t="shared" si="72"/>
        <v>22.860756740425529</v>
      </c>
      <c r="I807" s="22">
        <f t="shared" si="74"/>
        <v>246.62890212765953</v>
      </c>
      <c r="J807" s="24">
        <f t="shared" si="75"/>
        <v>17.573806028085102</v>
      </c>
      <c r="K807" s="25">
        <f t="shared" si="77"/>
        <v>8381.821117815969</v>
      </c>
      <c r="L807" s="8"/>
      <c r="M807" s="8"/>
      <c r="N807" s="8"/>
      <c r="O807" s="8"/>
      <c r="P807" s="8"/>
      <c r="Q807" s="8"/>
      <c r="R807" s="17"/>
      <c r="S807" s="8"/>
      <c r="T807" s="8"/>
      <c r="U807" s="8"/>
    </row>
    <row r="808" spans="1:21" ht="18">
      <c r="A808" s="20">
        <v>1938.03</v>
      </c>
      <c r="B808" s="21">
        <v>10.31</v>
      </c>
      <c r="C808" s="21">
        <v>0.78</v>
      </c>
      <c r="D808" s="21">
        <v>0.97</v>
      </c>
      <c r="E808" s="21">
        <v>14.1</v>
      </c>
      <c r="F808" s="21">
        <f t="shared" si="76"/>
        <v>1938.2083333332723</v>
      </c>
      <c r="G808" s="23">
        <f t="shared" si="73"/>
        <v>352.60017519085011</v>
      </c>
      <c r="H808" s="21">
        <f t="shared" si="72"/>
        <v>21.669387234042549</v>
      </c>
      <c r="I808" s="22">
        <f t="shared" si="74"/>
        <v>230.32101276595742</v>
      </c>
      <c r="J808" s="24">
        <f t="shared" si="75"/>
        <v>17.424868085106382</v>
      </c>
      <c r="K808" s="25">
        <f t="shared" si="77"/>
        <v>7876.9378711359323</v>
      </c>
      <c r="L808" s="8"/>
      <c r="M808" s="8"/>
      <c r="N808" s="8"/>
      <c r="O808" s="8"/>
      <c r="P808" s="8"/>
      <c r="Q808" s="8"/>
      <c r="R808" s="17"/>
      <c r="S808" s="8"/>
      <c r="T808" s="8"/>
      <c r="U808" s="8"/>
    </row>
    <row r="809" spans="1:21" ht="18">
      <c r="A809" s="20">
        <v>1938.04</v>
      </c>
      <c r="B809" s="21">
        <v>9.89</v>
      </c>
      <c r="C809" s="21">
        <v>0.76666699999999999</v>
      </c>
      <c r="D809" s="21">
        <v>0.90333300000000005</v>
      </c>
      <c r="E809" s="21">
        <v>14.2</v>
      </c>
      <c r="F809" s="21">
        <f t="shared" si="76"/>
        <v>1938.2916666666056</v>
      </c>
      <c r="G809" s="23">
        <f t="shared" si="73"/>
        <v>340.42123917041005</v>
      </c>
      <c r="H809" s="21">
        <f t="shared" si="72"/>
        <v>20.037961620000001</v>
      </c>
      <c r="I809" s="22">
        <f t="shared" si="74"/>
        <v>219.38248732394362</v>
      </c>
      <c r="J809" s="24">
        <f t="shared" si="75"/>
        <v>17.006401760281687</v>
      </c>
      <c r="K809" s="25">
        <f t="shared" si="77"/>
        <v>7551.3102312542414</v>
      </c>
      <c r="L809" s="8"/>
      <c r="M809" s="8"/>
      <c r="N809" s="8"/>
      <c r="O809" s="8"/>
      <c r="P809" s="8"/>
      <c r="Q809" s="8"/>
      <c r="R809" s="17"/>
      <c r="S809" s="8"/>
      <c r="T809" s="8"/>
      <c r="U809" s="8"/>
    </row>
    <row r="810" spans="1:21" ht="18">
      <c r="A810" s="20">
        <v>1938.05</v>
      </c>
      <c r="B810" s="21">
        <v>9.98</v>
      </c>
      <c r="C810" s="21">
        <v>0.75333300000000003</v>
      </c>
      <c r="D810" s="21">
        <v>0.83666700000000005</v>
      </c>
      <c r="E810" s="21">
        <v>14.1</v>
      </c>
      <c r="F810" s="21">
        <f t="shared" si="76"/>
        <v>1938.3749999999388</v>
      </c>
      <c r="G810" s="23">
        <f t="shared" si="73"/>
        <v>345.67996424348053</v>
      </c>
      <c r="H810" s="21">
        <f t="shared" si="72"/>
        <v>18.69078475148936</v>
      </c>
      <c r="I810" s="22">
        <f t="shared" si="74"/>
        <v>222.94895319148935</v>
      </c>
      <c r="J810" s="24">
        <f t="shared" si="75"/>
        <v>16.829138652765955</v>
      </c>
      <c r="K810" s="25">
        <f t="shared" si="77"/>
        <v>7722.3433033423125</v>
      </c>
      <c r="L810" s="8"/>
      <c r="M810" s="8"/>
      <c r="N810" s="8"/>
      <c r="O810" s="8"/>
      <c r="P810" s="8"/>
      <c r="Q810" s="8"/>
      <c r="R810" s="17"/>
      <c r="S810" s="8"/>
      <c r="T810" s="8"/>
      <c r="U810" s="8"/>
    </row>
    <row r="811" spans="1:21" ht="18">
      <c r="A811" s="20">
        <v>1938.06</v>
      </c>
      <c r="B811" s="21">
        <v>10.210000000000001</v>
      </c>
      <c r="C811" s="21">
        <v>0.74</v>
      </c>
      <c r="D811" s="21">
        <v>0.77</v>
      </c>
      <c r="E811" s="21">
        <v>14.1</v>
      </c>
      <c r="F811" s="21">
        <f t="shared" si="76"/>
        <v>1938.4583333332721</v>
      </c>
      <c r="G811" s="23">
        <f t="shared" si="73"/>
        <v>355.78250160864576</v>
      </c>
      <c r="H811" s="21">
        <f t="shared" si="72"/>
        <v>17.201472340425529</v>
      </c>
      <c r="I811" s="22">
        <f t="shared" si="74"/>
        <v>228.08705531914893</v>
      </c>
      <c r="J811" s="24">
        <f t="shared" si="75"/>
        <v>16.531285106382978</v>
      </c>
      <c r="K811" s="25">
        <f t="shared" si="77"/>
        <v>7948.029689128035</v>
      </c>
      <c r="L811" s="8"/>
      <c r="M811" s="8"/>
      <c r="N811" s="8"/>
      <c r="O811" s="8"/>
      <c r="P811" s="8"/>
      <c r="Q811" s="8"/>
      <c r="R811" s="17"/>
      <c r="S811" s="8"/>
      <c r="T811" s="8"/>
      <c r="U811" s="8"/>
    </row>
    <row r="812" spans="1:21" ht="18">
      <c r="A812" s="20">
        <v>1938.07</v>
      </c>
      <c r="B812" s="21">
        <v>12.24</v>
      </c>
      <c r="C812" s="21">
        <v>0.71333299999999999</v>
      </c>
      <c r="D812" s="21">
        <v>0.72</v>
      </c>
      <c r="E812" s="21">
        <v>14.1</v>
      </c>
      <c r="F812" s="21">
        <f t="shared" si="76"/>
        <v>1938.5416666666054</v>
      </c>
      <c r="G812" s="23">
        <f t="shared" si="73"/>
        <v>428.59227257180777</v>
      </c>
      <c r="H812" s="21">
        <f t="shared" si="72"/>
        <v>16.084493617021273</v>
      </c>
      <c r="I812" s="22">
        <f t="shared" si="74"/>
        <v>273.43639148936165</v>
      </c>
      <c r="J812" s="24">
        <f t="shared" si="75"/>
        <v>15.935555674042551</v>
      </c>
      <c r="K812" s="25">
        <f t="shared" si="77"/>
        <v>9574.5689895638279</v>
      </c>
      <c r="L812" s="8"/>
      <c r="M812" s="8"/>
      <c r="N812" s="8"/>
      <c r="O812" s="8"/>
      <c r="P812" s="8"/>
      <c r="Q812" s="8"/>
      <c r="R812" s="17"/>
      <c r="S812" s="8"/>
      <c r="T812" s="8"/>
      <c r="U812" s="8"/>
    </row>
    <row r="813" spans="1:21" ht="18">
      <c r="A813" s="20">
        <v>1938.08</v>
      </c>
      <c r="B813" s="21">
        <v>12.31</v>
      </c>
      <c r="C813" s="21">
        <v>0.68666700000000003</v>
      </c>
      <c r="D813" s="21">
        <v>0.67</v>
      </c>
      <c r="E813" s="21">
        <v>14.1</v>
      </c>
      <c r="F813" s="21">
        <f t="shared" si="76"/>
        <v>1938.6249999999386</v>
      </c>
      <c r="G813" s="23">
        <f t="shared" si="73"/>
        <v>433.0470497980495</v>
      </c>
      <c r="H813" s="21">
        <f t="shared" si="72"/>
        <v>14.967514893617018</v>
      </c>
      <c r="I813" s="22">
        <f t="shared" si="74"/>
        <v>275.00016170212763</v>
      </c>
      <c r="J813" s="24">
        <f t="shared" si="75"/>
        <v>15.339848581276593</v>
      </c>
      <c r="K813" s="25">
        <f t="shared" si="77"/>
        <v>9674.086817148187</v>
      </c>
      <c r="L813" s="8"/>
      <c r="M813" s="8"/>
      <c r="N813" s="8"/>
      <c r="O813" s="8"/>
      <c r="P813" s="8"/>
      <c r="Q813" s="8"/>
      <c r="R813" s="17"/>
      <c r="S813" s="8"/>
      <c r="T813" s="8"/>
      <c r="U813" s="8"/>
    </row>
    <row r="814" spans="1:21" ht="18">
      <c r="A814" s="20">
        <v>1938.09</v>
      </c>
      <c r="B814" s="21">
        <v>11.75</v>
      </c>
      <c r="C814" s="21">
        <v>0.66</v>
      </c>
      <c r="D814" s="21">
        <v>0.62</v>
      </c>
      <c r="E814" s="21">
        <v>14.1</v>
      </c>
      <c r="F814" s="21">
        <f t="shared" si="76"/>
        <v>1938.7083333332719</v>
      </c>
      <c r="G814" s="23">
        <f t="shared" si="73"/>
        <v>415.28191899804824</v>
      </c>
      <c r="H814" s="21">
        <f t="shared" si="72"/>
        <v>13.850536170212763</v>
      </c>
      <c r="I814" s="22">
        <f t="shared" si="74"/>
        <v>262.48999999999995</v>
      </c>
      <c r="J814" s="24">
        <f t="shared" si="75"/>
        <v>14.744119148936168</v>
      </c>
      <c r="K814" s="25">
        <f t="shared" si="77"/>
        <v>9277.221354706282</v>
      </c>
      <c r="L814" s="8"/>
      <c r="M814" s="8"/>
      <c r="N814" s="8"/>
      <c r="O814" s="8"/>
      <c r="P814" s="8"/>
      <c r="Q814" s="8"/>
      <c r="R814" s="17"/>
      <c r="S814" s="8"/>
      <c r="T814" s="8"/>
      <c r="U814" s="8"/>
    </row>
    <row r="815" spans="1:21" ht="18">
      <c r="A815" s="20">
        <v>1938.1</v>
      </c>
      <c r="B815" s="21">
        <v>13.06</v>
      </c>
      <c r="C815" s="21">
        <v>0.61</v>
      </c>
      <c r="D815" s="21">
        <v>0.62666699999999997</v>
      </c>
      <c r="E815" s="21">
        <v>14</v>
      </c>
      <c r="F815" s="21">
        <f t="shared" si="76"/>
        <v>1938.7916666666051</v>
      </c>
      <c r="G815" s="23">
        <f t="shared" si="73"/>
        <v>463.37804479406338</v>
      </c>
      <c r="H815" s="21">
        <f t="shared" si="72"/>
        <v>14.09947035685714</v>
      </c>
      <c r="I815" s="22">
        <f t="shared" si="74"/>
        <v>293.83880571428568</v>
      </c>
      <c r="J815" s="24">
        <f t="shared" si="75"/>
        <v>13.72447714285714</v>
      </c>
      <c r="K815" s="25">
        <f t="shared" si="77"/>
        <v>10425.608826685282</v>
      </c>
      <c r="L815" s="8"/>
      <c r="M815" s="8"/>
      <c r="N815" s="8"/>
      <c r="O815" s="8"/>
      <c r="P815" s="8"/>
      <c r="Q815" s="8"/>
      <c r="R815" s="17"/>
      <c r="S815" s="8"/>
      <c r="T815" s="8"/>
      <c r="U815" s="8"/>
    </row>
    <row r="816" spans="1:21" ht="18">
      <c r="A816" s="20">
        <v>1938.11</v>
      </c>
      <c r="B816" s="21">
        <v>13.07</v>
      </c>
      <c r="C816" s="21">
        <v>0.56000000000000005</v>
      </c>
      <c r="D816" s="21">
        <v>0.63333300000000003</v>
      </c>
      <c r="E816" s="21">
        <v>14</v>
      </c>
      <c r="F816" s="21">
        <f t="shared" si="76"/>
        <v>1938.8749999999384</v>
      </c>
      <c r="G816" s="23">
        <f t="shared" si="73"/>
        <v>465.38861824008148</v>
      </c>
      <c r="H816" s="21">
        <f t="shared" si="72"/>
        <v>14.249449643142855</v>
      </c>
      <c r="I816" s="22">
        <f t="shared" si="74"/>
        <v>294.06379714285714</v>
      </c>
      <c r="J816" s="24">
        <f t="shared" si="75"/>
        <v>12.599519999999998</v>
      </c>
      <c r="K816" s="25">
        <f t="shared" si="77"/>
        <v>10470.845005872025</v>
      </c>
      <c r="L816" s="8"/>
      <c r="M816" s="8"/>
      <c r="N816" s="8"/>
      <c r="O816" s="8"/>
      <c r="P816" s="8"/>
      <c r="Q816" s="8"/>
      <c r="R816" s="17"/>
      <c r="S816" s="8"/>
      <c r="T816" s="8"/>
      <c r="U816" s="8"/>
    </row>
    <row r="817" spans="1:21" ht="18">
      <c r="A817" s="20">
        <v>1938.12</v>
      </c>
      <c r="B817" s="21">
        <v>12.69</v>
      </c>
      <c r="C817" s="21">
        <v>0.51</v>
      </c>
      <c r="D817" s="21">
        <v>0.64</v>
      </c>
      <c r="E817" s="21">
        <v>14</v>
      </c>
      <c r="F817" s="21">
        <f t="shared" si="76"/>
        <v>1938.9583333332716</v>
      </c>
      <c r="G817" s="23">
        <f t="shared" si="73"/>
        <v>453.37112331613139</v>
      </c>
      <c r="H817" s="21">
        <f t="shared" si="72"/>
        <v>14.399451428571426</v>
      </c>
      <c r="I817" s="22">
        <f t="shared" si="74"/>
        <v>285.51412285714281</v>
      </c>
      <c r="J817" s="24">
        <f t="shared" si="75"/>
        <v>11.474562857142855</v>
      </c>
      <c r="K817" s="25">
        <f t="shared" si="77"/>
        <v>10200.461670793078</v>
      </c>
      <c r="L817" s="8"/>
      <c r="M817" s="8"/>
      <c r="N817" s="8"/>
      <c r="O817" s="8"/>
      <c r="P817" s="8"/>
      <c r="Q817" s="8"/>
      <c r="R817" s="17"/>
      <c r="S817" s="8"/>
      <c r="T817" s="8"/>
      <c r="U817" s="8"/>
    </row>
    <row r="818" spans="1:21" ht="18">
      <c r="A818" s="20">
        <v>1939.01</v>
      </c>
      <c r="B818" s="21">
        <v>12.5</v>
      </c>
      <c r="C818" s="21">
        <v>0.51333300000000004</v>
      </c>
      <c r="D818" s="21">
        <v>0.66333299999999995</v>
      </c>
      <c r="E818" s="21">
        <v>14</v>
      </c>
      <c r="F818" s="21">
        <f t="shared" si="76"/>
        <v>1939.0416666666049</v>
      </c>
      <c r="G818" s="23">
        <f t="shared" si="73"/>
        <v>448.11136627439555</v>
      </c>
      <c r="H818" s="21">
        <f t="shared" si="72"/>
        <v>14.92442392885714</v>
      </c>
      <c r="I818" s="22">
        <f t="shared" si="74"/>
        <v>281.2392857142857</v>
      </c>
      <c r="J818" s="24">
        <f t="shared" si="75"/>
        <v>11.549552500285714</v>
      </c>
      <c r="K818" s="25">
        <f t="shared" si="77"/>
        <v>10082.121645717198</v>
      </c>
      <c r="L818" s="8"/>
      <c r="M818" s="8"/>
      <c r="N818" s="8"/>
      <c r="O818" s="8"/>
      <c r="P818" s="8"/>
      <c r="Q818" s="8"/>
      <c r="R818" s="17"/>
      <c r="S818" s="8"/>
      <c r="T818" s="8"/>
      <c r="U818" s="8"/>
    </row>
    <row r="819" spans="1:21" ht="18">
      <c r="A819" s="20">
        <v>1939.02</v>
      </c>
      <c r="B819" s="21">
        <v>12.4</v>
      </c>
      <c r="C819" s="21">
        <v>0.51666699999999999</v>
      </c>
      <c r="D819" s="21">
        <v>0.68666700000000003</v>
      </c>
      <c r="E819" s="21">
        <v>13.9</v>
      </c>
      <c r="F819" s="21">
        <f t="shared" si="76"/>
        <v>1939.1249999999382</v>
      </c>
      <c r="G819" s="23">
        <f t="shared" si="73"/>
        <v>446.06997104605966</v>
      </c>
      <c r="H819" s="21">
        <f t="shared" si="72"/>
        <v>15.560565827050356</v>
      </c>
      <c r="I819" s="22">
        <f t="shared" si="74"/>
        <v>280.99648920863308</v>
      </c>
      <c r="J819" s="24">
        <f t="shared" si="75"/>
        <v>11.708194604028774</v>
      </c>
      <c r="K819" s="25">
        <f t="shared" si="77"/>
        <v>10108.394823011346</v>
      </c>
      <c r="L819" s="8"/>
      <c r="M819" s="8"/>
      <c r="N819" s="8"/>
      <c r="O819" s="8"/>
      <c r="P819" s="8"/>
      <c r="Q819" s="8"/>
      <c r="R819" s="17"/>
      <c r="S819" s="8"/>
      <c r="T819" s="8"/>
      <c r="U819" s="8"/>
    </row>
    <row r="820" spans="1:21" ht="18">
      <c r="A820" s="20">
        <v>1939.03</v>
      </c>
      <c r="B820" s="21">
        <v>12.39</v>
      </c>
      <c r="C820" s="21">
        <v>0.52</v>
      </c>
      <c r="D820" s="21">
        <v>0.71</v>
      </c>
      <c r="E820" s="21">
        <v>13.9</v>
      </c>
      <c r="F820" s="21">
        <f t="shared" si="76"/>
        <v>1939.2083333332714</v>
      </c>
      <c r="G820" s="23">
        <f t="shared" si="73"/>
        <v>447.26908387145232</v>
      </c>
      <c r="H820" s="21">
        <f t="shared" si="72"/>
        <v>16.089315107913663</v>
      </c>
      <c r="I820" s="22">
        <f t="shared" si="74"/>
        <v>280.76987913669063</v>
      </c>
      <c r="J820" s="24">
        <f t="shared" si="75"/>
        <v>11.783723741007192</v>
      </c>
      <c r="K820" s="25">
        <f t="shared" si="77"/>
        <v>10135.567927374279</v>
      </c>
      <c r="L820" s="8"/>
      <c r="M820" s="8"/>
      <c r="N820" s="8"/>
      <c r="O820" s="8"/>
      <c r="P820" s="8"/>
      <c r="Q820" s="8"/>
      <c r="R820" s="17"/>
      <c r="S820" s="8"/>
      <c r="T820" s="8"/>
      <c r="U820" s="8"/>
    </row>
    <row r="821" spans="1:21" ht="18">
      <c r="A821" s="20">
        <v>1939.04</v>
      </c>
      <c r="B821" s="21">
        <v>10.83</v>
      </c>
      <c r="C821" s="21">
        <v>0.52333300000000005</v>
      </c>
      <c r="D821" s="21">
        <v>0.72666699999999995</v>
      </c>
      <c r="E821" s="21">
        <v>13.8</v>
      </c>
      <c r="F821" s="21">
        <f t="shared" si="76"/>
        <v>1939.2916666666047</v>
      </c>
      <c r="G821" s="23">
        <f t="shared" si="73"/>
        <v>392.5286575962042</v>
      </c>
      <c r="H821" s="21">
        <f t="shared" si="72"/>
        <v>16.58633224608695</v>
      </c>
      <c r="I821" s="22">
        <f t="shared" si="74"/>
        <v>247.19710434782604</v>
      </c>
      <c r="J821" s="24">
        <f t="shared" si="75"/>
        <v>11.945189493043477</v>
      </c>
      <c r="K821" s="25">
        <f t="shared" si="77"/>
        <v>8959.5519419503216</v>
      </c>
      <c r="L821" s="8"/>
      <c r="M821" s="8"/>
      <c r="N821" s="8"/>
      <c r="O821" s="8"/>
      <c r="P821" s="8"/>
      <c r="Q821" s="8"/>
      <c r="R821" s="17"/>
      <c r="S821" s="8"/>
      <c r="T821" s="8"/>
      <c r="U821" s="8"/>
    </row>
    <row r="822" spans="1:21" ht="18">
      <c r="A822" s="20">
        <v>1939.05</v>
      </c>
      <c r="B822" s="21">
        <v>11.23</v>
      </c>
      <c r="C822" s="21">
        <v>0.526667</v>
      </c>
      <c r="D822" s="21">
        <v>0.74333300000000002</v>
      </c>
      <c r="E822" s="21">
        <v>13.8</v>
      </c>
      <c r="F822" s="21">
        <f t="shared" si="76"/>
        <v>1939.3749999999379</v>
      </c>
      <c r="G822" s="23">
        <f t="shared" si="73"/>
        <v>408.61721905336026</v>
      </c>
      <c r="H822" s="21">
        <f t="shared" si="72"/>
        <v>16.966737319130431</v>
      </c>
      <c r="I822" s="22">
        <f t="shared" si="74"/>
        <v>256.32719130434776</v>
      </c>
      <c r="J822" s="24">
        <f t="shared" si="75"/>
        <v>12.021288767826084</v>
      </c>
      <c r="K822" s="25">
        <f t="shared" si="77"/>
        <v>9326.7768547232718</v>
      </c>
      <c r="L822" s="8"/>
      <c r="M822" s="8"/>
      <c r="N822" s="8"/>
      <c r="O822" s="8"/>
      <c r="P822" s="8"/>
      <c r="Q822" s="8"/>
      <c r="R822" s="17"/>
      <c r="S822" s="8"/>
      <c r="T822" s="8"/>
      <c r="U822" s="8"/>
    </row>
    <row r="823" spans="1:21" ht="18">
      <c r="A823" s="20">
        <v>1939.06</v>
      </c>
      <c r="B823" s="21">
        <v>11.43</v>
      </c>
      <c r="C823" s="21">
        <v>0.53</v>
      </c>
      <c r="D823" s="21">
        <v>0.76</v>
      </c>
      <c r="E823" s="21">
        <v>13.8</v>
      </c>
      <c r="F823" s="21">
        <f t="shared" si="76"/>
        <v>1939.4583333332712</v>
      </c>
      <c r="G823" s="23">
        <f t="shared" si="73"/>
        <v>417.50152041746196</v>
      </c>
      <c r="H823" s="21">
        <f t="shared" si="72"/>
        <v>17.3471652173913</v>
      </c>
      <c r="I823" s="22">
        <f t="shared" si="74"/>
        <v>260.89223478260863</v>
      </c>
      <c r="J823" s="24">
        <f t="shared" si="75"/>
        <v>12.097365217391303</v>
      </c>
      <c r="K823" s="25">
        <f t="shared" si="77"/>
        <v>9529.5629647287569</v>
      </c>
      <c r="L823" s="8"/>
      <c r="M823" s="8"/>
      <c r="N823" s="8"/>
      <c r="O823" s="8"/>
      <c r="P823" s="8"/>
      <c r="Q823" s="8"/>
      <c r="R823" s="17"/>
      <c r="S823" s="8"/>
      <c r="T823" s="8"/>
      <c r="U823" s="8"/>
    </row>
    <row r="824" spans="1:21" ht="18">
      <c r="A824" s="20">
        <v>1939.07</v>
      </c>
      <c r="B824" s="21">
        <v>11.71</v>
      </c>
      <c r="C824" s="21">
        <v>0.54</v>
      </c>
      <c r="D824" s="21">
        <v>0.776667</v>
      </c>
      <c r="E824" s="21">
        <v>13.8</v>
      </c>
      <c r="F824" s="21">
        <f t="shared" si="76"/>
        <v>1939.5416666666044</v>
      </c>
      <c r="G824" s="23">
        <f t="shared" si="73"/>
        <v>429.37273600238552</v>
      </c>
      <c r="H824" s="21">
        <f t="shared" si="72"/>
        <v>17.727593115652169</v>
      </c>
      <c r="I824" s="22">
        <f t="shared" si="74"/>
        <v>267.28329565217388</v>
      </c>
      <c r="J824" s="24">
        <f t="shared" si="75"/>
        <v>12.325617391304347</v>
      </c>
      <c r="K824" s="25">
        <f t="shared" si="77"/>
        <v>9800.5260411536801</v>
      </c>
      <c r="L824" s="8"/>
      <c r="M824" s="8"/>
      <c r="N824" s="8"/>
      <c r="O824" s="8"/>
      <c r="P824" s="8"/>
      <c r="Q824" s="8"/>
      <c r="R824" s="17"/>
      <c r="S824" s="8"/>
      <c r="T824" s="8"/>
      <c r="U824" s="8"/>
    </row>
    <row r="825" spans="1:21" ht="18">
      <c r="A825" s="20">
        <v>1939.08</v>
      </c>
      <c r="B825" s="21">
        <v>11.54</v>
      </c>
      <c r="C825" s="21">
        <v>0.55000000000000004</v>
      </c>
      <c r="D825" s="21">
        <v>0.79333299999999995</v>
      </c>
      <c r="E825" s="21">
        <v>13.8</v>
      </c>
      <c r="F825" s="21">
        <f t="shared" si="76"/>
        <v>1939.6249999999377</v>
      </c>
      <c r="G825" s="23">
        <f t="shared" si="73"/>
        <v>424.81989386857134</v>
      </c>
      <c r="H825" s="21">
        <f t="shared" si="72"/>
        <v>18.107998188695646</v>
      </c>
      <c r="I825" s="22">
        <f t="shared" si="74"/>
        <v>263.40300869565209</v>
      </c>
      <c r="J825" s="24">
        <f t="shared" si="75"/>
        <v>12.55386956521739</v>
      </c>
      <c r="K825" s="25">
        <f t="shared" si="77"/>
        <v>9696.6064297010817</v>
      </c>
      <c r="L825" s="8"/>
      <c r="M825" s="8"/>
      <c r="N825" s="8"/>
      <c r="O825" s="8"/>
      <c r="P825" s="8"/>
      <c r="Q825" s="8"/>
      <c r="R825" s="17"/>
      <c r="S825" s="8"/>
      <c r="T825" s="8"/>
      <c r="U825" s="8"/>
    </row>
    <row r="826" spans="1:21" ht="18">
      <c r="A826" s="20">
        <v>1939.09</v>
      </c>
      <c r="B826" s="21">
        <v>12.77</v>
      </c>
      <c r="C826" s="21">
        <v>0.56000000000000005</v>
      </c>
      <c r="D826" s="21">
        <v>0.81</v>
      </c>
      <c r="E826" s="21">
        <v>14.1</v>
      </c>
      <c r="F826" s="21">
        <f t="shared" si="76"/>
        <v>1939.708333333271</v>
      </c>
      <c r="G826" s="23">
        <f t="shared" si="73"/>
        <v>471.81758865530236</v>
      </c>
      <c r="H826" s="21">
        <f t="shared" si="72"/>
        <v>18.095055319148933</v>
      </c>
      <c r="I826" s="22">
        <f t="shared" si="74"/>
        <v>285.27636595744679</v>
      </c>
      <c r="J826" s="24">
        <f t="shared" si="75"/>
        <v>12.510161702127657</v>
      </c>
      <c r="K826" s="25">
        <f t="shared" si="77"/>
        <v>10540.204157117585</v>
      </c>
      <c r="L826" s="8"/>
      <c r="M826" s="8"/>
      <c r="N826" s="8"/>
      <c r="O826" s="8"/>
      <c r="P826" s="8"/>
      <c r="Q826" s="8"/>
      <c r="R826" s="17"/>
      <c r="S826" s="8"/>
      <c r="T826" s="8"/>
      <c r="U826" s="8"/>
    </row>
    <row r="827" spans="1:21" ht="18">
      <c r="A827" s="20">
        <v>1939.1</v>
      </c>
      <c r="B827" s="21">
        <v>12.9</v>
      </c>
      <c r="C827" s="21">
        <v>0.57999999999999996</v>
      </c>
      <c r="D827" s="21">
        <v>0.84</v>
      </c>
      <c r="E827" s="21">
        <v>14</v>
      </c>
      <c r="F827" s="21">
        <f t="shared" si="76"/>
        <v>1939.7916666666042</v>
      </c>
      <c r="G827" s="23">
        <f t="shared" si="73"/>
        <v>478.40653174928798</v>
      </c>
      <c r="H827" s="21">
        <f t="shared" si="72"/>
        <v>18.899279999999997</v>
      </c>
      <c r="I827" s="22">
        <f t="shared" si="74"/>
        <v>290.23894285714283</v>
      </c>
      <c r="J827" s="24">
        <f t="shared" si="75"/>
        <v>13.049502857142855</v>
      </c>
      <c r="K827" s="25">
        <f t="shared" si="77"/>
        <v>10763.736901617593</v>
      </c>
      <c r="L827" s="8"/>
      <c r="M827" s="8"/>
      <c r="N827" s="8"/>
      <c r="O827" s="8"/>
      <c r="P827" s="8"/>
      <c r="Q827" s="8"/>
      <c r="R827" s="17"/>
      <c r="S827" s="8"/>
      <c r="T827" s="8"/>
      <c r="U827" s="8"/>
    </row>
    <row r="828" spans="1:21" ht="18">
      <c r="A828" s="20">
        <v>1939.11</v>
      </c>
      <c r="B828" s="21">
        <v>12.67</v>
      </c>
      <c r="C828" s="21">
        <v>0.6</v>
      </c>
      <c r="D828" s="21">
        <v>0.87</v>
      </c>
      <c r="E828" s="21">
        <v>14</v>
      </c>
      <c r="F828" s="21">
        <f t="shared" si="76"/>
        <v>1939.8749999999375</v>
      </c>
      <c r="G828" s="23">
        <f t="shared" si="73"/>
        <v>471.73109177139094</v>
      </c>
      <c r="H828" s="21">
        <f t="shared" si="72"/>
        <v>19.574254285714282</v>
      </c>
      <c r="I828" s="22">
        <f t="shared" si="74"/>
        <v>285.06413999999995</v>
      </c>
      <c r="J828" s="24">
        <f t="shared" si="75"/>
        <v>13.499485714285711</v>
      </c>
      <c r="K828" s="25">
        <f t="shared" si="77"/>
        <v>10613.545223920604</v>
      </c>
      <c r="L828" s="8"/>
      <c r="M828" s="8"/>
      <c r="N828" s="8"/>
      <c r="O828" s="8"/>
      <c r="P828" s="8"/>
      <c r="Q828" s="8"/>
      <c r="R828" s="17"/>
      <c r="S828" s="8"/>
      <c r="T828" s="8"/>
      <c r="U828" s="8"/>
    </row>
    <row r="829" spans="1:21" ht="18">
      <c r="A829" s="20">
        <v>1939.12</v>
      </c>
      <c r="B829" s="21">
        <v>12.37</v>
      </c>
      <c r="C829" s="21">
        <v>0.62</v>
      </c>
      <c r="D829" s="21">
        <v>0.9</v>
      </c>
      <c r="E829" s="21">
        <v>14</v>
      </c>
      <c r="F829" s="21">
        <f t="shared" si="76"/>
        <v>1939.9583333332707</v>
      </c>
      <c r="G829" s="23">
        <f t="shared" si="73"/>
        <v>462.48511272983109</v>
      </c>
      <c r="H829" s="21">
        <f t="shared" si="72"/>
        <v>20.249228571428571</v>
      </c>
      <c r="I829" s="22">
        <f t="shared" si="74"/>
        <v>278.31439714285705</v>
      </c>
      <c r="J829" s="24">
        <f t="shared" si="75"/>
        <v>13.949468571428568</v>
      </c>
      <c r="K829" s="25">
        <f t="shared" si="77"/>
        <v>10405.518620610399</v>
      </c>
      <c r="L829" s="8"/>
      <c r="M829" s="8"/>
      <c r="N829" s="8"/>
      <c r="O829" s="8"/>
      <c r="P829" s="8"/>
      <c r="Q829" s="8"/>
      <c r="R829" s="17"/>
      <c r="S829" s="8"/>
      <c r="T829" s="8"/>
      <c r="U829" s="8"/>
    </row>
    <row r="830" spans="1:21" ht="18">
      <c r="A830" s="20">
        <v>1940.01</v>
      </c>
      <c r="B830" s="21">
        <v>12.3</v>
      </c>
      <c r="C830" s="21">
        <v>0.62333300000000003</v>
      </c>
      <c r="D830" s="21">
        <v>0.93</v>
      </c>
      <c r="E830" s="21">
        <v>13.9</v>
      </c>
      <c r="F830" s="21">
        <f t="shared" si="76"/>
        <v>1940.041666666604</v>
      </c>
      <c r="G830" s="23">
        <f t="shared" si="73"/>
        <v>461.81005707151911</v>
      </c>
      <c r="H830" s="21">
        <f t="shared" si="72"/>
        <v>21.07473669064748</v>
      </c>
      <c r="I830" s="22">
        <f t="shared" si="74"/>
        <v>278.73038848920856</v>
      </c>
      <c r="J830" s="24">
        <f t="shared" si="75"/>
        <v>14.12535359741007</v>
      </c>
      <c r="K830" s="25">
        <f t="shared" si="77"/>
        <v>10465.08102567232</v>
      </c>
      <c r="L830" s="8"/>
      <c r="M830" s="8"/>
      <c r="N830" s="8"/>
      <c r="O830" s="8"/>
      <c r="P830" s="8"/>
      <c r="Q830" s="8"/>
      <c r="R830" s="17"/>
      <c r="S830" s="8"/>
      <c r="T830" s="8"/>
      <c r="U830" s="8"/>
    </row>
    <row r="831" spans="1:21" ht="18">
      <c r="A831" s="20">
        <v>1940.02</v>
      </c>
      <c r="B831" s="21">
        <v>12.22</v>
      </c>
      <c r="C831" s="21">
        <v>0.62666699999999997</v>
      </c>
      <c r="D831" s="21">
        <v>0.96</v>
      </c>
      <c r="E831" s="21">
        <v>14</v>
      </c>
      <c r="F831" s="21">
        <f t="shared" si="76"/>
        <v>1940.1249999999372</v>
      </c>
      <c r="G831" s="23">
        <f t="shared" si="73"/>
        <v>460.76712663958261</v>
      </c>
      <c r="H831" s="21">
        <f t="shared" si="72"/>
        <v>21.59917714285714</v>
      </c>
      <c r="I831" s="22">
        <f t="shared" si="74"/>
        <v>274.93952571428565</v>
      </c>
      <c r="J831" s="24">
        <f t="shared" si="75"/>
        <v>14.09947035685714</v>
      </c>
      <c r="K831" s="25">
        <f t="shared" si="77"/>
        <v>10366.865406139317</v>
      </c>
      <c r="L831" s="8"/>
      <c r="M831" s="8"/>
      <c r="N831" s="8"/>
      <c r="O831" s="8"/>
      <c r="P831" s="8"/>
      <c r="Q831" s="8"/>
      <c r="R831" s="17"/>
      <c r="S831" s="8"/>
      <c r="T831" s="8"/>
      <c r="U831" s="8"/>
    </row>
    <row r="832" spans="1:21" ht="18">
      <c r="A832" s="20">
        <v>1940.03</v>
      </c>
      <c r="B832" s="21">
        <v>12.15</v>
      </c>
      <c r="C832" s="21">
        <v>0.63</v>
      </c>
      <c r="D832" s="21">
        <v>0.99</v>
      </c>
      <c r="E832" s="21">
        <v>14</v>
      </c>
      <c r="F832" s="21">
        <f t="shared" si="76"/>
        <v>1940.2083333332705</v>
      </c>
      <c r="G832" s="23">
        <f t="shared" si="73"/>
        <v>460.10727191648994</v>
      </c>
      <c r="H832" s="21">
        <f t="shared" si="72"/>
        <v>22.274151428571425</v>
      </c>
      <c r="I832" s="22">
        <f t="shared" si="74"/>
        <v>273.36458571428568</v>
      </c>
      <c r="J832" s="24">
        <f t="shared" si="75"/>
        <v>14.174459999999998</v>
      </c>
      <c r="K832" s="25">
        <f t="shared" si="77"/>
        <v>10352.019240459495</v>
      </c>
      <c r="L832" s="8"/>
      <c r="M832" s="8"/>
      <c r="N832" s="8"/>
      <c r="O832" s="8"/>
      <c r="P832" s="8"/>
      <c r="Q832" s="8"/>
      <c r="R832" s="17"/>
      <c r="S832" s="8"/>
      <c r="T832" s="8"/>
      <c r="U832" s="8"/>
    </row>
    <row r="833" spans="1:21" ht="18">
      <c r="A833" s="20">
        <v>1940.04</v>
      </c>
      <c r="B833" s="21">
        <v>12.27</v>
      </c>
      <c r="C833" s="21">
        <v>0.63666699999999998</v>
      </c>
      <c r="D833" s="21">
        <v>1.00667</v>
      </c>
      <c r="E833" s="21">
        <v>14</v>
      </c>
      <c r="F833" s="21">
        <f t="shared" si="76"/>
        <v>1940.2916666666038</v>
      </c>
      <c r="G833" s="23">
        <f t="shared" si="73"/>
        <v>466.66069844631846</v>
      </c>
      <c r="H833" s="21">
        <f t="shared" si="72"/>
        <v>22.649212139999996</v>
      </c>
      <c r="I833" s="22">
        <f t="shared" si="74"/>
        <v>276.06448285714276</v>
      </c>
      <c r="J833" s="24">
        <f t="shared" si="75"/>
        <v>14.324461785428568</v>
      </c>
      <c r="K833" s="25">
        <f t="shared" si="77"/>
        <v>10499.465720157898</v>
      </c>
      <c r="L833" s="8"/>
      <c r="M833" s="8"/>
      <c r="N833" s="8"/>
      <c r="O833" s="8"/>
      <c r="P833" s="8"/>
      <c r="Q833" s="8"/>
      <c r="R833" s="17"/>
      <c r="S833" s="8"/>
      <c r="T833" s="8"/>
      <c r="U833" s="8"/>
    </row>
    <row r="834" spans="1:21" ht="18">
      <c r="A834" s="20">
        <v>1940.05</v>
      </c>
      <c r="B834" s="21">
        <v>10.58</v>
      </c>
      <c r="C834" s="21">
        <v>0.64333300000000004</v>
      </c>
      <c r="D834" s="21">
        <v>1.0233300000000001</v>
      </c>
      <c r="E834" s="21">
        <v>14</v>
      </c>
      <c r="F834" s="21">
        <f t="shared" si="76"/>
        <v>1940.374999999937</v>
      </c>
      <c r="G834" s="23">
        <f t="shared" si="73"/>
        <v>404.42448045271772</v>
      </c>
      <c r="H834" s="21">
        <f t="shared" ref="H834:H897" si="78">D834*$E$1847/E834</f>
        <v>23.024047859999996</v>
      </c>
      <c r="I834" s="22">
        <f t="shared" si="74"/>
        <v>238.04093142857138</v>
      </c>
      <c r="J834" s="24">
        <f t="shared" si="75"/>
        <v>14.474441071714283</v>
      </c>
      <c r="K834" s="25">
        <f t="shared" si="77"/>
        <v>9099.2041606315761</v>
      </c>
      <c r="L834" s="8"/>
      <c r="M834" s="8"/>
      <c r="N834" s="8"/>
      <c r="O834" s="8"/>
      <c r="P834" s="8"/>
      <c r="Q834" s="8"/>
      <c r="R834" s="17"/>
      <c r="S834" s="8"/>
      <c r="T834" s="8"/>
      <c r="U834" s="8"/>
    </row>
    <row r="835" spans="1:21" ht="18">
      <c r="A835" s="20">
        <v>1940.06</v>
      </c>
      <c r="B835" s="21">
        <v>9.67</v>
      </c>
      <c r="C835" s="21">
        <v>0.65</v>
      </c>
      <c r="D835" s="21">
        <v>1.04</v>
      </c>
      <c r="E835" s="21">
        <v>14.1</v>
      </c>
      <c r="F835" s="21">
        <f t="shared" si="76"/>
        <v>1940.4583333332703</v>
      </c>
      <c r="G835" s="23">
        <f t="shared" ref="G835:G898" si="79">G834*((B835+(C835/12))/B834)</f>
        <v>371.70992930078478</v>
      </c>
      <c r="H835" s="21">
        <f t="shared" si="78"/>
        <v>23.233157446808505</v>
      </c>
      <c r="I835" s="22">
        <f t="shared" ref="I835:I898" si="80">B835*$E$1847/E835</f>
        <v>216.02368510638294</v>
      </c>
      <c r="J835" s="24">
        <f t="shared" ref="J835:J898" si="81">C835*$E$1847/E835</f>
        <v>14.520723404255317</v>
      </c>
      <c r="K835" s="25">
        <f t="shared" si="77"/>
        <v>8303.8416461416218</v>
      </c>
      <c r="L835" s="8"/>
      <c r="M835" s="8"/>
      <c r="N835" s="8"/>
      <c r="O835" s="8"/>
      <c r="P835" s="8"/>
      <c r="Q835" s="8"/>
      <c r="R835" s="17"/>
      <c r="S835" s="8"/>
      <c r="T835" s="8"/>
      <c r="U835" s="8"/>
    </row>
    <row r="836" spans="1:21" ht="18">
      <c r="A836" s="20">
        <v>1940.07</v>
      </c>
      <c r="B836" s="21">
        <v>9.99</v>
      </c>
      <c r="C836" s="21">
        <v>0.656667</v>
      </c>
      <c r="D836" s="21">
        <v>1.0533300000000001</v>
      </c>
      <c r="E836" s="21">
        <v>14</v>
      </c>
      <c r="F836" s="21">
        <f t="shared" ref="F836:F899" si="82">F835+1/12</f>
        <v>1940.5416666666035</v>
      </c>
      <c r="G836" s="23">
        <f t="shared" si="79"/>
        <v>386.11406384627924</v>
      </c>
      <c r="H836" s="21">
        <f t="shared" si="78"/>
        <v>23.699022145714284</v>
      </c>
      <c r="I836" s="22">
        <f t="shared" si="80"/>
        <v>224.76643714285711</v>
      </c>
      <c r="J836" s="24">
        <f t="shared" si="81"/>
        <v>14.774444642571426</v>
      </c>
      <c r="K836" s="25">
        <f t="shared" si="77"/>
        <v>8687.2354816295101</v>
      </c>
      <c r="L836" s="8"/>
      <c r="M836" s="8"/>
      <c r="N836" s="8"/>
      <c r="O836" s="8"/>
      <c r="P836" s="8"/>
      <c r="Q836" s="8"/>
      <c r="R836" s="17"/>
      <c r="S836" s="8"/>
      <c r="T836" s="8"/>
      <c r="U836" s="8"/>
    </row>
    <row r="837" spans="1:21" ht="18">
      <c r="A837" s="20">
        <v>1940.08</v>
      </c>
      <c r="B837" s="21">
        <v>10.199999999999999</v>
      </c>
      <c r="C837" s="21">
        <v>0.66333299999999995</v>
      </c>
      <c r="D837" s="21">
        <v>1.06667</v>
      </c>
      <c r="E837" s="21">
        <v>14</v>
      </c>
      <c r="F837" s="21">
        <f t="shared" si="82"/>
        <v>1940.6249999999368</v>
      </c>
      <c r="G837" s="23">
        <f t="shared" si="79"/>
        <v>396.36706385633903</v>
      </c>
      <c r="H837" s="21">
        <f t="shared" si="78"/>
        <v>23.999160711428569</v>
      </c>
      <c r="I837" s="22">
        <f t="shared" si="80"/>
        <v>229.49125714285711</v>
      </c>
      <c r="J837" s="24">
        <f t="shared" si="81"/>
        <v>14.92442392885714</v>
      </c>
      <c r="K837" s="25">
        <f t="shared" si="77"/>
        <v>8917.9191935701347</v>
      </c>
      <c r="L837" s="8"/>
      <c r="M837" s="8"/>
      <c r="N837" s="8"/>
      <c r="O837" s="8"/>
      <c r="P837" s="8"/>
      <c r="Q837" s="8"/>
      <c r="R837" s="17"/>
      <c r="S837" s="8"/>
      <c r="T837" s="8"/>
      <c r="U837" s="8"/>
    </row>
    <row r="838" spans="1:21" ht="18">
      <c r="A838" s="20">
        <v>1940.09</v>
      </c>
      <c r="B838" s="21">
        <v>10.63</v>
      </c>
      <c r="C838" s="21">
        <v>0.67</v>
      </c>
      <c r="D838" s="21">
        <v>1.08</v>
      </c>
      <c r="E838" s="21">
        <v>14</v>
      </c>
      <c r="F838" s="21">
        <f t="shared" si="82"/>
        <v>1940.70833333327</v>
      </c>
      <c r="G838" s="23">
        <f t="shared" si="79"/>
        <v>415.24631207760103</v>
      </c>
      <c r="H838" s="21">
        <f t="shared" si="78"/>
        <v>24.299074285714283</v>
      </c>
      <c r="I838" s="22">
        <f t="shared" si="80"/>
        <v>239.16588857142852</v>
      </c>
      <c r="J838" s="24">
        <f t="shared" si="81"/>
        <v>15.074425714285711</v>
      </c>
      <c r="K838" s="25">
        <f t="shared" si="77"/>
        <v>9342.6860963357722</v>
      </c>
      <c r="L838" s="8"/>
      <c r="M838" s="8"/>
      <c r="N838" s="8"/>
      <c r="O838" s="8"/>
      <c r="P838" s="8"/>
      <c r="Q838" s="8"/>
      <c r="R838" s="17"/>
      <c r="S838" s="8"/>
      <c r="T838" s="8"/>
      <c r="U838" s="8"/>
    </row>
    <row r="839" spans="1:21" ht="18">
      <c r="A839" s="20">
        <v>1940.1</v>
      </c>
      <c r="B839" s="21">
        <v>10.73</v>
      </c>
      <c r="C839" s="21">
        <v>0.67</v>
      </c>
      <c r="D839" s="21">
        <v>1.07</v>
      </c>
      <c r="E839" s="21">
        <v>14</v>
      </c>
      <c r="F839" s="21">
        <f t="shared" si="82"/>
        <v>1940.7916666666033</v>
      </c>
      <c r="G839" s="23">
        <f t="shared" si="79"/>
        <v>421.33372665572205</v>
      </c>
      <c r="H839" s="21">
        <f t="shared" si="78"/>
        <v>24.074082857142855</v>
      </c>
      <c r="I839" s="22">
        <f t="shared" si="80"/>
        <v>241.41580285714281</v>
      </c>
      <c r="J839" s="24">
        <f t="shared" si="81"/>
        <v>15.074425714285711</v>
      </c>
      <c r="K839" s="25">
        <f t="shared" ref="K839:K902" si="83">K838*((I839+(J839/12))/I838)</f>
        <v>9479.6477065595718</v>
      </c>
      <c r="L839" s="8"/>
      <c r="M839" s="8"/>
      <c r="N839" s="8"/>
      <c r="O839" s="8"/>
      <c r="P839" s="8"/>
      <c r="Q839" s="8"/>
      <c r="R839" s="17"/>
      <c r="S839" s="8"/>
      <c r="T839" s="8"/>
      <c r="U839" s="8"/>
    </row>
    <row r="840" spans="1:21" ht="18">
      <c r="A840" s="20">
        <v>1940.11</v>
      </c>
      <c r="B840" s="21">
        <v>10.98</v>
      </c>
      <c r="C840" s="21">
        <v>0.67</v>
      </c>
      <c r="D840" s="21">
        <v>1.06</v>
      </c>
      <c r="E840" s="21">
        <v>14</v>
      </c>
      <c r="F840" s="21">
        <f t="shared" si="82"/>
        <v>1940.8749999999366</v>
      </c>
      <c r="G840" s="23">
        <f t="shared" si="79"/>
        <v>433.3428504272855</v>
      </c>
      <c r="H840" s="21">
        <f t="shared" si="78"/>
        <v>23.849091428571427</v>
      </c>
      <c r="I840" s="22">
        <f t="shared" si="80"/>
        <v>247.04058857142854</v>
      </c>
      <c r="J840" s="24">
        <f t="shared" si="81"/>
        <v>15.074425714285711</v>
      </c>
      <c r="K840" s="25">
        <f t="shared" si="83"/>
        <v>9749.8426978850912</v>
      </c>
      <c r="L840" s="8"/>
      <c r="M840" s="8"/>
      <c r="N840" s="8"/>
      <c r="O840" s="8"/>
      <c r="P840" s="8"/>
      <c r="Q840" s="8"/>
      <c r="R840" s="17"/>
      <c r="S840" s="8"/>
      <c r="T840" s="8"/>
      <c r="U840" s="8"/>
    </row>
    <row r="841" spans="1:21" ht="18">
      <c r="A841" s="20">
        <v>1940.12</v>
      </c>
      <c r="B841" s="21">
        <v>10.53</v>
      </c>
      <c r="C841" s="21">
        <v>0.67</v>
      </c>
      <c r="D841" s="21">
        <v>1.05</v>
      </c>
      <c r="E841" s="21">
        <v>14.1</v>
      </c>
      <c r="F841" s="21">
        <f t="shared" si="82"/>
        <v>1940.9583333332698</v>
      </c>
      <c r="G841" s="23">
        <f t="shared" si="79"/>
        <v>417.78644725089612</v>
      </c>
      <c r="H841" s="21">
        <f t="shared" si="78"/>
        <v>23.456553191489363</v>
      </c>
      <c r="I841" s="22">
        <f t="shared" si="80"/>
        <v>235.23571914893611</v>
      </c>
      <c r="J841" s="24">
        <f t="shared" si="81"/>
        <v>14.967514893617018</v>
      </c>
      <c r="K841" s="25">
        <f t="shared" si="83"/>
        <v>9333.1714501182032</v>
      </c>
      <c r="L841" s="8"/>
      <c r="M841" s="8"/>
      <c r="N841" s="8"/>
      <c r="O841" s="8"/>
      <c r="P841" s="8"/>
      <c r="Q841" s="8"/>
      <c r="R841" s="17"/>
      <c r="S841" s="8"/>
      <c r="T841" s="8"/>
      <c r="U841" s="8"/>
    </row>
    <row r="842" spans="1:21" ht="18">
      <c r="A842" s="20">
        <v>1941.01</v>
      </c>
      <c r="B842" s="21">
        <v>10.55</v>
      </c>
      <c r="C842" s="21">
        <v>0.67333299999999996</v>
      </c>
      <c r="D842" s="21">
        <v>1.0533300000000001</v>
      </c>
      <c r="E842" s="21">
        <v>14.1</v>
      </c>
      <c r="F842" s="21">
        <f t="shared" si="82"/>
        <v>1941.0416666666031</v>
      </c>
      <c r="G842" s="23">
        <f t="shared" si="79"/>
        <v>420.80621734607666</v>
      </c>
      <c r="H842" s="21">
        <f t="shared" si="78"/>
        <v>23.530943974468084</v>
      </c>
      <c r="I842" s="22">
        <f t="shared" si="80"/>
        <v>235.68251063829786</v>
      </c>
      <c r="J842" s="24">
        <f t="shared" si="81"/>
        <v>15.041972695319146</v>
      </c>
      <c r="K842" s="25">
        <f t="shared" si="83"/>
        <v>9400.631829035985</v>
      </c>
      <c r="L842" s="8"/>
      <c r="M842" s="8"/>
      <c r="N842" s="8"/>
      <c r="O842" s="8"/>
      <c r="P842" s="8"/>
      <c r="Q842" s="8"/>
      <c r="R842" s="17"/>
      <c r="S842" s="8"/>
      <c r="T842" s="8"/>
      <c r="U842" s="8"/>
    </row>
    <row r="843" spans="1:21" ht="18">
      <c r="A843" s="20">
        <v>1941.02</v>
      </c>
      <c r="B843" s="21">
        <v>9.89</v>
      </c>
      <c r="C843" s="21">
        <v>0.67666700000000002</v>
      </c>
      <c r="D843" s="21">
        <v>1.05667</v>
      </c>
      <c r="E843" s="21">
        <v>14.1</v>
      </c>
      <c r="F843" s="21">
        <f t="shared" si="82"/>
        <v>1941.1249999999363</v>
      </c>
      <c r="G843" s="23">
        <f t="shared" si="79"/>
        <v>396.73007547634518</v>
      </c>
      <c r="H843" s="21">
        <f t="shared" si="78"/>
        <v>23.605558153191488</v>
      </c>
      <c r="I843" s="22">
        <f t="shared" si="80"/>
        <v>220.93839148936166</v>
      </c>
      <c r="J843" s="24">
        <f t="shared" si="81"/>
        <v>15.116452836595743</v>
      </c>
      <c r="K843" s="25">
        <f t="shared" si="83"/>
        <v>8862.7810648329287</v>
      </c>
      <c r="L843" s="8"/>
      <c r="M843" s="8"/>
      <c r="N843" s="8"/>
      <c r="O843" s="8"/>
      <c r="P843" s="8"/>
      <c r="Q843" s="8"/>
      <c r="R843" s="17"/>
      <c r="S843" s="8"/>
      <c r="T843" s="8"/>
      <c r="U843" s="8"/>
    </row>
    <row r="844" spans="1:21" ht="18">
      <c r="A844" s="20">
        <v>1941.03</v>
      </c>
      <c r="B844" s="21">
        <v>9.9499999999999993</v>
      </c>
      <c r="C844" s="21">
        <v>0.68</v>
      </c>
      <c r="D844" s="21">
        <v>1.06</v>
      </c>
      <c r="E844" s="21">
        <v>14.2</v>
      </c>
      <c r="F844" s="21">
        <f t="shared" si="82"/>
        <v>1941.2083333332696</v>
      </c>
      <c r="G844" s="23">
        <f t="shared" si="79"/>
        <v>401.41007299628853</v>
      </c>
      <c r="H844" s="21">
        <f t="shared" si="78"/>
        <v>23.513188732394365</v>
      </c>
      <c r="I844" s="22">
        <f t="shared" si="80"/>
        <v>220.71342253521121</v>
      </c>
      <c r="J844" s="24">
        <f t="shared" si="81"/>
        <v>15.083932394366197</v>
      </c>
      <c r="K844" s="25">
        <f t="shared" si="83"/>
        <v>8904.1800051377613</v>
      </c>
      <c r="L844" s="8"/>
      <c r="M844" s="8"/>
      <c r="N844" s="8"/>
      <c r="O844" s="8"/>
      <c r="P844" s="8"/>
      <c r="Q844" s="8"/>
      <c r="R844" s="17"/>
      <c r="S844" s="8"/>
      <c r="T844" s="8"/>
      <c r="U844" s="8"/>
    </row>
    <row r="845" spans="1:21" ht="18">
      <c r="A845" s="20">
        <v>1941.04</v>
      </c>
      <c r="B845" s="21">
        <v>9.64</v>
      </c>
      <c r="C845" s="21">
        <v>0.68333299999999997</v>
      </c>
      <c r="D845" s="21">
        <v>1.07</v>
      </c>
      <c r="E845" s="21">
        <v>14.3</v>
      </c>
      <c r="F845" s="21">
        <f t="shared" si="82"/>
        <v>1941.2916666666029</v>
      </c>
      <c r="G845" s="23">
        <f t="shared" si="79"/>
        <v>391.20112222463513</v>
      </c>
      <c r="H845" s="21">
        <f t="shared" si="78"/>
        <v>23.569032167832166</v>
      </c>
      <c r="I845" s="22">
        <f t="shared" si="80"/>
        <v>212.34156083916079</v>
      </c>
      <c r="J845" s="24">
        <f t="shared" si="81"/>
        <v>15.0518667834965</v>
      </c>
      <c r="K845" s="25">
        <f t="shared" si="83"/>
        <v>8617.0390970136086</v>
      </c>
      <c r="L845" s="8"/>
      <c r="M845" s="8"/>
      <c r="N845" s="8"/>
      <c r="O845" s="8"/>
      <c r="P845" s="8"/>
      <c r="Q845" s="8"/>
      <c r="R845" s="17"/>
      <c r="S845" s="8"/>
      <c r="T845" s="8"/>
      <c r="U845" s="8"/>
    </row>
    <row r="846" spans="1:21" ht="18">
      <c r="A846" s="20">
        <v>1941.05</v>
      </c>
      <c r="B846" s="21">
        <v>9.43</v>
      </c>
      <c r="C846" s="21">
        <v>0.68666700000000003</v>
      </c>
      <c r="D846" s="21">
        <v>1.08</v>
      </c>
      <c r="E846" s="21">
        <v>14.4</v>
      </c>
      <c r="F846" s="21">
        <f t="shared" si="82"/>
        <v>1941.3749999999361</v>
      </c>
      <c r="G846" s="23">
        <f t="shared" si="79"/>
        <v>385.0012438791004</v>
      </c>
      <c r="H846" s="21">
        <f t="shared" si="78"/>
        <v>23.624099999999999</v>
      </c>
      <c r="I846" s="22">
        <f t="shared" si="80"/>
        <v>206.27339166666661</v>
      </c>
      <c r="J846" s="24">
        <f t="shared" si="81"/>
        <v>15.020268402499998</v>
      </c>
      <c r="K846" s="25">
        <f t="shared" si="83"/>
        <v>8421.5813754855062</v>
      </c>
      <c r="L846" s="8"/>
      <c r="M846" s="8"/>
      <c r="N846" s="8"/>
      <c r="O846" s="8"/>
      <c r="P846" s="8"/>
      <c r="Q846" s="8"/>
      <c r="R846" s="17"/>
      <c r="S846" s="8"/>
      <c r="T846" s="8"/>
      <c r="U846" s="8"/>
    </row>
    <row r="847" spans="1:21" ht="18">
      <c r="A847" s="20">
        <v>1941.06</v>
      </c>
      <c r="B847" s="21">
        <v>9.76</v>
      </c>
      <c r="C847" s="21">
        <v>0.69</v>
      </c>
      <c r="D847" s="21">
        <v>1.0900000000000001</v>
      </c>
      <c r="E847" s="21">
        <v>14.7</v>
      </c>
      <c r="F847" s="21">
        <f t="shared" si="82"/>
        <v>1941.4583333332694</v>
      </c>
      <c r="G847" s="23">
        <f t="shared" si="79"/>
        <v>400.82181461114186</v>
      </c>
      <c r="H847" s="21">
        <f t="shared" si="78"/>
        <v>23.356253061224489</v>
      </c>
      <c r="I847" s="22">
        <f t="shared" si="80"/>
        <v>209.13488979591833</v>
      </c>
      <c r="J847" s="24">
        <f t="shared" si="81"/>
        <v>14.785151020408161</v>
      </c>
      <c r="K847" s="25">
        <f t="shared" si="83"/>
        <v>8588.7116830432406</v>
      </c>
      <c r="L847" s="8"/>
      <c r="M847" s="8"/>
      <c r="N847" s="8"/>
      <c r="O847" s="8"/>
      <c r="P847" s="8"/>
      <c r="Q847" s="8"/>
      <c r="R847" s="17"/>
      <c r="S847" s="8"/>
      <c r="T847" s="8"/>
      <c r="U847" s="8"/>
    </row>
    <row r="848" spans="1:21" ht="18">
      <c r="A848" s="20">
        <v>1941.07</v>
      </c>
      <c r="B848" s="21">
        <v>10.26</v>
      </c>
      <c r="C848" s="21">
        <v>0.69333299999999998</v>
      </c>
      <c r="D848" s="21">
        <v>1.1233299999999999</v>
      </c>
      <c r="E848" s="21">
        <v>14.7</v>
      </c>
      <c r="F848" s="21">
        <f t="shared" si="82"/>
        <v>1941.5416666666026</v>
      </c>
      <c r="G848" s="23">
        <f t="shared" si="79"/>
        <v>423.72852464236308</v>
      </c>
      <c r="H848" s="21">
        <f t="shared" si="78"/>
        <v>24.070440138775506</v>
      </c>
      <c r="I848" s="22">
        <f t="shared" si="80"/>
        <v>219.84876734693876</v>
      </c>
      <c r="J848" s="24">
        <f t="shared" si="81"/>
        <v>14.856569728163262</v>
      </c>
      <c r="K848" s="25">
        <f t="shared" si="83"/>
        <v>9079.5510557857178</v>
      </c>
      <c r="L848" s="8"/>
      <c r="M848" s="8"/>
      <c r="N848" s="8"/>
      <c r="O848" s="8"/>
      <c r="P848" s="8"/>
      <c r="Q848" s="8"/>
      <c r="R848" s="17"/>
      <c r="S848" s="8"/>
      <c r="T848" s="8"/>
      <c r="U848" s="8"/>
    </row>
    <row r="849" spans="1:21" ht="18">
      <c r="A849" s="20">
        <v>1941.08</v>
      </c>
      <c r="B849" s="21">
        <v>10.210000000000001</v>
      </c>
      <c r="C849" s="21">
        <v>0.69666700000000004</v>
      </c>
      <c r="D849" s="21">
        <v>1.1566700000000001</v>
      </c>
      <c r="E849" s="21">
        <v>14.9</v>
      </c>
      <c r="F849" s="21">
        <f t="shared" si="82"/>
        <v>1941.6249999999359</v>
      </c>
      <c r="G849" s="23">
        <f t="shared" si="79"/>
        <v>424.06121279450417</v>
      </c>
      <c r="H849" s="21">
        <f t="shared" si="78"/>
        <v>24.45215905771812</v>
      </c>
      <c r="I849" s="22">
        <f t="shared" si="80"/>
        <v>215.84077046979863</v>
      </c>
      <c r="J849" s="24">
        <f t="shared" si="81"/>
        <v>14.727633892348992</v>
      </c>
      <c r="K849" s="25">
        <f t="shared" si="83"/>
        <v>8964.7109594440699</v>
      </c>
      <c r="L849" s="8"/>
      <c r="M849" s="8"/>
      <c r="N849" s="8"/>
      <c r="O849" s="8"/>
      <c r="P849" s="8"/>
      <c r="Q849" s="8"/>
      <c r="R849" s="17"/>
      <c r="S849" s="8"/>
      <c r="T849" s="8"/>
      <c r="U849" s="8"/>
    </row>
    <row r="850" spans="1:21" ht="18">
      <c r="A850" s="20">
        <v>1941.09</v>
      </c>
      <c r="B850" s="21">
        <v>10.24</v>
      </c>
      <c r="C850" s="21">
        <v>0.7</v>
      </c>
      <c r="D850" s="21">
        <v>1.19</v>
      </c>
      <c r="E850" s="21">
        <v>15.1</v>
      </c>
      <c r="F850" s="21">
        <f t="shared" si="82"/>
        <v>1941.7083333332691</v>
      </c>
      <c r="G850" s="23">
        <f t="shared" si="79"/>
        <v>427.73004143931462</v>
      </c>
      <c r="H850" s="21">
        <f t="shared" si="78"/>
        <v>24.823557615894035</v>
      </c>
      <c r="I850" s="22">
        <f t="shared" si="80"/>
        <v>213.6077562913907</v>
      </c>
      <c r="J850" s="24">
        <f t="shared" si="81"/>
        <v>14.602092715231786</v>
      </c>
      <c r="K850" s="25">
        <f t="shared" si="83"/>
        <v>8922.5053174098139</v>
      </c>
      <c r="L850" s="8"/>
      <c r="M850" s="8"/>
      <c r="N850" s="8"/>
      <c r="O850" s="8"/>
      <c r="P850" s="8"/>
      <c r="Q850" s="8"/>
      <c r="R850" s="17"/>
      <c r="S850" s="8"/>
      <c r="T850" s="8"/>
      <c r="U850" s="8"/>
    </row>
    <row r="851" spans="1:21" ht="18">
      <c r="A851" s="20">
        <v>1941.1</v>
      </c>
      <c r="B851" s="21">
        <v>9.83</v>
      </c>
      <c r="C851" s="21">
        <v>0.70333299999999999</v>
      </c>
      <c r="D851" s="21">
        <v>1.18</v>
      </c>
      <c r="E851" s="21">
        <v>15.3</v>
      </c>
      <c r="F851" s="21">
        <f t="shared" si="82"/>
        <v>1941.7916666666024</v>
      </c>
      <c r="G851" s="23">
        <f t="shared" si="79"/>
        <v>413.05234652846025</v>
      </c>
      <c r="H851" s="21">
        <f t="shared" si="78"/>
        <v>24.293192156862741</v>
      </c>
      <c r="I851" s="22">
        <f t="shared" si="80"/>
        <v>202.37464313725485</v>
      </c>
      <c r="J851" s="24">
        <f t="shared" si="81"/>
        <v>14.479833660392153</v>
      </c>
      <c r="K851" s="25">
        <f t="shared" si="83"/>
        <v>8503.6949364907141</v>
      </c>
      <c r="L851" s="8"/>
      <c r="M851" s="8"/>
      <c r="N851" s="8"/>
      <c r="O851" s="8"/>
      <c r="P851" s="8"/>
      <c r="Q851" s="8"/>
      <c r="R851" s="17"/>
      <c r="S851" s="8"/>
      <c r="T851" s="8"/>
      <c r="U851" s="8"/>
    </row>
    <row r="852" spans="1:21" ht="18">
      <c r="A852" s="20">
        <v>1941.11</v>
      </c>
      <c r="B852" s="21">
        <v>9.3699999999999992</v>
      </c>
      <c r="C852" s="21">
        <v>0.70666700000000005</v>
      </c>
      <c r="D852" s="21">
        <v>1.17</v>
      </c>
      <c r="E852" s="21">
        <v>15.4</v>
      </c>
      <c r="F852" s="21">
        <f t="shared" si="82"/>
        <v>1941.8749999999357</v>
      </c>
      <c r="G852" s="23">
        <f t="shared" si="79"/>
        <v>396.19783236880551</v>
      </c>
      <c r="H852" s="21">
        <f t="shared" si="78"/>
        <v>23.930906493506487</v>
      </c>
      <c r="I852" s="22">
        <f t="shared" si="80"/>
        <v>191.65178961038956</v>
      </c>
      <c r="J852" s="24">
        <f t="shared" si="81"/>
        <v>14.454001623116881</v>
      </c>
      <c r="K852" s="25">
        <f t="shared" si="83"/>
        <v>8103.7378455965281</v>
      </c>
      <c r="L852" s="8"/>
      <c r="M852" s="8"/>
      <c r="N852" s="8"/>
      <c r="O852" s="8"/>
      <c r="P852" s="8"/>
      <c r="Q852" s="8"/>
      <c r="R852" s="17"/>
      <c r="S852" s="8"/>
      <c r="T852" s="8"/>
      <c r="U852" s="8"/>
    </row>
    <row r="853" spans="1:21" ht="18">
      <c r="A853" s="20">
        <v>1941.12</v>
      </c>
      <c r="B853" s="21">
        <v>8.76</v>
      </c>
      <c r="C853" s="21">
        <v>0.71</v>
      </c>
      <c r="D853" s="21">
        <v>1.1599999999999999</v>
      </c>
      <c r="E853" s="21">
        <v>15.5</v>
      </c>
      <c r="F853" s="21">
        <f t="shared" si="82"/>
        <v>1941.9583333332689</v>
      </c>
      <c r="G853" s="23">
        <f t="shared" si="79"/>
        <v>372.90658662033695</v>
      </c>
      <c r="H853" s="21">
        <f t="shared" si="78"/>
        <v>23.573295483870965</v>
      </c>
      <c r="I853" s="22">
        <f t="shared" si="80"/>
        <v>178.01902451612901</v>
      </c>
      <c r="J853" s="24">
        <f t="shared" si="81"/>
        <v>14.428482580645158</v>
      </c>
      <c r="K853" s="25">
        <f t="shared" si="83"/>
        <v>7578.1354778301848</v>
      </c>
      <c r="L853" s="8"/>
      <c r="M853" s="8"/>
      <c r="N853" s="8"/>
      <c r="O853" s="8"/>
      <c r="P853" s="8"/>
      <c r="Q853" s="8"/>
      <c r="R853" s="17"/>
      <c r="S853" s="8"/>
      <c r="T853" s="8"/>
      <c r="U853" s="8"/>
    </row>
    <row r="854" spans="1:21" ht="18">
      <c r="A854" s="20">
        <v>1942.01</v>
      </c>
      <c r="B854" s="21">
        <v>8.93</v>
      </c>
      <c r="C854" s="21">
        <v>0.70333299999999999</v>
      </c>
      <c r="D854" s="21">
        <v>1.1200000000000001</v>
      </c>
      <c r="E854" s="21">
        <v>15.7</v>
      </c>
      <c r="F854" s="21">
        <f t="shared" si="82"/>
        <v>1942.0416666666022</v>
      </c>
      <c r="G854" s="23">
        <f t="shared" si="79"/>
        <v>382.63838784743865</v>
      </c>
      <c r="H854" s="21">
        <f t="shared" si="78"/>
        <v>22.470481528662418</v>
      </c>
      <c r="I854" s="22">
        <f t="shared" si="80"/>
        <v>179.16196433121016</v>
      </c>
      <c r="J854" s="24">
        <f t="shared" si="81"/>
        <v>14.110920700891716</v>
      </c>
      <c r="K854" s="25">
        <f t="shared" si="83"/>
        <v>7676.8471663242171</v>
      </c>
      <c r="L854" s="8"/>
      <c r="M854" s="8"/>
      <c r="N854" s="8"/>
      <c r="O854" s="8"/>
      <c r="P854" s="8"/>
      <c r="Q854" s="8"/>
      <c r="R854" s="17"/>
      <c r="S854" s="8"/>
      <c r="T854" s="8"/>
      <c r="U854" s="8"/>
    </row>
    <row r="855" spans="1:21" ht="18">
      <c r="A855" s="20">
        <v>1942.02</v>
      </c>
      <c r="B855" s="21">
        <v>8.65</v>
      </c>
      <c r="C855" s="21">
        <v>0.69666700000000004</v>
      </c>
      <c r="D855" s="21">
        <v>1.08</v>
      </c>
      <c r="E855" s="21">
        <v>15.8</v>
      </c>
      <c r="F855" s="21">
        <f t="shared" si="82"/>
        <v>1942.1249999999354</v>
      </c>
      <c r="G855" s="23">
        <f t="shared" si="79"/>
        <v>373.12837062626585</v>
      </c>
      <c r="H855" s="21">
        <f t="shared" si="78"/>
        <v>21.530825316455694</v>
      </c>
      <c r="I855" s="22">
        <f t="shared" si="80"/>
        <v>172.44596202531642</v>
      </c>
      <c r="J855" s="24">
        <f t="shared" si="81"/>
        <v>13.888718037721517</v>
      </c>
      <c r="K855" s="25">
        <f t="shared" si="83"/>
        <v>7438.6683042295808</v>
      </c>
      <c r="L855" s="8"/>
      <c r="M855" s="8"/>
      <c r="N855" s="8"/>
      <c r="O855" s="8"/>
      <c r="P855" s="8"/>
      <c r="Q855" s="8"/>
      <c r="R855" s="17"/>
      <c r="S855" s="8"/>
      <c r="T855" s="8"/>
      <c r="U855" s="8"/>
    </row>
    <row r="856" spans="1:21" ht="18">
      <c r="A856" s="20">
        <v>1942.03</v>
      </c>
      <c r="B856" s="21">
        <v>8.18</v>
      </c>
      <c r="C856" s="21">
        <v>0.69</v>
      </c>
      <c r="D856" s="21">
        <v>1.04</v>
      </c>
      <c r="E856" s="21">
        <v>16</v>
      </c>
      <c r="F856" s="21">
        <f t="shared" si="82"/>
        <v>1942.2083333332687</v>
      </c>
      <c r="G856" s="23">
        <f t="shared" si="79"/>
        <v>355.33467665131383</v>
      </c>
      <c r="H856" s="21">
        <f t="shared" si="78"/>
        <v>20.474219999999995</v>
      </c>
      <c r="I856" s="22">
        <f t="shared" si="80"/>
        <v>161.03761499999996</v>
      </c>
      <c r="J856" s="24">
        <f t="shared" si="81"/>
        <v>13.583857499999997</v>
      </c>
      <c r="K856" s="25">
        <f t="shared" si="83"/>
        <v>6995.3849455653217</v>
      </c>
      <c r="L856" s="8"/>
      <c r="M856" s="8"/>
      <c r="N856" s="8"/>
      <c r="O856" s="8"/>
      <c r="P856" s="8"/>
      <c r="Q856" s="8"/>
      <c r="R856" s="17"/>
      <c r="S856" s="8"/>
      <c r="T856" s="8"/>
      <c r="U856" s="8"/>
    </row>
    <row r="857" spans="1:21" ht="18">
      <c r="A857" s="20">
        <v>1942.04</v>
      </c>
      <c r="B857" s="21">
        <v>7.84</v>
      </c>
      <c r="C857" s="21">
        <v>0.68</v>
      </c>
      <c r="D857" s="21">
        <v>1.02</v>
      </c>
      <c r="E857" s="21">
        <v>16.100000000000001</v>
      </c>
      <c r="F857" s="21">
        <f t="shared" si="82"/>
        <v>1942.2916666666019</v>
      </c>
      <c r="G857" s="23">
        <f t="shared" si="79"/>
        <v>343.02683332802053</v>
      </c>
      <c r="H857" s="21">
        <f t="shared" si="78"/>
        <v>19.955761490683223</v>
      </c>
      <c r="I857" s="22">
        <f t="shared" si="80"/>
        <v>153.38546086956518</v>
      </c>
      <c r="J857" s="24">
        <f t="shared" si="81"/>
        <v>13.303840993788818</v>
      </c>
      <c r="K857" s="25">
        <f t="shared" si="83"/>
        <v>6711.1388929396035</v>
      </c>
      <c r="L857" s="8"/>
      <c r="M857" s="8"/>
      <c r="N857" s="8"/>
      <c r="O857" s="8"/>
      <c r="P857" s="8"/>
      <c r="Q857" s="8"/>
      <c r="R857" s="17"/>
      <c r="S857" s="8"/>
      <c r="T857" s="8"/>
      <c r="U857" s="8"/>
    </row>
    <row r="858" spans="1:21" ht="18">
      <c r="A858" s="20">
        <v>1942.05</v>
      </c>
      <c r="B858" s="21">
        <v>7.93</v>
      </c>
      <c r="C858" s="21">
        <v>0.67</v>
      </c>
      <c r="D858" s="21">
        <v>1</v>
      </c>
      <c r="E858" s="21">
        <v>16.3</v>
      </c>
      <c r="F858" s="21">
        <f t="shared" si="82"/>
        <v>1942.3749999999352</v>
      </c>
      <c r="G858" s="23">
        <f t="shared" si="79"/>
        <v>349.40754079319947</v>
      </c>
      <c r="H858" s="21">
        <f t="shared" si="78"/>
        <v>19.324417177914107</v>
      </c>
      <c r="I858" s="22">
        <f t="shared" si="80"/>
        <v>153.24262822085885</v>
      </c>
      <c r="J858" s="24">
        <f t="shared" si="81"/>
        <v>12.947359509202451</v>
      </c>
      <c r="K858" s="25">
        <f t="shared" si="83"/>
        <v>6752.0970833968959</v>
      </c>
      <c r="L858" s="8"/>
      <c r="M858" s="8"/>
      <c r="N858" s="8"/>
      <c r="O858" s="8"/>
      <c r="P858" s="8"/>
      <c r="Q858" s="8"/>
      <c r="R858" s="17"/>
      <c r="S858" s="8"/>
      <c r="T858" s="8"/>
      <c r="U858" s="8"/>
    </row>
    <row r="859" spans="1:21" ht="18">
      <c r="A859" s="20">
        <v>1942.06</v>
      </c>
      <c r="B859" s="21">
        <v>8.33</v>
      </c>
      <c r="C859" s="21">
        <v>0.66</v>
      </c>
      <c r="D859" s="21">
        <v>0.98</v>
      </c>
      <c r="E859" s="21">
        <v>16.3</v>
      </c>
      <c r="F859" s="21">
        <f t="shared" si="82"/>
        <v>1942.4583333332685</v>
      </c>
      <c r="G859" s="23">
        <f t="shared" si="79"/>
        <v>369.45551444526831</v>
      </c>
      <c r="H859" s="21">
        <f t="shared" si="78"/>
        <v>18.937928834355823</v>
      </c>
      <c r="I859" s="22">
        <f t="shared" si="80"/>
        <v>160.9723950920245</v>
      </c>
      <c r="J859" s="24">
        <f t="shared" si="81"/>
        <v>12.754115337423309</v>
      </c>
      <c r="K859" s="25">
        <f t="shared" si="83"/>
        <v>7139.512489821308</v>
      </c>
      <c r="L859" s="8"/>
      <c r="M859" s="8"/>
      <c r="N859" s="8"/>
      <c r="O859" s="8"/>
      <c r="P859" s="8"/>
      <c r="Q859" s="8"/>
      <c r="R859" s="17"/>
      <c r="S859" s="8"/>
      <c r="T859" s="8"/>
      <c r="U859" s="8"/>
    </row>
    <row r="860" spans="1:21" ht="18">
      <c r="A860" s="20">
        <v>1942.07</v>
      </c>
      <c r="B860" s="21">
        <v>8.64</v>
      </c>
      <c r="C860" s="21">
        <v>0.64666699999999999</v>
      </c>
      <c r="D860" s="21">
        <v>0.96666700000000005</v>
      </c>
      <c r="E860" s="21">
        <v>16.399999999999999</v>
      </c>
      <c r="F860" s="21">
        <f t="shared" si="82"/>
        <v>1942.5416666666017</v>
      </c>
      <c r="G860" s="23">
        <f t="shared" si="79"/>
        <v>385.59486221333736</v>
      </c>
      <c r="H860" s="21">
        <f t="shared" si="78"/>
        <v>18.566372255853658</v>
      </c>
      <c r="I860" s="22">
        <f t="shared" si="80"/>
        <v>165.94489756097562</v>
      </c>
      <c r="J860" s="24">
        <f t="shared" si="81"/>
        <v>12.420264938780488</v>
      </c>
      <c r="K860" s="25">
        <f t="shared" si="83"/>
        <v>7405.9606377351183</v>
      </c>
      <c r="L860" s="8"/>
      <c r="M860" s="8"/>
      <c r="N860" s="8"/>
      <c r="O860" s="8"/>
      <c r="P860" s="8"/>
      <c r="Q860" s="8"/>
      <c r="R860" s="17"/>
      <c r="S860" s="8"/>
      <c r="T860" s="8"/>
      <c r="U860" s="8"/>
    </row>
    <row r="861" spans="1:21" ht="18">
      <c r="A861" s="20">
        <v>1942.08</v>
      </c>
      <c r="B861" s="21">
        <v>8.59</v>
      </c>
      <c r="C861" s="21">
        <v>0.63333300000000003</v>
      </c>
      <c r="D861" s="21">
        <v>0.95333299999999999</v>
      </c>
      <c r="E861" s="21">
        <v>16.5</v>
      </c>
      <c r="F861" s="21">
        <f t="shared" si="82"/>
        <v>1942.624999999935</v>
      </c>
      <c r="G861" s="23">
        <f t="shared" si="79"/>
        <v>385.71883051524861</v>
      </c>
      <c r="H861" s="21">
        <f t="shared" si="78"/>
        <v>18.199300303272725</v>
      </c>
      <c r="I861" s="22">
        <f t="shared" si="80"/>
        <v>163.98466181818179</v>
      </c>
      <c r="J861" s="24">
        <f t="shared" si="81"/>
        <v>12.090442121454544</v>
      </c>
      <c r="K861" s="25">
        <f t="shared" si="83"/>
        <v>7363.4426052326262</v>
      </c>
      <c r="L861" s="8"/>
      <c r="M861" s="8"/>
      <c r="N861" s="8"/>
      <c r="O861" s="8"/>
      <c r="P861" s="8"/>
      <c r="Q861" s="8"/>
      <c r="R861" s="17"/>
      <c r="S861" s="8"/>
      <c r="T861" s="8"/>
      <c r="U861" s="8"/>
    </row>
    <row r="862" spans="1:21" ht="18">
      <c r="A862" s="20">
        <v>1942.09</v>
      </c>
      <c r="B862" s="21">
        <v>8.68</v>
      </c>
      <c r="C862" s="21">
        <v>0.62</v>
      </c>
      <c r="D862" s="21">
        <v>0.94</v>
      </c>
      <c r="E862" s="21">
        <v>16.5</v>
      </c>
      <c r="F862" s="21">
        <f t="shared" si="82"/>
        <v>1942.7083333332682</v>
      </c>
      <c r="G862" s="23">
        <f t="shared" si="79"/>
        <v>392.08012283069212</v>
      </c>
      <c r="H862" s="21">
        <f t="shared" si="78"/>
        <v>17.944770909090902</v>
      </c>
      <c r="I862" s="22">
        <f t="shared" si="80"/>
        <v>165.70277818181816</v>
      </c>
      <c r="J862" s="24">
        <f t="shared" si="81"/>
        <v>11.835912727272724</v>
      </c>
      <c r="K862" s="25">
        <f t="shared" si="83"/>
        <v>7484.880832133048</v>
      </c>
      <c r="L862" s="8"/>
      <c r="M862" s="8"/>
      <c r="N862" s="8"/>
      <c r="O862" s="8"/>
      <c r="P862" s="8"/>
      <c r="Q862" s="8"/>
      <c r="R862" s="17"/>
      <c r="S862" s="8"/>
      <c r="T862" s="8"/>
      <c r="U862" s="8"/>
    </row>
    <row r="863" spans="1:21" ht="18">
      <c r="A863" s="20">
        <v>1942.1</v>
      </c>
      <c r="B863" s="21">
        <v>9.32</v>
      </c>
      <c r="C863" s="21">
        <v>0.61</v>
      </c>
      <c r="D863" s="21">
        <v>0.97</v>
      </c>
      <c r="E863" s="21">
        <v>16.7</v>
      </c>
      <c r="F863" s="21">
        <f t="shared" si="82"/>
        <v>1942.7916666666015</v>
      </c>
      <c r="G863" s="23">
        <f t="shared" si="79"/>
        <v>423.28542446535454</v>
      </c>
      <c r="H863" s="21">
        <f t="shared" si="78"/>
        <v>18.295710179640718</v>
      </c>
      <c r="I863" s="22">
        <f t="shared" si="80"/>
        <v>175.78971017964071</v>
      </c>
      <c r="J863" s="24">
        <f t="shared" si="81"/>
        <v>11.505549700598801</v>
      </c>
      <c r="K863" s="25">
        <f t="shared" si="83"/>
        <v>7983.8221126643384</v>
      </c>
      <c r="L863" s="8"/>
      <c r="M863" s="8"/>
      <c r="N863" s="8"/>
      <c r="O863" s="8"/>
      <c r="P863" s="8"/>
      <c r="Q863" s="8"/>
      <c r="R863" s="17"/>
      <c r="S863" s="8"/>
      <c r="T863" s="8"/>
      <c r="U863" s="8"/>
    </row>
    <row r="864" spans="1:21" ht="18">
      <c r="A864" s="20">
        <v>1942.11</v>
      </c>
      <c r="B864" s="21">
        <v>9.4700000000000006</v>
      </c>
      <c r="C864" s="21">
        <v>0.6</v>
      </c>
      <c r="D864" s="21">
        <v>1</v>
      </c>
      <c r="E864" s="21">
        <v>16.8</v>
      </c>
      <c r="F864" s="21">
        <f t="shared" si="82"/>
        <v>1942.8749999999347</v>
      </c>
      <c r="G864" s="23">
        <f t="shared" si="79"/>
        <v>432.3688026727657</v>
      </c>
      <c r="H864" s="21">
        <f t="shared" si="78"/>
        <v>18.749285714285708</v>
      </c>
      <c r="I864" s="22">
        <f t="shared" si="80"/>
        <v>177.55573571428567</v>
      </c>
      <c r="J864" s="24">
        <f t="shared" si="81"/>
        <v>11.249571428571425</v>
      </c>
      <c r="K864" s="25">
        <f t="shared" si="83"/>
        <v>8106.6062152553841</v>
      </c>
      <c r="L864" s="8"/>
      <c r="M864" s="8"/>
      <c r="N864" s="8"/>
      <c r="O864" s="8"/>
      <c r="P864" s="8"/>
      <c r="Q864" s="8"/>
      <c r="R864" s="17"/>
      <c r="S864" s="8"/>
      <c r="T864" s="8"/>
      <c r="U864" s="8"/>
    </row>
    <row r="865" spans="1:21" ht="18">
      <c r="A865" s="20">
        <v>1942.12</v>
      </c>
      <c r="B865" s="21">
        <v>9.52</v>
      </c>
      <c r="C865" s="21">
        <v>0.59</v>
      </c>
      <c r="D865" s="21">
        <v>1.03</v>
      </c>
      <c r="E865" s="21">
        <v>16.899999999999999</v>
      </c>
      <c r="F865" s="21">
        <f t="shared" si="82"/>
        <v>1942.958333333268</v>
      </c>
      <c r="G865" s="23">
        <f t="shared" si="79"/>
        <v>436.89642389047589</v>
      </c>
      <c r="H865" s="21">
        <f t="shared" si="78"/>
        <v>19.197493491124259</v>
      </c>
      <c r="I865" s="22">
        <f t="shared" si="80"/>
        <v>177.4370272189349</v>
      </c>
      <c r="J865" s="24">
        <f t="shared" si="81"/>
        <v>10.9966224852071</v>
      </c>
      <c r="K865" s="25">
        <f t="shared" si="83"/>
        <v>8143.0254892553021</v>
      </c>
      <c r="L865" s="8"/>
      <c r="M865" s="8"/>
      <c r="N865" s="8"/>
      <c r="O865" s="8"/>
      <c r="P865" s="8"/>
      <c r="Q865" s="8"/>
      <c r="R865" s="17"/>
      <c r="S865" s="8"/>
      <c r="T865" s="8"/>
      <c r="U865" s="8"/>
    </row>
    <row r="866" spans="1:21" ht="18">
      <c r="A866" s="20">
        <v>1943.01</v>
      </c>
      <c r="B866" s="21">
        <v>10.09</v>
      </c>
      <c r="C866" s="21">
        <v>0.59</v>
      </c>
      <c r="D866" s="21">
        <v>1.0433300000000001</v>
      </c>
      <c r="E866" s="21">
        <v>16.899999999999999</v>
      </c>
      <c r="F866" s="21">
        <f t="shared" si="82"/>
        <v>1943.0416666666013</v>
      </c>
      <c r="G866" s="23">
        <f t="shared" si="79"/>
        <v>465.31151868657395</v>
      </c>
      <c r="H866" s="21">
        <f t="shared" si="78"/>
        <v>19.445942605917161</v>
      </c>
      <c r="I866" s="22">
        <f t="shared" si="80"/>
        <v>188.06088284023667</v>
      </c>
      <c r="J866" s="24">
        <f t="shared" si="81"/>
        <v>10.9966224852071</v>
      </c>
      <c r="K866" s="25">
        <f t="shared" si="83"/>
        <v>8672.6357779910068</v>
      </c>
      <c r="L866" s="8"/>
      <c r="M866" s="8"/>
      <c r="N866" s="8"/>
      <c r="O866" s="8"/>
      <c r="P866" s="8"/>
      <c r="Q866" s="8"/>
      <c r="R866" s="17"/>
      <c r="S866" s="8"/>
      <c r="T866" s="8"/>
      <c r="U866" s="8"/>
    </row>
    <row r="867" spans="1:21" ht="18">
      <c r="A867" s="20">
        <v>1943.02</v>
      </c>
      <c r="B867" s="21">
        <v>10.69</v>
      </c>
      <c r="C867" s="21">
        <v>0.59</v>
      </c>
      <c r="D867" s="21">
        <v>1.05667</v>
      </c>
      <c r="E867" s="21">
        <v>16.899999999999999</v>
      </c>
      <c r="F867" s="21">
        <f t="shared" si="82"/>
        <v>1943.1249999999345</v>
      </c>
      <c r="G867" s="23">
        <f t="shared" si="79"/>
        <v>495.24855808670947</v>
      </c>
      <c r="H867" s="21">
        <f t="shared" si="78"/>
        <v>19.69457810414201</v>
      </c>
      <c r="I867" s="22">
        <f t="shared" si="80"/>
        <v>199.24388875739641</v>
      </c>
      <c r="J867" s="24">
        <f t="shared" si="81"/>
        <v>10.9966224852071</v>
      </c>
      <c r="K867" s="25">
        <f t="shared" si="83"/>
        <v>9230.6125925809465</v>
      </c>
      <c r="L867" s="8"/>
      <c r="M867" s="8"/>
      <c r="N867" s="8"/>
      <c r="O867" s="8"/>
      <c r="P867" s="8"/>
      <c r="Q867" s="8"/>
      <c r="R867" s="17"/>
      <c r="S867" s="8"/>
      <c r="T867" s="8"/>
      <c r="U867" s="8"/>
    </row>
    <row r="868" spans="1:21" ht="18">
      <c r="A868" s="20">
        <v>1943.03</v>
      </c>
      <c r="B868" s="21">
        <v>11.07</v>
      </c>
      <c r="C868" s="21">
        <v>0.59</v>
      </c>
      <c r="D868" s="21">
        <v>1.07</v>
      </c>
      <c r="E868" s="21">
        <v>17.2</v>
      </c>
      <c r="F868" s="21">
        <f t="shared" si="82"/>
        <v>1943.2083333332678</v>
      </c>
      <c r="G868" s="23">
        <f t="shared" si="79"/>
        <v>515.1310812715127</v>
      </c>
      <c r="H868" s="21">
        <f t="shared" si="78"/>
        <v>19.595183720930233</v>
      </c>
      <c r="I868" s="22">
        <f t="shared" si="80"/>
        <v>202.7277418604651</v>
      </c>
      <c r="J868" s="24">
        <f t="shared" si="81"/>
        <v>10.804820930232557</v>
      </c>
      <c r="K868" s="25">
        <f t="shared" si="83"/>
        <v>9433.7272690437712</v>
      </c>
      <c r="L868" s="8"/>
      <c r="M868" s="8"/>
      <c r="N868" s="8"/>
      <c r="O868" s="8"/>
      <c r="P868" s="8"/>
      <c r="Q868" s="8"/>
      <c r="R868" s="17"/>
      <c r="S868" s="8"/>
      <c r="T868" s="8"/>
      <c r="U868" s="8"/>
    </row>
    <row r="869" spans="1:21" ht="18">
      <c r="A869" s="20">
        <v>1943.04</v>
      </c>
      <c r="B869" s="21">
        <v>11.44</v>
      </c>
      <c r="C869" s="21">
        <v>0.59</v>
      </c>
      <c r="D869" s="21">
        <v>1.08</v>
      </c>
      <c r="E869" s="21">
        <v>17.399999999999999</v>
      </c>
      <c r="F869" s="21">
        <f t="shared" si="82"/>
        <v>1943.291666666601</v>
      </c>
      <c r="G869" s="23">
        <f t="shared" si="79"/>
        <v>534.63657162679499</v>
      </c>
      <c r="H869" s="21">
        <f t="shared" si="78"/>
        <v>19.550979310344829</v>
      </c>
      <c r="I869" s="22">
        <f t="shared" si="80"/>
        <v>207.09555862068962</v>
      </c>
      <c r="J869" s="24">
        <f t="shared" si="81"/>
        <v>10.680627586206896</v>
      </c>
      <c r="K869" s="25">
        <f t="shared" si="83"/>
        <v>9678.3968059530216</v>
      </c>
      <c r="L869" s="8"/>
      <c r="M869" s="8"/>
      <c r="N869" s="8"/>
      <c r="O869" s="8"/>
      <c r="P869" s="8"/>
      <c r="Q869" s="8"/>
      <c r="R869" s="17"/>
      <c r="S869" s="8"/>
      <c r="T869" s="8"/>
      <c r="U869" s="8"/>
    </row>
    <row r="870" spans="1:21" ht="18">
      <c r="A870" s="20">
        <v>1943.05</v>
      </c>
      <c r="B870" s="21">
        <v>11.89</v>
      </c>
      <c r="C870" s="21">
        <v>0.59</v>
      </c>
      <c r="D870" s="21">
        <v>1.0900000000000001</v>
      </c>
      <c r="E870" s="21">
        <v>17.5</v>
      </c>
      <c r="F870" s="21">
        <f t="shared" si="82"/>
        <v>1943.3749999999343</v>
      </c>
      <c r="G870" s="23">
        <f t="shared" si="79"/>
        <v>557.96460968073222</v>
      </c>
      <c r="H870" s="21">
        <f t="shared" si="78"/>
        <v>19.619252571428568</v>
      </c>
      <c r="I870" s="22">
        <f t="shared" si="80"/>
        <v>214.01184685714284</v>
      </c>
      <c r="J870" s="24">
        <f t="shared" si="81"/>
        <v>10.619595428571426</v>
      </c>
      <c r="K870" s="25">
        <f t="shared" si="83"/>
        <v>10042.980369949501</v>
      </c>
      <c r="L870" s="8"/>
      <c r="M870" s="8"/>
      <c r="N870" s="8"/>
      <c r="O870" s="8"/>
      <c r="P870" s="8"/>
      <c r="Q870" s="8"/>
      <c r="R870" s="17"/>
      <c r="S870" s="8"/>
      <c r="T870" s="8"/>
      <c r="U870" s="8"/>
    </row>
    <row r="871" spans="1:21" ht="18">
      <c r="A871" s="20">
        <v>1943.06</v>
      </c>
      <c r="B871" s="21">
        <v>12.1</v>
      </c>
      <c r="C871" s="21">
        <v>0.59</v>
      </c>
      <c r="D871" s="21">
        <v>1.1000000000000001</v>
      </c>
      <c r="E871" s="21">
        <v>17.5</v>
      </c>
      <c r="F871" s="21">
        <f t="shared" si="82"/>
        <v>1943.4583333332675</v>
      </c>
      <c r="G871" s="23">
        <f t="shared" si="79"/>
        <v>570.12658007677271</v>
      </c>
      <c r="H871" s="21">
        <f t="shared" si="78"/>
        <v>19.799245714285711</v>
      </c>
      <c r="I871" s="22">
        <f t="shared" si="80"/>
        <v>217.79170285714281</v>
      </c>
      <c r="J871" s="24">
        <f t="shared" si="81"/>
        <v>10.619595428571426</v>
      </c>
      <c r="K871" s="25">
        <f t="shared" si="83"/>
        <v>10261.887497441388</v>
      </c>
      <c r="L871" s="8"/>
      <c r="M871" s="8"/>
      <c r="N871" s="8"/>
      <c r="O871" s="8"/>
      <c r="P871" s="8"/>
      <c r="Q871" s="8"/>
      <c r="R871" s="17"/>
      <c r="S871" s="8"/>
      <c r="T871" s="8"/>
      <c r="U871" s="8"/>
    </row>
    <row r="872" spans="1:21" ht="18">
      <c r="A872" s="20">
        <v>1943.07</v>
      </c>
      <c r="B872" s="21">
        <v>12.35</v>
      </c>
      <c r="C872" s="21">
        <v>0.593333</v>
      </c>
      <c r="D872" s="21">
        <v>1.0933299999999999</v>
      </c>
      <c r="E872" s="21">
        <v>17.399999999999999</v>
      </c>
      <c r="F872" s="21">
        <f t="shared" si="82"/>
        <v>1943.5416666666008</v>
      </c>
      <c r="G872" s="23">
        <f t="shared" si="79"/>
        <v>584.23577191125628</v>
      </c>
      <c r="H872" s="21">
        <f t="shared" si="78"/>
        <v>19.792289082758618</v>
      </c>
      <c r="I872" s="22">
        <f t="shared" si="80"/>
        <v>223.5690689655172</v>
      </c>
      <c r="J872" s="24">
        <f t="shared" si="81"/>
        <v>10.740964080689654</v>
      </c>
      <c r="K872" s="25">
        <f t="shared" si="83"/>
        <v>10576.279156481876</v>
      </c>
      <c r="L872" s="8"/>
      <c r="M872" s="8"/>
      <c r="N872" s="8"/>
      <c r="O872" s="8"/>
      <c r="P872" s="8"/>
      <c r="Q872" s="8"/>
      <c r="R872" s="17"/>
      <c r="S872" s="8"/>
      <c r="T872" s="8"/>
      <c r="U872" s="8"/>
    </row>
    <row r="873" spans="1:21" ht="18">
      <c r="A873" s="20">
        <v>1943.08</v>
      </c>
      <c r="B873" s="21">
        <v>11.74</v>
      </c>
      <c r="C873" s="21">
        <v>0.59666699999999995</v>
      </c>
      <c r="D873" s="21">
        <v>1.08667</v>
      </c>
      <c r="E873" s="21">
        <v>17.3</v>
      </c>
      <c r="F873" s="21">
        <f t="shared" si="82"/>
        <v>1943.6249999999341</v>
      </c>
      <c r="G873" s="23">
        <f t="shared" si="79"/>
        <v>557.73096998769745</v>
      </c>
      <c r="H873" s="21">
        <f t="shared" si="78"/>
        <v>19.785434101734101</v>
      </c>
      <c r="I873" s="22">
        <f t="shared" si="80"/>
        <v>213.75486242774562</v>
      </c>
      <c r="J873" s="24">
        <f t="shared" si="81"/>
        <v>10.863754046011557</v>
      </c>
      <c r="K873" s="25">
        <f t="shared" si="83"/>
        <v>10154.830218178417</v>
      </c>
      <c r="L873" s="8"/>
      <c r="M873" s="8"/>
      <c r="N873" s="8"/>
      <c r="O873" s="8"/>
      <c r="P873" s="8"/>
      <c r="Q873" s="8"/>
      <c r="R873" s="17"/>
      <c r="S873" s="8"/>
      <c r="T873" s="8"/>
      <c r="U873" s="8"/>
    </row>
    <row r="874" spans="1:21" ht="18">
      <c r="A874" s="20">
        <v>1943.09</v>
      </c>
      <c r="B874" s="21">
        <v>11.99</v>
      </c>
      <c r="C874" s="21">
        <v>0.6</v>
      </c>
      <c r="D874" s="21">
        <v>1.08</v>
      </c>
      <c r="E874" s="21">
        <v>17.399999999999999</v>
      </c>
      <c r="F874" s="21">
        <f t="shared" si="82"/>
        <v>1943.7083333332673</v>
      </c>
      <c r="G874" s="23">
        <f t="shared" si="79"/>
        <v>571.98303906745127</v>
      </c>
      <c r="H874" s="21">
        <f t="shared" si="78"/>
        <v>19.550979310344829</v>
      </c>
      <c r="I874" s="22">
        <f t="shared" si="80"/>
        <v>217.05207586206896</v>
      </c>
      <c r="J874" s="24">
        <f t="shared" si="81"/>
        <v>10.861655172413792</v>
      </c>
      <c r="K874" s="25">
        <f t="shared" si="83"/>
        <v>10354.470891366675</v>
      </c>
      <c r="L874" s="8"/>
      <c r="M874" s="8"/>
      <c r="N874" s="8"/>
      <c r="O874" s="8"/>
      <c r="P874" s="8"/>
      <c r="Q874" s="8"/>
      <c r="R874" s="17"/>
      <c r="S874" s="8"/>
      <c r="T874" s="8"/>
      <c r="U874" s="8"/>
    </row>
    <row r="875" spans="1:21" ht="18">
      <c r="A875" s="20">
        <v>1943.1</v>
      </c>
      <c r="B875" s="21">
        <v>11.88</v>
      </c>
      <c r="C875" s="21">
        <v>0.60333300000000001</v>
      </c>
      <c r="D875" s="21">
        <v>1.0333300000000001</v>
      </c>
      <c r="E875" s="21">
        <v>17.399999999999999</v>
      </c>
      <c r="F875" s="21">
        <f t="shared" si="82"/>
        <v>1943.7916666666006</v>
      </c>
      <c r="G875" s="23">
        <f t="shared" si="79"/>
        <v>569.13398868755587</v>
      </c>
      <c r="H875" s="21">
        <f t="shared" si="78"/>
        <v>18.706123565517238</v>
      </c>
      <c r="I875" s="22">
        <f t="shared" si="80"/>
        <v>215.0607724137931</v>
      </c>
      <c r="J875" s="24">
        <f t="shared" si="81"/>
        <v>10.921991666896551</v>
      </c>
      <c r="K875" s="25">
        <f t="shared" si="83"/>
        <v>10302.895220041242</v>
      </c>
      <c r="L875" s="8"/>
      <c r="M875" s="8"/>
      <c r="N875" s="8"/>
      <c r="O875" s="8"/>
      <c r="P875" s="8"/>
      <c r="Q875" s="8"/>
      <c r="R875" s="17"/>
      <c r="S875" s="8"/>
      <c r="T875" s="8"/>
      <c r="U875" s="8"/>
    </row>
    <row r="876" spans="1:21" ht="18">
      <c r="A876" s="20">
        <v>1943.11</v>
      </c>
      <c r="B876" s="21">
        <v>11.33</v>
      </c>
      <c r="C876" s="21">
        <v>0.60666699999999996</v>
      </c>
      <c r="D876" s="21">
        <v>0.98666699999999996</v>
      </c>
      <c r="E876" s="21">
        <v>17.399999999999999</v>
      </c>
      <c r="F876" s="21">
        <f t="shared" si="82"/>
        <v>1943.8749999999338</v>
      </c>
      <c r="G876" s="23">
        <f t="shared" si="79"/>
        <v>545.20715426118966</v>
      </c>
      <c r="H876" s="21">
        <f t="shared" si="78"/>
        <v>17.861394539999999</v>
      </c>
      <c r="I876" s="22">
        <f t="shared" si="80"/>
        <v>205.10425517241376</v>
      </c>
      <c r="J876" s="24">
        <f t="shared" si="81"/>
        <v>10.982346264137929</v>
      </c>
      <c r="K876" s="25">
        <f t="shared" si="83"/>
        <v>9869.7535118635224</v>
      </c>
      <c r="L876" s="8"/>
      <c r="M876" s="8"/>
      <c r="N876" s="8"/>
      <c r="O876" s="8"/>
      <c r="P876" s="8"/>
      <c r="Q876" s="8"/>
      <c r="R876" s="17"/>
      <c r="S876" s="8"/>
      <c r="T876" s="8"/>
      <c r="U876" s="8"/>
    </row>
    <row r="877" spans="1:21" ht="18">
      <c r="A877" s="20">
        <v>1943.12</v>
      </c>
      <c r="B877" s="21">
        <v>11.48</v>
      </c>
      <c r="C877" s="21">
        <v>0.61</v>
      </c>
      <c r="D877" s="21">
        <v>0.94</v>
      </c>
      <c r="E877" s="21">
        <v>17.399999999999999</v>
      </c>
      <c r="F877" s="21">
        <f t="shared" si="82"/>
        <v>1943.9583333332671</v>
      </c>
      <c r="G877" s="23">
        <f t="shared" si="79"/>
        <v>554.87138816652555</v>
      </c>
      <c r="H877" s="21">
        <f t="shared" si="78"/>
        <v>17.016593103448272</v>
      </c>
      <c r="I877" s="22">
        <f t="shared" si="80"/>
        <v>207.81966896551722</v>
      </c>
      <c r="J877" s="24">
        <f t="shared" si="81"/>
        <v>11.042682758620687</v>
      </c>
      <c r="K877" s="25">
        <f t="shared" si="83"/>
        <v>10044.702805505705</v>
      </c>
      <c r="L877" s="8"/>
      <c r="M877" s="8"/>
      <c r="N877" s="8"/>
      <c r="O877" s="8"/>
      <c r="P877" s="8"/>
      <c r="Q877" s="8"/>
      <c r="R877" s="17"/>
      <c r="S877" s="8"/>
      <c r="T877" s="8"/>
      <c r="U877" s="8"/>
    </row>
    <row r="878" spans="1:21" ht="18">
      <c r="A878" s="20">
        <v>1944.01</v>
      </c>
      <c r="B878" s="21">
        <v>11.85</v>
      </c>
      <c r="C878" s="21">
        <v>0.61333300000000002</v>
      </c>
      <c r="D878" s="21">
        <v>0.93666700000000003</v>
      </c>
      <c r="E878" s="21">
        <v>17.399999999999999</v>
      </c>
      <c r="F878" s="21">
        <f t="shared" si="82"/>
        <v>1944.0416666666003</v>
      </c>
      <c r="G878" s="23">
        <f t="shared" si="79"/>
        <v>575.22526372240327</v>
      </c>
      <c r="H878" s="21">
        <f t="shared" si="78"/>
        <v>16.956256608965518</v>
      </c>
      <c r="I878" s="22">
        <f t="shared" si="80"/>
        <v>214.5176896551724</v>
      </c>
      <c r="J878" s="24">
        <f t="shared" si="81"/>
        <v>11.103019253103447</v>
      </c>
      <c r="K878" s="25">
        <f t="shared" si="83"/>
        <v>10413.164101689319</v>
      </c>
      <c r="L878" s="8"/>
      <c r="M878" s="8"/>
      <c r="N878" s="8"/>
      <c r="O878" s="8"/>
      <c r="P878" s="8"/>
      <c r="Q878" s="8"/>
      <c r="R878" s="17"/>
      <c r="S878" s="8"/>
      <c r="T878" s="8"/>
      <c r="U878" s="8"/>
    </row>
    <row r="879" spans="1:21" ht="18">
      <c r="A879" s="20">
        <v>1944.02</v>
      </c>
      <c r="B879" s="21">
        <v>11.77</v>
      </c>
      <c r="C879" s="21">
        <v>0.61666699999999997</v>
      </c>
      <c r="D879" s="21">
        <v>0.93333299999999997</v>
      </c>
      <c r="E879" s="21">
        <v>17.399999999999999</v>
      </c>
      <c r="F879" s="21">
        <f t="shared" si="82"/>
        <v>1944.1249999999336</v>
      </c>
      <c r="G879" s="23">
        <f t="shared" si="79"/>
        <v>573.8364183252894</v>
      </c>
      <c r="H879" s="21">
        <f t="shared" si="78"/>
        <v>16.895902011724136</v>
      </c>
      <c r="I879" s="22">
        <f t="shared" si="80"/>
        <v>213.06946896551722</v>
      </c>
      <c r="J879" s="24">
        <f t="shared" si="81"/>
        <v>11.163373850344826</v>
      </c>
      <c r="K879" s="25">
        <f t="shared" si="83"/>
        <v>10388.022168703908</v>
      </c>
      <c r="L879" s="8"/>
      <c r="M879" s="8"/>
      <c r="N879" s="8"/>
      <c r="O879" s="8"/>
      <c r="P879" s="8"/>
      <c r="Q879" s="8"/>
      <c r="R879" s="17"/>
      <c r="S879" s="8"/>
      <c r="T879" s="8"/>
      <c r="U879" s="8"/>
    </row>
    <row r="880" spans="1:21" ht="18">
      <c r="A880" s="20">
        <v>1944.03</v>
      </c>
      <c r="B880" s="21">
        <v>12.1</v>
      </c>
      <c r="C880" s="21">
        <v>0.62</v>
      </c>
      <c r="D880" s="21">
        <v>0.93</v>
      </c>
      <c r="E880" s="21">
        <v>17.399999999999999</v>
      </c>
      <c r="F880" s="21">
        <f t="shared" si="82"/>
        <v>1944.2083333332669</v>
      </c>
      <c r="G880" s="23">
        <f t="shared" si="79"/>
        <v>592.44425460346713</v>
      </c>
      <c r="H880" s="21">
        <f t="shared" si="78"/>
        <v>16.835565517241378</v>
      </c>
      <c r="I880" s="22">
        <f t="shared" si="80"/>
        <v>219.04337931034479</v>
      </c>
      <c r="J880" s="24">
        <f t="shared" si="81"/>
        <v>11.223710344827584</v>
      </c>
      <c r="K880" s="25">
        <f t="shared" si="83"/>
        <v>10724.875337301075</v>
      </c>
      <c r="L880" s="8"/>
      <c r="M880" s="8"/>
      <c r="N880" s="8"/>
      <c r="O880" s="8"/>
      <c r="P880" s="8"/>
      <c r="Q880" s="8"/>
      <c r="R880" s="17"/>
      <c r="S880" s="8"/>
      <c r="T880" s="8"/>
      <c r="U880" s="8"/>
    </row>
    <row r="881" spans="1:21" ht="18">
      <c r="A881" s="20">
        <v>1944.04</v>
      </c>
      <c r="B881" s="21">
        <v>11.89</v>
      </c>
      <c r="C881" s="21">
        <v>0.62333300000000003</v>
      </c>
      <c r="D881" s="21">
        <v>0.92666700000000002</v>
      </c>
      <c r="E881" s="21">
        <v>17.5</v>
      </c>
      <c r="F881" s="21">
        <f t="shared" si="82"/>
        <v>1944.2916666666001</v>
      </c>
      <c r="G881" s="23">
        <f t="shared" si="79"/>
        <v>584.70548416926613</v>
      </c>
      <c r="H881" s="21">
        <f t="shared" si="78"/>
        <v>16.6793705712</v>
      </c>
      <c r="I881" s="22">
        <f t="shared" si="80"/>
        <v>214.01184685714284</v>
      </c>
      <c r="J881" s="24">
        <f t="shared" si="81"/>
        <v>11.219566571657142</v>
      </c>
      <c r="K881" s="25">
        <f t="shared" si="83"/>
        <v>10524.297774143461</v>
      </c>
      <c r="L881" s="8"/>
      <c r="M881" s="8"/>
      <c r="N881" s="8"/>
      <c r="O881" s="8"/>
      <c r="P881" s="8"/>
      <c r="Q881" s="8"/>
      <c r="R881" s="17"/>
      <c r="S881" s="8"/>
      <c r="T881" s="8"/>
      <c r="U881" s="8"/>
    </row>
    <row r="882" spans="1:21" ht="18">
      <c r="A882" s="20">
        <v>1944.05</v>
      </c>
      <c r="B882" s="21">
        <v>12.1</v>
      </c>
      <c r="C882" s="21">
        <v>0.62666699999999997</v>
      </c>
      <c r="D882" s="21">
        <v>0.92333299999999996</v>
      </c>
      <c r="E882" s="21">
        <v>17.5</v>
      </c>
      <c r="F882" s="21">
        <f t="shared" si="82"/>
        <v>1944.3749999999334</v>
      </c>
      <c r="G882" s="23">
        <f t="shared" si="79"/>
        <v>597.6005882606205</v>
      </c>
      <c r="H882" s="21">
        <f t="shared" si="78"/>
        <v>16.619360857371422</v>
      </c>
      <c r="I882" s="22">
        <f t="shared" si="80"/>
        <v>217.79170285714281</v>
      </c>
      <c r="J882" s="24">
        <f t="shared" si="81"/>
        <v>11.279576285485712</v>
      </c>
      <c r="K882" s="25">
        <f t="shared" si="83"/>
        <v>10756.400805430751</v>
      </c>
      <c r="L882" s="8"/>
      <c r="M882" s="8"/>
      <c r="N882" s="8"/>
      <c r="O882" s="8"/>
      <c r="P882" s="8"/>
      <c r="Q882" s="8"/>
      <c r="R882" s="17"/>
      <c r="S882" s="8"/>
      <c r="T882" s="8"/>
      <c r="U882" s="8"/>
    </row>
    <row r="883" spans="1:21" ht="18">
      <c r="A883" s="20">
        <v>1944.06</v>
      </c>
      <c r="B883" s="21">
        <v>12.67</v>
      </c>
      <c r="C883" s="21">
        <v>0.63</v>
      </c>
      <c r="D883" s="21">
        <v>0.92</v>
      </c>
      <c r="E883" s="21">
        <v>17.600000000000001</v>
      </c>
      <c r="F883" s="21">
        <f t="shared" si="82"/>
        <v>1944.4583333332666</v>
      </c>
      <c r="G883" s="23">
        <f t="shared" si="79"/>
        <v>628.34491604510288</v>
      </c>
      <c r="H883" s="21">
        <f t="shared" si="78"/>
        <v>16.465281818181815</v>
      </c>
      <c r="I883" s="22">
        <f t="shared" si="80"/>
        <v>226.75556590909085</v>
      </c>
      <c r="J883" s="24">
        <f t="shared" si="81"/>
        <v>11.275138636363634</v>
      </c>
      <c r="K883" s="25">
        <f t="shared" si="83"/>
        <v>11245.51752359186</v>
      </c>
      <c r="L883" s="8"/>
      <c r="M883" s="8"/>
      <c r="N883" s="8"/>
      <c r="O883" s="8"/>
      <c r="P883" s="8"/>
      <c r="Q883" s="8"/>
      <c r="R883" s="17"/>
      <c r="S883" s="8"/>
      <c r="T883" s="8"/>
      <c r="U883" s="8"/>
    </row>
    <row r="884" spans="1:21" ht="18">
      <c r="A884" s="20">
        <v>1944.07</v>
      </c>
      <c r="B884" s="21">
        <v>13</v>
      </c>
      <c r="C884" s="21">
        <v>0.63333300000000003</v>
      </c>
      <c r="D884" s="21">
        <v>0.91333299999999995</v>
      </c>
      <c r="E884" s="21">
        <v>17.7</v>
      </c>
      <c r="F884" s="21">
        <f t="shared" si="82"/>
        <v>1944.5416666665999</v>
      </c>
      <c r="G884" s="23">
        <f t="shared" si="79"/>
        <v>647.32806152163676</v>
      </c>
      <c r="H884" s="21">
        <f t="shared" si="78"/>
        <v>16.253612147118641</v>
      </c>
      <c r="I884" s="22">
        <f t="shared" si="80"/>
        <v>231.34711864406776</v>
      </c>
      <c r="J884" s="24">
        <f t="shared" si="81"/>
        <v>11.27075113016949</v>
      </c>
      <c r="K884" s="25">
        <f t="shared" si="83"/>
        <v>11519.806296190918</v>
      </c>
      <c r="L884" s="8"/>
      <c r="M884" s="8"/>
      <c r="N884" s="8"/>
      <c r="O884" s="8"/>
      <c r="P884" s="8"/>
      <c r="Q884" s="8"/>
      <c r="R884" s="17"/>
      <c r="S884" s="8"/>
      <c r="T884" s="8"/>
      <c r="U884" s="8"/>
    </row>
    <row r="885" spans="1:21" ht="18">
      <c r="A885" s="20">
        <v>1944.08</v>
      </c>
      <c r="B885" s="21">
        <v>12.81</v>
      </c>
      <c r="C885" s="21">
        <v>0.63666699999999998</v>
      </c>
      <c r="D885" s="21">
        <v>0.906667</v>
      </c>
      <c r="E885" s="21">
        <v>17.7</v>
      </c>
      <c r="F885" s="21">
        <f t="shared" si="82"/>
        <v>1944.6249999999332</v>
      </c>
      <c r="G885" s="23">
        <f t="shared" si="79"/>
        <v>640.50898738494107</v>
      </c>
      <c r="H885" s="21">
        <f t="shared" si="78"/>
        <v>16.134984463050845</v>
      </c>
      <c r="I885" s="22">
        <f t="shared" si="80"/>
        <v>227.9658915254237</v>
      </c>
      <c r="J885" s="24">
        <f t="shared" si="81"/>
        <v>11.330082768135592</v>
      </c>
      <c r="K885" s="25">
        <f t="shared" si="83"/>
        <v>11398.454515164391</v>
      </c>
      <c r="L885" s="8"/>
      <c r="M885" s="8"/>
      <c r="N885" s="8"/>
      <c r="O885" s="8"/>
      <c r="P885" s="8"/>
      <c r="Q885" s="8"/>
      <c r="R885" s="17"/>
      <c r="S885" s="8"/>
      <c r="T885" s="8"/>
      <c r="U885" s="8"/>
    </row>
    <row r="886" spans="1:21" ht="18">
      <c r="A886" s="20">
        <v>1944.09</v>
      </c>
      <c r="B886" s="21">
        <v>12.6</v>
      </c>
      <c r="C886" s="21">
        <v>0.64</v>
      </c>
      <c r="D886" s="21">
        <v>0.9</v>
      </c>
      <c r="E886" s="21">
        <v>17.7</v>
      </c>
      <c r="F886" s="21">
        <f t="shared" si="82"/>
        <v>1944.7083333332664</v>
      </c>
      <c r="G886" s="23">
        <f t="shared" si="79"/>
        <v>632.67554413563255</v>
      </c>
      <c r="H886" s="21">
        <f t="shared" si="78"/>
        <v>16.016338983050847</v>
      </c>
      <c r="I886" s="22">
        <f t="shared" si="80"/>
        <v>224.22874576271184</v>
      </c>
      <c r="J886" s="24">
        <f t="shared" si="81"/>
        <v>11.38939661016949</v>
      </c>
      <c r="K886" s="25">
        <f t="shared" si="83"/>
        <v>11259.051090180596</v>
      </c>
      <c r="L886" s="8"/>
      <c r="M886" s="8"/>
      <c r="N886" s="8"/>
      <c r="O886" s="8"/>
      <c r="P886" s="8"/>
      <c r="Q886" s="8"/>
      <c r="R886" s="17"/>
      <c r="S886" s="8"/>
      <c r="T886" s="8"/>
      <c r="U886" s="8"/>
    </row>
    <row r="887" spans="1:21" ht="18">
      <c r="A887" s="20">
        <v>1944.1</v>
      </c>
      <c r="B887" s="21">
        <v>12.91</v>
      </c>
      <c r="C887" s="21">
        <v>0.64</v>
      </c>
      <c r="D887" s="21">
        <v>0.91</v>
      </c>
      <c r="E887" s="21">
        <v>17.7</v>
      </c>
      <c r="F887" s="21">
        <f t="shared" si="82"/>
        <v>1944.7916666665997</v>
      </c>
      <c r="G887" s="23">
        <f t="shared" si="79"/>
        <v>650.91936273636907</v>
      </c>
      <c r="H887" s="21">
        <f t="shared" si="78"/>
        <v>16.194298305084747</v>
      </c>
      <c r="I887" s="22">
        <f t="shared" si="80"/>
        <v>229.74548474576267</v>
      </c>
      <c r="J887" s="24">
        <f t="shared" si="81"/>
        <v>11.38939661016949</v>
      </c>
      <c r="K887" s="25">
        <f t="shared" si="83"/>
        <v>11583.716849130247</v>
      </c>
      <c r="L887" s="8"/>
      <c r="M887" s="8"/>
      <c r="N887" s="8"/>
      <c r="O887" s="8"/>
      <c r="P887" s="8"/>
      <c r="Q887" s="8"/>
      <c r="R887" s="17"/>
      <c r="S887" s="8"/>
      <c r="T887" s="8"/>
      <c r="U887" s="8"/>
    </row>
    <row r="888" spans="1:21" ht="18">
      <c r="A888" s="20">
        <v>1944.11</v>
      </c>
      <c r="B888" s="21">
        <v>12.82</v>
      </c>
      <c r="C888" s="21">
        <v>0.64</v>
      </c>
      <c r="D888" s="21">
        <v>0.92</v>
      </c>
      <c r="E888" s="21">
        <v>17.7</v>
      </c>
      <c r="F888" s="21">
        <f t="shared" si="82"/>
        <v>1944.8749999999329</v>
      </c>
      <c r="G888" s="23">
        <f t="shared" si="79"/>
        <v>649.07063746136259</v>
      </c>
      <c r="H888" s="21">
        <f t="shared" si="78"/>
        <v>16.372257627118643</v>
      </c>
      <c r="I888" s="22">
        <f t="shared" si="80"/>
        <v>228.1438508474576</v>
      </c>
      <c r="J888" s="24">
        <f t="shared" si="81"/>
        <v>11.38939661016949</v>
      </c>
      <c r="K888" s="25">
        <f t="shared" si="83"/>
        <v>11550.81705947354</v>
      </c>
      <c r="L888" s="8"/>
      <c r="M888" s="8"/>
      <c r="N888" s="8"/>
      <c r="O888" s="8"/>
      <c r="P888" s="8"/>
      <c r="Q888" s="8"/>
      <c r="R888" s="17"/>
      <c r="S888" s="8"/>
      <c r="T888" s="8"/>
      <c r="U888" s="8"/>
    </row>
    <row r="889" spans="1:21" ht="18">
      <c r="A889" s="20">
        <v>1944.12</v>
      </c>
      <c r="B889" s="21">
        <v>13.1</v>
      </c>
      <c r="C889" s="21">
        <v>0.64</v>
      </c>
      <c r="D889" s="21">
        <v>0.93</v>
      </c>
      <c r="E889" s="21">
        <v>17.8</v>
      </c>
      <c r="F889" s="21">
        <f t="shared" si="82"/>
        <v>1944.9583333332662</v>
      </c>
      <c r="G889" s="23">
        <f t="shared" si="79"/>
        <v>665.94714909582331</v>
      </c>
      <c r="H889" s="21">
        <f t="shared" si="78"/>
        <v>16.45723820224719</v>
      </c>
      <c r="I889" s="22">
        <f t="shared" si="80"/>
        <v>231.81701123595502</v>
      </c>
      <c r="J889" s="24">
        <f t="shared" si="81"/>
        <v>11.325411235955054</v>
      </c>
      <c r="K889" s="25">
        <f t="shared" si="83"/>
        <v>11784.570820190856</v>
      </c>
      <c r="L889" s="8"/>
      <c r="M889" s="8"/>
      <c r="N889" s="8"/>
      <c r="O889" s="8"/>
      <c r="P889" s="8"/>
      <c r="Q889" s="8"/>
      <c r="R889" s="17"/>
      <c r="S889" s="8"/>
      <c r="T889" s="8"/>
      <c r="U889" s="8"/>
    </row>
    <row r="890" spans="1:21" ht="18">
      <c r="A890" s="20">
        <v>1945.01</v>
      </c>
      <c r="B890" s="21">
        <v>13.49</v>
      </c>
      <c r="C890" s="21">
        <v>0.64333300000000004</v>
      </c>
      <c r="D890" s="21">
        <v>0.94</v>
      </c>
      <c r="E890" s="21">
        <v>17.8</v>
      </c>
      <c r="F890" s="21">
        <f t="shared" si="82"/>
        <v>1945.0416666665994</v>
      </c>
      <c r="G890" s="23">
        <f t="shared" si="79"/>
        <v>688.49841140522358</v>
      </c>
      <c r="H890" s="21">
        <f t="shared" si="78"/>
        <v>16.634197752808983</v>
      </c>
      <c r="I890" s="22">
        <f t="shared" si="80"/>
        <v>238.7184337078651</v>
      </c>
      <c r="J890" s="24">
        <f t="shared" si="81"/>
        <v>11.3843918541573</v>
      </c>
      <c r="K890" s="25">
        <f t="shared" si="83"/>
        <v>12183.636944478128</v>
      </c>
      <c r="L890" s="8"/>
      <c r="M890" s="8"/>
      <c r="N890" s="8"/>
      <c r="O890" s="8"/>
      <c r="P890" s="8"/>
      <c r="Q890" s="8"/>
      <c r="R890" s="17"/>
      <c r="S890" s="8"/>
      <c r="T890" s="8"/>
      <c r="U890" s="8"/>
    </row>
    <row r="891" spans="1:21" ht="18">
      <c r="A891" s="20">
        <v>1945.02</v>
      </c>
      <c r="B891" s="21">
        <v>13.94</v>
      </c>
      <c r="C891" s="21">
        <v>0.64666699999999999</v>
      </c>
      <c r="D891" s="21">
        <v>0.95</v>
      </c>
      <c r="E891" s="21">
        <v>17.8</v>
      </c>
      <c r="F891" s="21">
        <f t="shared" si="82"/>
        <v>1945.1249999999327</v>
      </c>
      <c r="G891" s="23">
        <f t="shared" si="79"/>
        <v>714.21573673136868</v>
      </c>
      <c r="H891" s="21">
        <f t="shared" si="78"/>
        <v>16.811157303370781</v>
      </c>
      <c r="I891" s="22">
        <f t="shared" si="80"/>
        <v>246.68161348314598</v>
      </c>
      <c r="J891" s="24">
        <f t="shared" si="81"/>
        <v>11.443390168314604</v>
      </c>
      <c r="K891" s="25">
        <f t="shared" si="83"/>
        <v>12638.729577614751</v>
      </c>
      <c r="L891" s="8"/>
      <c r="M891" s="8"/>
      <c r="N891" s="8"/>
      <c r="O891" s="8"/>
      <c r="P891" s="8"/>
      <c r="Q891" s="8"/>
      <c r="R891" s="17"/>
      <c r="S891" s="8"/>
      <c r="T891" s="8"/>
      <c r="U891" s="8"/>
    </row>
    <row r="892" spans="1:21" ht="18">
      <c r="A892" s="20">
        <v>1945.03</v>
      </c>
      <c r="B892" s="21">
        <v>13.93</v>
      </c>
      <c r="C892" s="21">
        <v>0.65</v>
      </c>
      <c r="D892" s="21">
        <v>0.96</v>
      </c>
      <c r="E892" s="21">
        <v>17.8</v>
      </c>
      <c r="F892" s="21">
        <f t="shared" si="82"/>
        <v>1945.208333333266</v>
      </c>
      <c r="G892" s="23">
        <f t="shared" si="79"/>
        <v>716.47861538074471</v>
      </c>
      <c r="H892" s="21">
        <f t="shared" si="78"/>
        <v>16.988116853932581</v>
      </c>
      <c r="I892" s="22">
        <f t="shared" si="80"/>
        <v>246.5046539325842</v>
      </c>
      <c r="J892" s="24">
        <f t="shared" si="81"/>
        <v>11.502370786516853</v>
      </c>
      <c r="K892" s="25">
        <f t="shared" si="83"/>
        <v>12678.773376491699</v>
      </c>
      <c r="L892" s="8"/>
      <c r="M892" s="8"/>
      <c r="N892" s="8"/>
      <c r="O892" s="8"/>
      <c r="P892" s="8"/>
      <c r="Q892" s="8"/>
      <c r="R892" s="17"/>
      <c r="S892" s="8"/>
      <c r="T892" s="8"/>
      <c r="U892" s="8"/>
    </row>
    <row r="893" spans="1:21" ht="18">
      <c r="A893" s="20">
        <v>1945.04</v>
      </c>
      <c r="B893" s="21">
        <v>14.28</v>
      </c>
      <c r="C893" s="21">
        <v>0.65</v>
      </c>
      <c r="D893" s="21">
        <v>0.973333</v>
      </c>
      <c r="E893" s="21">
        <v>17.8</v>
      </c>
      <c r="F893" s="21">
        <f t="shared" si="82"/>
        <v>1945.2916666665992</v>
      </c>
      <c r="G893" s="23">
        <f t="shared" si="79"/>
        <v>737.26661062240896</v>
      </c>
      <c r="H893" s="21">
        <f t="shared" si="78"/>
        <v>17.224057022696627</v>
      </c>
      <c r="I893" s="22">
        <f t="shared" si="80"/>
        <v>252.6982382022471</v>
      </c>
      <c r="J893" s="24">
        <f t="shared" si="81"/>
        <v>11.502370786516853</v>
      </c>
      <c r="K893" s="25">
        <f t="shared" si="83"/>
        <v>13046.636805996273</v>
      </c>
      <c r="L893" s="8"/>
      <c r="M893" s="8"/>
      <c r="N893" s="8"/>
      <c r="O893" s="8"/>
      <c r="P893" s="8"/>
      <c r="Q893" s="8"/>
      <c r="R893" s="17"/>
      <c r="S893" s="8"/>
      <c r="T893" s="8"/>
      <c r="U893" s="8"/>
    </row>
    <row r="894" spans="1:21" ht="18">
      <c r="A894" s="20">
        <v>1945.05</v>
      </c>
      <c r="B894" s="21">
        <v>14.82</v>
      </c>
      <c r="C894" s="21">
        <v>0.65</v>
      </c>
      <c r="D894" s="21">
        <v>0.98666699999999996</v>
      </c>
      <c r="E894" s="21">
        <v>17.899999999999999</v>
      </c>
      <c r="F894" s="21">
        <f t="shared" si="82"/>
        <v>1945.3749999999325</v>
      </c>
      <c r="G894" s="23">
        <f t="shared" si="79"/>
        <v>767.94302830295157</v>
      </c>
      <c r="H894" s="21">
        <f t="shared" si="78"/>
        <v>17.362472904804466</v>
      </c>
      <c r="I894" s="22">
        <f t="shared" si="80"/>
        <v>260.78894748603346</v>
      </c>
      <c r="J894" s="24">
        <f t="shared" si="81"/>
        <v>11.438111731843575</v>
      </c>
      <c r="K894" s="25">
        <f t="shared" si="83"/>
        <v>13513.56640218394</v>
      </c>
      <c r="L894" s="8"/>
      <c r="M894" s="8"/>
      <c r="N894" s="8"/>
      <c r="O894" s="8"/>
      <c r="P894" s="8"/>
      <c r="Q894" s="8"/>
      <c r="R894" s="17"/>
      <c r="S894" s="8"/>
      <c r="T894" s="8"/>
      <c r="U894" s="8"/>
    </row>
    <row r="895" spans="1:21" ht="18">
      <c r="A895" s="20">
        <v>1945.06</v>
      </c>
      <c r="B895" s="21">
        <v>15.09</v>
      </c>
      <c r="C895" s="21">
        <v>0.65</v>
      </c>
      <c r="D895" s="21">
        <v>1</v>
      </c>
      <c r="E895" s="21">
        <v>18.100000000000001</v>
      </c>
      <c r="F895" s="21">
        <f t="shared" si="82"/>
        <v>1945.4583333332657</v>
      </c>
      <c r="G895" s="23">
        <f t="shared" si="79"/>
        <v>784.74070250503485</v>
      </c>
      <c r="H895" s="21">
        <f t="shared" si="78"/>
        <v>17.402651933701652</v>
      </c>
      <c r="I895" s="22">
        <f t="shared" si="80"/>
        <v>262.60601767955797</v>
      </c>
      <c r="J895" s="24">
        <f t="shared" si="81"/>
        <v>11.311723756906074</v>
      </c>
      <c r="K895" s="25">
        <f t="shared" si="83"/>
        <v>13656.56930390378</v>
      </c>
      <c r="L895" s="8"/>
      <c r="M895" s="8"/>
      <c r="N895" s="8"/>
      <c r="O895" s="8"/>
      <c r="P895" s="8"/>
      <c r="Q895" s="8"/>
      <c r="R895" s="17"/>
      <c r="S895" s="8"/>
      <c r="T895" s="8"/>
      <c r="U895" s="8"/>
    </row>
    <row r="896" spans="1:21" ht="18">
      <c r="A896" s="20">
        <v>1945.07</v>
      </c>
      <c r="B896" s="21">
        <v>14.78</v>
      </c>
      <c r="C896" s="21">
        <v>0.65333300000000005</v>
      </c>
      <c r="D896" s="21">
        <v>0.99666699999999997</v>
      </c>
      <c r="E896" s="21">
        <v>18.100000000000001</v>
      </c>
      <c r="F896" s="21">
        <f t="shared" si="82"/>
        <v>1945.541666666599</v>
      </c>
      <c r="G896" s="23">
        <f t="shared" si="79"/>
        <v>771.4507841488994</v>
      </c>
      <c r="H896" s="21">
        <f t="shared" si="78"/>
        <v>17.344648894806625</v>
      </c>
      <c r="I896" s="22">
        <f t="shared" si="80"/>
        <v>257.21119558011043</v>
      </c>
      <c r="J896" s="24">
        <f t="shared" si="81"/>
        <v>11.369726795801103</v>
      </c>
      <c r="K896" s="25">
        <f t="shared" si="83"/>
        <v>13425.28948052464</v>
      </c>
      <c r="L896" s="8"/>
      <c r="M896" s="8"/>
      <c r="N896" s="8"/>
      <c r="O896" s="8"/>
      <c r="P896" s="8"/>
      <c r="Q896" s="8"/>
      <c r="R896" s="17"/>
      <c r="S896" s="8"/>
      <c r="T896" s="8"/>
      <c r="U896" s="8"/>
    </row>
    <row r="897" spans="1:21" ht="18">
      <c r="A897" s="20">
        <v>1945.08</v>
      </c>
      <c r="B897" s="21">
        <v>14.83</v>
      </c>
      <c r="C897" s="21">
        <v>0.656667</v>
      </c>
      <c r="D897" s="21">
        <v>0.99333300000000002</v>
      </c>
      <c r="E897" s="21">
        <v>18.100000000000001</v>
      </c>
      <c r="F897" s="21">
        <f t="shared" si="82"/>
        <v>1945.6249999999322</v>
      </c>
      <c r="G897" s="23">
        <f t="shared" si="79"/>
        <v>776.91682351834027</v>
      </c>
      <c r="H897" s="21">
        <f t="shared" si="78"/>
        <v>17.286628453259663</v>
      </c>
      <c r="I897" s="22">
        <f t="shared" si="80"/>
        <v>258.08132817679552</v>
      </c>
      <c r="J897" s="24">
        <f t="shared" si="81"/>
        <v>11.427747237348063</v>
      </c>
      <c r="K897" s="25">
        <f t="shared" si="83"/>
        <v>13520.41306112693</v>
      </c>
      <c r="L897" s="8"/>
      <c r="M897" s="8"/>
      <c r="N897" s="8"/>
      <c r="O897" s="8"/>
      <c r="P897" s="8"/>
      <c r="Q897" s="8"/>
      <c r="R897" s="17"/>
      <c r="S897" s="8"/>
      <c r="T897" s="8"/>
      <c r="U897" s="8"/>
    </row>
    <row r="898" spans="1:21" ht="18">
      <c r="A898" s="20">
        <v>1945.09</v>
      </c>
      <c r="B898" s="21">
        <v>15.84</v>
      </c>
      <c r="C898" s="21">
        <v>0.66</v>
      </c>
      <c r="D898" s="21">
        <v>0.99</v>
      </c>
      <c r="E898" s="21">
        <v>18.100000000000001</v>
      </c>
      <c r="F898" s="21">
        <f t="shared" si="82"/>
        <v>1945.7083333332655</v>
      </c>
      <c r="G898" s="23">
        <f t="shared" si="79"/>
        <v>832.71024341362227</v>
      </c>
      <c r="H898" s="21">
        <f t="shared" ref="H898:H961" si="84">D898*$E$1847/E898</f>
        <v>17.228625414364636</v>
      </c>
      <c r="I898" s="22">
        <f t="shared" si="80"/>
        <v>275.65800662983418</v>
      </c>
      <c r="J898" s="24">
        <f t="shared" si="81"/>
        <v>11.485750276243092</v>
      </c>
      <c r="K898" s="25">
        <f t="shared" si="83"/>
        <v>14491.366527755396</v>
      </c>
      <c r="L898" s="8"/>
      <c r="M898" s="8"/>
      <c r="N898" s="8"/>
      <c r="O898" s="8"/>
      <c r="P898" s="8"/>
      <c r="Q898" s="8"/>
      <c r="R898" s="17"/>
      <c r="S898" s="8"/>
      <c r="T898" s="8"/>
      <c r="U898" s="8"/>
    </row>
    <row r="899" spans="1:21" ht="18">
      <c r="A899" s="20">
        <v>1945.1</v>
      </c>
      <c r="B899" s="21">
        <v>16.5</v>
      </c>
      <c r="C899" s="21">
        <v>0.66</v>
      </c>
      <c r="D899" s="21">
        <v>0.98</v>
      </c>
      <c r="E899" s="21">
        <v>18.100000000000001</v>
      </c>
      <c r="F899" s="21">
        <f t="shared" si="82"/>
        <v>1945.7916666665988</v>
      </c>
      <c r="G899" s="23">
        <f t="shared" ref="G899:G962" si="85">G898*((B899+(C899/12))/B898)</f>
        <v>870.29785856770934</v>
      </c>
      <c r="H899" s="21">
        <f t="shared" si="84"/>
        <v>17.05459889502762</v>
      </c>
      <c r="I899" s="22">
        <f t="shared" ref="I899:I962" si="86">B899*$E$1847/E899</f>
        <v>287.14375690607727</v>
      </c>
      <c r="J899" s="24">
        <f t="shared" ref="J899:J962" si="87">C899*$E$1847/E899</f>
        <v>11.485750276243092</v>
      </c>
      <c r="K899" s="25">
        <f t="shared" si="83"/>
        <v>15145.49071129991</v>
      </c>
      <c r="L899" s="8"/>
      <c r="M899" s="8"/>
      <c r="N899" s="8"/>
      <c r="O899" s="8"/>
      <c r="P899" s="8"/>
      <c r="Q899" s="8"/>
      <c r="R899" s="17"/>
      <c r="S899" s="8"/>
      <c r="T899" s="8"/>
      <c r="U899" s="8"/>
    </row>
    <row r="900" spans="1:21" ht="18">
      <c r="A900" s="20">
        <v>1945.11</v>
      </c>
      <c r="B900" s="21">
        <v>17.04</v>
      </c>
      <c r="C900" s="21">
        <v>0.66</v>
      </c>
      <c r="D900" s="21">
        <v>0.97</v>
      </c>
      <c r="E900" s="21">
        <v>18.100000000000001</v>
      </c>
      <c r="F900" s="21">
        <f t="shared" ref="F900:F963" si="88">F899+1/12</f>
        <v>1945.874999999932</v>
      </c>
      <c r="G900" s="23">
        <f t="shared" si="85"/>
        <v>901.68132680090844</v>
      </c>
      <c r="H900" s="21">
        <f t="shared" si="84"/>
        <v>16.880572375690605</v>
      </c>
      <c r="I900" s="22">
        <f t="shared" si="86"/>
        <v>296.54118895027619</v>
      </c>
      <c r="J900" s="24">
        <f t="shared" si="87"/>
        <v>11.485750276243092</v>
      </c>
      <c r="K900" s="25">
        <f t="shared" si="83"/>
        <v>15691.646285434665</v>
      </c>
      <c r="L900" s="8"/>
      <c r="M900" s="8"/>
      <c r="N900" s="8"/>
      <c r="O900" s="8"/>
      <c r="P900" s="8"/>
      <c r="Q900" s="8"/>
      <c r="R900" s="17"/>
      <c r="S900" s="8"/>
      <c r="T900" s="8"/>
      <c r="U900" s="8"/>
    </row>
    <row r="901" spans="1:21" ht="18">
      <c r="A901" s="20">
        <v>1945.12</v>
      </c>
      <c r="B901" s="21">
        <v>17.329999999999998</v>
      </c>
      <c r="C901" s="21">
        <v>0.66</v>
      </c>
      <c r="D901" s="21">
        <v>0.96</v>
      </c>
      <c r="E901" s="21">
        <v>18.2</v>
      </c>
      <c r="F901" s="21">
        <f t="shared" si="88"/>
        <v>1945.9583333332653</v>
      </c>
      <c r="G901" s="23">
        <f t="shared" si="85"/>
        <v>919.93719873437738</v>
      </c>
      <c r="H901" s="21">
        <f t="shared" si="84"/>
        <v>16.614751648351646</v>
      </c>
      <c r="I901" s="22">
        <f t="shared" si="86"/>
        <v>299.93088131868126</v>
      </c>
      <c r="J901" s="24">
        <f t="shared" si="87"/>
        <v>11.422641758241756</v>
      </c>
      <c r="K901" s="25">
        <f t="shared" si="83"/>
        <v>15921.383426095994</v>
      </c>
      <c r="L901" s="8"/>
      <c r="M901" s="8"/>
      <c r="N901" s="8"/>
      <c r="O901" s="8"/>
      <c r="P901" s="8"/>
      <c r="Q901" s="8"/>
      <c r="R901" s="17"/>
      <c r="S901" s="8"/>
      <c r="T901" s="8"/>
      <c r="U901" s="8"/>
    </row>
    <row r="902" spans="1:21" ht="18">
      <c r="A902" s="20">
        <v>1946.01</v>
      </c>
      <c r="B902" s="21">
        <v>18.02</v>
      </c>
      <c r="C902" s="21">
        <v>0.66666700000000001</v>
      </c>
      <c r="D902" s="21">
        <v>0.94</v>
      </c>
      <c r="E902" s="21">
        <v>18.2</v>
      </c>
      <c r="F902" s="21">
        <f t="shared" si="88"/>
        <v>1946.0416666665985</v>
      </c>
      <c r="G902" s="23">
        <f t="shared" si="85"/>
        <v>959.51390472586274</v>
      </c>
      <c r="H902" s="21">
        <f t="shared" si="84"/>
        <v>16.268610989010984</v>
      </c>
      <c r="I902" s="22">
        <f t="shared" si="86"/>
        <v>311.87273406593403</v>
      </c>
      <c r="J902" s="24">
        <f t="shared" si="87"/>
        <v>11.538027747032965</v>
      </c>
      <c r="K902" s="25">
        <f t="shared" si="83"/>
        <v>16606.338781417209</v>
      </c>
      <c r="L902" s="8"/>
      <c r="M902" s="8"/>
      <c r="N902" s="8"/>
      <c r="O902" s="8"/>
      <c r="P902" s="8"/>
      <c r="Q902" s="8"/>
      <c r="R902" s="17"/>
      <c r="S902" s="8"/>
      <c r="T902" s="8"/>
      <c r="U902" s="8"/>
    </row>
    <row r="903" spans="1:21" ht="18">
      <c r="A903" s="20">
        <v>1946.02</v>
      </c>
      <c r="B903" s="21">
        <v>18.07</v>
      </c>
      <c r="C903" s="21">
        <v>0.67333299999999996</v>
      </c>
      <c r="D903" s="21">
        <v>0.92</v>
      </c>
      <c r="E903" s="21">
        <v>18.100000000000001</v>
      </c>
      <c r="F903" s="21">
        <f t="shared" si="88"/>
        <v>1946.1249999999318</v>
      </c>
      <c r="G903" s="23">
        <f t="shared" si="85"/>
        <v>965.16401903795258</v>
      </c>
      <c r="H903" s="21">
        <f t="shared" si="84"/>
        <v>16.010439779005523</v>
      </c>
      <c r="I903" s="22">
        <f t="shared" si="86"/>
        <v>314.46592044198889</v>
      </c>
      <c r="J903" s="24">
        <f t="shared" si="87"/>
        <v>11.717779834475134</v>
      </c>
      <c r="K903" s="25">
        <f t="shared" ref="K903:K966" si="89">K902*((I903+(J903/12))/I902)</f>
        <v>16796.41348225026</v>
      </c>
      <c r="L903" s="8"/>
      <c r="M903" s="8"/>
      <c r="N903" s="8"/>
      <c r="O903" s="8"/>
      <c r="P903" s="8"/>
      <c r="Q903" s="8"/>
      <c r="R903" s="17"/>
      <c r="S903" s="8"/>
      <c r="T903" s="8"/>
      <c r="U903" s="8"/>
    </row>
    <row r="904" spans="1:21" ht="18">
      <c r="A904" s="20">
        <v>1946.03</v>
      </c>
      <c r="B904" s="21">
        <v>17.53</v>
      </c>
      <c r="C904" s="21">
        <v>0.68</v>
      </c>
      <c r="D904" s="21">
        <v>0.9</v>
      </c>
      <c r="E904" s="21">
        <v>18.3</v>
      </c>
      <c r="F904" s="21">
        <f t="shared" si="88"/>
        <v>1946.208333333265</v>
      </c>
      <c r="G904" s="23">
        <f t="shared" si="85"/>
        <v>939.34797351858299</v>
      </c>
      <c r="H904" s="21">
        <f t="shared" si="84"/>
        <v>15.491213114754096</v>
      </c>
      <c r="I904" s="22">
        <f t="shared" si="86"/>
        <v>301.73440655737704</v>
      </c>
      <c r="J904" s="24">
        <f t="shared" si="87"/>
        <v>11.70447213114754</v>
      </c>
      <c r="K904" s="25">
        <f t="shared" si="89"/>
        <v>16168.488496321008</v>
      </c>
      <c r="L904" s="8"/>
      <c r="M904" s="8"/>
      <c r="N904" s="8"/>
      <c r="O904" s="8"/>
      <c r="P904" s="8"/>
      <c r="Q904" s="8"/>
      <c r="R904" s="17"/>
      <c r="S904" s="8"/>
      <c r="T904" s="8"/>
      <c r="U904" s="8"/>
    </row>
    <row r="905" spans="1:21" ht="18">
      <c r="A905" s="20">
        <v>1946.04</v>
      </c>
      <c r="B905" s="21">
        <v>18.66</v>
      </c>
      <c r="C905" s="21">
        <v>0.68</v>
      </c>
      <c r="D905" s="21">
        <v>0.88</v>
      </c>
      <c r="E905" s="21">
        <v>18.399999999999999</v>
      </c>
      <c r="F905" s="21">
        <f t="shared" si="88"/>
        <v>1946.2916666665983</v>
      </c>
      <c r="G905" s="23">
        <f t="shared" si="85"/>
        <v>1002.9357047550568</v>
      </c>
      <c r="H905" s="21">
        <f t="shared" si="84"/>
        <v>15.064643478260868</v>
      </c>
      <c r="I905" s="22">
        <f t="shared" si="86"/>
        <v>319.43891739130436</v>
      </c>
      <c r="J905" s="24">
        <f t="shared" si="87"/>
        <v>11.640860869565218</v>
      </c>
      <c r="K905" s="25">
        <f t="shared" si="89"/>
        <v>17169.16911790158</v>
      </c>
      <c r="L905" s="8"/>
      <c r="M905" s="8"/>
      <c r="N905" s="8"/>
      <c r="O905" s="8"/>
      <c r="P905" s="8"/>
      <c r="Q905" s="8"/>
      <c r="R905" s="17"/>
      <c r="S905" s="8"/>
      <c r="T905" s="8"/>
      <c r="U905" s="8"/>
    </row>
    <row r="906" spans="1:21" ht="18">
      <c r="A906" s="20">
        <v>1946.05</v>
      </c>
      <c r="B906" s="21">
        <v>18.7</v>
      </c>
      <c r="C906" s="21">
        <v>0.68</v>
      </c>
      <c r="D906" s="21">
        <v>0.86</v>
      </c>
      <c r="E906" s="21">
        <v>18.5</v>
      </c>
      <c r="F906" s="21">
        <f t="shared" si="88"/>
        <v>1946.3749999999316</v>
      </c>
      <c r="G906" s="23">
        <f t="shared" si="85"/>
        <v>1008.1313345224554</v>
      </c>
      <c r="H906" s="21">
        <f t="shared" si="84"/>
        <v>14.642685405405402</v>
      </c>
      <c r="I906" s="22">
        <f t="shared" si="86"/>
        <v>318.39327567567562</v>
      </c>
      <c r="J906" s="24">
        <f t="shared" si="87"/>
        <v>11.577937297297296</v>
      </c>
      <c r="K906" s="25">
        <f t="shared" si="89"/>
        <v>17164.825556679047</v>
      </c>
      <c r="L906" s="8"/>
      <c r="M906" s="8"/>
      <c r="N906" s="8"/>
      <c r="O906" s="8"/>
      <c r="P906" s="8"/>
      <c r="Q906" s="8"/>
      <c r="R906" s="17"/>
      <c r="S906" s="8"/>
      <c r="T906" s="8"/>
      <c r="U906" s="8"/>
    </row>
    <row r="907" spans="1:21" ht="18">
      <c r="A907" s="20">
        <v>1946.06</v>
      </c>
      <c r="B907" s="21">
        <v>18.579999999999998</v>
      </c>
      <c r="C907" s="21">
        <v>0.68</v>
      </c>
      <c r="D907" s="21">
        <v>0.84</v>
      </c>
      <c r="E907" s="21">
        <v>18.7</v>
      </c>
      <c r="F907" s="21">
        <f t="shared" si="88"/>
        <v>1946.4583333332648</v>
      </c>
      <c r="G907" s="23">
        <f t="shared" si="85"/>
        <v>1004.716985974162</v>
      </c>
      <c r="H907" s="21">
        <f t="shared" si="84"/>
        <v>14.149193582887698</v>
      </c>
      <c r="I907" s="22">
        <f t="shared" si="86"/>
        <v>312.96668663101599</v>
      </c>
      <c r="J907" s="24">
        <f t="shared" si="87"/>
        <v>11.454109090909091</v>
      </c>
      <c r="K907" s="25">
        <f t="shared" si="89"/>
        <v>16923.732298290506</v>
      </c>
      <c r="L907" s="8"/>
      <c r="M907" s="8"/>
      <c r="N907" s="8"/>
      <c r="O907" s="8"/>
      <c r="P907" s="8"/>
      <c r="Q907" s="8"/>
      <c r="R907" s="17"/>
      <c r="S907" s="8"/>
      <c r="T907" s="8"/>
      <c r="U907" s="8"/>
    </row>
    <row r="908" spans="1:21" ht="18">
      <c r="A908" s="20">
        <v>1946.07</v>
      </c>
      <c r="B908" s="21">
        <v>18.05</v>
      </c>
      <c r="C908" s="21">
        <v>0.68333299999999997</v>
      </c>
      <c r="D908" s="21">
        <v>0.85666699999999996</v>
      </c>
      <c r="E908" s="21">
        <v>19.8</v>
      </c>
      <c r="F908" s="21">
        <f t="shared" si="88"/>
        <v>1946.5416666665981</v>
      </c>
      <c r="G908" s="23">
        <f t="shared" si="85"/>
        <v>979.13641655086212</v>
      </c>
      <c r="H908" s="21">
        <f t="shared" si="84"/>
        <v>13.628273989696966</v>
      </c>
      <c r="I908" s="22">
        <f t="shared" si="86"/>
        <v>287.14815151515148</v>
      </c>
      <c r="J908" s="24">
        <f t="shared" si="87"/>
        <v>10.870792676969694</v>
      </c>
      <c r="K908" s="25">
        <f t="shared" si="89"/>
        <v>15576.57684729929</v>
      </c>
      <c r="L908" s="8"/>
      <c r="M908" s="8"/>
      <c r="N908" s="8"/>
      <c r="O908" s="8"/>
      <c r="P908" s="8"/>
      <c r="Q908" s="8"/>
      <c r="R908" s="17"/>
      <c r="S908" s="8"/>
      <c r="T908" s="8"/>
      <c r="U908" s="8"/>
    </row>
    <row r="909" spans="1:21" ht="18">
      <c r="A909" s="20">
        <v>1946.08</v>
      </c>
      <c r="B909" s="21">
        <v>17.7</v>
      </c>
      <c r="C909" s="21">
        <v>0.68666700000000003</v>
      </c>
      <c r="D909" s="21">
        <v>0.87333300000000003</v>
      </c>
      <c r="E909" s="21">
        <v>20.2</v>
      </c>
      <c r="F909" s="21">
        <f t="shared" si="88"/>
        <v>1946.6249999999313</v>
      </c>
      <c r="G909" s="23">
        <f t="shared" si="85"/>
        <v>963.25445771535919</v>
      </c>
      <c r="H909" s="21">
        <f t="shared" si="84"/>
        <v>13.618287871485146</v>
      </c>
      <c r="I909" s="22">
        <f t="shared" si="86"/>
        <v>276.00433663366329</v>
      </c>
      <c r="J909" s="24">
        <f t="shared" si="87"/>
        <v>10.707518069108909</v>
      </c>
      <c r="K909" s="25">
        <f t="shared" si="89"/>
        <v>15020.475006279628</v>
      </c>
      <c r="L909" s="8"/>
      <c r="M909" s="8"/>
      <c r="N909" s="8"/>
      <c r="O909" s="8"/>
      <c r="P909" s="8"/>
      <c r="Q909" s="8"/>
      <c r="R909" s="17"/>
      <c r="S909" s="8"/>
      <c r="T909" s="8"/>
      <c r="U909" s="8"/>
    </row>
    <row r="910" spans="1:21" ht="18">
      <c r="A910" s="20">
        <v>1946.09</v>
      </c>
      <c r="B910" s="21">
        <v>15.09</v>
      </c>
      <c r="C910" s="21">
        <v>0.69</v>
      </c>
      <c r="D910" s="21">
        <v>0.89</v>
      </c>
      <c r="E910" s="21">
        <v>20.399999999999999</v>
      </c>
      <c r="F910" s="21">
        <f t="shared" si="88"/>
        <v>1946.7083333332646</v>
      </c>
      <c r="G910" s="23">
        <f t="shared" si="85"/>
        <v>824.34445752787587</v>
      </c>
      <c r="H910" s="21">
        <f t="shared" si="84"/>
        <v>13.742123529411762</v>
      </c>
      <c r="I910" s="22">
        <f t="shared" si="86"/>
        <v>232.9984764705882</v>
      </c>
      <c r="J910" s="24">
        <f t="shared" si="87"/>
        <v>10.654005882352939</v>
      </c>
      <c r="K910" s="25">
        <f t="shared" si="89"/>
        <v>12728.363332734956</v>
      </c>
      <c r="L910" s="8"/>
      <c r="M910" s="8"/>
      <c r="N910" s="8"/>
      <c r="O910" s="8"/>
      <c r="P910" s="8"/>
      <c r="Q910" s="8"/>
      <c r="R910" s="17"/>
      <c r="S910" s="8"/>
      <c r="T910" s="8"/>
      <c r="U910" s="8"/>
    </row>
    <row r="911" spans="1:21" ht="18">
      <c r="A911" s="20">
        <v>1946.1</v>
      </c>
      <c r="B911" s="21">
        <v>14.75</v>
      </c>
      <c r="C911" s="21">
        <v>0.69666700000000004</v>
      </c>
      <c r="D911" s="21">
        <v>0.94666700000000004</v>
      </c>
      <c r="E911" s="21">
        <v>20.8</v>
      </c>
      <c r="F911" s="21">
        <f t="shared" si="88"/>
        <v>1946.7916666665978</v>
      </c>
      <c r="G911" s="23">
        <f t="shared" si="85"/>
        <v>808.94224962793578</v>
      </c>
      <c r="H911" s="21">
        <f t="shared" si="84"/>
        <v>14.335997355576922</v>
      </c>
      <c r="I911" s="22">
        <f t="shared" si="86"/>
        <v>223.3688942307692</v>
      </c>
      <c r="J911" s="24">
        <f t="shared" si="87"/>
        <v>10.55008389403846</v>
      </c>
      <c r="K911" s="25">
        <f t="shared" si="89"/>
        <v>12250.341409894552</v>
      </c>
      <c r="L911" s="8"/>
      <c r="M911" s="8"/>
      <c r="N911" s="8"/>
      <c r="O911" s="8"/>
      <c r="P911" s="8"/>
      <c r="Q911" s="8"/>
      <c r="R911" s="17"/>
      <c r="S911" s="8"/>
      <c r="T911" s="8"/>
      <c r="U911" s="8"/>
    </row>
    <row r="912" spans="1:21" ht="18">
      <c r="A912" s="20">
        <v>1946.11</v>
      </c>
      <c r="B912" s="21">
        <v>14.69</v>
      </c>
      <c r="C912" s="21">
        <v>0.70333299999999999</v>
      </c>
      <c r="D912" s="21">
        <v>1.0033300000000001</v>
      </c>
      <c r="E912" s="21">
        <v>21.3</v>
      </c>
      <c r="F912" s="21">
        <f t="shared" si="88"/>
        <v>1946.8749999999311</v>
      </c>
      <c r="G912" s="23">
        <f t="shared" si="85"/>
        <v>808.86607651791007</v>
      </c>
      <c r="H912" s="21">
        <f t="shared" si="84"/>
        <v>14.837413616901406</v>
      </c>
      <c r="I912" s="22">
        <f t="shared" si="86"/>
        <v>217.23820281690135</v>
      </c>
      <c r="J912" s="24">
        <f t="shared" si="87"/>
        <v>10.401007277183096</v>
      </c>
      <c r="K912" s="25">
        <f t="shared" si="89"/>
        <v>11961.64824930638</v>
      </c>
      <c r="L912" s="8"/>
      <c r="M912" s="8"/>
      <c r="N912" s="8"/>
      <c r="O912" s="8"/>
      <c r="P912" s="8"/>
      <c r="Q912" s="8"/>
      <c r="R912" s="17"/>
      <c r="S912" s="8"/>
      <c r="T912" s="8"/>
      <c r="U912" s="8"/>
    </row>
    <row r="913" spans="1:21" ht="18">
      <c r="A913" s="20">
        <v>1946.12</v>
      </c>
      <c r="B913" s="21">
        <v>15.13</v>
      </c>
      <c r="C913" s="21">
        <v>0.71</v>
      </c>
      <c r="D913" s="21">
        <v>1.06</v>
      </c>
      <c r="E913" s="21">
        <v>21.5</v>
      </c>
      <c r="F913" s="21">
        <f t="shared" si="88"/>
        <v>1946.9583333332644</v>
      </c>
      <c r="G913" s="23">
        <f t="shared" si="85"/>
        <v>836.35137149375691</v>
      </c>
      <c r="H913" s="21">
        <f t="shared" si="84"/>
        <v>15.529640930232556</v>
      </c>
      <c r="I913" s="22">
        <f t="shared" si="86"/>
        <v>221.66364837209301</v>
      </c>
      <c r="J913" s="24">
        <f t="shared" si="87"/>
        <v>10.401929302325579</v>
      </c>
      <c r="K913" s="25">
        <f t="shared" si="89"/>
        <v>12253.053293212932</v>
      </c>
      <c r="L913" s="8"/>
      <c r="M913" s="8"/>
      <c r="N913" s="8"/>
      <c r="O913" s="8"/>
      <c r="P913" s="8"/>
      <c r="Q913" s="8"/>
      <c r="R913" s="17"/>
      <c r="S913" s="8"/>
      <c r="T913" s="8"/>
      <c r="U913" s="8"/>
    </row>
    <row r="914" spans="1:21" ht="18">
      <c r="A914" s="20">
        <v>1947.01</v>
      </c>
      <c r="B914" s="21">
        <v>15.21</v>
      </c>
      <c r="C914" s="21">
        <v>0.71333299999999999</v>
      </c>
      <c r="D914" s="21">
        <v>1.1299999999999999</v>
      </c>
      <c r="E914" s="21">
        <v>21.5</v>
      </c>
      <c r="F914" s="21">
        <f t="shared" si="88"/>
        <v>1947.0416666665976</v>
      </c>
      <c r="G914" s="23">
        <f t="shared" si="85"/>
        <v>844.05953600970622</v>
      </c>
      <c r="H914" s="21">
        <f t="shared" si="84"/>
        <v>16.555183255813947</v>
      </c>
      <c r="I914" s="22">
        <f t="shared" si="86"/>
        <v>222.83569674418601</v>
      </c>
      <c r="J914" s="24">
        <f t="shared" si="87"/>
        <v>10.450759767627906</v>
      </c>
      <c r="K914" s="25">
        <f t="shared" si="89"/>
        <v>12365.982564122227</v>
      </c>
      <c r="L914" s="8"/>
      <c r="M914" s="8"/>
      <c r="N914" s="8"/>
      <c r="O914" s="8"/>
      <c r="P914" s="8"/>
      <c r="Q914" s="8"/>
      <c r="R914" s="17"/>
      <c r="S914" s="8"/>
      <c r="T914" s="8"/>
      <c r="U914" s="8"/>
    </row>
    <row r="915" spans="1:21" ht="18">
      <c r="A915" s="20">
        <v>1947.02</v>
      </c>
      <c r="B915" s="21">
        <v>15.8</v>
      </c>
      <c r="C915" s="21">
        <v>0.71666700000000005</v>
      </c>
      <c r="D915" s="21">
        <v>1.2</v>
      </c>
      <c r="E915" s="21">
        <v>21.5</v>
      </c>
      <c r="F915" s="21">
        <f t="shared" si="88"/>
        <v>1947.1249999999309</v>
      </c>
      <c r="G915" s="23">
        <f t="shared" si="85"/>
        <v>880.11504297027045</v>
      </c>
      <c r="H915" s="21">
        <f t="shared" si="84"/>
        <v>17.580725581395345</v>
      </c>
      <c r="I915" s="22">
        <f t="shared" si="86"/>
        <v>231.47955348837206</v>
      </c>
      <c r="J915" s="24">
        <f t="shared" si="87"/>
        <v>10.499604883534882</v>
      </c>
      <c r="K915" s="25">
        <f t="shared" si="89"/>
        <v>12894.21754209871</v>
      </c>
      <c r="L915" s="8"/>
      <c r="M915" s="8"/>
      <c r="N915" s="8"/>
      <c r="O915" s="8"/>
      <c r="P915" s="8"/>
      <c r="Q915" s="8"/>
      <c r="R915" s="17"/>
      <c r="S915" s="8"/>
      <c r="T915" s="8"/>
      <c r="U915" s="8"/>
    </row>
    <row r="916" spans="1:21" ht="18">
      <c r="A916" s="20">
        <v>1947.03</v>
      </c>
      <c r="B916" s="21">
        <v>15.16</v>
      </c>
      <c r="C916" s="21">
        <v>0.72</v>
      </c>
      <c r="D916" s="21">
        <v>1.27</v>
      </c>
      <c r="E916" s="21">
        <v>21.9</v>
      </c>
      <c r="F916" s="21">
        <f t="shared" si="88"/>
        <v>1947.2083333332641</v>
      </c>
      <c r="G916" s="23">
        <f t="shared" si="85"/>
        <v>847.80702240553899</v>
      </c>
      <c r="H916" s="21">
        <f t="shared" si="84"/>
        <v>18.266427397260273</v>
      </c>
      <c r="I916" s="22">
        <f t="shared" si="86"/>
        <v>218.04648767123282</v>
      </c>
      <c r="J916" s="24">
        <f t="shared" si="87"/>
        <v>10.355769863013697</v>
      </c>
      <c r="K916" s="25">
        <f t="shared" si="89"/>
        <v>12194.020017053812</v>
      </c>
      <c r="L916" s="8"/>
      <c r="M916" s="8"/>
      <c r="N916" s="8"/>
      <c r="O916" s="8"/>
      <c r="P916" s="8"/>
      <c r="Q916" s="8"/>
      <c r="R916" s="17"/>
      <c r="S916" s="8"/>
      <c r="T916" s="8"/>
      <c r="U916" s="8"/>
    </row>
    <row r="917" spans="1:21" ht="18">
      <c r="A917" s="20">
        <v>1947.04</v>
      </c>
      <c r="B917" s="21">
        <v>14.6</v>
      </c>
      <c r="C917" s="21">
        <v>0.73333300000000001</v>
      </c>
      <c r="D917" s="21">
        <v>1.32667</v>
      </c>
      <c r="E917" s="21">
        <v>21.9</v>
      </c>
      <c r="F917" s="21">
        <f t="shared" si="88"/>
        <v>1947.2916666665974</v>
      </c>
      <c r="G917" s="23">
        <f t="shared" si="85"/>
        <v>819.90718553546697</v>
      </c>
      <c r="H917" s="21">
        <f t="shared" si="84"/>
        <v>19.081512783561642</v>
      </c>
      <c r="I917" s="22">
        <f t="shared" si="86"/>
        <v>209.99199999999999</v>
      </c>
      <c r="J917" s="24">
        <f t="shared" si="87"/>
        <v>10.547538584657532</v>
      </c>
      <c r="K917" s="25">
        <f t="shared" si="89"/>
        <v>11792.736281162019</v>
      </c>
      <c r="L917" s="8"/>
      <c r="M917" s="8"/>
      <c r="N917" s="8"/>
      <c r="O917" s="8"/>
      <c r="P917" s="8"/>
      <c r="Q917" s="8"/>
      <c r="R917" s="17"/>
      <c r="S917" s="8"/>
      <c r="T917" s="8"/>
      <c r="U917" s="8"/>
    </row>
    <row r="918" spans="1:21" ht="18">
      <c r="A918" s="20">
        <v>1947.05</v>
      </c>
      <c r="B918" s="21">
        <v>14.34</v>
      </c>
      <c r="C918" s="21">
        <v>0.74666699999999997</v>
      </c>
      <c r="D918" s="21">
        <v>1.3833299999999999</v>
      </c>
      <c r="E918" s="21">
        <v>21.9</v>
      </c>
      <c r="F918" s="21">
        <f t="shared" si="88"/>
        <v>1947.3749999999307</v>
      </c>
      <c r="G918" s="23">
        <f t="shared" si="85"/>
        <v>808.80037742834111</v>
      </c>
      <c r="H918" s="21">
        <f t="shared" si="84"/>
        <v>19.896454339726024</v>
      </c>
      <c r="I918" s="22">
        <f t="shared" si="86"/>
        <v>206.25241643835614</v>
      </c>
      <c r="J918" s="24">
        <f t="shared" si="87"/>
        <v>10.739321689315066</v>
      </c>
      <c r="K918" s="25">
        <f t="shared" si="89"/>
        <v>11632.98690800917</v>
      </c>
      <c r="L918" s="8"/>
      <c r="M918" s="8"/>
      <c r="N918" s="8"/>
      <c r="O918" s="8"/>
      <c r="P918" s="8"/>
      <c r="Q918" s="8"/>
      <c r="R918" s="17"/>
      <c r="S918" s="8"/>
      <c r="T918" s="8"/>
      <c r="U918" s="8"/>
    </row>
    <row r="919" spans="1:21" ht="18">
      <c r="A919" s="20">
        <v>1947.06</v>
      </c>
      <c r="B919" s="21">
        <v>14.84</v>
      </c>
      <c r="C919" s="21">
        <v>0.76</v>
      </c>
      <c r="D919" s="21">
        <v>1.44</v>
      </c>
      <c r="E919" s="21">
        <v>22</v>
      </c>
      <c r="F919" s="21">
        <f t="shared" si="88"/>
        <v>1947.4583333332639</v>
      </c>
      <c r="G919" s="23">
        <f t="shared" si="85"/>
        <v>840.57333507255066</v>
      </c>
      <c r="H919" s="21">
        <f t="shared" si="84"/>
        <v>20.61739636363636</v>
      </c>
      <c r="I919" s="22">
        <f t="shared" si="86"/>
        <v>212.47372363636359</v>
      </c>
      <c r="J919" s="24">
        <f t="shared" si="87"/>
        <v>10.881403636363634</v>
      </c>
      <c r="K919" s="25">
        <f t="shared" si="89"/>
        <v>12035.023348537963</v>
      </c>
      <c r="L919" s="8"/>
      <c r="M919" s="8"/>
      <c r="N919" s="8"/>
      <c r="O919" s="8"/>
      <c r="P919" s="8"/>
      <c r="Q919" s="8"/>
      <c r="R919" s="17"/>
      <c r="S919" s="8"/>
      <c r="T919" s="8"/>
      <c r="U919" s="8"/>
    </row>
    <row r="920" spans="1:21" ht="18">
      <c r="A920" s="20">
        <v>1947.07</v>
      </c>
      <c r="B920" s="21">
        <v>15.77</v>
      </c>
      <c r="C920" s="21">
        <v>0.77</v>
      </c>
      <c r="D920" s="21">
        <v>1.4766699999999999</v>
      </c>
      <c r="E920" s="21">
        <v>22.2</v>
      </c>
      <c r="F920" s="21">
        <f t="shared" si="88"/>
        <v>1947.5416666665972</v>
      </c>
      <c r="G920" s="23">
        <f t="shared" si="85"/>
        <v>896.88532904950216</v>
      </c>
      <c r="H920" s="21">
        <f t="shared" si="84"/>
        <v>20.951951799999996</v>
      </c>
      <c r="I920" s="22">
        <f t="shared" si="86"/>
        <v>223.75498918918913</v>
      </c>
      <c r="J920" s="24">
        <f t="shared" si="87"/>
        <v>10.925259459459458</v>
      </c>
      <c r="K920" s="25">
        <f t="shared" si="89"/>
        <v>12725.590812011142</v>
      </c>
      <c r="L920" s="8"/>
      <c r="M920" s="8"/>
      <c r="N920" s="8"/>
      <c r="O920" s="8"/>
      <c r="P920" s="8"/>
      <c r="Q920" s="8"/>
      <c r="R920" s="17"/>
      <c r="S920" s="8"/>
      <c r="T920" s="8"/>
      <c r="U920" s="8"/>
    </row>
    <row r="921" spans="1:21" ht="18">
      <c r="A921" s="20">
        <v>1947.08</v>
      </c>
      <c r="B921" s="21">
        <v>15.46</v>
      </c>
      <c r="C921" s="21">
        <v>0.78</v>
      </c>
      <c r="D921" s="21">
        <v>1.5133300000000001</v>
      </c>
      <c r="E921" s="21">
        <v>22.5</v>
      </c>
      <c r="F921" s="21">
        <f t="shared" si="88"/>
        <v>1947.6249999999304</v>
      </c>
      <c r="G921" s="23">
        <f t="shared" si="85"/>
        <v>882.95147327162476</v>
      </c>
      <c r="H921" s="21">
        <f t="shared" si="84"/>
        <v>21.185812890666664</v>
      </c>
      <c r="I921" s="22">
        <f t="shared" si="86"/>
        <v>216.43175466666665</v>
      </c>
      <c r="J921" s="24">
        <f t="shared" si="87"/>
        <v>10.919583999999999</v>
      </c>
      <c r="K921" s="25">
        <f t="shared" si="89"/>
        <v>12360.849718350457</v>
      </c>
      <c r="L921" s="8"/>
      <c r="M921" s="8"/>
      <c r="N921" s="8"/>
      <c r="O921" s="8"/>
      <c r="P921" s="8"/>
      <c r="Q921" s="8"/>
      <c r="R921" s="17"/>
      <c r="S921" s="8"/>
      <c r="T921" s="8"/>
      <c r="U921" s="8"/>
    </row>
    <row r="922" spans="1:21" ht="18">
      <c r="A922" s="20">
        <v>1947.09</v>
      </c>
      <c r="B922" s="21">
        <v>15.06</v>
      </c>
      <c r="C922" s="21">
        <v>0.79</v>
      </c>
      <c r="D922" s="21">
        <v>1.55</v>
      </c>
      <c r="E922" s="21">
        <v>23</v>
      </c>
      <c r="F922" s="21">
        <f t="shared" si="88"/>
        <v>1947.7083333332637</v>
      </c>
      <c r="G922" s="23">
        <f t="shared" si="85"/>
        <v>863.86654761498812</v>
      </c>
      <c r="H922" s="21">
        <f t="shared" si="84"/>
        <v>21.22745217391304</v>
      </c>
      <c r="I922" s="22">
        <f t="shared" si="86"/>
        <v>206.24866434782606</v>
      </c>
      <c r="J922" s="24">
        <f t="shared" si="87"/>
        <v>10.819153043478259</v>
      </c>
      <c r="K922" s="25">
        <f t="shared" si="89"/>
        <v>11830.76504783272</v>
      </c>
      <c r="L922" s="8"/>
      <c r="M922" s="8"/>
      <c r="N922" s="8"/>
      <c r="O922" s="8"/>
      <c r="P922" s="8"/>
      <c r="Q922" s="8"/>
      <c r="R922" s="17"/>
      <c r="S922" s="8"/>
      <c r="T922" s="8"/>
      <c r="U922" s="8"/>
    </row>
    <row r="923" spans="1:21" ht="18">
      <c r="A923" s="20">
        <v>1947.1</v>
      </c>
      <c r="B923" s="21">
        <v>15.45</v>
      </c>
      <c r="C923" s="21">
        <v>0.80666700000000002</v>
      </c>
      <c r="D923" s="21">
        <v>1.57</v>
      </c>
      <c r="E923" s="21">
        <v>23</v>
      </c>
      <c r="F923" s="21">
        <f t="shared" si="88"/>
        <v>1947.7916666665969</v>
      </c>
      <c r="G923" s="23">
        <f t="shared" si="85"/>
        <v>890.09357328565591</v>
      </c>
      <c r="H923" s="21">
        <f t="shared" si="84"/>
        <v>21.501354782608693</v>
      </c>
      <c r="I923" s="22">
        <f t="shared" si="86"/>
        <v>211.58976521739126</v>
      </c>
      <c r="J923" s="24">
        <f t="shared" si="87"/>
        <v>11.047409782434782</v>
      </c>
      <c r="K923" s="25">
        <f t="shared" si="89"/>
        <v>12189.94758530891</v>
      </c>
      <c r="L923" s="8"/>
      <c r="M923" s="8"/>
      <c r="N923" s="8"/>
      <c r="O923" s="8"/>
      <c r="P923" s="8"/>
      <c r="Q923" s="8"/>
      <c r="R923" s="17"/>
      <c r="S923" s="8"/>
      <c r="T923" s="8"/>
      <c r="U923" s="8"/>
    </row>
    <row r="924" spans="1:21" ht="18">
      <c r="A924" s="20">
        <v>1947.11</v>
      </c>
      <c r="B924" s="21">
        <v>15.27</v>
      </c>
      <c r="C924" s="21">
        <v>0.82333299999999998</v>
      </c>
      <c r="D924" s="21">
        <v>1.59</v>
      </c>
      <c r="E924" s="21">
        <v>23.1</v>
      </c>
      <c r="F924" s="21">
        <f t="shared" si="88"/>
        <v>1947.8749999999302</v>
      </c>
      <c r="G924" s="23">
        <f t="shared" si="85"/>
        <v>883.67632028499247</v>
      </c>
      <c r="H924" s="21">
        <f t="shared" si="84"/>
        <v>21.680992207792205</v>
      </c>
      <c r="I924" s="22">
        <f t="shared" si="86"/>
        <v>208.21934025974019</v>
      </c>
      <c r="J924" s="24">
        <f t="shared" si="87"/>
        <v>11.226840476363634</v>
      </c>
      <c r="K924" s="25">
        <f t="shared" si="89"/>
        <v>12049.672587616098</v>
      </c>
      <c r="L924" s="8"/>
      <c r="M924" s="8"/>
      <c r="N924" s="8"/>
      <c r="O924" s="8"/>
      <c r="P924" s="8"/>
      <c r="Q924" s="8"/>
      <c r="R924" s="17"/>
      <c r="S924" s="8"/>
      <c r="T924" s="8"/>
      <c r="U924" s="8"/>
    </row>
    <row r="925" spans="1:21" ht="18">
      <c r="A925" s="20">
        <v>1947.12</v>
      </c>
      <c r="B925" s="21">
        <v>15.03</v>
      </c>
      <c r="C925" s="21">
        <v>0.84</v>
      </c>
      <c r="D925" s="21">
        <v>1.61</v>
      </c>
      <c r="E925" s="21">
        <v>23.4</v>
      </c>
      <c r="F925" s="21">
        <f t="shared" si="88"/>
        <v>1947.9583333332635</v>
      </c>
      <c r="G925" s="23">
        <f t="shared" si="85"/>
        <v>873.83840447304431</v>
      </c>
      <c r="H925" s="21">
        <f t="shared" si="84"/>
        <v>21.672251282051281</v>
      </c>
      <c r="I925" s="22">
        <f t="shared" si="86"/>
        <v>202.31921538461535</v>
      </c>
      <c r="J925" s="24">
        <f t="shared" si="87"/>
        <v>11.307261538461537</v>
      </c>
      <c r="K925" s="25">
        <f t="shared" si="89"/>
        <v>11762.761168724697</v>
      </c>
      <c r="L925" s="8"/>
      <c r="M925" s="8"/>
      <c r="N925" s="8"/>
      <c r="O925" s="8"/>
      <c r="P925" s="8"/>
      <c r="Q925" s="8"/>
      <c r="R925" s="17"/>
      <c r="S925" s="8"/>
      <c r="T925" s="8"/>
      <c r="U925" s="8"/>
    </row>
    <row r="926" spans="1:21" ht="18">
      <c r="A926" s="20">
        <v>1948.01</v>
      </c>
      <c r="B926" s="21">
        <v>14.83</v>
      </c>
      <c r="C926" s="21">
        <v>0.843333</v>
      </c>
      <c r="D926" s="21">
        <v>1.64333</v>
      </c>
      <c r="E926" s="21">
        <v>23.7</v>
      </c>
      <c r="F926" s="21">
        <f t="shared" si="88"/>
        <v>1948.0416666665967</v>
      </c>
      <c r="G926" s="23">
        <f t="shared" si="85"/>
        <v>866.29640287858967</v>
      </c>
      <c r="H926" s="21">
        <f t="shared" si="84"/>
        <v>21.84089578227848</v>
      </c>
      <c r="I926" s="22">
        <f t="shared" si="86"/>
        <v>197.10008607594932</v>
      </c>
      <c r="J926" s="24">
        <f t="shared" si="87"/>
        <v>11.208429325063289</v>
      </c>
      <c r="K926" s="25">
        <f t="shared" si="89"/>
        <v>11513.627483119148</v>
      </c>
      <c r="L926" s="8"/>
      <c r="M926" s="8"/>
      <c r="N926" s="8"/>
      <c r="O926" s="8"/>
      <c r="P926" s="8"/>
      <c r="Q926" s="8"/>
      <c r="R926" s="17"/>
      <c r="S926" s="8"/>
      <c r="T926" s="8"/>
      <c r="U926" s="8"/>
    </row>
    <row r="927" spans="1:21" ht="18">
      <c r="A927" s="20">
        <v>1948.02</v>
      </c>
      <c r="B927" s="21">
        <v>14.1</v>
      </c>
      <c r="C927" s="21">
        <v>0.84666699999999995</v>
      </c>
      <c r="D927" s="21">
        <v>1.6766700000000001</v>
      </c>
      <c r="E927" s="21">
        <v>23.5</v>
      </c>
      <c r="F927" s="21">
        <f t="shared" si="88"/>
        <v>1948.12499999993</v>
      </c>
      <c r="G927" s="23">
        <f t="shared" si="85"/>
        <v>827.77487044051122</v>
      </c>
      <c r="H927" s="21">
        <f t="shared" si="84"/>
        <v>22.473656594042549</v>
      </c>
      <c r="I927" s="22">
        <f t="shared" si="86"/>
        <v>188.99279999999996</v>
      </c>
      <c r="J927" s="24">
        <f t="shared" si="87"/>
        <v>11.348508297702125</v>
      </c>
      <c r="K927" s="25">
        <f t="shared" si="89"/>
        <v>11095.283016609286</v>
      </c>
      <c r="L927" s="8"/>
      <c r="M927" s="8"/>
      <c r="N927" s="8"/>
      <c r="O927" s="8"/>
      <c r="P927" s="8"/>
      <c r="Q927" s="8"/>
      <c r="R927" s="17"/>
      <c r="S927" s="8"/>
      <c r="T927" s="8"/>
      <c r="U927" s="8"/>
    </row>
    <row r="928" spans="1:21" ht="18">
      <c r="A928" s="20">
        <v>1948.03</v>
      </c>
      <c r="B928" s="21">
        <v>14.3</v>
      </c>
      <c r="C928" s="21">
        <v>0.85</v>
      </c>
      <c r="D928" s="21">
        <v>1.71</v>
      </c>
      <c r="E928" s="21">
        <v>23.4</v>
      </c>
      <c r="F928" s="21">
        <f t="shared" si="88"/>
        <v>1948.2083333332632</v>
      </c>
      <c r="G928" s="23">
        <f t="shared" si="85"/>
        <v>843.67480146256605</v>
      </c>
      <c r="H928" s="21">
        <f t="shared" si="84"/>
        <v>23.018353846153847</v>
      </c>
      <c r="I928" s="22">
        <f t="shared" si="86"/>
        <v>192.49266666666665</v>
      </c>
      <c r="J928" s="24">
        <f t="shared" si="87"/>
        <v>11.441871794871794</v>
      </c>
      <c r="K928" s="25">
        <f t="shared" si="89"/>
        <v>11356.728135174926</v>
      </c>
      <c r="L928" s="8"/>
      <c r="M928" s="8"/>
      <c r="N928" s="8"/>
      <c r="O928" s="8"/>
      <c r="P928" s="8"/>
      <c r="Q928" s="8"/>
      <c r="R928" s="17"/>
      <c r="S928" s="8"/>
      <c r="T928" s="8"/>
      <c r="U928" s="8"/>
    </row>
    <row r="929" spans="1:21" ht="18">
      <c r="A929" s="20">
        <v>1948.04</v>
      </c>
      <c r="B929" s="21">
        <v>15.4</v>
      </c>
      <c r="C929" s="21">
        <v>0.85</v>
      </c>
      <c r="D929" s="21">
        <v>1.76</v>
      </c>
      <c r="E929" s="21">
        <v>23.8</v>
      </c>
      <c r="F929" s="21">
        <f t="shared" si="88"/>
        <v>1948.2916666665965</v>
      </c>
      <c r="G929" s="23">
        <f t="shared" si="85"/>
        <v>912.75190496226901</v>
      </c>
      <c r="H929" s="21">
        <f t="shared" si="84"/>
        <v>23.293230252100834</v>
      </c>
      <c r="I929" s="22">
        <f t="shared" si="86"/>
        <v>203.81576470588232</v>
      </c>
      <c r="J929" s="24">
        <f t="shared" si="87"/>
        <v>11.249571428571427</v>
      </c>
      <c r="K929" s="25">
        <f t="shared" si="89"/>
        <v>12080.079707573865</v>
      </c>
      <c r="L929" s="8"/>
      <c r="M929" s="8"/>
      <c r="N929" s="8"/>
      <c r="O929" s="8"/>
      <c r="P929" s="8"/>
      <c r="Q929" s="8"/>
      <c r="R929" s="17"/>
      <c r="S929" s="8"/>
      <c r="T929" s="8"/>
      <c r="U929" s="8"/>
    </row>
    <row r="930" spans="1:21" ht="18">
      <c r="A930" s="20">
        <v>1948.05</v>
      </c>
      <c r="B930" s="21">
        <v>16.149999999999999</v>
      </c>
      <c r="C930" s="21">
        <v>0.85</v>
      </c>
      <c r="D930" s="21">
        <v>1.81</v>
      </c>
      <c r="E930" s="21">
        <v>23.9</v>
      </c>
      <c r="F930" s="21">
        <f t="shared" si="88"/>
        <v>1948.3749999999297</v>
      </c>
      <c r="G930" s="23">
        <f t="shared" si="85"/>
        <v>961.4023717581473</v>
      </c>
      <c r="H930" s="21">
        <f t="shared" si="84"/>
        <v>23.854739748953971</v>
      </c>
      <c r="I930" s="22">
        <f t="shared" si="86"/>
        <v>212.84753974895395</v>
      </c>
      <c r="J930" s="24">
        <f t="shared" si="87"/>
        <v>11.202502092050208</v>
      </c>
      <c r="K930" s="25">
        <f t="shared" si="89"/>
        <v>12670.720095203276</v>
      </c>
      <c r="L930" s="8"/>
      <c r="M930" s="8"/>
      <c r="N930" s="8"/>
      <c r="O930" s="8"/>
      <c r="P930" s="8"/>
      <c r="Q930" s="8"/>
      <c r="R930" s="17"/>
      <c r="S930" s="8"/>
      <c r="T930" s="8"/>
      <c r="U930" s="8"/>
    </row>
    <row r="931" spans="1:21" ht="18">
      <c r="A931" s="20">
        <v>1948.06</v>
      </c>
      <c r="B931" s="21">
        <v>16.82</v>
      </c>
      <c r="C931" s="21">
        <v>0.85</v>
      </c>
      <c r="D931" s="21">
        <v>1.86</v>
      </c>
      <c r="E931" s="21">
        <v>24.1</v>
      </c>
      <c r="F931" s="21">
        <f t="shared" si="88"/>
        <v>1948.458333333263</v>
      </c>
      <c r="G931" s="23">
        <f t="shared" si="85"/>
        <v>1005.503853104535</v>
      </c>
      <c r="H931" s="21">
        <f t="shared" si="84"/>
        <v>24.310277178423231</v>
      </c>
      <c r="I931" s="22">
        <f t="shared" si="86"/>
        <v>219.83809792531116</v>
      </c>
      <c r="J931" s="24">
        <f t="shared" si="87"/>
        <v>11.109535269709541</v>
      </c>
      <c r="K931" s="25">
        <f t="shared" si="89"/>
        <v>13141.977082227984</v>
      </c>
      <c r="L931" s="8"/>
      <c r="M931" s="8"/>
      <c r="N931" s="8"/>
      <c r="O931" s="8"/>
      <c r="P931" s="8"/>
      <c r="Q931" s="8"/>
      <c r="R931" s="17"/>
      <c r="S931" s="8"/>
      <c r="T931" s="8"/>
      <c r="U931" s="8"/>
    </row>
    <row r="932" spans="1:21" ht="18">
      <c r="A932" s="20">
        <v>1948.07</v>
      </c>
      <c r="B932" s="21">
        <v>16.420000000000002</v>
      </c>
      <c r="C932" s="21">
        <v>0.85666699999999996</v>
      </c>
      <c r="D932" s="21">
        <v>1.93</v>
      </c>
      <c r="E932" s="21">
        <v>24.4</v>
      </c>
      <c r="F932" s="21">
        <f t="shared" si="88"/>
        <v>1948.5416666665963</v>
      </c>
      <c r="G932" s="23">
        <f t="shared" si="85"/>
        <v>985.85939945028292</v>
      </c>
      <c r="H932" s="21">
        <f t="shared" si="84"/>
        <v>24.915034426229504</v>
      </c>
      <c r="I932" s="22">
        <f t="shared" si="86"/>
        <v>211.97143278688523</v>
      </c>
      <c r="J932" s="24">
        <f t="shared" si="87"/>
        <v>11.059009221147539</v>
      </c>
      <c r="K932" s="25">
        <f t="shared" si="89"/>
        <v>12726.798381723313</v>
      </c>
      <c r="L932" s="8"/>
      <c r="M932" s="8"/>
      <c r="N932" s="8"/>
      <c r="O932" s="8"/>
      <c r="P932" s="8"/>
      <c r="Q932" s="8"/>
      <c r="R932" s="17"/>
      <c r="S932" s="8"/>
      <c r="T932" s="8"/>
      <c r="U932" s="8"/>
    </row>
    <row r="933" spans="1:21" ht="18">
      <c r="A933" s="20">
        <v>1948.08</v>
      </c>
      <c r="B933" s="21">
        <v>15.94</v>
      </c>
      <c r="C933" s="21">
        <v>0.86333300000000002</v>
      </c>
      <c r="D933" s="21">
        <v>2</v>
      </c>
      <c r="E933" s="21">
        <v>24.5</v>
      </c>
      <c r="F933" s="21">
        <f t="shared" si="88"/>
        <v>1948.6249999999295</v>
      </c>
      <c r="G933" s="23">
        <f t="shared" si="85"/>
        <v>961.35967762766791</v>
      </c>
      <c r="H933" s="21">
        <f t="shared" si="84"/>
        <v>25.713306122448977</v>
      </c>
      <c r="I933" s="22">
        <f t="shared" si="86"/>
        <v>204.9350497959183</v>
      </c>
      <c r="J933" s="24">
        <f t="shared" si="87"/>
        <v>11.09957285730612</v>
      </c>
      <c r="K933" s="25">
        <f t="shared" si="89"/>
        <v>12359.86784230967</v>
      </c>
      <c r="L933" s="8"/>
      <c r="M933" s="8"/>
      <c r="N933" s="8"/>
      <c r="O933" s="8"/>
      <c r="P933" s="8"/>
      <c r="Q933" s="8"/>
      <c r="R933" s="17"/>
      <c r="S933" s="8"/>
      <c r="T933" s="8"/>
      <c r="U933" s="8"/>
    </row>
    <row r="934" spans="1:21" ht="18">
      <c r="A934" s="20">
        <v>1948.09</v>
      </c>
      <c r="B934" s="21">
        <v>15.76</v>
      </c>
      <c r="C934" s="21">
        <v>0.87</v>
      </c>
      <c r="D934" s="21">
        <v>2.0699999999999998</v>
      </c>
      <c r="E934" s="21">
        <v>24.5</v>
      </c>
      <c r="F934" s="21">
        <f t="shared" si="88"/>
        <v>1948.7083333332628</v>
      </c>
      <c r="G934" s="23">
        <f t="shared" si="85"/>
        <v>954.876229362613</v>
      </c>
      <c r="H934" s="21">
        <f t="shared" si="84"/>
        <v>26.613271836734686</v>
      </c>
      <c r="I934" s="22">
        <f t="shared" si="86"/>
        <v>202.62085224489792</v>
      </c>
      <c r="J934" s="24">
        <f t="shared" si="87"/>
        <v>11.185288163265303</v>
      </c>
      <c r="K934" s="25">
        <f t="shared" si="89"/>
        <v>12276.512397325463</v>
      </c>
      <c r="L934" s="8"/>
      <c r="M934" s="8"/>
      <c r="N934" s="8"/>
      <c r="O934" s="8"/>
      <c r="P934" s="8"/>
      <c r="Q934" s="8"/>
      <c r="R934" s="17"/>
      <c r="S934" s="8"/>
      <c r="T934" s="8"/>
      <c r="U934" s="8"/>
    </row>
    <row r="935" spans="1:21" ht="18">
      <c r="A935" s="20">
        <v>1948.1</v>
      </c>
      <c r="B935" s="21">
        <v>16.190000000000001</v>
      </c>
      <c r="C935" s="21">
        <v>0.89</v>
      </c>
      <c r="D935" s="21">
        <v>2.1433300000000002</v>
      </c>
      <c r="E935" s="21">
        <v>24.4</v>
      </c>
      <c r="F935" s="21">
        <f t="shared" si="88"/>
        <v>1948.791666666596</v>
      </c>
      <c r="G935" s="23">
        <f t="shared" si="85"/>
        <v>985.42297845125427</v>
      </c>
      <c r="H935" s="21">
        <f t="shared" si="84"/>
        <v>27.668984837704919</v>
      </c>
      <c r="I935" s="22">
        <f t="shared" si="86"/>
        <v>209.00228360655737</v>
      </c>
      <c r="J935" s="24">
        <f t="shared" si="87"/>
        <v>11.489316393442621</v>
      </c>
      <c r="K935" s="25">
        <f t="shared" si="89"/>
        <v>12721.164472803561</v>
      </c>
      <c r="L935" s="8"/>
      <c r="M935" s="8"/>
      <c r="N935" s="8"/>
      <c r="O935" s="8"/>
      <c r="P935" s="8"/>
      <c r="Q935" s="8"/>
      <c r="R935" s="17"/>
      <c r="S935" s="8"/>
      <c r="T935" s="8"/>
      <c r="U935" s="8"/>
    </row>
    <row r="936" spans="1:21" ht="18">
      <c r="A936" s="20">
        <v>1948.11</v>
      </c>
      <c r="B936" s="21">
        <v>15.29</v>
      </c>
      <c r="C936" s="21">
        <v>0.91</v>
      </c>
      <c r="D936" s="21">
        <v>2.2166700000000001</v>
      </c>
      <c r="E936" s="21">
        <v>24.2</v>
      </c>
      <c r="F936" s="21">
        <f t="shared" si="88"/>
        <v>1948.8749999999293</v>
      </c>
      <c r="G936" s="23">
        <f t="shared" si="85"/>
        <v>935.25912598634318</v>
      </c>
      <c r="H936" s="21">
        <f t="shared" si="84"/>
        <v>28.852249998347105</v>
      </c>
      <c r="I936" s="22">
        <f t="shared" si="86"/>
        <v>199.0151454545454</v>
      </c>
      <c r="J936" s="24">
        <f t="shared" si="87"/>
        <v>11.844590082644627</v>
      </c>
      <c r="K936" s="25">
        <f t="shared" si="89"/>
        <v>12173.363701495424</v>
      </c>
      <c r="L936" s="8"/>
      <c r="M936" s="8"/>
      <c r="N936" s="8"/>
      <c r="O936" s="8"/>
      <c r="P936" s="8"/>
      <c r="Q936" s="8"/>
      <c r="R936" s="17"/>
      <c r="S936" s="8"/>
      <c r="T936" s="8"/>
      <c r="U936" s="8"/>
    </row>
    <row r="937" spans="1:21" ht="18">
      <c r="A937" s="20">
        <v>1948.12</v>
      </c>
      <c r="B937" s="21">
        <v>15.19</v>
      </c>
      <c r="C937" s="21">
        <v>0.93</v>
      </c>
      <c r="D937" s="21">
        <v>2.29</v>
      </c>
      <c r="E937" s="21">
        <v>24.1</v>
      </c>
      <c r="F937" s="21">
        <f t="shared" si="88"/>
        <v>1948.9583333332625</v>
      </c>
      <c r="G937" s="23">
        <f t="shared" si="85"/>
        <v>933.88284538891401</v>
      </c>
      <c r="H937" s="21">
        <f t="shared" si="84"/>
        <v>29.930395020746879</v>
      </c>
      <c r="I937" s="22">
        <f t="shared" si="86"/>
        <v>198.53393029045637</v>
      </c>
      <c r="J937" s="24">
        <f t="shared" si="87"/>
        <v>12.155138589211615</v>
      </c>
      <c r="K937" s="25">
        <f t="shared" si="89"/>
        <v>12205.887539558764</v>
      </c>
      <c r="L937" s="8"/>
      <c r="M937" s="8"/>
      <c r="N937" s="8"/>
      <c r="O937" s="8"/>
      <c r="P937" s="8"/>
      <c r="Q937" s="8"/>
      <c r="R937" s="17"/>
      <c r="S937" s="8"/>
      <c r="T937" s="8"/>
      <c r="U937" s="8"/>
    </row>
    <row r="938" spans="1:21" ht="18">
      <c r="A938" s="20">
        <v>1949.01</v>
      </c>
      <c r="B938" s="21">
        <v>15.36</v>
      </c>
      <c r="C938" s="21">
        <v>0.94666700000000004</v>
      </c>
      <c r="D938" s="21">
        <v>2.3199999999999998</v>
      </c>
      <c r="E938" s="21">
        <v>24</v>
      </c>
      <c r="F938" s="21">
        <f t="shared" si="88"/>
        <v>1949.0416666665958</v>
      </c>
      <c r="G938" s="23">
        <f t="shared" si="85"/>
        <v>949.18456294536122</v>
      </c>
      <c r="H938" s="21">
        <f t="shared" si="84"/>
        <v>30.448839999999993</v>
      </c>
      <c r="I938" s="22">
        <f t="shared" si="86"/>
        <v>201.59231999999997</v>
      </c>
      <c r="J938" s="24">
        <f t="shared" si="87"/>
        <v>12.424531041499998</v>
      </c>
      <c r="K938" s="25">
        <f t="shared" si="89"/>
        <v>12457.572796376518</v>
      </c>
      <c r="L938" s="8"/>
      <c r="M938" s="8"/>
      <c r="N938" s="8"/>
      <c r="O938" s="8"/>
      <c r="P938" s="8"/>
      <c r="Q938" s="8"/>
      <c r="R938" s="17"/>
      <c r="S938" s="8"/>
      <c r="T938" s="8"/>
      <c r="U938" s="8"/>
    </row>
    <row r="939" spans="1:21" ht="18">
      <c r="A939" s="20">
        <v>1949.02</v>
      </c>
      <c r="B939" s="21">
        <v>14.77</v>
      </c>
      <c r="C939" s="21">
        <v>0.96333299999999999</v>
      </c>
      <c r="D939" s="21">
        <v>2.35</v>
      </c>
      <c r="E939" s="21">
        <v>23.8</v>
      </c>
      <c r="F939" s="21">
        <f t="shared" si="88"/>
        <v>1949.1249999999291</v>
      </c>
      <c r="G939" s="23">
        <f t="shared" si="85"/>
        <v>917.68583305670404</v>
      </c>
      <c r="H939" s="21">
        <f t="shared" si="84"/>
        <v>31.101756302521004</v>
      </c>
      <c r="I939" s="22">
        <f t="shared" si="86"/>
        <v>195.4778470588235</v>
      </c>
      <c r="J939" s="24">
        <f t="shared" si="87"/>
        <v>12.749509874117646</v>
      </c>
      <c r="K939" s="25">
        <f t="shared" si="89"/>
        <v>12145.379209364199</v>
      </c>
      <c r="L939" s="8"/>
      <c r="M939" s="8"/>
      <c r="N939" s="8"/>
      <c r="O939" s="8"/>
      <c r="P939" s="8"/>
      <c r="Q939" s="8"/>
      <c r="R939" s="17"/>
      <c r="S939" s="8"/>
      <c r="T939" s="8"/>
      <c r="U939" s="8"/>
    </row>
    <row r="940" spans="1:21" ht="18">
      <c r="A940" s="20">
        <v>1949.03</v>
      </c>
      <c r="B940" s="21">
        <v>14.91</v>
      </c>
      <c r="C940" s="21">
        <v>0.98</v>
      </c>
      <c r="D940" s="21">
        <v>2.38</v>
      </c>
      <c r="E940" s="21">
        <v>23.8</v>
      </c>
      <c r="F940" s="21">
        <f t="shared" si="88"/>
        <v>1949.2083333332623</v>
      </c>
      <c r="G940" s="23">
        <f t="shared" si="85"/>
        <v>931.45836925581739</v>
      </c>
      <c r="H940" s="21">
        <f t="shared" si="84"/>
        <v>31.498799999999992</v>
      </c>
      <c r="I940" s="22">
        <f t="shared" si="86"/>
        <v>197.33071764705878</v>
      </c>
      <c r="J940" s="24">
        <f t="shared" si="87"/>
        <v>12.970094117647056</v>
      </c>
      <c r="K940" s="25">
        <f t="shared" si="89"/>
        <v>12327.655832569504</v>
      </c>
      <c r="L940" s="8"/>
      <c r="M940" s="8"/>
      <c r="N940" s="8"/>
      <c r="O940" s="8"/>
      <c r="P940" s="8"/>
      <c r="Q940" s="8"/>
      <c r="R940" s="17"/>
      <c r="S940" s="8"/>
      <c r="T940" s="8"/>
      <c r="U940" s="8"/>
    </row>
    <row r="941" spans="1:21" ht="18">
      <c r="A941" s="20">
        <v>1949.04</v>
      </c>
      <c r="B941" s="21">
        <v>14.89</v>
      </c>
      <c r="C941" s="21">
        <v>0.99333300000000002</v>
      </c>
      <c r="D941" s="21">
        <v>2.3866700000000001</v>
      </c>
      <c r="E941" s="21">
        <v>23.9</v>
      </c>
      <c r="F941" s="21">
        <f t="shared" si="88"/>
        <v>1949.2916666665956</v>
      </c>
      <c r="G941" s="23">
        <f t="shared" si="85"/>
        <v>935.38022442956321</v>
      </c>
      <c r="H941" s="21">
        <f t="shared" si="84"/>
        <v>31.454912550627611</v>
      </c>
      <c r="I941" s="22">
        <f t="shared" si="86"/>
        <v>196.24147782426778</v>
      </c>
      <c r="J941" s="24">
        <f t="shared" si="87"/>
        <v>13.09154707129707</v>
      </c>
      <c r="K941" s="25">
        <f t="shared" si="89"/>
        <v>12327.763436511384</v>
      </c>
      <c r="L941" s="8"/>
      <c r="M941" s="8"/>
      <c r="N941" s="8"/>
      <c r="O941" s="8"/>
      <c r="P941" s="8"/>
      <c r="Q941" s="8"/>
      <c r="R941" s="17"/>
      <c r="S941" s="8"/>
      <c r="T941" s="8"/>
      <c r="U941" s="8"/>
    </row>
    <row r="942" spans="1:21" ht="18">
      <c r="A942" s="20">
        <v>1949.05</v>
      </c>
      <c r="B942" s="21">
        <v>14.78</v>
      </c>
      <c r="C942" s="21">
        <v>1.00667</v>
      </c>
      <c r="D942" s="21">
        <v>2.3933300000000002</v>
      </c>
      <c r="E942" s="21">
        <v>23.8</v>
      </c>
      <c r="F942" s="21">
        <f t="shared" si="88"/>
        <v>1949.3749999999288</v>
      </c>
      <c r="G942" s="23">
        <f t="shared" si="85"/>
        <v>933.73995867110943</v>
      </c>
      <c r="H942" s="21">
        <f t="shared" si="84"/>
        <v>31.675219749579828</v>
      </c>
      <c r="I942" s="22">
        <f t="shared" si="86"/>
        <v>195.61019495798317</v>
      </c>
      <c r="J942" s="24">
        <f t="shared" si="87"/>
        <v>13.323065964705879</v>
      </c>
      <c r="K942" s="25">
        <f t="shared" si="89"/>
        <v>12357.852189155388</v>
      </c>
      <c r="L942" s="8"/>
      <c r="M942" s="8"/>
      <c r="N942" s="8"/>
      <c r="O942" s="8"/>
      <c r="P942" s="8"/>
      <c r="Q942" s="8"/>
      <c r="R942" s="17"/>
      <c r="S942" s="8"/>
      <c r="T942" s="8"/>
      <c r="U942" s="8"/>
    </row>
    <row r="943" spans="1:21" ht="18">
      <c r="A943" s="20">
        <v>1949.06</v>
      </c>
      <c r="B943" s="21">
        <v>13.97</v>
      </c>
      <c r="C943" s="21">
        <v>1.02</v>
      </c>
      <c r="D943" s="21">
        <v>2.4</v>
      </c>
      <c r="E943" s="21">
        <v>23.9</v>
      </c>
      <c r="F943" s="21">
        <f t="shared" si="88"/>
        <v>1949.4583333332621</v>
      </c>
      <c r="G943" s="23">
        <f t="shared" si="85"/>
        <v>887.93742348595708</v>
      </c>
      <c r="H943" s="21">
        <f t="shared" si="84"/>
        <v>31.630594142259408</v>
      </c>
      <c r="I943" s="22">
        <f t="shared" si="86"/>
        <v>184.11641673640167</v>
      </c>
      <c r="J943" s="24">
        <f t="shared" si="87"/>
        <v>13.44300251046025</v>
      </c>
      <c r="K943" s="25">
        <f t="shared" si="89"/>
        <v>11702.495110836708</v>
      </c>
      <c r="L943" s="8"/>
      <c r="M943" s="8"/>
      <c r="N943" s="8"/>
      <c r="O943" s="8"/>
      <c r="P943" s="8"/>
      <c r="Q943" s="8"/>
      <c r="R943" s="17"/>
      <c r="S943" s="8"/>
      <c r="T943" s="8"/>
      <c r="U943" s="8"/>
    </row>
    <row r="944" spans="1:21" ht="18">
      <c r="A944" s="20">
        <v>1949.07</v>
      </c>
      <c r="B944" s="21">
        <v>14.76</v>
      </c>
      <c r="C944" s="21">
        <v>1.02667</v>
      </c>
      <c r="D944" s="21">
        <v>2.3966699999999999</v>
      </c>
      <c r="E944" s="21">
        <v>23.7</v>
      </c>
      <c r="F944" s="21">
        <f t="shared" si="88"/>
        <v>1949.5416666665953</v>
      </c>
      <c r="G944" s="23">
        <f t="shared" si="85"/>
        <v>943.58801695539864</v>
      </c>
      <c r="H944" s="21">
        <f t="shared" si="84"/>
        <v>31.853261179746831</v>
      </c>
      <c r="I944" s="22">
        <f t="shared" si="86"/>
        <v>196.16974177215187</v>
      </c>
      <c r="J944" s="24">
        <f t="shared" si="87"/>
        <v>13.645094091139237</v>
      </c>
      <c r="K944" s="25">
        <f t="shared" si="89"/>
        <v>12540.881952943033</v>
      </c>
      <c r="L944" s="8"/>
      <c r="M944" s="8"/>
      <c r="N944" s="8"/>
      <c r="O944" s="8"/>
      <c r="P944" s="8"/>
      <c r="Q944" s="8"/>
      <c r="R944" s="17"/>
      <c r="S944" s="8"/>
      <c r="T944" s="8"/>
      <c r="U944" s="8"/>
    </row>
    <row r="945" spans="1:21" ht="18">
      <c r="A945" s="20">
        <v>1949.08</v>
      </c>
      <c r="B945" s="21">
        <v>15.29</v>
      </c>
      <c r="C945" s="21">
        <v>1.0333300000000001</v>
      </c>
      <c r="D945" s="21">
        <v>2.3933300000000002</v>
      </c>
      <c r="E945" s="21">
        <v>23.8</v>
      </c>
      <c r="F945" s="21">
        <f t="shared" si="88"/>
        <v>1949.6249999999286</v>
      </c>
      <c r="G945" s="23">
        <f t="shared" si="85"/>
        <v>982.97519848993375</v>
      </c>
      <c r="H945" s="21">
        <f t="shared" si="84"/>
        <v>31.675219749579828</v>
      </c>
      <c r="I945" s="22">
        <f t="shared" si="86"/>
        <v>202.35993781512599</v>
      </c>
      <c r="J945" s="24">
        <f t="shared" si="87"/>
        <v>13.675905463865544</v>
      </c>
      <c r="K945" s="25">
        <f t="shared" si="89"/>
        <v>13009.470244619752</v>
      </c>
      <c r="L945" s="8"/>
      <c r="M945" s="8"/>
      <c r="N945" s="8"/>
      <c r="O945" s="8"/>
      <c r="P945" s="8"/>
      <c r="Q945" s="8"/>
      <c r="R945" s="17"/>
      <c r="S945" s="8"/>
      <c r="T945" s="8"/>
      <c r="U945" s="8"/>
    </row>
    <row r="946" spans="1:21" ht="18">
      <c r="A946" s="20">
        <v>1949.09</v>
      </c>
      <c r="B946" s="21">
        <v>15.49</v>
      </c>
      <c r="C946" s="21">
        <v>1.04</v>
      </c>
      <c r="D946" s="21">
        <v>2.39</v>
      </c>
      <c r="E946" s="21">
        <v>23.9</v>
      </c>
      <c r="F946" s="21">
        <f t="shared" si="88"/>
        <v>1949.7083333332619</v>
      </c>
      <c r="G946" s="23">
        <f t="shared" si="85"/>
        <v>1001.4046441123742</v>
      </c>
      <c r="H946" s="21">
        <f t="shared" si="84"/>
        <v>31.498799999999999</v>
      </c>
      <c r="I946" s="22">
        <f t="shared" si="86"/>
        <v>204.14912635983262</v>
      </c>
      <c r="J946" s="24">
        <f t="shared" si="87"/>
        <v>13.706590794979077</v>
      </c>
      <c r="K946" s="25">
        <f t="shared" si="89"/>
        <v>13197.926612538557</v>
      </c>
      <c r="L946" s="8"/>
      <c r="M946" s="8"/>
      <c r="N946" s="8"/>
      <c r="O946" s="8"/>
      <c r="P946" s="8"/>
      <c r="Q946" s="8"/>
      <c r="R946" s="17"/>
      <c r="S946" s="8"/>
      <c r="T946" s="8"/>
      <c r="U946" s="8"/>
    </row>
    <row r="947" spans="1:21" ht="18">
      <c r="A947" s="20">
        <v>1949.1</v>
      </c>
      <c r="B947" s="21">
        <v>15.89</v>
      </c>
      <c r="C947" s="21">
        <v>1.0733299999999999</v>
      </c>
      <c r="D947" s="21">
        <v>2.3666700000000001</v>
      </c>
      <c r="E947" s="21">
        <v>23.7</v>
      </c>
      <c r="F947" s="21">
        <f t="shared" si="88"/>
        <v>1949.7916666665951</v>
      </c>
      <c r="G947" s="23">
        <f t="shared" si="85"/>
        <v>1033.0464557026719</v>
      </c>
      <c r="H947" s="21">
        <f t="shared" si="84"/>
        <v>31.454542192405061</v>
      </c>
      <c r="I947" s="22">
        <f t="shared" si="86"/>
        <v>211.18815696202526</v>
      </c>
      <c r="J947" s="24">
        <f t="shared" si="87"/>
        <v>14.265235022784807</v>
      </c>
      <c r="K947" s="25">
        <f t="shared" si="89"/>
        <v>13729.841223159336</v>
      </c>
      <c r="L947" s="8"/>
      <c r="M947" s="8"/>
      <c r="N947" s="8"/>
      <c r="O947" s="8"/>
      <c r="P947" s="8"/>
      <c r="Q947" s="8"/>
      <c r="R947" s="17"/>
      <c r="S947" s="8"/>
      <c r="T947" s="8"/>
      <c r="U947" s="8"/>
    </row>
    <row r="948" spans="1:21" ht="18">
      <c r="A948" s="20">
        <v>1949.11</v>
      </c>
      <c r="B948" s="21">
        <v>16.11</v>
      </c>
      <c r="C948" s="21">
        <v>1.10667</v>
      </c>
      <c r="D948" s="21">
        <v>2.3433299999999999</v>
      </c>
      <c r="E948" s="21">
        <v>23.8</v>
      </c>
      <c r="F948" s="21">
        <f t="shared" si="88"/>
        <v>1949.8749999999284</v>
      </c>
      <c r="G948" s="23">
        <f t="shared" si="85"/>
        <v>1053.3447783594136</v>
      </c>
      <c r="H948" s="21">
        <f t="shared" si="84"/>
        <v>31.013480253781506</v>
      </c>
      <c r="I948" s="22">
        <f t="shared" si="86"/>
        <v>213.21246554621845</v>
      </c>
      <c r="J948" s="24">
        <f t="shared" si="87"/>
        <v>14.646544956302519</v>
      </c>
      <c r="K948" s="25">
        <f t="shared" si="89"/>
        <v>13940.79685066715</v>
      </c>
      <c r="L948" s="8"/>
      <c r="M948" s="8"/>
      <c r="N948" s="8"/>
      <c r="O948" s="8"/>
      <c r="P948" s="8"/>
      <c r="Q948" s="8"/>
      <c r="R948" s="17"/>
      <c r="S948" s="8"/>
      <c r="T948" s="8"/>
      <c r="U948" s="8"/>
    </row>
    <row r="949" spans="1:21" ht="18">
      <c r="A949" s="20">
        <v>1949.12</v>
      </c>
      <c r="B949" s="21">
        <v>16.54</v>
      </c>
      <c r="C949" s="21">
        <v>1.1399999999999999</v>
      </c>
      <c r="D949" s="21">
        <v>2.3199999999999998</v>
      </c>
      <c r="E949" s="21">
        <v>23.6</v>
      </c>
      <c r="F949" s="21">
        <f t="shared" si="88"/>
        <v>1949.9583333332616</v>
      </c>
      <c r="G949" s="23">
        <f t="shared" si="85"/>
        <v>1087.6716566113498</v>
      </c>
      <c r="H949" s="21">
        <f t="shared" si="84"/>
        <v>30.964922033898297</v>
      </c>
      <c r="I949" s="22">
        <f t="shared" si="86"/>
        <v>220.75853898305078</v>
      </c>
      <c r="J949" s="24">
        <f t="shared" si="87"/>
        <v>15.215522033898299</v>
      </c>
      <c r="K949" s="25">
        <f t="shared" si="89"/>
        <v>14517.098295453352</v>
      </c>
      <c r="L949" s="8"/>
      <c r="M949" s="8"/>
      <c r="N949" s="8"/>
      <c r="O949" s="8"/>
      <c r="P949" s="8"/>
      <c r="Q949" s="8"/>
      <c r="R949" s="17"/>
      <c r="S949" s="8"/>
      <c r="T949" s="8"/>
      <c r="U949" s="8"/>
    </row>
    <row r="950" spans="1:21" ht="18">
      <c r="A950" s="20">
        <v>1950.01</v>
      </c>
      <c r="B950" s="21">
        <v>16.88</v>
      </c>
      <c r="C950" s="21">
        <v>1.1499999999999999</v>
      </c>
      <c r="D950" s="21">
        <v>2.3366699999999998</v>
      </c>
      <c r="E950" s="21">
        <v>23.5</v>
      </c>
      <c r="F950" s="21">
        <f t="shared" si="88"/>
        <v>1950.0416666665949</v>
      </c>
      <c r="G950" s="23">
        <f t="shared" si="85"/>
        <v>1116.3320897233882</v>
      </c>
      <c r="H950" s="21">
        <f t="shared" si="84"/>
        <v>31.320128083404249</v>
      </c>
      <c r="I950" s="22">
        <f t="shared" si="86"/>
        <v>226.25521021276589</v>
      </c>
      <c r="J950" s="24">
        <f t="shared" si="87"/>
        <v>15.414306382978719</v>
      </c>
      <c r="K950" s="25">
        <f t="shared" si="89"/>
        <v>14963.030309693357</v>
      </c>
      <c r="L950" s="8"/>
      <c r="M950" s="8"/>
      <c r="N950" s="8"/>
      <c r="O950" s="8"/>
      <c r="P950" s="8"/>
      <c r="Q950" s="8"/>
      <c r="R950" s="17"/>
      <c r="S950" s="8"/>
      <c r="T950" s="8"/>
      <c r="U950" s="8"/>
    </row>
    <row r="951" spans="1:21" ht="18">
      <c r="A951" s="20">
        <v>1950.02</v>
      </c>
      <c r="B951" s="21">
        <v>17.21</v>
      </c>
      <c r="C951" s="21">
        <v>1.1599999999999999</v>
      </c>
      <c r="D951" s="21">
        <v>2.3533300000000001</v>
      </c>
      <c r="E951" s="21">
        <v>23.5</v>
      </c>
      <c r="F951" s="21">
        <f t="shared" si="88"/>
        <v>1950.1249999999281</v>
      </c>
      <c r="G951" s="23">
        <f t="shared" si="85"/>
        <v>1144.5490145821154</v>
      </c>
      <c r="H951" s="21">
        <f t="shared" si="84"/>
        <v>31.543434469787233</v>
      </c>
      <c r="I951" s="22">
        <f t="shared" si="86"/>
        <v>230.67844595744677</v>
      </c>
      <c r="J951" s="24">
        <f t="shared" si="87"/>
        <v>15.548343829787232</v>
      </c>
      <c r="K951" s="25">
        <f t="shared" si="89"/>
        <v>15341.2427661785</v>
      </c>
      <c r="L951" s="8"/>
      <c r="M951" s="8"/>
      <c r="N951" s="8"/>
      <c r="O951" s="8"/>
      <c r="P951" s="8"/>
      <c r="Q951" s="8"/>
      <c r="R951" s="17"/>
      <c r="S951" s="8"/>
      <c r="T951" s="8"/>
      <c r="U951" s="8"/>
    </row>
    <row r="952" spans="1:21" ht="18">
      <c r="A952" s="20">
        <v>1950.03</v>
      </c>
      <c r="B952" s="21">
        <v>17.350000000000001</v>
      </c>
      <c r="C952" s="21">
        <v>1.17</v>
      </c>
      <c r="D952" s="21">
        <v>2.37</v>
      </c>
      <c r="E952" s="21">
        <v>23.6</v>
      </c>
      <c r="F952" s="21">
        <f t="shared" si="88"/>
        <v>1950.2083333332614</v>
      </c>
      <c r="G952" s="23">
        <f t="shared" si="85"/>
        <v>1160.343923993112</v>
      </c>
      <c r="H952" s="21">
        <f t="shared" si="84"/>
        <v>31.632269491525417</v>
      </c>
      <c r="I952" s="22">
        <f t="shared" si="86"/>
        <v>231.5695677966101</v>
      </c>
      <c r="J952" s="24">
        <f t="shared" si="87"/>
        <v>15.615930508474573</v>
      </c>
      <c r="K952" s="25">
        <f t="shared" si="89"/>
        <v>15487.051352997702</v>
      </c>
      <c r="L952" s="8"/>
      <c r="M952" s="8"/>
      <c r="N952" s="8"/>
      <c r="O952" s="8"/>
      <c r="P952" s="8"/>
      <c r="Q952" s="8"/>
      <c r="R952" s="17"/>
      <c r="S952" s="8"/>
      <c r="T952" s="8"/>
      <c r="U952" s="8"/>
    </row>
    <row r="953" spans="1:21" ht="18">
      <c r="A953" s="20">
        <v>1950.04</v>
      </c>
      <c r="B953" s="21">
        <v>17.84</v>
      </c>
      <c r="C953" s="21">
        <v>1.18</v>
      </c>
      <c r="D953" s="21">
        <v>2.4266700000000001</v>
      </c>
      <c r="E953" s="21">
        <v>23.6</v>
      </c>
      <c r="F953" s="21">
        <f t="shared" si="88"/>
        <v>1950.2916666665947</v>
      </c>
      <c r="G953" s="23">
        <f t="shared" si="85"/>
        <v>1199.6908409162213</v>
      </c>
      <c r="H953" s="21">
        <f t="shared" si="84"/>
        <v>32.388641099999994</v>
      </c>
      <c r="I953" s="22">
        <f t="shared" si="86"/>
        <v>238.10957288135586</v>
      </c>
      <c r="J953" s="24">
        <f t="shared" si="87"/>
        <v>15.749399999999996</v>
      </c>
      <c r="K953" s="25">
        <f t="shared" si="89"/>
        <v>16012.212652479759</v>
      </c>
      <c r="L953" s="8"/>
      <c r="M953" s="8"/>
      <c r="N953" s="8"/>
      <c r="O953" s="8"/>
      <c r="P953" s="8"/>
      <c r="Q953" s="8"/>
      <c r="R953" s="17"/>
      <c r="S953" s="8"/>
      <c r="T953" s="8"/>
      <c r="U953" s="8"/>
    </row>
    <row r="954" spans="1:21" ht="18">
      <c r="A954" s="20">
        <v>1950.05</v>
      </c>
      <c r="B954" s="21">
        <v>18.440000000000001</v>
      </c>
      <c r="C954" s="21">
        <v>1.19</v>
      </c>
      <c r="D954" s="21">
        <v>2.48333</v>
      </c>
      <c r="E954" s="21">
        <v>23.7</v>
      </c>
      <c r="F954" s="21">
        <f t="shared" si="88"/>
        <v>1950.3749999999279</v>
      </c>
      <c r="G954" s="23">
        <f t="shared" si="85"/>
        <v>1246.7078726580332</v>
      </c>
      <c r="H954" s="21">
        <f t="shared" si="84"/>
        <v>33.005027427848091</v>
      </c>
      <c r="I954" s="22">
        <f t="shared" si="86"/>
        <v>245.07927088607593</v>
      </c>
      <c r="J954" s="24">
        <f t="shared" si="87"/>
        <v>15.815853164556959</v>
      </c>
      <c r="K954" s="25">
        <f t="shared" si="89"/>
        <v>16569.536683241033</v>
      </c>
      <c r="L954" s="8"/>
      <c r="M954" s="8"/>
      <c r="N954" s="8"/>
      <c r="O954" s="8"/>
      <c r="P954" s="8"/>
      <c r="Q954" s="8"/>
      <c r="R954" s="17"/>
      <c r="S954" s="8"/>
      <c r="T954" s="8"/>
      <c r="U954" s="8"/>
    </row>
    <row r="955" spans="1:21" ht="18">
      <c r="A955" s="20">
        <v>1950.06</v>
      </c>
      <c r="B955" s="21">
        <v>18.739999999999998</v>
      </c>
      <c r="C955" s="21">
        <v>1.2</v>
      </c>
      <c r="D955" s="21">
        <v>2.54</v>
      </c>
      <c r="E955" s="21">
        <v>23.8</v>
      </c>
      <c r="F955" s="21">
        <f t="shared" si="88"/>
        <v>1950.4583333332612</v>
      </c>
      <c r="G955" s="23">
        <f t="shared" si="85"/>
        <v>1273.7514273794654</v>
      </c>
      <c r="H955" s="21">
        <f t="shared" si="84"/>
        <v>33.616366386554617</v>
      </c>
      <c r="I955" s="22">
        <f t="shared" si="86"/>
        <v>248.01996302521002</v>
      </c>
      <c r="J955" s="24">
        <f t="shared" si="87"/>
        <v>15.881747899159659</v>
      </c>
      <c r="K955" s="25">
        <f t="shared" si="89"/>
        <v>16857.832546529706</v>
      </c>
      <c r="L955" s="8"/>
      <c r="M955" s="8"/>
      <c r="N955" s="8"/>
      <c r="O955" s="8"/>
      <c r="P955" s="8"/>
      <c r="Q955" s="8"/>
      <c r="R955" s="17"/>
      <c r="S955" s="8"/>
      <c r="T955" s="8"/>
      <c r="U955" s="8"/>
    </row>
    <row r="956" spans="1:21" ht="18">
      <c r="A956" s="20">
        <v>1950.07</v>
      </c>
      <c r="B956" s="21">
        <v>17.38</v>
      </c>
      <c r="C956" s="21">
        <v>1.24333</v>
      </c>
      <c r="D956" s="21">
        <v>2.6</v>
      </c>
      <c r="E956" s="21">
        <v>24.1</v>
      </c>
      <c r="F956" s="21">
        <f t="shared" si="88"/>
        <v>1950.5416666665944</v>
      </c>
      <c r="G956" s="23">
        <f t="shared" si="85"/>
        <v>1188.3550829618687</v>
      </c>
      <c r="H956" s="21">
        <f t="shared" si="84"/>
        <v>33.98210788381742</v>
      </c>
      <c r="I956" s="22">
        <f t="shared" si="86"/>
        <v>227.15732116182568</v>
      </c>
      <c r="J956" s="24">
        <f t="shared" si="87"/>
        <v>16.250374690456429</v>
      </c>
      <c r="K956" s="25">
        <f t="shared" si="89"/>
        <v>15531.850243651319</v>
      </c>
      <c r="L956" s="8"/>
      <c r="M956" s="8"/>
      <c r="N956" s="8"/>
      <c r="O956" s="8"/>
      <c r="P956" s="8"/>
      <c r="Q956" s="8"/>
      <c r="R956" s="17"/>
      <c r="S956" s="8"/>
      <c r="T956" s="8"/>
      <c r="U956" s="8"/>
    </row>
    <row r="957" spans="1:21" ht="18">
      <c r="A957" s="20">
        <v>1950.08</v>
      </c>
      <c r="B957" s="21">
        <v>18.43</v>
      </c>
      <c r="C957" s="21">
        <v>1.28667</v>
      </c>
      <c r="D957" s="21">
        <v>2.66</v>
      </c>
      <c r="E957" s="21">
        <v>24.3</v>
      </c>
      <c r="F957" s="21">
        <f t="shared" si="88"/>
        <v>1950.6249999999277</v>
      </c>
      <c r="G957" s="23">
        <f t="shared" si="85"/>
        <v>1267.4800104643336</v>
      </c>
      <c r="H957" s="21">
        <f t="shared" si="84"/>
        <v>34.480167901234559</v>
      </c>
      <c r="I957" s="22">
        <f t="shared" si="86"/>
        <v>238.89830617283945</v>
      </c>
      <c r="J957" s="24">
        <f t="shared" si="87"/>
        <v>16.678420162962961</v>
      </c>
      <c r="K957" s="25">
        <f t="shared" si="89"/>
        <v>16429.670515890677</v>
      </c>
      <c r="L957" s="8"/>
      <c r="M957" s="8"/>
      <c r="N957" s="8"/>
      <c r="O957" s="8"/>
      <c r="P957" s="8"/>
      <c r="Q957" s="8"/>
      <c r="R957" s="17"/>
      <c r="S957" s="8"/>
      <c r="T957" s="8"/>
      <c r="U957" s="8"/>
    </row>
    <row r="958" spans="1:21" ht="18">
      <c r="A958" s="20">
        <v>1950.09</v>
      </c>
      <c r="B958" s="21">
        <v>19.079999999999998</v>
      </c>
      <c r="C958" s="21">
        <v>1.33</v>
      </c>
      <c r="D958" s="21">
        <v>2.72</v>
      </c>
      <c r="E958" s="21">
        <v>24.4</v>
      </c>
      <c r="F958" s="21">
        <f t="shared" si="88"/>
        <v>1950.708333333261</v>
      </c>
      <c r="G958" s="23">
        <f t="shared" si="85"/>
        <v>1319.8045379355733</v>
      </c>
      <c r="H958" s="21">
        <f t="shared" si="84"/>
        <v>35.11341639344262</v>
      </c>
      <c r="I958" s="22">
        <f t="shared" si="86"/>
        <v>246.31028852459011</v>
      </c>
      <c r="J958" s="24">
        <f t="shared" si="87"/>
        <v>17.169427868852456</v>
      </c>
      <c r="K958" s="25">
        <f t="shared" si="89"/>
        <v>17037.811139149773</v>
      </c>
      <c r="L958" s="8"/>
      <c r="M958" s="8"/>
      <c r="N958" s="8"/>
      <c r="O958" s="8"/>
      <c r="P958" s="8"/>
      <c r="Q958" s="8"/>
      <c r="R958" s="17"/>
      <c r="S958" s="8"/>
      <c r="T958" s="8"/>
      <c r="U958" s="8"/>
    </row>
    <row r="959" spans="1:21" ht="18">
      <c r="A959" s="20">
        <v>1950.1</v>
      </c>
      <c r="B959" s="21">
        <v>19.87</v>
      </c>
      <c r="C959" s="21">
        <v>1.3766700000000001</v>
      </c>
      <c r="D959" s="21">
        <v>2.76</v>
      </c>
      <c r="E959" s="21">
        <v>24.6</v>
      </c>
      <c r="F959" s="21">
        <f t="shared" si="88"/>
        <v>1950.7916666665942</v>
      </c>
      <c r="G959" s="23">
        <f t="shared" si="85"/>
        <v>1382.3861344278384</v>
      </c>
      <c r="H959" s="21">
        <f t="shared" si="84"/>
        <v>35.340117073170724</v>
      </c>
      <c r="I959" s="22">
        <f t="shared" si="86"/>
        <v>254.42323414634143</v>
      </c>
      <c r="J959" s="24">
        <f t="shared" si="87"/>
        <v>17.627419917073169</v>
      </c>
      <c r="K959" s="25">
        <f t="shared" si="89"/>
        <v>17700.611532973999</v>
      </c>
      <c r="L959" s="8"/>
      <c r="M959" s="8"/>
      <c r="N959" s="8"/>
      <c r="O959" s="8"/>
      <c r="P959" s="8"/>
      <c r="Q959" s="8"/>
      <c r="R959" s="17"/>
      <c r="S959" s="8"/>
      <c r="T959" s="8"/>
      <c r="U959" s="8"/>
    </row>
    <row r="960" spans="1:21" ht="18">
      <c r="A960" s="20">
        <v>1950.11</v>
      </c>
      <c r="B960" s="21">
        <v>19.829999999999998</v>
      </c>
      <c r="C960" s="21">
        <v>1.42333</v>
      </c>
      <c r="D960" s="21">
        <v>2.8</v>
      </c>
      <c r="E960" s="21">
        <v>24.7</v>
      </c>
      <c r="F960" s="21">
        <f t="shared" si="88"/>
        <v>1950.8749999999275</v>
      </c>
      <c r="G960" s="23">
        <f t="shared" si="85"/>
        <v>1387.8552097180154</v>
      </c>
      <c r="H960" s="21">
        <f t="shared" si="84"/>
        <v>35.707141700404854</v>
      </c>
      <c r="I960" s="22">
        <f t="shared" si="86"/>
        <v>252.88307854251008</v>
      </c>
      <c r="J960" s="24">
        <f t="shared" si="87"/>
        <v>18.151087855870443</v>
      </c>
      <c r="K960" s="25">
        <f t="shared" si="89"/>
        <v>17698.693797516706</v>
      </c>
      <c r="L960" s="8"/>
      <c r="M960" s="8"/>
      <c r="N960" s="8"/>
      <c r="O960" s="8"/>
      <c r="P960" s="8"/>
      <c r="Q960" s="8"/>
      <c r="R960" s="17"/>
      <c r="S960" s="8"/>
      <c r="T960" s="8"/>
      <c r="U960" s="8"/>
    </row>
    <row r="961" spans="1:21" ht="18">
      <c r="A961" s="20">
        <v>1950.12</v>
      </c>
      <c r="B961" s="21">
        <v>19.75</v>
      </c>
      <c r="C961" s="21">
        <v>1.47</v>
      </c>
      <c r="D961" s="21">
        <v>2.84</v>
      </c>
      <c r="E961" s="21">
        <v>25</v>
      </c>
      <c r="F961" s="21">
        <f t="shared" si="88"/>
        <v>1950.9583333332607</v>
      </c>
      <c r="G961" s="23">
        <f t="shared" si="85"/>
        <v>1390.8296850792367</v>
      </c>
      <c r="H961" s="21">
        <f t="shared" si="84"/>
        <v>35.782636799999992</v>
      </c>
      <c r="I961" s="22">
        <f t="shared" si="86"/>
        <v>248.84051999999997</v>
      </c>
      <c r="J961" s="24">
        <f t="shared" si="87"/>
        <v>18.521294399999999</v>
      </c>
      <c r="K961" s="25">
        <f t="shared" si="89"/>
        <v>17523.786433749719</v>
      </c>
      <c r="L961" s="8"/>
      <c r="M961" s="8"/>
      <c r="N961" s="8"/>
      <c r="O961" s="8"/>
      <c r="P961" s="8"/>
      <c r="Q961" s="8"/>
      <c r="R961" s="17"/>
      <c r="S961" s="8"/>
      <c r="T961" s="8"/>
      <c r="U961" s="8"/>
    </row>
    <row r="962" spans="1:21" ht="18">
      <c r="A962" s="20">
        <v>1951.01</v>
      </c>
      <c r="B962" s="21">
        <v>21.21</v>
      </c>
      <c r="C962" s="21">
        <v>1.4866699999999999</v>
      </c>
      <c r="D962" s="21">
        <v>2.8366699999999998</v>
      </c>
      <c r="E962" s="21">
        <v>25.4</v>
      </c>
      <c r="F962" s="21">
        <f t="shared" si="88"/>
        <v>1951.041666666594</v>
      </c>
      <c r="G962" s="23">
        <f t="shared" si="85"/>
        <v>1502.3699418324225</v>
      </c>
      <c r="H962" s="21">
        <f t="shared" ref="H962:H1025" si="90">D962*$E$1847/E962</f>
        <v>35.177835037795269</v>
      </c>
      <c r="I962" s="22">
        <f t="shared" si="86"/>
        <v>263.0273811023622</v>
      </c>
      <c r="J962" s="24">
        <f t="shared" si="87"/>
        <v>18.436346848818896</v>
      </c>
      <c r="K962" s="25">
        <f t="shared" si="89"/>
        <v>18631.043434563613</v>
      </c>
      <c r="L962" s="8"/>
      <c r="M962" s="8"/>
      <c r="N962" s="8"/>
      <c r="O962" s="8"/>
      <c r="P962" s="8"/>
      <c r="Q962" s="8"/>
      <c r="R962" s="17"/>
      <c r="S962" s="8"/>
      <c r="T962" s="8"/>
      <c r="U962" s="8"/>
    </row>
    <row r="963" spans="1:21" ht="18">
      <c r="A963" s="20">
        <v>1951.02</v>
      </c>
      <c r="B963" s="21">
        <v>22</v>
      </c>
      <c r="C963" s="21">
        <v>1.5033300000000001</v>
      </c>
      <c r="D963" s="21">
        <v>2.8333300000000001</v>
      </c>
      <c r="E963" s="21">
        <v>25.7</v>
      </c>
      <c r="F963" s="21">
        <f t="shared" si="88"/>
        <v>1951.1249999999272</v>
      </c>
      <c r="G963" s="23">
        <f t="shared" ref="G963:G1026" si="91">G962*((B963+(C963/12))/B962)</f>
        <v>1567.2018798067515</v>
      </c>
      <c r="H963" s="21">
        <f t="shared" si="90"/>
        <v>34.726262647470811</v>
      </c>
      <c r="I963" s="22">
        <f t="shared" ref="I963:I1026" si="92">B963*$E$1847/E963</f>
        <v>269.63953307392995</v>
      </c>
      <c r="J963" s="24">
        <f t="shared" ref="J963:J1026" si="93">C963*$E$1847/E963</f>
        <v>18.425327238910505</v>
      </c>
      <c r="K963" s="25">
        <f t="shared" si="89"/>
        <v>19208.162868349184</v>
      </c>
      <c r="L963" s="8"/>
      <c r="M963" s="8"/>
      <c r="N963" s="8"/>
      <c r="O963" s="8"/>
      <c r="P963" s="8"/>
      <c r="Q963" s="8"/>
      <c r="R963" s="17"/>
      <c r="S963" s="8"/>
      <c r="T963" s="8"/>
      <c r="U963" s="8"/>
    </row>
    <row r="964" spans="1:21" ht="18">
      <c r="A964" s="20">
        <v>1951.03</v>
      </c>
      <c r="B964" s="21">
        <v>21.63</v>
      </c>
      <c r="C964" s="21">
        <v>1.52</v>
      </c>
      <c r="D964" s="21">
        <v>2.83</v>
      </c>
      <c r="E964" s="21">
        <v>25.8</v>
      </c>
      <c r="F964" s="21">
        <f t="shared" ref="F964:F1027" si="94">F963+1/12</f>
        <v>1951.2083333332605</v>
      </c>
      <c r="G964" s="23">
        <f t="shared" si="91"/>
        <v>1549.8676771967675</v>
      </c>
      <c r="H964" s="21">
        <f t="shared" si="90"/>
        <v>34.551009302325575</v>
      </c>
      <c r="I964" s="22">
        <f t="shared" si="92"/>
        <v>264.07714883720922</v>
      </c>
      <c r="J964" s="24">
        <f t="shared" si="93"/>
        <v>18.557432558139531</v>
      </c>
      <c r="K964" s="25">
        <f t="shared" si="89"/>
        <v>18922.082166855049</v>
      </c>
      <c r="L964" s="8"/>
      <c r="M964" s="8"/>
      <c r="N964" s="8"/>
      <c r="O964" s="8"/>
      <c r="P964" s="8"/>
      <c r="Q964" s="8"/>
      <c r="R964" s="17"/>
      <c r="S964" s="8"/>
      <c r="T964" s="8"/>
      <c r="U964" s="8"/>
    </row>
    <row r="965" spans="1:21" ht="18">
      <c r="A965" s="20">
        <v>1951.04</v>
      </c>
      <c r="B965" s="21">
        <v>21.92</v>
      </c>
      <c r="C965" s="21">
        <v>1.5333300000000001</v>
      </c>
      <c r="D965" s="21">
        <v>2.7933300000000001</v>
      </c>
      <c r="E965" s="21">
        <v>25.8</v>
      </c>
      <c r="F965" s="21">
        <f t="shared" si="94"/>
        <v>1951.2916666665938</v>
      </c>
      <c r="G965" s="23">
        <f t="shared" si="91"/>
        <v>1579.8029450428182</v>
      </c>
      <c r="H965" s="21">
        <f t="shared" si="90"/>
        <v>34.10331124186046</v>
      </c>
      <c r="I965" s="22">
        <f t="shared" si="92"/>
        <v>267.61771162790694</v>
      </c>
      <c r="J965" s="24">
        <f t="shared" si="93"/>
        <v>18.720176358139533</v>
      </c>
      <c r="K965" s="25">
        <f t="shared" si="89"/>
        <v>19287.55697880435</v>
      </c>
      <c r="L965" s="8"/>
      <c r="M965" s="8"/>
      <c r="N965" s="8"/>
      <c r="O965" s="8"/>
      <c r="P965" s="8"/>
      <c r="Q965" s="8"/>
      <c r="R965" s="17"/>
      <c r="S965" s="8"/>
      <c r="T965" s="8"/>
      <c r="U965" s="8"/>
    </row>
    <row r="966" spans="1:21" ht="18">
      <c r="A966" s="20">
        <v>1951.05</v>
      </c>
      <c r="B966" s="21">
        <v>21.93</v>
      </c>
      <c r="C966" s="21">
        <v>1.54667</v>
      </c>
      <c r="D966" s="21">
        <v>2.7566700000000002</v>
      </c>
      <c r="E966" s="21">
        <v>25.9</v>
      </c>
      <c r="F966" s="21">
        <f t="shared" si="94"/>
        <v>1951.374999999927</v>
      </c>
      <c r="G966" s="23">
        <f t="shared" si="91"/>
        <v>1589.8128681511457</v>
      </c>
      <c r="H966" s="21">
        <f t="shared" si="90"/>
        <v>33.525790345945943</v>
      </c>
      <c r="I966" s="22">
        <f t="shared" si="92"/>
        <v>266.70605559845558</v>
      </c>
      <c r="J966" s="24">
        <f t="shared" si="93"/>
        <v>18.810134747490345</v>
      </c>
      <c r="K966" s="25">
        <f t="shared" si="89"/>
        <v>19334.825317111899</v>
      </c>
      <c r="L966" s="8"/>
      <c r="M966" s="8"/>
      <c r="N966" s="8"/>
      <c r="O966" s="8"/>
      <c r="P966" s="8"/>
      <c r="Q966" s="8"/>
      <c r="R966" s="17"/>
      <c r="S966" s="8"/>
      <c r="T966" s="8"/>
      <c r="U966" s="8"/>
    </row>
    <row r="967" spans="1:21" ht="18">
      <c r="A967" s="20">
        <v>1951.06</v>
      </c>
      <c r="B967" s="21">
        <v>21.55</v>
      </c>
      <c r="C967" s="21">
        <v>1.56</v>
      </c>
      <c r="D967" s="21">
        <v>2.72</v>
      </c>
      <c r="E967" s="21">
        <v>25.9</v>
      </c>
      <c r="F967" s="21">
        <f t="shared" si="94"/>
        <v>1951.4583333332603</v>
      </c>
      <c r="G967" s="23">
        <f t="shared" si="91"/>
        <v>1571.6891464439964</v>
      </c>
      <c r="H967" s="21">
        <f t="shared" si="90"/>
        <v>33.079820849420848</v>
      </c>
      <c r="I967" s="22">
        <f t="shared" si="92"/>
        <v>262.08461003861004</v>
      </c>
      <c r="J967" s="24">
        <f t="shared" si="93"/>
        <v>18.972250193050193</v>
      </c>
      <c r="K967" s="25">
        <f t="shared" ref="K967:K1030" si="95">K966*((I967+(J967/12))/I966)</f>
        <v>19114.410071818787</v>
      </c>
      <c r="L967" s="8"/>
      <c r="M967" s="8"/>
      <c r="N967" s="8"/>
      <c r="O967" s="8"/>
      <c r="P967" s="8"/>
      <c r="Q967" s="8"/>
      <c r="R967" s="17"/>
      <c r="S967" s="8"/>
      <c r="T967" s="8"/>
      <c r="U967" s="8"/>
    </row>
    <row r="968" spans="1:21" ht="18">
      <c r="A968" s="20">
        <v>1951.07</v>
      </c>
      <c r="B968" s="21">
        <v>21.93</v>
      </c>
      <c r="C968" s="21">
        <v>1.54667</v>
      </c>
      <c r="D968" s="21">
        <v>2.65</v>
      </c>
      <c r="E968" s="21">
        <v>25.9</v>
      </c>
      <c r="F968" s="21">
        <f t="shared" si="94"/>
        <v>1951.5416666665935</v>
      </c>
      <c r="G968" s="23">
        <f t="shared" si="91"/>
        <v>1608.8035585086336</v>
      </c>
      <c r="H968" s="21">
        <f t="shared" si="90"/>
        <v>32.228501930501928</v>
      </c>
      <c r="I968" s="22">
        <f t="shared" si="92"/>
        <v>266.70605559845558</v>
      </c>
      <c r="J968" s="24">
        <f t="shared" si="93"/>
        <v>18.810134747490345</v>
      </c>
      <c r="K968" s="25">
        <f t="shared" si="95"/>
        <v>19565.784374035618</v>
      </c>
      <c r="L968" s="8"/>
      <c r="M968" s="8"/>
      <c r="N968" s="8"/>
      <c r="O968" s="8"/>
      <c r="P968" s="8"/>
      <c r="Q968" s="8"/>
      <c r="R968" s="17"/>
      <c r="S968" s="8"/>
      <c r="T968" s="8"/>
      <c r="U968" s="8"/>
    </row>
    <row r="969" spans="1:21" ht="18">
      <c r="A969" s="20">
        <v>1951.08</v>
      </c>
      <c r="B969" s="21">
        <v>22.89</v>
      </c>
      <c r="C969" s="21">
        <v>1.5333300000000001</v>
      </c>
      <c r="D969" s="21">
        <v>2.58</v>
      </c>
      <c r="E969" s="21">
        <v>25.9</v>
      </c>
      <c r="F969" s="21">
        <f t="shared" si="94"/>
        <v>1951.6249999999268</v>
      </c>
      <c r="G969" s="23">
        <f t="shared" si="91"/>
        <v>1688.6038463730033</v>
      </c>
      <c r="H969" s="21">
        <f t="shared" si="90"/>
        <v>31.377183011583007</v>
      </c>
      <c r="I969" s="22">
        <f t="shared" si="92"/>
        <v>278.38128648648649</v>
      </c>
      <c r="J969" s="24">
        <f t="shared" si="93"/>
        <v>18.647897684942084</v>
      </c>
      <c r="K969" s="25">
        <f t="shared" si="95"/>
        <v>20536.291442522965</v>
      </c>
      <c r="L969" s="8"/>
      <c r="M969" s="8"/>
      <c r="N969" s="8"/>
      <c r="O969" s="8"/>
      <c r="P969" s="8"/>
      <c r="Q969" s="8"/>
      <c r="R969" s="17"/>
      <c r="S969" s="8"/>
      <c r="T969" s="8"/>
      <c r="U969" s="8"/>
    </row>
    <row r="970" spans="1:21" ht="18">
      <c r="A970" s="20">
        <v>1951.09</v>
      </c>
      <c r="B970" s="21">
        <v>23.48</v>
      </c>
      <c r="C970" s="21">
        <v>1.52</v>
      </c>
      <c r="D970" s="21">
        <v>2.5099999999999998</v>
      </c>
      <c r="E970" s="21">
        <v>26.1</v>
      </c>
      <c r="F970" s="21">
        <f t="shared" si="94"/>
        <v>1951.70833333326</v>
      </c>
      <c r="G970" s="23">
        <f t="shared" si="91"/>
        <v>1741.4726139527611</v>
      </c>
      <c r="H970" s="21">
        <f t="shared" si="90"/>
        <v>30.291949425287346</v>
      </c>
      <c r="I970" s="22">
        <f t="shared" si="92"/>
        <v>283.36851494252869</v>
      </c>
      <c r="J970" s="24">
        <f t="shared" si="93"/>
        <v>18.344128735632179</v>
      </c>
      <c r="K970" s="25">
        <f t="shared" si="95"/>
        <v>21016.972249952396</v>
      </c>
      <c r="L970" s="8"/>
      <c r="M970" s="8"/>
      <c r="N970" s="8"/>
      <c r="O970" s="8"/>
      <c r="P970" s="8"/>
      <c r="Q970" s="8"/>
      <c r="R970" s="17"/>
      <c r="S970" s="8"/>
      <c r="T970" s="8"/>
      <c r="U970" s="8"/>
    </row>
    <row r="971" spans="1:21" ht="18">
      <c r="A971" s="20">
        <v>1951.1</v>
      </c>
      <c r="B971" s="21">
        <v>23.36</v>
      </c>
      <c r="C971" s="21">
        <v>1.48333</v>
      </c>
      <c r="D971" s="21">
        <v>2.4866700000000002</v>
      </c>
      <c r="E971" s="21">
        <v>26.2</v>
      </c>
      <c r="F971" s="21">
        <f t="shared" si="94"/>
        <v>1951.7916666665933</v>
      </c>
      <c r="G971" s="23">
        <f t="shared" si="91"/>
        <v>1741.740423465689</v>
      </c>
      <c r="H971" s="21">
        <f t="shared" si="90"/>
        <v>29.895847708396943</v>
      </c>
      <c r="I971" s="22">
        <f t="shared" si="92"/>
        <v>280.84426259541982</v>
      </c>
      <c r="J971" s="24">
        <f t="shared" si="93"/>
        <v>17.833250001526714</v>
      </c>
      <c r="K971" s="25">
        <f t="shared" si="95"/>
        <v>20939.974523153269</v>
      </c>
      <c r="L971" s="8"/>
      <c r="M971" s="8"/>
      <c r="N971" s="8"/>
      <c r="O971" s="8"/>
      <c r="P971" s="8"/>
      <c r="Q971" s="8"/>
      <c r="R971" s="17"/>
      <c r="S971" s="8"/>
      <c r="T971" s="8"/>
      <c r="U971" s="8"/>
    </row>
    <row r="972" spans="1:21" ht="18">
      <c r="A972" s="20">
        <v>1951.11</v>
      </c>
      <c r="B972" s="21">
        <v>22.71</v>
      </c>
      <c r="C972" s="21">
        <v>1.4466699999999999</v>
      </c>
      <c r="D972" s="21">
        <v>2.46333</v>
      </c>
      <c r="E972" s="21">
        <v>26.4</v>
      </c>
      <c r="F972" s="21">
        <f t="shared" si="94"/>
        <v>1951.8749999999266</v>
      </c>
      <c r="G972" s="23">
        <f t="shared" si="91"/>
        <v>1702.2646397734188</v>
      </c>
      <c r="H972" s="21">
        <f t="shared" si="90"/>
        <v>29.390885986363632</v>
      </c>
      <c r="I972" s="22">
        <f t="shared" si="92"/>
        <v>270.96126818181818</v>
      </c>
      <c r="J972" s="24">
        <f t="shared" si="93"/>
        <v>17.260745831818177</v>
      </c>
      <c r="K972" s="25">
        <f t="shared" si="95"/>
        <v>20310.338422460405</v>
      </c>
      <c r="L972" s="8"/>
      <c r="M972" s="8"/>
      <c r="N972" s="8"/>
      <c r="O972" s="8"/>
      <c r="P972" s="8"/>
      <c r="Q972" s="8"/>
      <c r="R972" s="17"/>
      <c r="S972" s="8"/>
      <c r="T972" s="8"/>
      <c r="U972" s="8"/>
    </row>
    <row r="973" spans="1:21" ht="18">
      <c r="A973" s="20">
        <v>1951.12</v>
      </c>
      <c r="B973" s="21">
        <v>23.41</v>
      </c>
      <c r="C973" s="21">
        <v>1.41</v>
      </c>
      <c r="D973" s="21">
        <v>2.44</v>
      </c>
      <c r="E973" s="21">
        <v>26.5</v>
      </c>
      <c r="F973" s="21">
        <f t="shared" si="94"/>
        <v>1951.9583333332598</v>
      </c>
      <c r="G973" s="23">
        <f t="shared" si="91"/>
        <v>1763.5416694085916</v>
      </c>
      <c r="H973" s="21">
        <f t="shared" si="90"/>
        <v>29.002668679245275</v>
      </c>
      <c r="I973" s="22">
        <f t="shared" si="92"/>
        <v>278.25921056603767</v>
      </c>
      <c r="J973" s="24">
        <f t="shared" si="93"/>
        <v>16.759738867924526</v>
      </c>
      <c r="K973" s="25">
        <f t="shared" si="95"/>
        <v>20962.055221270886</v>
      </c>
      <c r="L973" s="8"/>
      <c r="M973" s="8"/>
      <c r="N973" s="8"/>
      <c r="O973" s="8"/>
      <c r="P973" s="8"/>
      <c r="Q973" s="8"/>
      <c r="R973" s="17"/>
      <c r="S973" s="8"/>
      <c r="T973" s="8"/>
      <c r="U973" s="8"/>
    </row>
    <row r="974" spans="1:21" ht="18">
      <c r="A974" s="20">
        <v>1952.01</v>
      </c>
      <c r="B974" s="21">
        <v>24.19</v>
      </c>
      <c r="C974" s="21">
        <v>1.41333</v>
      </c>
      <c r="D974" s="21">
        <v>2.4266700000000001</v>
      </c>
      <c r="E974" s="21">
        <v>26.5</v>
      </c>
      <c r="F974" s="21">
        <f t="shared" si="94"/>
        <v>1952.0416666665931</v>
      </c>
      <c r="G974" s="23">
        <f t="shared" si="91"/>
        <v>1831.1737937617513</v>
      </c>
      <c r="H974" s="21">
        <f t="shared" si="90"/>
        <v>28.844223772075466</v>
      </c>
      <c r="I974" s="22">
        <f t="shared" si="92"/>
        <v>287.53055547169811</v>
      </c>
      <c r="J974" s="24">
        <f t="shared" si="93"/>
        <v>16.799320378867922</v>
      </c>
      <c r="K974" s="25">
        <f t="shared" si="95"/>
        <v>21765.953620733279</v>
      </c>
      <c r="L974" s="8"/>
      <c r="M974" s="8"/>
      <c r="N974" s="8"/>
      <c r="O974" s="8"/>
      <c r="P974" s="8"/>
      <c r="Q974" s="8"/>
      <c r="R974" s="17"/>
      <c r="S974" s="8"/>
      <c r="T974" s="8"/>
      <c r="U974" s="8"/>
    </row>
    <row r="975" spans="1:21" ht="18">
      <c r="A975" s="20">
        <v>1952.02</v>
      </c>
      <c r="B975" s="21">
        <v>23.75</v>
      </c>
      <c r="C975" s="21">
        <v>1.4166700000000001</v>
      </c>
      <c r="D975" s="21">
        <v>2.4133300000000002</v>
      </c>
      <c r="E975" s="21">
        <v>26.3</v>
      </c>
      <c r="F975" s="21">
        <f t="shared" si="94"/>
        <v>1952.1249999999263</v>
      </c>
      <c r="G975" s="23">
        <f t="shared" si="91"/>
        <v>1806.8027428707026</v>
      </c>
      <c r="H975" s="21">
        <f t="shared" si="90"/>
        <v>28.903801902661591</v>
      </c>
      <c r="I975" s="22">
        <f t="shared" si="92"/>
        <v>284.44733840304173</v>
      </c>
      <c r="J975" s="24">
        <f t="shared" si="93"/>
        <v>16.967074142965778</v>
      </c>
      <c r="K975" s="25">
        <f t="shared" si="95"/>
        <v>21639.588683321752</v>
      </c>
      <c r="L975" s="8"/>
      <c r="M975" s="8"/>
      <c r="N975" s="8"/>
      <c r="O975" s="8"/>
      <c r="P975" s="8"/>
      <c r="Q975" s="8"/>
      <c r="R975" s="17"/>
      <c r="S975" s="8"/>
      <c r="T975" s="8"/>
      <c r="U975" s="8"/>
    </row>
    <row r="976" spans="1:21" ht="18">
      <c r="A976" s="20">
        <v>1952.03</v>
      </c>
      <c r="B976" s="21">
        <v>23.81</v>
      </c>
      <c r="C976" s="21">
        <v>1.42</v>
      </c>
      <c r="D976" s="21">
        <v>2.4</v>
      </c>
      <c r="E976" s="21">
        <v>26.3</v>
      </c>
      <c r="F976" s="21">
        <f t="shared" si="94"/>
        <v>1952.2083333332596</v>
      </c>
      <c r="G976" s="23">
        <f t="shared" si="91"/>
        <v>1820.3696125890997</v>
      </c>
      <c r="H976" s="21">
        <f t="shared" si="90"/>
        <v>28.744152091254747</v>
      </c>
      <c r="I976" s="22">
        <f t="shared" si="92"/>
        <v>285.16594220532312</v>
      </c>
      <c r="J976" s="24">
        <f t="shared" si="93"/>
        <v>17.00695665399239</v>
      </c>
      <c r="K976" s="25">
        <f t="shared" si="95"/>
        <v>21802.075419400029</v>
      </c>
      <c r="L976" s="8"/>
      <c r="M976" s="8"/>
      <c r="N976" s="8"/>
      <c r="O976" s="8"/>
      <c r="P976" s="8"/>
      <c r="Q976" s="8"/>
      <c r="R976" s="17"/>
      <c r="S976" s="8"/>
      <c r="T976" s="8"/>
      <c r="U976" s="8"/>
    </row>
    <row r="977" spans="1:21" ht="18">
      <c r="A977" s="20">
        <v>1952.04</v>
      </c>
      <c r="B977" s="21">
        <v>23.74</v>
      </c>
      <c r="C977" s="21">
        <v>1.43</v>
      </c>
      <c r="D977" s="21">
        <v>2.38</v>
      </c>
      <c r="E977" s="21">
        <v>26.4</v>
      </c>
      <c r="F977" s="21">
        <f t="shared" si="94"/>
        <v>1952.2916666665928</v>
      </c>
      <c r="G977" s="23">
        <f t="shared" si="91"/>
        <v>1824.128600659335</v>
      </c>
      <c r="H977" s="21">
        <f t="shared" si="90"/>
        <v>28.39664545454545</v>
      </c>
      <c r="I977" s="22">
        <f t="shared" si="92"/>
        <v>283.2505727272727</v>
      </c>
      <c r="J977" s="24">
        <f t="shared" si="93"/>
        <v>17.061849999999996</v>
      </c>
      <c r="K977" s="25">
        <f t="shared" si="95"/>
        <v>21764.341653957883</v>
      </c>
      <c r="L977" s="8"/>
      <c r="M977" s="8"/>
      <c r="N977" s="8"/>
      <c r="O977" s="8"/>
      <c r="P977" s="8"/>
      <c r="Q977" s="8"/>
      <c r="R977" s="17"/>
      <c r="S977" s="8"/>
      <c r="T977" s="8"/>
      <c r="U977" s="8"/>
    </row>
    <row r="978" spans="1:21" ht="18">
      <c r="A978" s="20">
        <v>1952.05</v>
      </c>
      <c r="B978" s="21">
        <v>23.73</v>
      </c>
      <c r="C978" s="21">
        <v>1.44</v>
      </c>
      <c r="D978" s="21">
        <v>2.36</v>
      </c>
      <c r="E978" s="21">
        <v>26.4</v>
      </c>
      <c r="F978" s="21">
        <f t="shared" si="94"/>
        <v>1952.3749999999261</v>
      </c>
      <c r="G978" s="23">
        <f t="shared" si="91"/>
        <v>1832.5807550853051</v>
      </c>
      <c r="H978" s="21">
        <f t="shared" si="90"/>
        <v>28.158018181818179</v>
      </c>
      <c r="I978" s="22">
        <f t="shared" si="92"/>
        <v>283.13125909090905</v>
      </c>
      <c r="J978" s="24">
        <f t="shared" si="93"/>
        <v>17.181163636363632</v>
      </c>
      <c r="K978" s="25">
        <f t="shared" si="95"/>
        <v>21865.187381924832</v>
      </c>
      <c r="L978" s="8"/>
      <c r="M978" s="8"/>
      <c r="N978" s="8"/>
      <c r="O978" s="8"/>
      <c r="P978" s="8"/>
      <c r="Q978" s="8"/>
      <c r="R978" s="17"/>
      <c r="S978" s="8"/>
      <c r="T978" s="8"/>
      <c r="U978" s="8"/>
    </row>
    <row r="979" spans="1:21" ht="18">
      <c r="A979" s="20">
        <v>1952.06</v>
      </c>
      <c r="B979" s="21">
        <v>24.38</v>
      </c>
      <c r="C979" s="21">
        <v>1.45</v>
      </c>
      <c r="D979" s="21">
        <v>2.34</v>
      </c>
      <c r="E979" s="21">
        <v>26.5</v>
      </c>
      <c r="F979" s="21">
        <f t="shared" si="94"/>
        <v>1952.4583333332594</v>
      </c>
      <c r="G979" s="23">
        <f t="shared" si="91"/>
        <v>1892.1093826472488</v>
      </c>
      <c r="H979" s="21">
        <f t="shared" si="90"/>
        <v>27.814034716981126</v>
      </c>
      <c r="I979" s="22">
        <f t="shared" si="92"/>
        <v>289.78895999999992</v>
      </c>
      <c r="J979" s="24">
        <f t="shared" si="93"/>
        <v>17.235192452830184</v>
      </c>
      <c r="K979" s="25">
        <f t="shared" si="95"/>
        <v>22490.254725331964</v>
      </c>
      <c r="L979" s="8"/>
      <c r="M979" s="8"/>
      <c r="N979" s="8"/>
      <c r="O979" s="8"/>
      <c r="P979" s="8"/>
      <c r="Q979" s="8"/>
      <c r="R979" s="17"/>
      <c r="S979" s="8"/>
      <c r="T979" s="8"/>
      <c r="U979" s="8"/>
    </row>
    <row r="980" spans="1:21" ht="18">
      <c r="A980" s="20">
        <v>1952.07</v>
      </c>
      <c r="B980" s="21">
        <v>25.08</v>
      </c>
      <c r="C980" s="21">
        <v>1.45</v>
      </c>
      <c r="D980" s="21">
        <v>2.34667</v>
      </c>
      <c r="E980" s="21">
        <v>26.7</v>
      </c>
      <c r="F980" s="21">
        <f t="shared" si="94"/>
        <v>1952.5416666665926</v>
      </c>
      <c r="G980" s="23">
        <f t="shared" si="91"/>
        <v>1955.8135028929262</v>
      </c>
      <c r="H980" s="21">
        <f t="shared" si="90"/>
        <v>27.684377901123593</v>
      </c>
      <c r="I980" s="22">
        <f t="shared" si="92"/>
        <v>295.87636853932577</v>
      </c>
      <c r="J980" s="24">
        <f t="shared" si="93"/>
        <v>17.106089887640444</v>
      </c>
      <c r="K980" s="25">
        <f t="shared" si="95"/>
        <v>23073.325230308714</v>
      </c>
      <c r="L980" s="8"/>
      <c r="M980" s="8"/>
      <c r="N980" s="8"/>
      <c r="O980" s="8"/>
      <c r="P980" s="8"/>
      <c r="Q980" s="8"/>
      <c r="R980" s="17"/>
      <c r="S980" s="8"/>
      <c r="T980" s="8"/>
      <c r="U980" s="8"/>
    </row>
    <row r="981" spans="1:21" ht="18">
      <c r="A981" s="20">
        <v>1952.08</v>
      </c>
      <c r="B981" s="21">
        <v>25.18</v>
      </c>
      <c r="C981" s="21">
        <v>1.45</v>
      </c>
      <c r="D981" s="21">
        <v>2.3533300000000001</v>
      </c>
      <c r="E981" s="21">
        <v>26.7</v>
      </c>
      <c r="F981" s="21">
        <f t="shared" si="94"/>
        <v>1952.6249999999259</v>
      </c>
      <c r="G981" s="23">
        <f t="shared" si="91"/>
        <v>1973.0347475190104</v>
      </c>
      <c r="H981" s="21">
        <f t="shared" si="90"/>
        <v>27.762947941573032</v>
      </c>
      <c r="I981" s="22">
        <f t="shared" si="92"/>
        <v>297.05609887640446</v>
      </c>
      <c r="J981" s="24">
        <f t="shared" si="93"/>
        <v>17.106089887640444</v>
      </c>
      <c r="K981" s="25">
        <f t="shared" si="95"/>
        <v>23276.489477585157</v>
      </c>
      <c r="L981" s="8"/>
      <c r="M981" s="8"/>
      <c r="N981" s="8"/>
      <c r="O981" s="8"/>
      <c r="P981" s="8"/>
      <c r="Q981" s="8"/>
      <c r="R981" s="17"/>
      <c r="S981" s="8"/>
      <c r="T981" s="8"/>
      <c r="U981" s="8"/>
    </row>
    <row r="982" spans="1:21" ht="18">
      <c r="A982" s="20">
        <v>1952.09</v>
      </c>
      <c r="B982" s="21">
        <v>24.78</v>
      </c>
      <c r="C982" s="21">
        <v>1.45</v>
      </c>
      <c r="D982" s="21">
        <v>2.36</v>
      </c>
      <c r="E982" s="21">
        <v>26.7</v>
      </c>
      <c r="F982" s="21">
        <f t="shared" si="94"/>
        <v>1952.7083333332591</v>
      </c>
      <c r="G982" s="23">
        <f t="shared" si="91"/>
        <v>1951.1600241797576</v>
      </c>
      <c r="H982" s="21">
        <f t="shared" si="90"/>
        <v>27.841635955056176</v>
      </c>
      <c r="I982" s="22">
        <f t="shared" si="92"/>
        <v>292.33717752808985</v>
      </c>
      <c r="J982" s="24">
        <f t="shared" si="93"/>
        <v>17.106089887640444</v>
      </c>
      <c r="K982" s="25">
        <f t="shared" si="95"/>
        <v>23018.426730199961</v>
      </c>
      <c r="L982" s="8"/>
      <c r="M982" s="8"/>
      <c r="N982" s="8"/>
      <c r="O982" s="8"/>
      <c r="P982" s="8"/>
      <c r="Q982" s="8"/>
      <c r="R982" s="17"/>
      <c r="S982" s="8"/>
      <c r="T982" s="8"/>
      <c r="U982" s="8"/>
    </row>
    <row r="983" spans="1:21" ht="18">
      <c r="A983" s="20">
        <v>1952.1</v>
      </c>
      <c r="B983" s="21">
        <v>24.26</v>
      </c>
      <c r="C983" s="21">
        <v>1.4366699999999999</v>
      </c>
      <c r="D983" s="21">
        <v>2.3733300000000002</v>
      </c>
      <c r="E983" s="21">
        <v>26.7</v>
      </c>
      <c r="F983" s="21">
        <f t="shared" si="94"/>
        <v>1952.7916666665924</v>
      </c>
      <c r="G983" s="23">
        <f t="shared" si="91"/>
        <v>1919.6424512750518</v>
      </c>
      <c r="H983" s="21">
        <f t="shared" si="90"/>
        <v>27.998894008988763</v>
      </c>
      <c r="I983" s="22">
        <f t="shared" si="92"/>
        <v>286.20257977528087</v>
      </c>
      <c r="J983" s="24">
        <f t="shared" si="93"/>
        <v>16.94883183370786</v>
      </c>
      <c r="K983" s="25">
        <f t="shared" si="95"/>
        <v>22646.604361132257</v>
      </c>
      <c r="L983" s="8"/>
      <c r="M983" s="8"/>
      <c r="N983" s="8"/>
      <c r="O983" s="8"/>
      <c r="P983" s="8"/>
      <c r="Q983" s="8"/>
      <c r="R983" s="17"/>
      <c r="S983" s="8"/>
      <c r="T983" s="8"/>
      <c r="U983" s="8"/>
    </row>
    <row r="984" spans="1:21" ht="18">
      <c r="A984" s="20">
        <v>1952.11</v>
      </c>
      <c r="B984" s="21">
        <v>25.03</v>
      </c>
      <c r="C984" s="21">
        <v>1.42333</v>
      </c>
      <c r="D984" s="21">
        <v>2.3866700000000001</v>
      </c>
      <c r="E984" s="21">
        <v>26.7</v>
      </c>
      <c r="F984" s="21">
        <f t="shared" si="94"/>
        <v>1952.8749999999256</v>
      </c>
      <c r="G984" s="23">
        <f t="shared" si="91"/>
        <v>1989.9563456827011</v>
      </c>
      <c r="H984" s="21">
        <f t="shared" si="90"/>
        <v>28.156270035955053</v>
      </c>
      <c r="I984" s="22">
        <f t="shared" si="92"/>
        <v>295.28650337078648</v>
      </c>
      <c r="J984" s="24">
        <f t="shared" si="93"/>
        <v>16.79145580674157</v>
      </c>
      <c r="K984" s="25">
        <f t="shared" si="95"/>
        <v>23476.118704640747</v>
      </c>
      <c r="L984" s="8"/>
      <c r="M984" s="8"/>
      <c r="N984" s="8"/>
      <c r="O984" s="8"/>
      <c r="P984" s="8"/>
      <c r="Q984" s="8"/>
      <c r="R984" s="17"/>
      <c r="S984" s="8"/>
      <c r="T984" s="8"/>
      <c r="U984" s="8"/>
    </row>
    <row r="985" spans="1:21" ht="18">
      <c r="A985" s="20">
        <v>1952.12</v>
      </c>
      <c r="B985" s="21">
        <v>26.04</v>
      </c>
      <c r="C985" s="21">
        <v>1.41</v>
      </c>
      <c r="D985" s="21">
        <v>2.4</v>
      </c>
      <c r="E985" s="21">
        <v>26.7</v>
      </c>
      <c r="F985" s="21">
        <f t="shared" si="94"/>
        <v>1952.9583333332589</v>
      </c>
      <c r="G985" s="23">
        <f t="shared" si="91"/>
        <v>2079.5958095163901</v>
      </c>
      <c r="H985" s="21">
        <f t="shared" si="90"/>
        <v>28.313528089887637</v>
      </c>
      <c r="I985" s="22">
        <f t="shared" si="92"/>
        <v>307.20177977528084</v>
      </c>
      <c r="J985" s="24">
        <f t="shared" si="93"/>
        <v>16.634197752808983</v>
      </c>
      <c r="K985" s="25">
        <f t="shared" si="95"/>
        <v>24533.622653481438</v>
      </c>
      <c r="L985" s="8"/>
      <c r="M985" s="8"/>
      <c r="N985" s="8"/>
      <c r="O985" s="8"/>
      <c r="P985" s="8"/>
      <c r="Q985" s="8"/>
      <c r="R985" s="17"/>
      <c r="S985" s="8"/>
      <c r="T985" s="8"/>
      <c r="U985" s="8"/>
    </row>
    <row r="986" spans="1:21" ht="18">
      <c r="A986" s="20">
        <v>1953.01</v>
      </c>
      <c r="B986" s="21">
        <v>26.18</v>
      </c>
      <c r="C986" s="21">
        <v>1.41</v>
      </c>
      <c r="D986" s="21">
        <v>2.41</v>
      </c>
      <c r="E986" s="21">
        <v>26.6</v>
      </c>
      <c r="F986" s="21">
        <f t="shared" si="94"/>
        <v>1953.0416666665922</v>
      </c>
      <c r="G986" s="23">
        <f t="shared" si="91"/>
        <v>2100.1601689998952</v>
      </c>
      <c r="H986" s="21">
        <f t="shared" si="90"/>
        <v>28.538386466165409</v>
      </c>
      <c r="I986" s="22">
        <f t="shared" si="92"/>
        <v>310.01450526315784</v>
      </c>
      <c r="J986" s="24">
        <f t="shared" si="93"/>
        <v>16.696732330827064</v>
      </c>
      <c r="K986" s="25">
        <f t="shared" si="95"/>
        <v>24869.370350110705</v>
      </c>
      <c r="L986" s="8"/>
      <c r="M986" s="8"/>
      <c r="N986" s="8"/>
      <c r="O986" s="8"/>
      <c r="P986" s="8"/>
      <c r="Q986" s="8"/>
      <c r="R986" s="17"/>
      <c r="S986" s="8"/>
      <c r="T986" s="8"/>
      <c r="U986" s="8"/>
    </row>
    <row r="987" spans="1:21" ht="18">
      <c r="A987" s="20">
        <v>1953.02</v>
      </c>
      <c r="B987" s="21">
        <v>25.86</v>
      </c>
      <c r="C987" s="21">
        <v>1.41</v>
      </c>
      <c r="D987" s="21">
        <v>2.42</v>
      </c>
      <c r="E987" s="21">
        <v>26.5</v>
      </c>
      <c r="F987" s="21">
        <f t="shared" si="94"/>
        <v>1953.1249999999254</v>
      </c>
      <c r="G987" s="23">
        <f t="shared" si="91"/>
        <v>2083.9156145987308</v>
      </c>
      <c r="H987" s="21">
        <f t="shared" si="90"/>
        <v>28.764941886792446</v>
      </c>
      <c r="I987" s="22">
        <f t="shared" si="92"/>
        <v>307.38074264150936</v>
      </c>
      <c r="J987" s="24">
        <f t="shared" si="93"/>
        <v>16.759738867924526</v>
      </c>
      <c r="K987" s="25">
        <f t="shared" si="95"/>
        <v>24770.128740046443</v>
      </c>
      <c r="L987" s="8"/>
      <c r="M987" s="8"/>
      <c r="N987" s="8"/>
      <c r="O987" s="8"/>
      <c r="P987" s="8"/>
      <c r="Q987" s="8"/>
      <c r="R987" s="17"/>
      <c r="S987" s="8"/>
      <c r="T987" s="8"/>
      <c r="U987" s="8"/>
    </row>
    <row r="988" spans="1:21" ht="18">
      <c r="A988" s="20">
        <v>1953.03</v>
      </c>
      <c r="B988" s="21">
        <v>25.99</v>
      </c>
      <c r="C988" s="21">
        <v>1.41</v>
      </c>
      <c r="D988" s="21">
        <v>2.4300000000000002</v>
      </c>
      <c r="E988" s="21">
        <v>26.6</v>
      </c>
      <c r="F988" s="21">
        <f t="shared" si="94"/>
        <v>1953.2083333332587</v>
      </c>
      <c r="G988" s="23">
        <f t="shared" si="91"/>
        <v>2103.8602826038809</v>
      </c>
      <c r="H988" s="21">
        <f t="shared" si="90"/>
        <v>28.775219548872176</v>
      </c>
      <c r="I988" s="22">
        <f t="shared" si="92"/>
        <v>307.7645909774435</v>
      </c>
      <c r="J988" s="24">
        <f t="shared" si="93"/>
        <v>16.696732330827064</v>
      </c>
      <c r="K988" s="25">
        <f t="shared" si="95"/>
        <v>24913.185815670568</v>
      </c>
      <c r="L988" s="8"/>
      <c r="M988" s="8"/>
      <c r="N988" s="8"/>
      <c r="O988" s="8"/>
      <c r="P988" s="8"/>
      <c r="Q988" s="8"/>
      <c r="R988" s="17"/>
      <c r="S988" s="8"/>
      <c r="T988" s="8"/>
      <c r="U988" s="8"/>
    </row>
    <row r="989" spans="1:21" ht="18">
      <c r="A989" s="20">
        <v>1953.04</v>
      </c>
      <c r="B989" s="21">
        <v>24.71</v>
      </c>
      <c r="C989" s="21">
        <v>1.41333</v>
      </c>
      <c r="D989" s="21">
        <v>2.4566699999999999</v>
      </c>
      <c r="E989" s="21">
        <v>26.6</v>
      </c>
      <c r="F989" s="21">
        <f t="shared" si="94"/>
        <v>1953.2916666665919</v>
      </c>
      <c r="G989" s="23">
        <f t="shared" si="91"/>
        <v>2009.779722492354</v>
      </c>
      <c r="H989" s="21">
        <f t="shared" si="90"/>
        <v>29.091036464661645</v>
      </c>
      <c r="I989" s="22">
        <f t="shared" si="92"/>
        <v>292.60727368421044</v>
      </c>
      <c r="J989" s="24">
        <f t="shared" si="93"/>
        <v>16.736165039097738</v>
      </c>
      <c r="K989" s="25">
        <f t="shared" si="95"/>
        <v>23799.116361970948</v>
      </c>
      <c r="L989" s="8"/>
      <c r="M989" s="8"/>
      <c r="N989" s="8"/>
      <c r="O989" s="8"/>
      <c r="P989" s="8"/>
      <c r="Q989" s="8"/>
      <c r="R989" s="17"/>
      <c r="S989" s="8"/>
      <c r="T989" s="8"/>
      <c r="U989" s="8"/>
    </row>
    <row r="990" spans="1:21" ht="18">
      <c r="A990" s="20">
        <v>1953.05</v>
      </c>
      <c r="B990" s="21">
        <v>24.84</v>
      </c>
      <c r="C990" s="21">
        <v>1.4166700000000001</v>
      </c>
      <c r="D990" s="21">
        <v>2.48333</v>
      </c>
      <c r="E990" s="21">
        <v>26.7</v>
      </c>
      <c r="F990" s="21">
        <f t="shared" si="94"/>
        <v>1953.3749999999252</v>
      </c>
      <c r="G990" s="23">
        <f t="shared" si="91"/>
        <v>2029.9552621070557</v>
      </c>
      <c r="H990" s="21">
        <f t="shared" si="90"/>
        <v>29.296597379775275</v>
      </c>
      <c r="I990" s="22">
        <f t="shared" si="92"/>
        <v>293.04501573033707</v>
      </c>
      <c r="J990" s="24">
        <f t="shared" si="93"/>
        <v>16.712885766292132</v>
      </c>
      <c r="K990" s="25">
        <f t="shared" si="95"/>
        <v>23947.998056201614</v>
      </c>
      <c r="L990" s="8"/>
      <c r="M990" s="8"/>
      <c r="N990" s="8"/>
      <c r="O990" s="8"/>
      <c r="P990" s="8"/>
      <c r="Q990" s="8"/>
      <c r="R990" s="17"/>
      <c r="S990" s="8"/>
      <c r="T990" s="8"/>
      <c r="U990" s="8"/>
    </row>
    <row r="991" spans="1:21" ht="18">
      <c r="A991" s="20">
        <v>1953.06</v>
      </c>
      <c r="B991" s="21">
        <v>23.95</v>
      </c>
      <c r="C991" s="21">
        <v>1.42</v>
      </c>
      <c r="D991" s="21">
        <v>2.5099999999999998</v>
      </c>
      <c r="E991" s="21">
        <v>26.8</v>
      </c>
      <c r="F991" s="21">
        <f t="shared" si="94"/>
        <v>1953.4583333332585</v>
      </c>
      <c r="G991" s="23">
        <f t="shared" si="91"/>
        <v>1966.8937157869022</v>
      </c>
      <c r="H991" s="21">
        <f t="shared" si="90"/>
        <v>29.500741791044767</v>
      </c>
      <c r="I991" s="22">
        <f t="shared" si="92"/>
        <v>281.4911417910447</v>
      </c>
      <c r="J991" s="24">
        <f t="shared" si="93"/>
        <v>16.689662686567161</v>
      </c>
      <c r="K991" s="25">
        <f t="shared" si="95"/>
        <v>23117.459617473516</v>
      </c>
      <c r="L991" s="8"/>
      <c r="M991" s="8"/>
      <c r="N991" s="8"/>
      <c r="O991" s="8"/>
      <c r="P991" s="8"/>
      <c r="Q991" s="8"/>
      <c r="R991" s="17"/>
      <c r="S991" s="8"/>
      <c r="T991" s="8"/>
      <c r="U991" s="8"/>
    </row>
    <row r="992" spans="1:21" ht="18">
      <c r="A992" s="20">
        <v>1953.07</v>
      </c>
      <c r="B992" s="21">
        <v>24.29</v>
      </c>
      <c r="C992" s="21">
        <v>1.42</v>
      </c>
      <c r="D992" s="21">
        <v>2.5233300000000001</v>
      </c>
      <c r="E992" s="21">
        <v>26.8</v>
      </c>
      <c r="F992" s="21">
        <f t="shared" si="94"/>
        <v>1953.5416666665917</v>
      </c>
      <c r="G992" s="23">
        <f t="shared" si="91"/>
        <v>2004.5343401321632</v>
      </c>
      <c r="H992" s="21">
        <f t="shared" si="90"/>
        <v>29.657413061194028</v>
      </c>
      <c r="I992" s="22">
        <f t="shared" si="92"/>
        <v>285.48725820895515</v>
      </c>
      <c r="J992" s="24">
        <f t="shared" si="93"/>
        <v>16.689662686567161</v>
      </c>
      <c r="K992" s="25">
        <f t="shared" si="95"/>
        <v>23559.860549610275</v>
      </c>
      <c r="L992" s="8"/>
      <c r="M992" s="8"/>
      <c r="N992" s="8"/>
      <c r="O992" s="8"/>
      <c r="P992" s="8"/>
      <c r="Q992" s="8"/>
      <c r="R992" s="17"/>
      <c r="S992" s="8"/>
      <c r="T992" s="8"/>
      <c r="U992" s="8"/>
    </row>
    <row r="993" spans="1:21" ht="18">
      <c r="A993" s="20">
        <v>1953.08</v>
      </c>
      <c r="B993" s="21">
        <v>24.39</v>
      </c>
      <c r="C993" s="21">
        <v>1.42</v>
      </c>
      <c r="D993" s="21">
        <v>2.53667</v>
      </c>
      <c r="E993" s="21">
        <v>26.9</v>
      </c>
      <c r="F993" s="21">
        <f t="shared" si="94"/>
        <v>1953.624999999925</v>
      </c>
      <c r="G993" s="23">
        <f t="shared" si="91"/>
        <v>2022.5523172528788</v>
      </c>
      <c r="H993" s="21">
        <f t="shared" si="90"/>
        <v>29.703368399999999</v>
      </c>
      <c r="I993" s="22">
        <f t="shared" si="92"/>
        <v>285.59692639405205</v>
      </c>
      <c r="J993" s="24">
        <f t="shared" si="93"/>
        <v>16.627619330855016</v>
      </c>
      <c r="K993" s="25">
        <f t="shared" si="95"/>
        <v>23683.260569028091</v>
      </c>
      <c r="L993" s="8"/>
      <c r="M993" s="8"/>
      <c r="N993" s="8"/>
      <c r="O993" s="8"/>
      <c r="P993" s="8"/>
      <c r="Q993" s="8"/>
      <c r="R993" s="17"/>
      <c r="S993" s="8"/>
      <c r="T993" s="8"/>
      <c r="U993" s="8"/>
    </row>
    <row r="994" spans="1:21" ht="18">
      <c r="A994" s="20">
        <v>1953.09</v>
      </c>
      <c r="B994" s="21">
        <v>23.27</v>
      </c>
      <c r="C994" s="21">
        <v>1.42</v>
      </c>
      <c r="D994" s="21">
        <v>2.5499999999999998</v>
      </c>
      <c r="E994" s="21">
        <v>26.9</v>
      </c>
      <c r="F994" s="21">
        <f t="shared" si="94"/>
        <v>1953.7083333332582</v>
      </c>
      <c r="G994" s="23">
        <f t="shared" si="91"/>
        <v>1939.4886338669978</v>
      </c>
      <c r="H994" s="21">
        <f t="shared" si="90"/>
        <v>29.859457249070626</v>
      </c>
      <c r="I994" s="22">
        <f t="shared" si="92"/>
        <v>272.48218438661706</v>
      </c>
      <c r="J994" s="24">
        <f t="shared" si="93"/>
        <v>16.627619330855016</v>
      </c>
      <c r="K994" s="25">
        <f t="shared" si="95"/>
        <v>22710.618803141391</v>
      </c>
      <c r="L994" s="8"/>
      <c r="M994" s="8"/>
      <c r="N994" s="8"/>
      <c r="O994" s="8"/>
      <c r="P994" s="8"/>
      <c r="Q994" s="8"/>
      <c r="R994" s="17"/>
      <c r="S994" s="8"/>
      <c r="T994" s="8"/>
      <c r="U994" s="8"/>
    </row>
    <row r="995" spans="1:21" ht="18">
      <c r="A995" s="20">
        <v>1953.1</v>
      </c>
      <c r="B995" s="21">
        <v>23.97</v>
      </c>
      <c r="C995" s="21">
        <v>1.43</v>
      </c>
      <c r="D995" s="21">
        <v>2.53667</v>
      </c>
      <c r="E995" s="21">
        <v>27</v>
      </c>
      <c r="F995" s="21">
        <f t="shared" si="94"/>
        <v>1953.7916666665915</v>
      </c>
      <c r="G995" s="23">
        <f t="shared" si="91"/>
        <v>2007.763856868404</v>
      </c>
      <c r="H995" s="21">
        <f t="shared" si="90"/>
        <v>29.593355924444442</v>
      </c>
      <c r="I995" s="22">
        <f t="shared" si="92"/>
        <v>279.6393466666666</v>
      </c>
      <c r="J995" s="24">
        <f t="shared" si="93"/>
        <v>16.682697777777772</v>
      </c>
      <c r="K995" s="25">
        <f t="shared" si="95"/>
        <v>23423.019323972978</v>
      </c>
      <c r="L995" s="8"/>
      <c r="M995" s="8"/>
      <c r="N995" s="8"/>
      <c r="O995" s="8"/>
      <c r="P995" s="8"/>
      <c r="Q995" s="8"/>
      <c r="R995" s="17"/>
      <c r="S995" s="8"/>
      <c r="T995" s="8"/>
      <c r="U995" s="8"/>
    </row>
    <row r="996" spans="1:21" ht="18">
      <c r="A996" s="20">
        <v>1953.11</v>
      </c>
      <c r="B996" s="21">
        <v>24.5</v>
      </c>
      <c r="C996" s="21">
        <v>1.44</v>
      </c>
      <c r="D996" s="21">
        <v>2.5233300000000001</v>
      </c>
      <c r="E996" s="21">
        <v>26.9</v>
      </c>
      <c r="F996" s="21">
        <f t="shared" si="94"/>
        <v>1953.8749999999247</v>
      </c>
      <c r="G996" s="23">
        <f t="shared" si="91"/>
        <v>2062.208850901131</v>
      </c>
      <c r="H996" s="21">
        <f t="shared" si="90"/>
        <v>29.547162455018587</v>
      </c>
      <c r="I996" s="22">
        <f t="shared" si="92"/>
        <v>286.88498141263938</v>
      </c>
      <c r="J996" s="24">
        <f t="shared" si="93"/>
        <v>16.861811152416355</v>
      </c>
      <c r="K996" s="25">
        <f t="shared" si="95"/>
        <v>24147.622361622722</v>
      </c>
      <c r="L996" s="8"/>
      <c r="M996" s="8"/>
      <c r="N996" s="8"/>
      <c r="O996" s="8"/>
      <c r="P996" s="8"/>
      <c r="Q996" s="8"/>
      <c r="R996" s="17"/>
      <c r="S996" s="8"/>
      <c r="T996" s="8"/>
      <c r="U996" s="8"/>
    </row>
    <row r="997" spans="1:21" ht="18">
      <c r="A997" s="20">
        <v>1953.12</v>
      </c>
      <c r="B997" s="21">
        <v>24.83</v>
      </c>
      <c r="C997" s="21">
        <v>1.45</v>
      </c>
      <c r="D997" s="21">
        <v>2.5099999999999998</v>
      </c>
      <c r="E997" s="21">
        <v>26.9</v>
      </c>
      <c r="F997" s="21">
        <f t="shared" si="94"/>
        <v>1953.958333333258</v>
      </c>
      <c r="G997" s="23">
        <f t="shared" si="91"/>
        <v>2100.1562994840397</v>
      </c>
      <c r="H997" s="21">
        <f t="shared" si="90"/>
        <v>29.391073605947948</v>
      </c>
      <c r="I997" s="22">
        <f t="shared" si="92"/>
        <v>290.74914646840142</v>
      </c>
      <c r="J997" s="24">
        <f t="shared" si="93"/>
        <v>16.978907063197024</v>
      </c>
      <c r="K997" s="25">
        <f t="shared" si="95"/>
        <v>24591.971466984549</v>
      </c>
      <c r="L997" s="8"/>
      <c r="M997" s="8"/>
      <c r="N997" s="8"/>
      <c r="O997" s="8"/>
      <c r="P997" s="8"/>
      <c r="Q997" s="8"/>
      <c r="R997" s="17"/>
      <c r="S997" s="8"/>
      <c r="T997" s="8"/>
      <c r="U997" s="8"/>
    </row>
    <row r="998" spans="1:21" ht="18">
      <c r="A998" s="20">
        <v>1954.01</v>
      </c>
      <c r="B998" s="21">
        <v>25.46</v>
      </c>
      <c r="C998" s="21">
        <v>1.4566699999999999</v>
      </c>
      <c r="D998" s="21">
        <v>2.5233300000000001</v>
      </c>
      <c r="E998" s="21">
        <v>26.9</v>
      </c>
      <c r="F998" s="21">
        <f t="shared" si="94"/>
        <v>1954.0416666665913</v>
      </c>
      <c r="G998" s="23">
        <f t="shared" si="91"/>
        <v>2163.7098513059918</v>
      </c>
      <c r="H998" s="21">
        <f t="shared" si="90"/>
        <v>29.547162455018587</v>
      </c>
      <c r="I998" s="22">
        <f t="shared" si="92"/>
        <v>298.12618884758359</v>
      </c>
      <c r="J998" s="24">
        <f t="shared" si="93"/>
        <v>17.057010035687728</v>
      </c>
      <c r="K998" s="25">
        <f t="shared" si="95"/>
        <v>25336.157570378346</v>
      </c>
      <c r="L998" s="8"/>
      <c r="M998" s="8"/>
      <c r="N998" s="8"/>
      <c r="O998" s="8"/>
      <c r="P998" s="8"/>
      <c r="Q998" s="8"/>
      <c r="R998" s="17"/>
      <c r="S998" s="8"/>
      <c r="T998" s="8"/>
      <c r="U998" s="8"/>
    </row>
    <row r="999" spans="1:21" ht="18">
      <c r="A999" s="20">
        <v>1954.02</v>
      </c>
      <c r="B999" s="21">
        <v>26.02</v>
      </c>
      <c r="C999" s="21">
        <v>1.46333</v>
      </c>
      <c r="D999" s="21">
        <v>2.53667</v>
      </c>
      <c r="E999" s="21">
        <v>26.9</v>
      </c>
      <c r="F999" s="21">
        <f t="shared" si="94"/>
        <v>1954.1249999999245</v>
      </c>
      <c r="G999" s="23">
        <f t="shared" si="91"/>
        <v>2221.6646553695155</v>
      </c>
      <c r="H999" s="21">
        <f t="shared" si="90"/>
        <v>29.703368399999999</v>
      </c>
      <c r="I999" s="22">
        <f t="shared" si="92"/>
        <v>304.68355985130108</v>
      </c>
      <c r="J999" s="24">
        <f t="shared" si="93"/>
        <v>17.134995912267655</v>
      </c>
      <c r="K999" s="25">
        <f t="shared" si="95"/>
        <v>26014.784626971708</v>
      </c>
      <c r="L999" s="8"/>
      <c r="M999" s="8"/>
      <c r="N999" s="8"/>
      <c r="O999" s="8"/>
      <c r="P999" s="8"/>
      <c r="Q999" s="8"/>
      <c r="R999" s="17"/>
      <c r="S999" s="8"/>
      <c r="T999" s="8"/>
      <c r="U999" s="8"/>
    </row>
    <row r="1000" spans="1:21" ht="18">
      <c r="A1000" s="20">
        <v>1954.03</v>
      </c>
      <c r="B1000" s="21">
        <v>26.57</v>
      </c>
      <c r="C1000" s="21">
        <v>1.47</v>
      </c>
      <c r="D1000" s="21">
        <v>2.5499999999999998</v>
      </c>
      <c r="E1000" s="21">
        <v>26.9</v>
      </c>
      <c r="F1000" s="21">
        <f t="shared" si="94"/>
        <v>1954.2083333332578</v>
      </c>
      <c r="G1000" s="23">
        <f t="shared" si="91"/>
        <v>2279.084696904335</v>
      </c>
      <c r="H1000" s="21">
        <f t="shared" si="90"/>
        <v>29.859457249070626</v>
      </c>
      <c r="I1000" s="22">
        <f t="shared" si="92"/>
        <v>311.1238349442379</v>
      </c>
      <c r="J1000" s="24">
        <f t="shared" si="93"/>
        <v>17.213098884758363</v>
      </c>
      <c r="K1000" s="25">
        <f t="shared" si="95"/>
        <v>26687.149833030067</v>
      </c>
      <c r="L1000" s="8"/>
      <c r="M1000" s="8"/>
      <c r="N1000" s="8"/>
      <c r="O1000" s="8"/>
      <c r="P1000" s="8"/>
      <c r="Q1000" s="8"/>
      <c r="R1000" s="17"/>
      <c r="S1000" s="8"/>
      <c r="T1000" s="8"/>
      <c r="U1000" s="8"/>
    </row>
    <row r="1001" spans="1:21" ht="18">
      <c r="A1001" s="20">
        <v>1954.04</v>
      </c>
      <c r="B1001" s="21">
        <v>27.63</v>
      </c>
      <c r="C1001" s="21">
        <v>1.46333</v>
      </c>
      <c r="D1001" s="21">
        <v>2.5733299999999999</v>
      </c>
      <c r="E1001" s="21">
        <v>26.8</v>
      </c>
      <c r="F1001" s="21">
        <f t="shared" si="94"/>
        <v>1954.291666666591</v>
      </c>
      <c r="G1001" s="23">
        <f t="shared" si="91"/>
        <v>2380.4678682571898</v>
      </c>
      <c r="H1001" s="21">
        <f t="shared" si="90"/>
        <v>30.2450772402985</v>
      </c>
      <c r="I1001" s="22">
        <f t="shared" si="92"/>
        <v>324.74322537313424</v>
      </c>
      <c r="J1001" s="24">
        <f t="shared" si="93"/>
        <v>17.198932464179101</v>
      </c>
      <c r="K1001" s="25">
        <f t="shared" si="95"/>
        <v>27978.313913679176</v>
      </c>
      <c r="L1001" s="8"/>
      <c r="M1001" s="8"/>
      <c r="N1001" s="8"/>
      <c r="O1001" s="8"/>
      <c r="P1001" s="8"/>
      <c r="Q1001" s="8"/>
      <c r="R1001" s="17"/>
      <c r="S1001" s="8"/>
      <c r="T1001" s="8"/>
      <c r="U1001" s="8"/>
    </row>
    <row r="1002" spans="1:21" ht="18">
      <c r="A1002" s="20">
        <v>1954.05</v>
      </c>
      <c r="B1002" s="21">
        <v>28.73</v>
      </c>
      <c r="C1002" s="21">
        <v>1.4566699999999999</v>
      </c>
      <c r="D1002" s="21">
        <v>2.59667</v>
      </c>
      <c r="E1002" s="21">
        <v>26.9</v>
      </c>
      <c r="F1002" s="21">
        <f t="shared" si="94"/>
        <v>1954.3749999999243</v>
      </c>
      <c r="G1002" s="23">
        <f t="shared" si="91"/>
        <v>2485.6968825853633</v>
      </c>
      <c r="H1002" s="21">
        <f t="shared" si="90"/>
        <v>30.405943864684012</v>
      </c>
      <c r="I1002" s="22">
        <f t="shared" si="92"/>
        <v>336.41655167286245</v>
      </c>
      <c r="J1002" s="24">
        <f t="shared" si="93"/>
        <v>17.057010035687728</v>
      </c>
      <c r="K1002" s="25">
        <f t="shared" si="95"/>
        <v>29106.494039100555</v>
      </c>
      <c r="L1002" s="8"/>
      <c r="M1002" s="8"/>
      <c r="N1002" s="8"/>
      <c r="O1002" s="8"/>
      <c r="P1002" s="8"/>
      <c r="Q1002" s="8"/>
      <c r="R1002" s="17"/>
      <c r="S1002" s="8"/>
      <c r="T1002" s="8"/>
      <c r="U1002" s="8"/>
    </row>
    <row r="1003" spans="1:21" ht="18">
      <c r="A1003" s="20">
        <v>1954.06</v>
      </c>
      <c r="B1003" s="21">
        <v>28.96</v>
      </c>
      <c r="C1003" s="21">
        <v>1.45</v>
      </c>
      <c r="D1003" s="21">
        <v>2.62</v>
      </c>
      <c r="E1003" s="21">
        <v>26.9</v>
      </c>
      <c r="F1003" s="21">
        <f t="shared" si="94"/>
        <v>1954.4583333332575</v>
      </c>
      <c r="G1003" s="23">
        <f t="shared" si="91"/>
        <v>2516.0507051740756</v>
      </c>
      <c r="H1003" s="21">
        <f t="shared" si="90"/>
        <v>30.679128624535313</v>
      </c>
      <c r="I1003" s="22">
        <f t="shared" si="92"/>
        <v>339.10975762081779</v>
      </c>
      <c r="J1003" s="24">
        <f t="shared" si="93"/>
        <v>16.978907063197024</v>
      </c>
      <c r="K1003" s="25">
        <f t="shared" si="95"/>
        <v>29461.924889270562</v>
      </c>
      <c r="L1003" s="8"/>
      <c r="M1003" s="8"/>
      <c r="N1003" s="8"/>
      <c r="O1003" s="8"/>
      <c r="P1003" s="8"/>
      <c r="Q1003" s="8"/>
      <c r="R1003" s="17"/>
      <c r="S1003" s="8"/>
      <c r="T1003" s="8"/>
      <c r="U1003" s="8"/>
    </row>
    <row r="1004" spans="1:21" ht="18">
      <c r="A1004" s="20">
        <v>1954.07</v>
      </c>
      <c r="B1004" s="21">
        <v>30.13</v>
      </c>
      <c r="C1004" s="21">
        <v>1.4566699999999999</v>
      </c>
      <c r="D1004" s="21">
        <v>2.6233300000000002</v>
      </c>
      <c r="E1004" s="21">
        <v>26.9</v>
      </c>
      <c r="F1004" s="21">
        <f t="shared" si="94"/>
        <v>1954.5416666665908</v>
      </c>
      <c r="G1004" s="23">
        <f t="shared" si="91"/>
        <v>2628.2468592985865</v>
      </c>
      <c r="H1004" s="21">
        <f t="shared" si="90"/>
        <v>30.718121562825274</v>
      </c>
      <c r="I1004" s="22">
        <f t="shared" si="92"/>
        <v>352.80997918215604</v>
      </c>
      <c r="J1004" s="24">
        <f t="shared" si="93"/>
        <v>17.057010035687728</v>
      </c>
      <c r="K1004" s="25">
        <f t="shared" si="95"/>
        <v>30775.695974600356</v>
      </c>
      <c r="L1004" s="8"/>
      <c r="M1004" s="8"/>
      <c r="N1004" s="8"/>
      <c r="O1004" s="8"/>
      <c r="P1004" s="8"/>
      <c r="Q1004" s="8"/>
      <c r="R1004" s="17"/>
      <c r="S1004" s="8"/>
      <c r="T1004" s="8"/>
      <c r="U1004" s="8"/>
    </row>
    <row r="1005" spans="1:21" ht="18">
      <c r="A1005" s="20">
        <v>1954.08</v>
      </c>
      <c r="B1005" s="21">
        <v>30.73</v>
      </c>
      <c r="C1005" s="21">
        <v>1.46333</v>
      </c>
      <c r="D1005" s="21">
        <v>2.6266699999999998</v>
      </c>
      <c r="E1005" s="21">
        <v>26.9</v>
      </c>
      <c r="F1005" s="21">
        <f t="shared" si="94"/>
        <v>1954.6249999999241</v>
      </c>
      <c r="G1005" s="23">
        <f t="shared" si="91"/>
        <v>2691.2222157084971</v>
      </c>
      <c r="H1005" s="21">
        <f t="shared" si="90"/>
        <v>30.757231597026017</v>
      </c>
      <c r="I1005" s="22">
        <f t="shared" si="92"/>
        <v>359.83573382899624</v>
      </c>
      <c r="J1005" s="24">
        <f t="shared" si="93"/>
        <v>17.134995912267655</v>
      </c>
      <c r="K1005" s="25">
        <f t="shared" si="95"/>
        <v>31513.111646155932</v>
      </c>
      <c r="L1005" s="8"/>
      <c r="M1005" s="8"/>
      <c r="N1005" s="8"/>
      <c r="O1005" s="8"/>
      <c r="P1005" s="8"/>
      <c r="Q1005" s="8"/>
      <c r="R1005" s="17"/>
      <c r="S1005" s="8"/>
      <c r="T1005" s="8"/>
      <c r="U1005" s="8"/>
    </row>
    <row r="1006" spans="1:21" ht="18">
      <c r="A1006" s="20">
        <v>1954.09</v>
      </c>
      <c r="B1006" s="21">
        <v>31.45</v>
      </c>
      <c r="C1006" s="21">
        <v>1.47</v>
      </c>
      <c r="D1006" s="21">
        <v>2.63</v>
      </c>
      <c r="E1006" s="21">
        <v>26.8</v>
      </c>
      <c r="F1006" s="21">
        <f t="shared" si="94"/>
        <v>1954.7083333332573</v>
      </c>
      <c r="G1006" s="23">
        <f t="shared" si="91"/>
        <v>2765.0053174570944</v>
      </c>
      <c r="H1006" s="21">
        <f t="shared" si="90"/>
        <v>30.911135820895513</v>
      </c>
      <c r="I1006" s="22">
        <f t="shared" si="92"/>
        <v>369.64076865671638</v>
      </c>
      <c r="J1006" s="24">
        <f t="shared" si="93"/>
        <v>17.27732686567164</v>
      </c>
      <c r="K1006" s="25">
        <f t="shared" si="95"/>
        <v>32497.891602059033</v>
      </c>
      <c r="L1006" s="8"/>
      <c r="M1006" s="8"/>
      <c r="N1006" s="8"/>
      <c r="O1006" s="8"/>
      <c r="P1006" s="8"/>
      <c r="Q1006" s="8"/>
      <c r="R1006" s="17"/>
      <c r="S1006" s="8"/>
      <c r="T1006" s="8"/>
      <c r="U1006" s="8"/>
    </row>
    <row r="1007" spans="1:21" ht="18">
      <c r="A1007" s="20">
        <v>1954.1</v>
      </c>
      <c r="B1007" s="21">
        <v>32.18</v>
      </c>
      <c r="C1007" s="21">
        <v>1.49333</v>
      </c>
      <c r="D1007" s="21">
        <v>2.6766700000000001</v>
      </c>
      <c r="E1007" s="21">
        <v>26.8</v>
      </c>
      <c r="F1007" s="21">
        <f t="shared" si="94"/>
        <v>1954.7916666665906</v>
      </c>
      <c r="G1007" s="23">
        <f t="shared" si="91"/>
        <v>2840.1259109166658</v>
      </c>
      <c r="H1007" s="21">
        <f t="shared" si="90"/>
        <v>31.459661565671635</v>
      </c>
      <c r="I1007" s="22">
        <f t="shared" si="92"/>
        <v>378.22066567164171</v>
      </c>
      <c r="J1007" s="24">
        <f t="shared" si="93"/>
        <v>17.551530971641789</v>
      </c>
      <c r="K1007" s="25">
        <f t="shared" si="95"/>
        <v>33380.805239844245</v>
      </c>
      <c r="L1007" s="8"/>
      <c r="M1007" s="8"/>
      <c r="N1007" s="8"/>
      <c r="O1007" s="8"/>
      <c r="P1007" s="8"/>
      <c r="Q1007" s="8"/>
      <c r="R1007" s="17"/>
      <c r="S1007" s="8"/>
      <c r="T1007" s="8"/>
      <c r="U1007" s="8"/>
    </row>
    <row r="1008" spans="1:21" ht="18">
      <c r="A1008" s="20">
        <v>1954.11</v>
      </c>
      <c r="B1008" s="21">
        <v>33.44</v>
      </c>
      <c r="C1008" s="21">
        <v>1.51667</v>
      </c>
      <c r="D1008" s="21">
        <v>2.7233299999999998</v>
      </c>
      <c r="E1008" s="21">
        <v>26.8</v>
      </c>
      <c r="F1008" s="21">
        <f t="shared" si="94"/>
        <v>1954.8749999999238</v>
      </c>
      <c r="G1008" s="23">
        <f t="shared" si="91"/>
        <v>2962.4851338770191</v>
      </c>
      <c r="H1008" s="21">
        <f t="shared" si="90"/>
        <v>32.008069777611937</v>
      </c>
      <c r="I1008" s="22">
        <f t="shared" si="92"/>
        <v>393.02980298507447</v>
      </c>
      <c r="J1008" s="24">
        <f t="shared" si="93"/>
        <v>17.825852610447757</v>
      </c>
      <c r="K1008" s="25">
        <f t="shared" si="95"/>
        <v>34818.927886181402</v>
      </c>
      <c r="L1008" s="8"/>
      <c r="M1008" s="8"/>
      <c r="N1008" s="8"/>
      <c r="O1008" s="8"/>
      <c r="P1008" s="8"/>
      <c r="Q1008" s="8"/>
      <c r="R1008" s="17"/>
      <c r="S1008" s="8"/>
      <c r="T1008" s="8"/>
      <c r="U1008" s="8"/>
    </row>
    <row r="1009" spans="1:21" ht="18">
      <c r="A1009" s="20">
        <v>1954.12</v>
      </c>
      <c r="B1009" s="21">
        <v>34.97</v>
      </c>
      <c r="C1009" s="21">
        <v>1.54</v>
      </c>
      <c r="D1009" s="21">
        <v>2.77</v>
      </c>
      <c r="E1009" s="21">
        <v>26.7</v>
      </c>
      <c r="F1009" s="21">
        <f t="shared" si="94"/>
        <v>1954.9583333332571</v>
      </c>
      <c r="G1009" s="23">
        <f t="shared" si="91"/>
        <v>3109.3986460484516</v>
      </c>
      <c r="H1009" s="21">
        <f t="shared" si="90"/>
        <v>32.678530337078648</v>
      </c>
      <c r="I1009" s="22">
        <f t="shared" si="92"/>
        <v>412.55169887640443</v>
      </c>
      <c r="J1009" s="24">
        <f t="shared" si="93"/>
        <v>18.167847191011234</v>
      </c>
      <c r="K1009" s="25">
        <f t="shared" si="95"/>
        <v>36682.519128146727</v>
      </c>
      <c r="L1009" s="8"/>
      <c r="M1009" s="8"/>
      <c r="N1009" s="8"/>
      <c r="O1009" s="8"/>
      <c r="P1009" s="8"/>
      <c r="Q1009" s="8"/>
      <c r="R1009" s="17"/>
      <c r="S1009" s="8"/>
      <c r="T1009" s="8"/>
      <c r="U1009" s="8"/>
    </row>
    <row r="1010" spans="1:21" ht="18">
      <c r="A1010" s="20">
        <v>1955.01</v>
      </c>
      <c r="B1010" s="21">
        <v>35.6</v>
      </c>
      <c r="C1010" s="21">
        <v>1.54667</v>
      </c>
      <c r="D1010" s="21">
        <v>2.8333300000000001</v>
      </c>
      <c r="E1010" s="21">
        <v>26.7</v>
      </c>
      <c r="F1010" s="21">
        <f t="shared" si="94"/>
        <v>1955.0416666665903</v>
      </c>
      <c r="G1010" s="23">
        <f t="shared" si="91"/>
        <v>3176.8761681340729</v>
      </c>
      <c r="H1010" s="21">
        <f t="shared" si="90"/>
        <v>33.425653559550554</v>
      </c>
      <c r="I1010" s="22">
        <f t="shared" si="92"/>
        <v>419.98399999999992</v>
      </c>
      <c r="J1010" s="24">
        <f t="shared" si="93"/>
        <v>18.246535204494378</v>
      </c>
      <c r="K1010" s="25">
        <f t="shared" si="95"/>
        <v>37478.571926899756</v>
      </c>
      <c r="L1010" s="8"/>
      <c r="M1010" s="8"/>
      <c r="N1010" s="8"/>
      <c r="O1010" s="8"/>
      <c r="P1010" s="8"/>
      <c r="Q1010" s="8"/>
      <c r="R1010" s="17"/>
      <c r="S1010" s="8"/>
      <c r="T1010" s="8"/>
      <c r="U1010" s="8"/>
    </row>
    <row r="1011" spans="1:21" ht="18">
      <c r="A1011" s="20">
        <v>1955.02</v>
      </c>
      <c r="B1011" s="21">
        <v>36.79</v>
      </c>
      <c r="C1011" s="21">
        <v>1.5533300000000001</v>
      </c>
      <c r="D1011" s="21">
        <v>2.8966699999999999</v>
      </c>
      <c r="E1011" s="21">
        <v>26.7</v>
      </c>
      <c r="F1011" s="21">
        <f t="shared" si="94"/>
        <v>1955.1249999999236</v>
      </c>
      <c r="G1011" s="23">
        <f t="shared" si="91"/>
        <v>3294.6208515123549</v>
      </c>
      <c r="H1011" s="21">
        <f t="shared" si="90"/>
        <v>34.17289475505617</v>
      </c>
      <c r="I1011" s="22">
        <f t="shared" si="92"/>
        <v>434.02279101123588</v>
      </c>
      <c r="J1011" s="24">
        <f t="shared" si="93"/>
        <v>18.325105244943821</v>
      </c>
      <c r="K1011" s="25">
        <f t="shared" si="95"/>
        <v>38867.641677010572</v>
      </c>
      <c r="L1011" s="8"/>
      <c r="M1011" s="8"/>
      <c r="N1011" s="8"/>
      <c r="O1011" s="8"/>
      <c r="P1011" s="8"/>
      <c r="Q1011" s="8"/>
      <c r="R1011" s="17"/>
      <c r="S1011" s="8"/>
      <c r="T1011" s="8"/>
      <c r="U1011" s="8"/>
    </row>
    <row r="1012" spans="1:21" ht="18">
      <c r="A1012" s="20">
        <v>1955.03</v>
      </c>
      <c r="B1012" s="21">
        <v>36.5</v>
      </c>
      <c r="C1012" s="21">
        <v>1.56</v>
      </c>
      <c r="D1012" s="21">
        <v>2.96</v>
      </c>
      <c r="E1012" s="21">
        <v>26.7</v>
      </c>
      <c r="F1012" s="21">
        <f t="shared" si="94"/>
        <v>1955.2083333332569</v>
      </c>
      <c r="G1012" s="23">
        <f t="shared" si="91"/>
        <v>3280.2925194590257</v>
      </c>
      <c r="H1012" s="21">
        <f t="shared" si="90"/>
        <v>34.920017977528083</v>
      </c>
      <c r="I1012" s="22">
        <f t="shared" si="92"/>
        <v>430.60157303370778</v>
      </c>
      <c r="J1012" s="24">
        <f t="shared" si="93"/>
        <v>18.403793258426965</v>
      </c>
      <c r="K1012" s="25">
        <f t="shared" si="95"/>
        <v>38698.605996980077</v>
      </c>
      <c r="L1012" s="8"/>
      <c r="M1012" s="8"/>
      <c r="N1012" s="8"/>
      <c r="O1012" s="8"/>
      <c r="P1012" s="8"/>
      <c r="Q1012" s="8"/>
      <c r="R1012" s="17"/>
      <c r="S1012" s="8"/>
      <c r="T1012" s="8"/>
      <c r="U1012" s="8"/>
    </row>
    <row r="1013" spans="1:21" ht="18">
      <c r="A1013" s="20">
        <v>1955.04</v>
      </c>
      <c r="B1013" s="21">
        <v>37.76</v>
      </c>
      <c r="C1013" s="21">
        <v>1.5633300000000001</v>
      </c>
      <c r="D1013" s="21">
        <v>3.0466700000000002</v>
      </c>
      <c r="E1013" s="21">
        <v>26.7</v>
      </c>
      <c r="F1013" s="21">
        <f t="shared" si="94"/>
        <v>1955.2916666665901</v>
      </c>
      <c r="G1013" s="23">
        <f t="shared" si="91"/>
        <v>3405.23818749251</v>
      </c>
      <c r="H1013" s="21">
        <f t="shared" si="90"/>
        <v>35.942490260674155</v>
      </c>
      <c r="I1013" s="22">
        <f t="shared" si="92"/>
        <v>445.46617528089882</v>
      </c>
      <c r="J1013" s="24">
        <f t="shared" si="93"/>
        <v>18.443078278651683</v>
      </c>
      <c r="K1013" s="25">
        <f t="shared" si="95"/>
        <v>40172.627947636698</v>
      </c>
      <c r="L1013" s="8"/>
      <c r="M1013" s="8"/>
      <c r="N1013" s="8"/>
      <c r="O1013" s="8"/>
      <c r="P1013" s="8"/>
      <c r="Q1013" s="8"/>
      <c r="R1013" s="17"/>
      <c r="S1013" s="8"/>
      <c r="T1013" s="8"/>
      <c r="U1013" s="8"/>
    </row>
    <row r="1014" spans="1:21" ht="18">
      <c r="A1014" s="20">
        <v>1955.05</v>
      </c>
      <c r="B1014" s="21">
        <v>37.6</v>
      </c>
      <c r="C1014" s="21">
        <v>1.56667</v>
      </c>
      <c r="D1014" s="21">
        <v>3.1333299999999999</v>
      </c>
      <c r="E1014" s="21">
        <v>26.7</v>
      </c>
      <c r="F1014" s="21">
        <f t="shared" si="94"/>
        <v>1955.3749999999234</v>
      </c>
      <c r="G1014" s="23">
        <f t="shared" si="91"/>
        <v>3402.5828802697283</v>
      </c>
      <c r="H1014" s="21">
        <f t="shared" si="90"/>
        <v>36.964844570786511</v>
      </c>
      <c r="I1014" s="22">
        <f t="shared" si="92"/>
        <v>443.57860674157297</v>
      </c>
      <c r="J1014" s="24">
        <f t="shared" si="93"/>
        <v>18.48248127191011</v>
      </c>
      <c r="K1014" s="25">
        <f t="shared" si="95"/>
        <v>40141.302482786901</v>
      </c>
      <c r="L1014" s="8"/>
      <c r="M1014" s="8"/>
      <c r="N1014" s="8"/>
      <c r="O1014" s="8"/>
      <c r="P1014" s="8"/>
      <c r="Q1014" s="8"/>
      <c r="R1014" s="17"/>
      <c r="S1014" s="8"/>
      <c r="T1014" s="8"/>
      <c r="U1014" s="8"/>
    </row>
    <row r="1015" spans="1:21" ht="18">
      <c r="A1015" s="20">
        <v>1955.06</v>
      </c>
      <c r="B1015" s="21">
        <v>39.78</v>
      </c>
      <c r="C1015" s="21">
        <v>1.57</v>
      </c>
      <c r="D1015" s="21">
        <v>3.22</v>
      </c>
      <c r="E1015" s="21">
        <v>26.7</v>
      </c>
      <c r="F1015" s="21">
        <f t="shared" si="94"/>
        <v>1955.4583333332566</v>
      </c>
      <c r="G1015" s="23">
        <f t="shared" si="91"/>
        <v>3611.6999531196388</v>
      </c>
      <c r="H1015" s="21">
        <f t="shared" si="90"/>
        <v>37.987316853932583</v>
      </c>
      <c r="I1015" s="22">
        <f t="shared" si="92"/>
        <v>469.29672808988761</v>
      </c>
      <c r="J1015" s="24">
        <f t="shared" si="93"/>
        <v>18.521766292134831</v>
      </c>
      <c r="K1015" s="25">
        <f t="shared" si="95"/>
        <v>42608.320031208183</v>
      </c>
      <c r="L1015" s="8"/>
      <c r="M1015" s="8"/>
      <c r="N1015" s="8"/>
      <c r="O1015" s="8"/>
      <c r="P1015" s="8"/>
      <c r="Q1015" s="8"/>
      <c r="R1015" s="17"/>
      <c r="S1015" s="8"/>
      <c r="T1015" s="8"/>
      <c r="U1015" s="8"/>
    </row>
    <row r="1016" spans="1:21" ht="18">
      <c r="A1016" s="20">
        <v>1955.07</v>
      </c>
      <c r="B1016" s="21">
        <v>42.69</v>
      </c>
      <c r="C1016" s="21">
        <v>1.58667</v>
      </c>
      <c r="D1016" s="21">
        <v>3.2933300000000001</v>
      </c>
      <c r="E1016" s="21">
        <v>26.8</v>
      </c>
      <c r="F1016" s="21">
        <f t="shared" si="94"/>
        <v>1955.5416666665899</v>
      </c>
      <c r="G1016" s="23">
        <f t="shared" si="91"/>
        <v>3887.9089742516021</v>
      </c>
      <c r="H1016" s="21">
        <f t="shared" si="90"/>
        <v>38.707441419402976</v>
      </c>
      <c r="I1016" s="22">
        <f t="shared" si="92"/>
        <v>501.74767611940291</v>
      </c>
      <c r="J1016" s="24">
        <f t="shared" si="93"/>
        <v>18.648582461194028</v>
      </c>
      <c r="K1016" s="25">
        <f t="shared" si="95"/>
        <v>45695.696715730381</v>
      </c>
      <c r="L1016" s="8"/>
      <c r="M1016" s="8"/>
      <c r="N1016" s="8"/>
      <c r="O1016" s="8"/>
      <c r="P1016" s="8"/>
      <c r="Q1016" s="8"/>
      <c r="R1016" s="17"/>
      <c r="S1016" s="8"/>
      <c r="T1016" s="8"/>
      <c r="U1016" s="8"/>
    </row>
    <row r="1017" spans="1:21" ht="18">
      <c r="A1017" s="20">
        <v>1955.08</v>
      </c>
      <c r="B1017" s="21">
        <v>42.43</v>
      </c>
      <c r="C1017" s="21">
        <v>1.6033299999999999</v>
      </c>
      <c r="D1017" s="21">
        <v>3.3666700000000001</v>
      </c>
      <c r="E1017" s="21">
        <v>26.8</v>
      </c>
      <c r="F1017" s="21">
        <f t="shared" si="94"/>
        <v>1955.6249999999231</v>
      </c>
      <c r="G1017" s="23">
        <f t="shared" si="91"/>
        <v>3876.398325965552</v>
      </c>
      <c r="H1017" s="21">
        <f t="shared" si="90"/>
        <v>39.56942723731342</v>
      </c>
      <c r="I1017" s="22">
        <f t="shared" si="92"/>
        <v>498.69182238805962</v>
      </c>
      <c r="J1017" s="24">
        <f t="shared" si="93"/>
        <v>18.844392165671636</v>
      </c>
      <c r="K1017" s="25">
        <f t="shared" si="95"/>
        <v>45560.408802210732</v>
      </c>
      <c r="L1017" s="8"/>
      <c r="M1017" s="8"/>
      <c r="N1017" s="8"/>
      <c r="O1017" s="8"/>
      <c r="P1017" s="8"/>
      <c r="Q1017" s="8"/>
      <c r="R1017" s="17"/>
      <c r="S1017" s="8"/>
      <c r="T1017" s="8"/>
      <c r="U1017" s="8"/>
    </row>
    <row r="1018" spans="1:21" ht="18">
      <c r="A1018" s="20">
        <v>1955.09</v>
      </c>
      <c r="B1018" s="21">
        <v>44.34</v>
      </c>
      <c r="C1018" s="21">
        <v>1.62</v>
      </c>
      <c r="D1018" s="21">
        <v>3.44</v>
      </c>
      <c r="E1018" s="21">
        <v>26.9</v>
      </c>
      <c r="F1018" s="21">
        <f t="shared" si="94"/>
        <v>1955.7083333332564</v>
      </c>
      <c r="G1018" s="23">
        <f t="shared" si="91"/>
        <v>4063.2292139363171</v>
      </c>
      <c r="H1018" s="21">
        <f t="shared" si="90"/>
        <v>40.28099330855018</v>
      </c>
      <c r="I1018" s="22">
        <f t="shared" si="92"/>
        <v>519.20326840148698</v>
      </c>
      <c r="J1018" s="24">
        <f t="shared" si="93"/>
        <v>18.969537546468398</v>
      </c>
      <c r="K1018" s="25">
        <f t="shared" si="95"/>
        <v>47578.752551649952</v>
      </c>
      <c r="L1018" s="8"/>
      <c r="M1018" s="8"/>
      <c r="N1018" s="8"/>
      <c r="O1018" s="8"/>
      <c r="P1018" s="8"/>
      <c r="Q1018" s="8"/>
      <c r="R1018" s="17"/>
      <c r="S1018" s="8"/>
      <c r="T1018" s="8"/>
      <c r="U1018" s="8"/>
    </row>
    <row r="1019" spans="1:21" ht="18">
      <c r="A1019" s="20">
        <v>1955.1</v>
      </c>
      <c r="B1019" s="21">
        <v>42.11</v>
      </c>
      <c r="C1019" s="21">
        <v>1.6266700000000001</v>
      </c>
      <c r="D1019" s="21">
        <v>3.5</v>
      </c>
      <c r="E1019" s="21">
        <v>26.9</v>
      </c>
      <c r="F1019" s="21">
        <f t="shared" si="94"/>
        <v>1955.7916666665897</v>
      </c>
      <c r="G1019" s="23">
        <f t="shared" si="91"/>
        <v>3871.2985255069411</v>
      </c>
      <c r="H1019" s="21">
        <f t="shared" si="90"/>
        <v>40.983568773234197</v>
      </c>
      <c r="I1019" s="22">
        <f t="shared" si="92"/>
        <v>493.09088029739769</v>
      </c>
      <c r="J1019" s="24">
        <f t="shared" si="93"/>
        <v>19.047640518959106</v>
      </c>
      <c r="K1019" s="25">
        <f t="shared" si="95"/>
        <v>45331.322674810071</v>
      </c>
      <c r="L1019" s="8"/>
      <c r="M1019" s="8"/>
      <c r="N1019" s="8"/>
      <c r="O1019" s="8"/>
      <c r="P1019" s="8"/>
      <c r="Q1019" s="8"/>
      <c r="R1019" s="17"/>
      <c r="S1019" s="8"/>
      <c r="T1019" s="8"/>
      <c r="U1019" s="8"/>
    </row>
    <row r="1020" spans="1:21" ht="18">
      <c r="A1020" s="20">
        <v>1955.11</v>
      </c>
      <c r="B1020" s="21">
        <v>44.95</v>
      </c>
      <c r="C1020" s="21">
        <v>1.6333299999999999</v>
      </c>
      <c r="D1020" s="21">
        <v>3.56</v>
      </c>
      <c r="E1020" s="21">
        <v>26.9</v>
      </c>
      <c r="F1020" s="21">
        <f t="shared" si="94"/>
        <v>1955.8749999999229</v>
      </c>
      <c r="G1020" s="23">
        <f t="shared" si="91"/>
        <v>4144.9013153627611</v>
      </c>
      <c r="H1020" s="21">
        <f t="shared" si="90"/>
        <v>41.686144237918207</v>
      </c>
      <c r="I1020" s="22">
        <f t="shared" si="92"/>
        <v>526.3461189591078</v>
      </c>
      <c r="J1020" s="24">
        <f t="shared" si="93"/>
        <v>19.12562639553903</v>
      </c>
      <c r="K1020" s="25">
        <f t="shared" si="95"/>
        <v>48535.099461840036</v>
      </c>
      <c r="L1020" s="8"/>
      <c r="M1020" s="8"/>
      <c r="N1020" s="8"/>
      <c r="O1020" s="8"/>
      <c r="P1020" s="8"/>
      <c r="Q1020" s="8"/>
      <c r="R1020" s="17"/>
      <c r="S1020" s="8"/>
      <c r="T1020" s="8"/>
      <c r="U1020" s="8"/>
    </row>
    <row r="1021" spans="1:21" ht="18">
      <c r="A1021" s="20">
        <v>1955.12</v>
      </c>
      <c r="B1021" s="21">
        <v>45.37</v>
      </c>
      <c r="C1021" s="21">
        <v>1.64</v>
      </c>
      <c r="D1021" s="21">
        <v>3.62</v>
      </c>
      <c r="E1021" s="21">
        <v>26.8</v>
      </c>
      <c r="F1021" s="21">
        <f t="shared" si="94"/>
        <v>1955.9583333332562</v>
      </c>
      <c r="G1021" s="23">
        <f t="shared" si="91"/>
        <v>4196.2323142256146</v>
      </c>
      <c r="H1021" s="21">
        <f t="shared" si="90"/>
        <v>42.546886567164172</v>
      </c>
      <c r="I1021" s="22">
        <f t="shared" si="92"/>
        <v>533.24647611940281</v>
      </c>
      <c r="J1021" s="24">
        <f t="shared" si="93"/>
        <v>19.275385074626861</v>
      </c>
      <c r="K1021" s="25">
        <f t="shared" si="95"/>
        <v>49319.508365421985</v>
      </c>
      <c r="L1021" s="8"/>
      <c r="M1021" s="8"/>
      <c r="N1021" s="8"/>
      <c r="O1021" s="8"/>
      <c r="P1021" s="8"/>
      <c r="Q1021" s="8"/>
      <c r="R1021" s="17"/>
      <c r="S1021" s="8"/>
      <c r="T1021" s="8"/>
      <c r="U1021" s="8"/>
    </row>
    <row r="1022" spans="1:21" ht="18">
      <c r="A1022" s="20">
        <v>1956.01</v>
      </c>
      <c r="B1022" s="21">
        <v>44.15</v>
      </c>
      <c r="C1022" s="21">
        <v>1.67</v>
      </c>
      <c r="D1022" s="21">
        <v>3.6433300000000002</v>
      </c>
      <c r="E1022" s="21">
        <v>26.8</v>
      </c>
      <c r="F1022" s="21">
        <f t="shared" si="94"/>
        <v>1956.0416666665894</v>
      </c>
      <c r="G1022" s="23">
        <f t="shared" si="91"/>
        <v>4096.2669679698174</v>
      </c>
      <c r="H1022" s="21">
        <f t="shared" si="90"/>
        <v>42.821090673134321</v>
      </c>
      <c r="I1022" s="22">
        <f t="shared" si="92"/>
        <v>518.90747014925364</v>
      </c>
      <c r="J1022" s="24">
        <f t="shared" si="93"/>
        <v>19.627983582089545</v>
      </c>
      <c r="K1022" s="25">
        <f t="shared" si="95"/>
        <v>48144.58730249582</v>
      </c>
      <c r="L1022" s="8"/>
      <c r="M1022" s="8"/>
      <c r="N1022" s="8"/>
      <c r="O1022" s="8"/>
      <c r="P1022" s="8"/>
      <c r="Q1022" s="8"/>
      <c r="R1022" s="17"/>
      <c r="S1022" s="8"/>
      <c r="T1022" s="8"/>
      <c r="U1022" s="8"/>
    </row>
    <row r="1023" spans="1:21" ht="18">
      <c r="A1023" s="20">
        <v>1956.02</v>
      </c>
      <c r="B1023" s="21">
        <v>44.43</v>
      </c>
      <c r="C1023" s="21">
        <v>1.7</v>
      </c>
      <c r="D1023" s="21">
        <v>3.6666699999999999</v>
      </c>
      <c r="E1023" s="21">
        <v>26.8</v>
      </c>
      <c r="F1023" s="21">
        <f t="shared" si="94"/>
        <v>1956.1249999999227</v>
      </c>
      <c r="G1023" s="23">
        <f t="shared" si="91"/>
        <v>4135.3894875204542</v>
      </c>
      <c r="H1023" s="21">
        <f t="shared" si="90"/>
        <v>43.095412311940287</v>
      </c>
      <c r="I1023" s="22">
        <f t="shared" si="92"/>
        <v>522.19838955223872</v>
      </c>
      <c r="J1023" s="24">
        <f t="shared" si="93"/>
        <v>19.980582089552236</v>
      </c>
      <c r="K1023" s="25">
        <f t="shared" si="95"/>
        <v>48604.405369220302</v>
      </c>
      <c r="L1023" s="8"/>
      <c r="M1023" s="8"/>
      <c r="N1023" s="8"/>
      <c r="O1023" s="8"/>
      <c r="P1023" s="8"/>
      <c r="Q1023" s="8"/>
      <c r="R1023" s="17"/>
      <c r="S1023" s="8"/>
      <c r="T1023" s="8"/>
      <c r="U1023" s="8"/>
    </row>
    <row r="1024" spans="1:21" ht="18">
      <c r="A1024" s="20">
        <v>1956.03</v>
      </c>
      <c r="B1024" s="21">
        <v>47.49</v>
      </c>
      <c r="C1024" s="21">
        <v>1.73</v>
      </c>
      <c r="D1024" s="21">
        <v>3.69</v>
      </c>
      <c r="E1024" s="21">
        <v>26.8</v>
      </c>
      <c r="F1024" s="21">
        <f t="shared" si="94"/>
        <v>1956.208333333256</v>
      </c>
      <c r="G1024" s="23">
        <f t="shared" si="91"/>
        <v>4433.6221490013631</v>
      </c>
      <c r="H1024" s="21">
        <f t="shared" si="90"/>
        <v>43.369616417910443</v>
      </c>
      <c r="I1024" s="22">
        <f t="shared" si="92"/>
        <v>558.16343731343272</v>
      </c>
      <c r="J1024" s="24">
        <f t="shared" si="93"/>
        <v>20.333180597014923</v>
      </c>
      <c r="K1024" s="25">
        <f t="shared" si="95"/>
        <v>52109.618413046774</v>
      </c>
      <c r="L1024" s="8"/>
      <c r="M1024" s="8"/>
      <c r="N1024" s="8"/>
      <c r="O1024" s="8"/>
      <c r="P1024" s="8"/>
      <c r="Q1024" s="8"/>
      <c r="R1024" s="17"/>
      <c r="S1024" s="8"/>
      <c r="T1024" s="8"/>
      <c r="U1024" s="8"/>
    </row>
    <row r="1025" spans="1:21" ht="18">
      <c r="A1025" s="20">
        <v>1956.04</v>
      </c>
      <c r="B1025" s="21">
        <v>48.05</v>
      </c>
      <c r="C1025" s="21">
        <v>1.7533300000000001</v>
      </c>
      <c r="D1025" s="21">
        <v>3.66</v>
      </c>
      <c r="E1025" s="21">
        <v>26.9</v>
      </c>
      <c r="F1025" s="21">
        <f t="shared" si="94"/>
        <v>1956.2916666665892</v>
      </c>
      <c r="G1025" s="23">
        <f t="shared" si="91"/>
        <v>4499.5439984500144</v>
      </c>
      <c r="H1025" s="21">
        <f t="shared" si="90"/>
        <v>42.857103345724902</v>
      </c>
      <c r="I1025" s="22">
        <f t="shared" si="92"/>
        <v>562.64585130111516</v>
      </c>
      <c r="J1025" s="24">
        <f t="shared" si="93"/>
        <v>20.530777324907064</v>
      </c>
      <c r="K1025" s="25">
        <f t="shared" si="95"/>
        <v>52687.820259620297</v>
      </c>
      <c r="L1025" s="8"/>
      <c r="M1025" s="8"/>
      <c r="N1025" s="8"/>
      <c r="O1025" s="8"/>
      <c r="P1025" s="8"/>
      <c r="Q1025" s="8"/>
      <c r="R1025" s="17"/>
      <c r="S1025" s="8"/>
      <c r="T1025" s="8"/>
      <c r="U1025" s="8"/>
    </row>
    <row r="1026" spans="1:21" ht="18">
      <c r="A1026" s="20">
        <v>1956.05</v>
      </c>
      <c r="B1026" s="21">
        <v>46.54</v>
      </c>
      <c r="C1026" s="21">
        <v>1.77667</v>
      </c>
      <c r="D1026" s="21">
        <v>3.63</v>
      </c>
      <c r="E1026" s="21">
        <v>27</v>
      </c>
      <c r="F1026" s="21">
        <f t="shared" si="94"/>
        <v>1956.3749999999225</v>
      </c>
      <c r="G1026" s="23">
        <f t="shared" si="91"/>
        <v>4372.0075218350512</v>
      </c>
      <c r="H1026" s="21">
        <f t="shared" ref="H1026:H1089" si="96">D1026*$E$1847/E1026</f>
        <v>42.348386666666656</v>
      </c>
      <c r="I1026" s="22">
        <f t="shared" si="92"/>
        <v>542.94598222222214</v>
      </c>
      <c r="J1026" s="24">
        <f t="shared" si="93"/>
        <v>20.727027035555551</v>
      </c>
      <c r="K1026" s="25">
        <f t="shared" si="95"/>
        <v>51004.811306955242</v>
      </c>
      <c r="L1026" s="8"/>
      <c r="M1026" s="8"/>
      <c r="N1026" s="8"/>
      <c r="O1026" s="8"/>
      <c r="P1026" s="8"/>
      <c r="Q1026" s="8"/>
      <c r="R1026" s="17"/>
      <c r="S1026" s="8"/>
      <c r="T1026" s="8"/>
      <c r="U1026" s="8"/>
    </row>
    <row r="1027" spans="1:21" ht="18">
      <c r="A1027" s="20">
        <v>1956.06</v>
      </c>
      <c r="B1027" s="21">
        <v>46.27</v>
      </c>
      <c r="C1027" s="21">
        <v>1.8</v>
      </c>
      <c r="D1027" s="21">
        <v>3.6</v>
      </c>
      <c r="E1027" s="21">
        <v>27.2</v>
      </c>
      <c r="F1027" s="21">
        <f t="shared" si="94"/>
        <v>1956.4583333332557</v>
      </c>
      <c r="G1027" s="23">
        <f t="shared" ref="G1027:G1090" si="97">G1026*((B1027+(C1027/12))/B1026)</f>
        <v>4360.734618899508</v>
      </c>
      <c r="H1027" s="21">
        <f t="shared" si="96"/>
        <v>41.689588235294117</v>
      </c>
      <c r="I1027" s="22">
        <f t="shared" ref="I1027:I1090" si="98">B1027*$E$1847/E1027</f>
        <v>535.82701323529409</v>
      </c>
      <c r="J1027" s="24">
        <f t="shared" ref="J1027:J1090" si="99">C1027*$E$1847/E1027</f>
        <v>20.844794117647059</v>
      </c>
      <c r="K1027" s="25">
        <f t="shared" si="95"/>
        <v>50499.230740365092</v>
      </c>
      <c r="L1027" s="8"/>
      <c r="M1027" s="8"/>
      <c r="N1027" s="8"/>
      <c r="O1027" s="8"/>
      <c r="P1027" s="8"/>
      <c r="Q1027" s="8"/>
      <c r="R1027" s="17"/>
      <c r="S1027" s="8"/>
      <c r="T1027" s="8"/>
      <c r="U1027" s="8"/>
    </row>
    <row r="1028" spans="1:21" ht="18">
      <c r="A1028" s="20">
        <v>1956.07</v>
      </c>
      <c r="B1028" s="21">
        <v>48.78</v>
      </c>
      <c r="C1028" s="21">
        <v>1.8133300000000001</v>
      </c>
      <c r="D1028" s="21">
        <v>3.5533299999999999</v>
      </c>
      <c r="E1028" s="21">
        <v>27.4</v>
      </c>
      <c r="F1028" s="21">
        <f t="shared" ref="F1028:F1091" si="100">F1027+1/12</f>
        <v>1956.541666666589</v>
      </c>
      <c r="G1028" s="23">
        <f t="shared" si="97"/>
        <v>4611.5320715825683</v>
      </c>
      <c r="H1028" s="21">
        <f t="shared" si="96"/>
        <v>40.84877043941605</v>
      </c>
      <c r="I1028" s="22">
        <f t="shared" si="98"/>
        <v>560.77060729927007</v>
      </c>
      <c r="J1028" s="24">
        <f t="shared" si="99"/>
        <v>20.845882848175179</v>
      </c>
      <c r="K1028" s="25">
        <f t="shared" si="95"/>
        <v>53013.768765097193</v>
      </c>
      <c r="L1028" s="8"/>
      <c r="M1028" s="8"/>
      <c r="N1028" s="8"/>
      <c r="O1028" s="8"/>
      <c r="P1028" s="8"/>
      <c r="Q1028" s="8"/>
      <c r="R1028" s="17"/>
      <c r="S1028" s="8"/>
      <c r="T1028" s="8"/>
      <c r="U1028" s="8"/>
    </row>
    <row r="1029" spans="1:21" ht="18">
      <c r="A1029" s="20">
        <v>1956.08</v>
      </c>
      <c r="B1029" s="21">
        <v>48.49</v>
      </c>
      <c r="C1029" s="21">
        <v>1.82667</v>
      </c>
      <c r="D1029" s="21">
        <v>3.5066700000000002</v>
      </c>
      <c r="E1029" s="21">
        <v>27.3</v>
      </c>
      <c r="F1029" s="21">
        <f t="shared" si="100"/>
        <v>1956.6249999999222</v>
      </c>
      <c r="G1029" s="23">
        <f t="shared" si="97"/>
        <v>4598.5069514515217</v>
      </c>
      <c r="H1029" s="21">
        <f t="shared" si="96"/>
        <v>40.460035529670321</v>
      </c>
      <c r="I1029" s="22">
        <f t="shared" si="98"/>
        <v>559.47868571428558</v>
      </c>
      <c r="J1029" s="24">
        <f t="shared" si="99"/>
        <v>21.076158606593403</v>
      </c>
      <c r="K1029" s="25">
        <f t="shared" si="95"/>
        <v>53057.674271934964</v>
      </c>
      <c r="L1029" s="8"/>
      <c r="M1029" s="8"/>
      <c r="N1029" s="8"/>
      <c r="O1029" s="8"/>
      <c r="P1029" s="8"/>
      <c r="Q1029" s="8"/>
      <c r="R1029" s="17"/>
      <c r="S1029" s="8"/>
      <c r="T1029" s="8"/>
      <c r="U1029" s="8"/>
    </row>
    <row r="1030" spans="1:21" ht="18">
      <c r="A1030" s="20">
        <v>1956.09</v>
      </c>
      <c r="B1030" s="21">
        <v>46.84</v>
      </c>
      <c r="C1030" s="21">
        <v>1.84</v>
      </c>
      <c r="D1030" s="21">
        <v>3.46</v>
      </c>
      <c r="E1030" s="21">
        <v>27.4</v>
      </c>
      <c r="F1030" s="21">
        <f t="shared" si="100"/>
        <v>1956.7083333332555</v>
      </c>
      <c r="G1030" s="23">
        <f t="shared" si="97"/>
        <v>4456.5718705962436</v>
      </c>
      <c r="H1030" s="21">
        <f t="shared" si="96"/>
        <v>39.775856934306567</v>
      </c>
      <c r="I1030" s="22">
        <f t="shared" si="98"/>
        <v>538.46853722627736</v>
      </c>
      <c r="J1030" s="24">
        <f t="shared" si="99"/>
        <v>21.152478832116788</v>
      </c>
      <c r="K1030" s="25">
        <f t="shared" si="95"/>
        <v>51232.359867714673</v>
      </c>
      <c r="L1030" s="8"/>
      <c r="M1030" s="8"/>
      <c r="N1030" s="8"/>
      <c r="O1030" s="8"/>
      <c r="P1030" s="8"/>
      <c r="Q1030" s="8"/>
      <c r="R1030" s="17"/>
      <c r="S1030" s="8"/>
      <c r="T1030" s="8"/>
      <c r="U1030" s="8"/>
    </row>
    <row r="1031" spans="1:21" ht="18">
      <c r="A1031" s="20">
        <v>1956.1</v>
      </c>
      <c r="B1031" s="21">
        <v>46.24</v>
      </c>
      <c r="C1031" s="21">
        <v>1.80667</v>
      </c>
      <c r="D1031" s="21">
        <v>3.44333</v>
      </c>
      <c r="E1031" s="21">
        <v>27.5</v>
      </c>
      <c r="F1031" s="21">
        <f t="shared" si="100"/>
        <v>1956.7916666665888</v>
      </c>
      <c r="G1031" s="23">
        <f t="shared" si="97"/>
        <v>4413.8096965874856</v>
      </c>
      <c r="H1031" s="21">
        <f t="shared" si="96"/>
        <v>39.44027745599999</v>
      </c>
      <c r="I1031" s="22">
        <f t="shared" si="98"/>
        <v>529.63800436363636</v>
      </c>
      <c r="J1031" s="24">
        <f t="shared" si="99"/>
        <v>20.693795271272723</v>
      </c>
      <c r="K1031" s="25">
        <f t="shared" ref="K1031:K1094" si="101">K1030*((I1031+(J1031/12))/I1030)</f>
        <v>50556.257771225864</v>
      </c>
      <c r="L1031" s="8"/>
      <c r="M1031" s="8"/>
      <c r="N1031" s="8"/>
      <c r="O1031" s="8"/>
      <c r="P1031" s="8"/>
      <c r="Q1031" s="8"/>
      <c r="R1031" s="17"/>
      <c r="S1031" s="8"/>
      <c r="T1031" s="8"/>
      <c r="U1031" s="8"/>
    </row>
    <row r="1032" spans="1:21" ht="18">
      <c r="A1032" s="20">
        <v>1956.11</v>
      </c>
      <c r="B1032" s="21">
        <v>45.76</v>
      </c>
      <c r="C1032" s="21">
        <v>1.7733300000000001</v>
      </c>
      <c r="D1032" s="21">
        <v>3.4266700000000001</v>
      </c>
      <c r="E1032" s="21">
        <v>27.5</v>
      </c>
      <c r="F1032" s="21">
        <f t="shared" si="100"/>
        <v>1956.874999999922</v>
      </c>
      <c r="G1032" s="23">
        <f t="shared" si="97"/>
        <v>4382.0976098244109</v>
      </c>
      <c r="H1032" s="21">
        <f t="shared" si="96"/>
        <v>39.249451998545446</v>
      </c>
      <c r="I1032" s="22">
        <f t="shared" si="98"/>
        <v>524.14003199999991</v>
      </c>
      <c r="J1032" s="24">
        <f t="shared" si="99"/>
        <v>20.311915274181814</v>
      </c>
      <c r="K1032" s="25">
        <f t="shared" si="101"/>
        <v>50193.024069941232</v>
      </c>
      <c r="L1032" s="8"/>
      <c r="M1032" s="8"/>
      <c r="N1032" s="8"/>
      <c r="O1032" s="8"/>
      <c r="P1032" s="8"/>
      <c r="Q1032" s="8"/>
      <c r="R1032" s="17"/>
      <c r="S1032" s="8"/>
      <c r="T1032" s="8"/>
      <c r="U1032" s="8"/>
    </row>
    <row r="1033" spans="1:21" ht="18">
      <c r="A1033" s="20">
        <v>1956.12</v>
      </c>
      <c r="B1033" s="21">
        <v>46.44</v>
      </c>
      <c r="C1033" s="21">
        <v>1.74</v>
      </c>
      <c r="D1033" s="21">
        <v>3.41</v>
      </c>
      <c r="E1033" s="21">
        <v>27.6</v>
      </c>
      <c r="F1033" s="21">
        <f t="shared" si="100"/>
        <v>1956.9583333332553</v>
      </c>
      <c r="G1033" s="23">
        <f t="shared" si="97"/>
        <v>4461.1017734630723</v>
      </c>
      <c r="H1033" s="21">
        <f t="shared" si="96"/>
        <v>38.91699565217391</v>
      </c>
      <c r="I1033" s="22">
        <f t="shared" si="98"/>
        <v>530.00154782608672</v>
      </c>
      <c r="J1033" s="24">
        <f t="shared" si="99"/>
        <v>19.857939130434776</v>
      </c>
      <c r="K1033" s="25">
        <f t="shared" si="101"/>
        <v>50912.808892014429</v>
      </c>
      <c r="L1033" s="8"/>
      <c r="M1033" s="8"/>
      <c r="N1033" s="8"/>
      <c r="O1033" s="8"/>
      <c r="P1033" s="8"/>
      <c r="Q1033" s="8"/>
      <c r="R1033" s="17"/>
      <c r="S1033" s="8"/>
      <c r="T1033" s="8"/>
      <c r="U1033" s="8"/>
    </row>
    <row r="1034" spans="1:21" ht="18">
      <c r="A1034" s="20">
        <v>1957.01</v>
      </c>
      <c r="B1034" s="21">
        <v>45.43</v>
      </c>
      <c r="C1034" s="21">
        <v>1.7366699999999999</v>
      </c>
      <c r="D1034" s="21">
        <v>3.4066700000000001</v>
      </c>
      <c r="E1034" s="21">
        <v>27.6</v>
      </c>
      <c r="F1034" s="21">
        <f t="shared" si="100"/>
        <v>1957.0416666665885</v>
      </c>
      <c r="G1034" s="23">
        <f t="shared" si="97"/>
        <v>4377.9818124426656</v>
      </c>
      <c r="H1034" s="21">
        <f t="shared" si="96"/>
        <v>38.878991665217384</v>
      </c>
      <c r="I1034" s="22">
        <f t="shared" si="98"/>
        <v>518.47481304347809</v>
      </c>
      <c r="J1034" s="24">
        <f t="shared" si="99"/>
        <v>19.819935143478254</v>
      </c>
      <c r="K1034" s="25">
        <f t="shared" si="101"/>
        <v>49964.193302090658</v>
      </c>
      <c r="L1034" s="8"/>
      <c r="M1034" s="8"/>
      <c r="N1034" s="8"/>
      <c r="O1034" s="8"/>
      <c r="P1034" s="8"/>
      <c r="Q1034" s="8"/>
      <c r="R1034" s="17"/>
      <c r="S1034" s="8"/>
      <c r="T1034" s="8"/>
      <c r="U1034" s="8"/>
    </row>
    <row r="1035" spans="1:21" ht="18">
      <c r="A1035" s="20">
        <v>1957.02</v>
      </c>
      <c r="B1035" s="21">
        <v>43.47</v>
      </c>
      <c r="C1035" s="21">
        <v>1.73333</v>
      </c>
      <c r="D1035" s="21">
        <v>3.40333</v>
      </c>
      <c r="E1035" s="21">
        <v>27.7</v>
      </c>
      <c r="F1035" s="21">
        <f t="shared" si="100"/>
        <v>1957.1249999999218</v>
      </c>
      <c r="G1035" s="23">
        <f t="shared" si="97"/>
        <v>4203.020984403759</v>
      </c>
      <c r="H1035" s="21">
        <f t="shared" si="96"/>
        <v>38.700653792057757</v>
      </c>
      <c r="I1035" s="22">
        <f t="shared" si="98"/>
        <v>494.31510324909738</v>
      </c>
      <c r="J1035" s="24">
        <f t="shared" si="99"/>
        <v>19.710402528519854</v>
      </c>
      <c r="K1035" s="25">
        <f t="shared" si="101"/>
        <v>47794.266203443418</v>
      </c>
      <c r="L1035" s="8"/>
      <c r="M1035" s="8"/>
      <c r="N1035" s="8"/>
      <c r="O1035" s="8"/>
      <c r="P1035" s="8"/>
      <c r="Q1035" s="8"/>
      <c r="R1035" s="17"/>
      <c r="S1035" s="8"/>
      <c r="T1035" s="8"/>
      <c r="U1035" s="8"/>
    </row>
    <row r="1036" spans="1:21" ht="18">
      <c r="A1036" s="20">
        <v>1957.03</v>
      </c>
      <c r="B1036" s="21">
        <v>44.03</v>
      </c>
      <c r="C1036" s="21">
        <v>1.73</v>
      </c>
      <c r="D1036" s="21">
        <v>3.4</v>
      </c>
      <c r="E1036" s="21">
        <v>27.8</v>
      </c>
      <c r="F1036" s="21">
        <f t="shared" si="100"/>
        <v>1957.208333333255</v>
      </c>
      <c r="G1036" s="23">
        <f t="shared" si="97"/>
        <v>4271.1053477927089</v>
      </c>
      <c r="H1036" s="21">
        <f t="shared" si="96"/>
        <v>38.523712230215821</v>
      </c>
      <c r="I1036" s="22">
        <f t="shared" si="98"/>
        <v>498.8820733812949</v>
      </c>
      <c r="J1036" s="24">
        <f t="shared" si="99"/>
        <v>19.601771223021579</v>
      </c>
      <c r="K1036" s="25">
        <f t="shared" si="101"/>
        <v>48393.77450685401</v>
      </c>
      <c r="L1036" s="8"/>
      <c r="M1036" s="8"/>
      <c r="N1036" s="8"/>
      <c r="O1036" s="8"/>
      <c r="P1036" s="8"/>
      <c r="Q1036" s="8"/>
      <c r="R1036" s="17"/>
      <c r="S1036" s="8"/>
      <c r="T1036" s="8"/>
      <c r="U1036" s="8"/>
    </row>
    <row r="1037" spans="1:21" ht="18">
      <c r="A1037" s="20">
        <v>1957.04</v>
      </c>
      <c r="B1037" s="21">
        <v>45.05</v>
      </c>
      <c r="C1037" s="21">
        <v>1.73</v>
      </c>
      <c r="D1037" s="21">
        <v>3.4066700000000001</v>
      </c>
      <c r="E1037" s="21">
        <v>27.9</v>
      </c>
      <c r="F1037" s="21">
        <f t="shared" si="100"/>
        <v>1957.2916666665883</v>
      </c>
      <c r="G1037" s="23">
        <f t="shared" si="97"/>
        <v>4384.0346795147616</v>
      </c>
      <c r="H1037" s="21">
        <f t="shared" si="96"/>
        <v>38.460937991397849</v>
      </c>
      <c r="I1037" s="22">
        <f t="shared" si="98"/>
        <v>508.60965591397837</v>
      </c>
      <c r="J1037" s="24">
        <f t="shared" si="99"/>
        <v>19.531513978494623</v>
      </c>
      <c r="K1037" s="25">
        <f t="shared" si="101"/>
        <v>49495.280130143641</v>
      </c>
      <c r="L1037" s="8"/>
      <c r="M1037" s="8"/>
      <c r="N1037" s="8"/>
      <c r="O1037" s="8"/>
      <c r="P1037" s="8"/>
      <c r="Q1037" s="8"/>
      <c r="R1037" s="17"/>
      <c r="S1037" s="8"/>
      <c r="T1037" s="8"/>
      <c r="U1037" s="8"/>
    </row>
    <row r="1038" spans="1:21" ht="18">
      <c r="A1038" s="20">
        <v>1957.05</v>
      </c>
      <c r="B1038" s="21">
        <v>46.78</v>
      </c>
      <c r="C1038" s="21">
        <v>1.73</v>
      </c>
      <c r="D1038" s="21">
        <v>3.4133300000000002</v>
      </c>
      <c r="E1038" s="21">
        <v>28</v>
      </c>
      <c r="F1038" s="21">
        <f t="shared" si="100"/>
        <v>1957.3749999999216</v>
      </c>
      <c r="G1038" s="23">
        <f t="shared" si="97"/>
        <v>4566.4189561375642</v>
      </c>
      <c r="H1038" s="21">
        <f t="shared" si="96"/>
        <v>38.398499644285714</v>
      </c>
      <c r="I1038" s="22">
        <f t="shared" si="98"/>
        <v>526.2549514285713</v>
      </c>
      <c r="J1038" s="24">
        <f t="shared" si="99"/>
        <v>19.461758571428568</v>
      </c>
      <c r="K1038" s="25">
        <f t="shared" si="101"/>
        <v>51370.256219852548</v>
      </c>
      <c r="L1038" s="8"/>
      <c r="M1038" s="8"/>
      <c r="N1038" s="8"/>
      <c r="O1038" s="8"/>
      <c r="P1038" s="8"/>
      <c r="Q1038" s="8"/>
      <c r="R1038" s="17"/>
      <c r="S1038" s="8"/>
      <c r="T1038" s="8"/>
      <c r="U1038" s="8"/>
    </row>
    <row r="1039" spans="1:21" ht="18">
      <c r="A1039" s="20">
        <v>1957.06</v>
      </c>
      <c r="B1039" s="21">
        <v>47.55</v>
      </c>
      <c r="C1039" s="21">
        <v>1.73</v>
      </c>
      <c r="D1039" s="21">
        <v>3.42</v>
      </c>
      <c r="E1039" s="21">
        <v>28.1</v>
      </c>
      <c r="F1039" s="21">
        <f t="shared" si="100"/>
        <v>1957.4583333332548</v>
      </c>
      <c r="G1039" s="23">
        <f t="shared" si="97"/>
        <v>4655.655125349529</v>
      </c>
      <c r="H1039" s="21">
        <f t="shared" si="96"/>
        <v>38.3366177935943</v>
      </c>
      <c r="I1039" s="22">
        <f t="shared" si="98"/>
        <v>533.01350177935933</v>
      </c>
      <c r="J1039" s="24">
        <f t="shared" si="99"/>
        <v>19.392499644128112</v>
      </c>
      <c r="K1039" s="25">
        <f t="shared" si="101"/>
        <v>52187.740093366912</v>
      </c>
      <c r="L1039" s="8"/>
      <c r="M1039" s="8"/>
      <c r="N1039" s="8"/>
      <c r="O1039" s="8"/>
      <c r="P1039" s="8"/>
      <c r="Q1039" s="8"/>
      <c r="R1039" s="17"/>
      <c r="S1039" s="8"/>
      <c r="T1039" s="8"/>
      <c r="U1039" s="8"/>
    </row>
    <row r="1040" spans="1:21" ht="18">
      <c r="A1040" s="20">
        <v>1957.07</v>
      </c>
      <c r="B1040" s="21">
        <v>48.51</v>
      </c>
      <c r="C1040" s="21">
        <v>1.74</v>
      </c>
      <c r="D1040" s="21">
        <v>3.4366699999999999</v>
      </c>
      <c r="E1040" s="21">
        <v>28.3</v>
      </c>
      <c r="F1040" s="21">
        <f t="shared" si="100"/>
        <v>1957.5416666665881</v>
      </c>
      <c r="G1040" s="23">
        <f t="shared" si="97"/>
        <v>4763.8464799975054</v>
      </c>
      <c r="H1040" s="21">
        <f t="shared" si="96"/>
        <v>38.251230033922255</v>
      </c>
      <c r="I1040" s="22">
        <f t="shared" si="98"/>
        <v>539.93172720848042</v>
      </c>
      <c r="J1040" s="24">
        <f t="shared" si="99"/>
        <v>19.366753356890456</v>
      </c>
      <c r="K1040" s="25">
        <f t="shared" si="101"/>
        <v>53023.126326553611</v>
      </c>
      <c r="L1040" s="8"/>
      <c r="M1040" s="8"/>
      <c r="N1040" s="8"/>
      <c r="O1040" s="8"/>
      <c r="P1040" s="8"/>
      <c r="Q1040" s="8"/>
      <c r="R1040" s="17"/>
      <c r="S1040" s="8"/>
      <c r="T1040" s="8"/>
      <c r="U1040" s="8"/>
    </row>
    <row r="1041" spans="1:21" ht="18">
      <c r="A1041" s="20">
        <v>1957.08</v>
      </c>
      <c r="B1041" s="21">
        <v>45.84</v>
      </c>
      <c r="C1041" s="21">
        <v>1.75</v>
      </c>
      <c r="D1041" s="21">
        <v>3.4533299999999998</v>
      </c>
      <c r="E1041" s="21">
        <v>28.3</v>
      </c>
      <c r="F1041" s="21">
        <f t="shared" si="100"/>
        <v>1957.6249999999213</v>
      </c>
      <c r="G1041" s="23">
        <f t="shared" si="97"/>
        <v>4515.9647547877139</v>
      </c>
      <c r="H1041" s="21">
        <f t="shared" si="96"/>
        <v>38.436661132155464</v>
      </c>
      <c r="I1041" s="22">
        <f t="shared" si="98"/>
        <v>510.21377809187271</v>
      </c>
      <c r="J1041" s="24">
        <f t="shared" si="99"/>
        <v>19.478056537102471</v>
      </c>
      <c r="K1041" s="25">
        <f t="shared" si="101"/>
        <v>50264.12389332454</v>
      </c>
      <c r="L1041" s="8"/>
      <c r="M1041" s="8"/>
      <c r="N1041" s="8"/>
      <c r="O1041" s="8"/>
      <c r="P1041" s="8"/>
      <c r="Q1041" s="8"/>
      <c r="R1041" s="17"/>
      <c r="S1041" s="8"/>
      <c r="T1041" s="8"/>
      <c r="U1041" s="8"/>
    </row>
    <row r="1042" spans="1:21" ht="18">
      <c r="A1042" s="20">
        <v>1957.09</v>
      </c>
      <c r="B1042" s="21">
        <v>43.98</v>
      </c>
      <c r="C1042" s="21">
        <v>1.76</v>
      </c>
      <c r="D1042" s="21">
        <v>3.47</v>
      </c>
      <c r="E1042" s="21">
        <v>28.3</v>
      </c>
      <c r="F1042" s="21">
        <f t="shared" si="100"/>
        <v>1957.7083333332546</v>
      </c>
      <c r="G1042" s="23">
        <f t="shared" si="97"/>
        <v>4347.1743327428558</v>
      </c>
      <c r="H1042" s="21">
        <f t="shared" si="96"/>
        <v>38.6222035335689</v>
      </c>
      <c r="I1042" s="22">
        <f t="shared" si="98"/>
        <v>489.51138657243803</v>
      </c>
      <c r="J1042" s="24">
        <f t="shared" si="99"/>
        <v>19.589359717314483</v>
      </c>
      <c r="K1042" s="25">
        <f t="shared" si="101"/>
        <v>48385.432817032444</v>
      </c>
      <c r="L1042" s="8"/>
      <c r="M1042" s="8"/>
      <c r="N1042" s="8"/>
      <c r="O1042" s="8"/>
      <c r="P1042" s="8"/>
      <c r="Q1042" s="8"/>
      <c r="R1042" s="17"/>
      <c r="S1042" s="8"/>
      <c r="T1042" s="8"/>
      <c r="U1042" s="8"/>
    </row>
    <row r="1043" spans="1:21" ht="18">
      <c r="A1043" s="20">
        <v>1957.1</v>
      </c>
      <c r="B1043" s="21">
        <v>41.24</v>
      </c>
      <c r="C1043" s="21">
        <v>1.77</v>
      </c>
      <c r="D1043" s="21">
        <v>3.4366699999999999</v>
      </c>
      <c r="E1043" s="21">
        <v>28.3</v>
      </c>
      <c r="F1043" s="21">
        <f t="shared" si="100"/>
        <v>1957.7916666665878</v>
      </c>
      <c r="G1043" s="23">
        <f t="shared" si="97"/>
        <v>4090.9203659935188</v>
      </c>
      <c r="H1043" s="21">
        <f t="shared" si="96"/>
        <v>38.251230033922255</v>
      </c>
      <c r="I1043" s="22">
        <f t="shared" si="98"/>
        <v>459.01431519434624</v>
      </c>
      <c r="J1043" s="24">
        <f t="shared" si="99"/>
        <v>19.700662897526499</v>
      </c>
      <c r="K1043" s="25">
        <f t="shared" si="101"/>
        <v>45533.244672917928</v>
      </c>
      <c r="L1043" s="8"/>
      <c r="M1043" s="8"/>
      <c r="N1043" s="8"/>
      <c r="O1043" s="8"/>
      <c r="P1043" s="8"/>
      <c r="Q1043" s="8"/>
      <c r="R1043" s="17"/>
      <c r="S1043" s="8"/>
      <c r="T1043" s="8"/>
      <c r="U1043" s="8"/>
    </row>
    <row r="1044" spans="1:21" ht="18">
      <c r="A1044" s="20">
        <v>1957.11</v>
      </c>
      <c r="B1044" s="21">
        <v>40.35</v>
      </c>
      <c r="C1044" s="21">
        <v>1.78</v>
      </c>
      <c r="D1044" s="21">
        <v>3.40333</v>
      </c>
      <c r="E1044" s="21">
        <v>28.4</v>
      </c>
      <c r="F1044" s="21">
        <f t="shared" si="100"/>
        <v>1957.8749999999211</v>
      </c>
      <c r="G1044" s="23">
        <f t="shared" si="97"/>
        <v>4017.3486086839848</v>
      </c>
      <c r="H1044" s="21">
        <f t="shared" si="96"/>
        <v>37.746764438028166</v>
      </c>
      <c r="I1044" s="22">
        <f t="shared" si="98"/>
        <v>447.5269647887323</v>
      </c>
      <c r="J1044" s="24">
        <f t="shared" si="99"/>
        <v>19.742205633802811</v>
      </c>
      <c r="K1044" s="25">
        <f t="shared" si="101"/>
        <v>44556.922660287375</v>
      </c>
      <c r="L1044" s="8"/>
      <c r="M1044" s="8"/>
      <c r="N1044" s="8"/>
      <c r="O1044" s="8"/>
      <c r="P1044" s="8"/>
      <c r="Q1044" s="8"/>
      <c r="R1044" s="17"/>
      <c r="S1044" s="8"/>
      <c r="T1044" s="8"/>
      <c r="U1044" s="8"/>
    </row>
    <row r="1045" spans="1:21" ht="18">
      <c r="A1045" s="20">
        <v>1957.12</v>
      </c>
      <c r="B1045" s="21">
        <v>40.33</v>
      </c>
      <c r="C1045" s="21">
        <v>1.79</v>
      </c>
      <c r="D1045" s="21">
        <v>3.37</v>
      </c>
      <c r="E1045" s="21">
        <v>28.4</v>
      </c>
      <c r="F1045" s="21">
        <f t="shared" si="100"/>
        <v>1957.9583333332544</v>
      </c>
      <c r="G1045" s="23">
        <f t="shared" si="97"/>
        <v>4030.2087704837786</v>
      </c>
      <c r="H1045" s="21">
        <f t="shared" si="96"/>
        <v>37.377097183098584</v>
      </c>
      <c r="I1045" s="22">
        <f t="shared" si="98"/>
        <v>447.30514225352107</v>
      </c>
      <c r="J1045" s="24">
        <f t="shared" si="99"/>
        <v>19.853116901408448</v>
      </c>
      <c r="K1045" s="25">
        <f t="shared" si="101"/>
        <v>44699.556344970246</v>
      </c>
      <c r="L1045" s="8"/>
      <c r="M1045" s="8"/>
      <c r="N1045" s="8"/>
      <c r="O1045" s="8"/>
      <c r="P1045" s="8"/>
      <c r="Q1045" s="8"/>
      <c r="R1045" s="17"/>
      <c r="S1045" s="8"/>
      <c r="T1045" s="8"/>
      <c r="U1045" s="8"/>
    </row>
    <row r="1046" spans="1:21" ht="18">
      <c r="A1046" s="20">
        <v>1958.01</v>
      </c>
      <c r="B1046" s="21">
        <v>41.12</v>
      </c>
      <c r="C1046" s="21">
        <v>1.7833300000000001</v>
      </c>
      <c r="D1046" s="21">
        <v>3.2933300000000001</v>
      </c>
      <c r="E1046" s="21">
        <v>28.6</v>
      </c>
      <c r="F1046" s="21">
        <f t="shared" si="100"/>
        <v>1958.0416666665876</v>
      </c>
      <c r="G1046" s="23">
        <f t="shared" si="97"/>
        <v>4124.0048927890384</v>
      </c>
      <c r="H1046" s="21">
        <f t="shared" si="96"/>
        <v>36.271308742657332</v>
      </c>
      <c r="I1046" s="22">
        <f t="shared" si="98"/>
        <v>452.87785174825166</v>
      </c>
      <c r="J1046" s="24">
        <f t="shared" si="99"/>
        <v>19.640823427972023</v>
      </c>
      <c r="K1046" s="25">
        <f t="shared" si="101"/>
        <v>45420.001859085452</v>
      </c>
      <c r="L1046" s="8"/>
      <c r="M1046" s="8"/>
      <c r="N1046" s="8"/>
      <c r="O1046" s="8"/>
      <c r="P1046" s="8"/>
      <c r="Q1046" s="8"/>
      <c r="R1046" s="17"/>
      <c r="S1046" s="8"/>
      <c r="T1046" s="8"/>
      <c r="U1046" s="8"/>
    </row>
    <row r="1047" spans="1:21" ht="18">
      <c r="A1047" s="20">
        <v>1958.02</v>
      </c>
      <c r="B1047" s="21">
        <v>41.26</v>
      </c>
      <c r="C1047" s="21">
        <v>1.77667</v>
      </c>
      <c r="D1047" s="21">
        <v>3.2166700000000001</v>
      </c>
      <c r="E1047" s="21">
        <v>28.6</v>
      </c>
      <c r="F1047" s="21">
        <f t="shared" si="100"/>
        <v>1958.1249999999209</v>
      </c>
      <c r="G1047" s="23">
        <f t="shared" si="97"/>
        <v>4152.8945733839582</v>
      </c>
      <c r="H1047" s="21">
        <f t="shared" si="96"/>
        <v>35.427008739860135</v>
      </c>
      <c r="I1047" s="22">
        <f t="shared" si="98"/>
        <v>454.4197510489509</v>
      </c>
      <c r="J1047" s="24">
        <f t="shared" si="99"/>
        <v>19.567473075524468</v>
      </c>
      <c r="K1047" s="25">
        <f t="shared" si="101"/>
        <v>45738.180275562103</v>
      </c>
      <c r="L1047" s="8"/>
      <c r="M1047" s="8"/>
      <c r="N1047" s="8"/>
      <c r="O1047" s="8"/>
      <c r="P1047" s="8"/>
      <c r="Q1047" s="8"/>
      <c r="R1047" s="17"/>
      <c r="S1047" s="8"/>
      <c r="T1047" s="8"/>
      <c r="U1047" s="8"/>
    </row>
    <row r="1048" spans="1:21" ht="18">
      <c r="A1048" s="20">
        <v>1958.03</v>
      </c>
      <c r="B1048" s="21">
        <v>42.11</v>
      </c>
      <c r="C1048" s="21">
        <v>1.77</v>
      </c>
      <c r="D1048" s="21">
        <v>3.14</v>
      </c>
      <c r="E1048" s="21">
        <v>28.8</v>
      </c>
      <c r="F1048" s="21">
        <f t="shared" si="100"/>
        <v>1958.2083333332541</v>
      </c>
      <c r="G1048" s="23">
        <f t="shared" si="97"/>
        <v>4253.294775442866</v>
      </c>
      <c r="H1048" s="21">
        <f t="shared" si="96"/>
        <v>34.342441666666659</v>
      </c>
      <c r="I1048" s="22">
        <f t="shared" si="98"/>
        <v>460.56057916666657</v>
      </c>
      <c r="J1048" s="24">
        <f t="shared" si="99"/>
        <v>19.358637499999997</v>
      </c>
      <c r="K1048" s="25">
        <f t="shared" si="101"/>
        <v>46518.639400250264</v>
      </c>
      <c r="L1048" s="8"/>
      <c r="M1048" s="8"/>
      <c r="N1048" s="8"/>
      <c r="O1048" s="8"/>
      <c r="P1048" s="8"/>
      <c r="Q1048" s="8"/>
      <c r="R1048" s="17"/>
      <c r="S1048" s="8"/>
      <c r="T1048" s="8"/>
      <c r="U1048" s="8"/>
    </row>
    <row r="1049" spans="1:21" ht="18">
      <c r="A1049" s="20">
        <v>1958.04</v>
      </c>
      <c r="B1049" s="21">
        <v>42.34</v>
      </c>
      <c r="C1049" s="21">
        <v>1.75667</v>
      </c>
      <c r="D1049" s="21">
        <v>3.07</v>
      </c>
      <c r="E1049" s="21">
        <v>28.9</v>
      </c>
      <c r="F1049" s="21">
        <f t="shared" si="100"/>
        <v>1958.2916666665874</v>
      </c>
      <c r="G1049" s="23">
        <f t="shared" si="97"/>
        <v>4291.3117328429289</v>
      </c>
      <c r="H1049" s="21">
        <f t="shared" si="96"/>
        <v>33.46066297577854</v>
      </c>
      <c r="I1049" s="22">
        <f t="shared" si="98"/>
        <v>461.47376885813145</v>
      </c>
      <c r="J1049" s="24">
        <f t="shared" si="99"/>
        <v>19.146365742560551</v>
      </c>
      <c r="K1049" s="25">
        <f t="shared" si="101"/>
        <v>46772.031145492685</v>
      </c>
      <c r="L1049" s="8"/>
      <c r="M1049" s="8"/>
      <c r="N1049" s="8"/>
      <c r="O1049" s="8"/>
      <c r="P1049" s="8"/>
      <c r="Q1049" s="8"/>
      <c r="R1049" s="17"/>
      <c r="S1049" s="8"/>
      <c r="T1049" s="8"/>
      <c r="U1049" s="8"/>
    </row>
    <row r="1050" spans="1:21" ht="18">
      <c r="A1050" s="20">
        <v>1958.05</v>
      </c>
      <c r="B1050" s="21">
        <v>43.7</v>
      </c>
      <c r="C1050" s="21">
        <v>1.74333</v>
      </c>
      <c r="D1050" s="21">
        <v>3</v>
      </c>
      <c r="E1050" s="21">
        <v>28.9</v>
      </c>
      <c r="F1050" s="21">
        <f t="shared" si="100"/>
        <v>1958.3749999999206</v>
      </c>
      <c r="G1050" s="23">
        <f t="shared" si="97"/>
        <v>4443.877037446955</v>
      </c>
      <c r="H1050" s="21">
        <f t="shared" si="96"/>
        <v>32.697716262975774</v>
      </c>
      <c r="I1050" s="22">
        <f t="shared" si="98"/>
        <v>476.29673356401378</v>
      </c>
      <c r="J1050" s="24">
        <f t="shared" si="99"/>
        <v>19.000969897577853</v>
      </c>
      <c r="K1050" s="25">
        <f t="shared" si="101"/>
        <v>48434.876825998334</v>
      </c>
      <c r="L1050" s="8"/>
      <c r="M1050" s="8"/>
      <c r="N1050" s="8"/>
      <c r="O1050" s="8"/>
      <c r="P1050" s="8"/>
      <c r="Q1050" s="8"/>
      <c r="R1050" s="17"/>
      <c r="S1050" s="8"/>
      <c r="T1050" s="8"/>
      <c r="U1050" s="8"/>
    </row>
    <row r="1051" spans="1:21" ht="18">
      <c r="A1051" s="20">
        <v>1958.06</v>
      </c>
      <c r="B1051" s="21">
        <v>44.75</v>
      </c>
      <c r="C1051" s="21">
        <v>1.73</v>
      </c>
      <c r="D1051" s="21">
        <v>2.93</v>
      </c>
      <c r="E1051" s="21">
        <v>28.9</v>
      </c>
      <c r="F1051" s="21">
        <f t="shared" si="100"/>
        <v>1958.4583333332539</v>
      </c>
      <c r="G1051" s="23">
        <f t="shared" si="97"/>
        <v>4565.3125026388216</v>
      </c>
      <c r="H1051" s="21">
        <f t="shared" si="96"/>
        <v>31.934769550173009</v>
      </c>
      <c r="I1051" s="22">
        <f t="shared" si="98"/>
        <v>487.74093425605531</v>
      </c>
      <c r="J1051" s="24">
        <f t="shared" si="99"/>
        <v>18.855683044982698</v>
      </c>
      <c r="K1051" s="25">
        <f t="shared" si="101"/>
        <v>49758.430954367046</v>
      </c>
      <c r="L1051" s="8"/>
      <c r="M1051" s="8"/>
      <c r="N1051" s="8"/>
      <c r="O1051" s="8"/>
      <c r="P1051" s="8"/>
      <c r="Q1051" s="8"/>
      <c r="R1051" s="17"/>
      <c r="S1051" s="8"/>
      <c r="T1051" s="8"/>
      <c r="U1051" s="8"/>
    </row>
    <row r="1052" spans="1:21" ht="18">
      <c r="A1052" s="20">
        <v>1958.07</v>
      </c>
      <c r="B1052" s="21">
        <v>45.98</v>
      </c>
      <c r="C1052" s="21">
        <v>1.73</v>
      </c>
      <c r="D1052" s="21">
        <v>2.9133300000000002</v>
      </c>
      <c r="E1052" s="21">
        <v>29</v>
      </c>
      <c r="F1052" s="21">
        <f t="shared" si="100"/>
        <v>1958.5416666665872</v>
      </c>
      <c r="G1052" s="23">
        <f t="shared" si="97"/>
        <v>4705.5024526732986</v>
      </c>
      <c r="H1052" s="21">
        <f t="shared" si="96"/>
        <v>31.643585863448273</v>
      </c>
      <c r="I1052" s="22">
        <f t="shared" si="98"/>
        <v>499.41890482758612</v>
      </c>
      <c r="J1052" s="24">
        <f t="shared" si="99"/>
        <v>18.790663448275861</v>
      </c>
      <c r="K1052" s="25">
        <f t="shared" si="101"/>
        <v>51109.545053885086</v>
      </c>
      <c r="L1052" s="8"/>
      <c r="M1052" s="8"/>
      <c r="N1052" s="8"/>
      <c r="O1052" s="8"/>
      <c r="P1052" s="8"/>
      <c r="Q1052" s="8"/>
      <c r="R1052" s="17"/>
      <c r="S1052" s="8"/>
      <c r="T1052" s="8"/>
      <c r="U1052" s="8"/>
    </row>
    <row r="1053" spans="1:21" ht="18">
      <c r="A1053" s="20">
        <v>1958.08</v>
      </c>
      <c r="B1053" s="21">
        <v>47.7</v>
      </c>
      <c r="C1053" s="21">
        <v>1.73</v>
      </c>
      <c r="D1053" s="21">
        <v>2.8966699999999999</v>
      </c>
      <c r="E1053" s="21">
        <v>28.9</v>
      </c>
      <c r="F1053" s="21">
        <f t="shared" si="100"/>
        <v>1958.6249999999204</v>
      </c>
      <c r="G1053" s="23">
        <f t="shared" si="97"/>
        <v>4896.2775901720333</v>
      </c>
      <c r="H1053" s="21">
        <f t="shared" si="96"/>
        <v>31.571497922491343</v>
      </c>
      <c r="I1053" s="22">
        <f t="shared" si="98"/>
        <v>519.89368858131479</v>
      </c>
      <c r="J1053" s="24">
        <f t="shared" si="99"/>
        <v>18.855683044982698</v>
      </c>
      <c r="K1053" s="25">
        <f t="shared" si="101"/>
        <v>53365.698462737695</v>
      </c>
      <c r="L1053" s="8"/>
      <c r="M1053" s="8"/>
      <c r="N1053" s="8"/>
      <c r="O1053" s="8"/>
      <c r="P1053" s="8"/>
      <c r="Q1053" s="8"/>
      <c r="R1053" s="17"/>
      <c r="S1053" s="8"/>
      <c r="T1053" s="8"/>
      <c r="U1053" s="8"/>
    </row>
    <row r="1054" spans="1:21" ht="18">
      <c r="A1054" s="20">
        <v>1958.09</v>
      </c>
      <c r="B1054" s="21">
        <v>48.96</v>
      </c>
      <c r="C1054" s="21">
        <v>1.73</v>
      </c>
      <c r="D1054" s="21">
        <v>2.88</v>
      </c>
      <c r="E1054" s="21">
        <v>28.9</v>
      </c>
      <c r="F1054" s="21">
        <f t="shared" si="100"/>
        <v>1958.7083333332537</v>
      </c>
      <c r="G1054" s="23">
        <f t="shared" si="97"/>
        <v>5040.4115478841204</v>
      </c>
      <c r="H1054" s="21">
        <f t="shared" si="96"/>
        <v>31.389807612456742</v>
      </c>
      <c r="I1054" s="22">
        <f t="shared" si="98"/>
        <v>533.62672941176459</v>
      </c>
      <c r="J1054" s="24">
        <f t="shared" si="99"/>
        <v>18.855683044982698</v>
      </c>
      <c r="K1054" s="25">
        <f t="shared" si="101"/>
        <v>54936.648880447552</v>
      </c>
      <c r="L1054" s="8"/>
      <c r="M1054" s="8"/>
      <c r="N1054" s="8"/>
      <c r="O1054" s="8"/>
      <c r="P1054" s="8"/>
      <c r="Q1054" s="8"/>
      <c r="R1054" s="17"/>
      <c r="S1054" s="8"/>
      <c r="T1054" s="8"/>
      <c r="U1054" s="8"/>
    </row>
    <row r="1055" spans="1:21" ht="18">
      <c r="A1055" s="20">
        <v>1958.1</v>
      </c>
      <c r="B1055" s="21">
        <v>50.95</v>
      </c>
      <c r="C1055" s="21">
        <v>1.7366699999999999</v>
      </c>
      <c r="D1055" s="21">
        <v>2.8833299999999999</v>
      </c>
      <c r="E1055" s="21">
        <v>28.9</v>
      </c>
      <c r="F1055" s="21">
        <f t="shared" si="100"/>
        <v>1958.7916666665869</v>
      </c>
      <c r="G1055" s="23">
        <f t="shared" si="97"/>
        <v>5260.1803375190893</v>
      </c>
      <c r="H1055" s="21">
        <f t="shared" si="96"/>
        <v>31.426102077508645</v>
      </c>
      <c r="I1055" s="22">
        <f t="shared" si="98"/>
        <v>555.31621453287198</v>
      </c>
      <c r="J1055" s="24">
        <f t="shared" si="99"/>
        <v>18.928380967474045</v>
      </c>
      <c r="K1055" s="25">
        <f t="shared" si="101"/>
        <v>57331.961389428179</v>
      </c>
      <c r="L1055" s="8"/>
      <c r="M1055" s="8"/>
      <c r="N1055" s="8"/>
      <c r="O1055" s="8"/>
      <c r="P1055" s="8"/>
      <c r="Q1055" s="8"/>
      <c r="R1055" s="17"/>
      <c r="S1055" s="8"/>
      <c r="T1055" s="8"/>
      <c r="U1055" s="8"/>
    </row>
    <row r="1056" spans="1:21" ht="18">
      <c r="A1056" s="20">
        <v>1958.11</v>
      </c>
      <c r="B1056" s="21">
        <v>52.5</v>
      </c>
      <c r="C1056" s="21">
        <v>1.74333</v>
      </c>
      <c r="D1056" s="21">
        <v>2.8866700000000001</v>
      </c>
      <c r="E1056" s="21">
        <v>29</v>
      </c>
      <c r="F1056" s="21">
        <f t="shared" si="100"/>
        <v>1958.8749999999202</v>
      </c>
      <c r="G1056" s="23">
        <f t="shared" si="97"/>
        <v>5435.2041917318165</v>
      </c>
      <c r="H1056" s="21">
        <f t="shared" si="96"/>
        <v>31.354014136551719</v>
      </c>
      <c r="I1056" s="22">
        <f t="shared" si="98"/>
        <v>570.23689655172393</v>
      </c>
      <c r="J1056" s="24">
        <f t="shared" si="99"/>
        <v>18.935449311724135</v>
      </c>
      <c r="K1056" s="25">
        <f t="shared" si="101"/>
        <v>59035.313722249419</v>
      </c>
      <c r="L1056" s="8"/>
      <c r="M1056" s="8"/>
      <c r="N1056" s="8"/>
      <c r="O1056" s="8"/>
      <c r="P1056" s="8"/>
      <c r="Q1056" s="8"/>
      <c r="R1056" s="17"/>
      <c r="S1056" s="8"/>
      <c r="T1056" s="8"/>
      <c r="U1056" s="8"/>
    </row>
    <row r="1057" spans="1:21" ht="18">
      <c r="A1057" s="20">
        <v>1958.12</v>
      </c>
      <c r="B1057" s="21">
        <v>53.49</v>
      </c>
      <c r="C1057" s="21">
        <v>1.75</v>
      </c>
      <c r="D1057" s="21">
        <v>2.89</v>
      </c>
      <c r="E1057" s="21">
        <v>28.9</v>
      </c>
      <c r="F1057" s="21">
        <f t="shared" si="100"/>
        <v>1958.9583333332534</v>
      </c>
      <c r="G1057" s="23">
        <f t="shared" si="97"/>
        <v>5552.7944030545223</v>
      </c>
      <c r="H1057" s="21">
        <f t="shared" si="96"/>
        <v>31.498799999999999</v>
      </c>
      <c r="I1057" s="22">
        <f t="shared" si="98"/>
        <v>583.00028096885819</v>
      </c>
      <c r="J1057" s="24">
        <f t="shared" si="99"/>
        <v>19.073667820069204</v>
      </c>
      <c r="K1057" s="25">
        <f t="shared" si="101"/>
        <v>60521.231952572685</v>
      </c>
      <c r="L1057" s="8"/>
      <c r="M1057" s="8"/>
      <c r="N1057" s="8"/>
      <c r="O1057" s="8"/>
      <c r="P1057" s="8"/>
      <c r="Q1057" s="8"/>
      <c r="R1057" s="17"/>
      <c r="S1057" s="8"/>
      <c r="T1057" s="8"/>
      <c r="U1057" s="8"/>
    </row>
    <row r="1058" spans="1:21" ht="18">
      <c r="A1058" s="20">
        <v>1959.01</v>
      </c>
      <c r="B1058" s="21">
        <v>55.62</v>
      </c>
      <c r="C1058" s="21">
        <v>1.75667</v>
      </c>
      <c r="D1058" s="21">
        <v>2.96333</v>
      </c>
      <c r="E1058" s="21">
        <v>29</v>
      </c>
      <c r="F1058" s="21">
        <f t="shared" si="100"/>
        <v>1959.0416666665867</v>
      </c>
      <c r="G1058" s="23">
        <f t="shared" si="97"/>
        <v>5789.1062561829676</v>
      </c>
      <c r="H1058" s="21">
        <f t="shared" si="96"/>
        <v>32.186668622068957</v>
      </c>
      <c r="I1058" s="22">
        <f t="shared" si="98"/>
        <v>604.12526068965497</v>
      </c>
      <c r="J1058" s="24">
        <f t="shared" si="99"/>
        <v>19.080343791724133</v>
      </c>
      <c r="K1058" s="25">
        <f t="shared" si="101"/>
        <v>62879.275911123223</v>
      </c>
      <c r="L1058" s="8"/>
      <c r="M1058" s="8"/>
      <c r="N1058" s="8"/>
      <c r="O1058" s="8"/>
      <c r="P1058" s="8"/>
      <c r="Q1058" s="8"/>
      <c r="R1058" s="17"/>
      <c r="S1058" s="8"/>
      <c r="T1058" s="8"/>
      <c r="U1058" s="8"/>
    </row>
    <row r="1059" spans="1:21" ht="18">
      <c r="A1059" s="20">
        <v>1959.02</v>
      </c>
      <c r="B1059" s="21">
        <v>54.77</v>
      </c>
      <c r="C1059" s="21">
        <v>1.7633300000000001</v>
      </c>
      <c r="D1059" s="21">
        <v>3.03667</v>
      </c>
      <c r="E1059" s="21">
        <v>28.9</v>
      </c>
      <c r="F1059" s="21">
        <f t="shared" si="100"/>
        <v>1959.12499999992</v>
      </c>
      <c r="G1059" s="23">
        <f t="shared" si="97"/>
        <v>5715.9299720550298</v>
      </c>
      <c r="H1059" s="21">
        <f t="shared" si="96"/>
        <v>33.097391348096878</v>
      </c>
      <c r="I1059" s="22">
        <f t="shared" si="98"/>
        <v>596.95130657439449</v>
      </c>
      <c r="J1059" s="24">
        <f t="shared" si="99"/>
        <v>19.218954672664356</v>
      </c>
      <c r="K1059" s="25">
        <f t="shared" si="101"/>
        <v>62299.285468431946</v>
      </c>
      <c r="L1059" s="8"/>
      <c r="M1059" s="8"/>
      <c r="N1059" s="8"/>
      <c r="O1059" s="8"/>
      <c r="P1059" s="8"/>
      <c r="Q1059" s="8"/>
      <c r="R1059" s="17"/>
      <c r="S1059" s="8"/>
      <c r="T1059" s="8"/>
      <c r="U1059" s="8"/>
    </row>
    <row r="1060" spans="1:21" ht="18">
      <c r="A1060" s="20">
        <v>1959.03</v>
      </c>
      <c r="B1060" s="21">
        <v>56.16</v>
      </c>
      <c r="C1060" s="21">
        <v>1.77</v>
      </c>
      <c r="D1060" s="21">
        <v>3.11</v>
      </c>
      <c r="E1060" s="21">
        <v>28.9</v>
      </c>
      <c r="F1060" s="21">
        <f t="shared" si="100"/>
        <v>1959.2083333332532</v>
      </c>
      <c r="G1060" s="23">
        <f t="shared" si="97"/>
        <v>5876.3871992238182</v>
      </c>
      <c r="H1060" s="21">
        <f t="shared" si="96"/>
        <v>33.896632525951553</v>
      </c>
      <c r="I1060" s="22">
        <f t="shared" si="98"/>
        <v>612.10124844290647</v>
      </c>
      <c r="J1060" s="24">
        <f t="shared" si="99"/>
        <v>19.291652595155707</v>
      </c>
      <c r="K1060" s="25">
        <f t="shared" si="101"/>
        <v>64048.147097201589</v>
      </c>
      <c r="L1060" s="8"/>
      <c r="M1060" s="8"/>
      <c r="N1060" s="8"/>
      <c r="O1060" s="8"/>
      <c r="P1060" s="8"/>
      <c r="Q1060" s="8"/>
      <c r="R1060" s="17"/>
      <c r="S1060" s="8"/>
      <c r="T1060" s="8"/>
      <c r="U1060" s="8"/>
    </row>
    <row r="1061" spans="1:21" ht="18">
      <c r="A1061" s="20">
        <v>1959.04</v>
      </c>
      <c r="B1061" s="21">
        <v>57.1</v>
      </c>
      <c r="C1061" s="21">
        <v>1.77667</v>
      </c>
      <c r="D1061" s="21">
        <v>3.2066699999999999</v>
      </c>
      <c r="E1061" s="21">
        <v>29</v>
      </c>
      <c r="F1061" s="21">
        <f t="shared" si="100"/>
        <v>1959.2916666665865</v>
      </c>
      <c r="G1061" s="23">
        <f t="shared" si="97"/>
        <v>5990.2375797622954</v>
      </c>
      <c r="H1061" s="21">
        <f t="shared" si="96"/>
        <v>34.829743791724134</v>
      </c>
      <c r="I1061" s="22">
        <f t="shared" si="98"/>
        <v>620.20051034482742</v>
      </c>
      <c r="J1061" s="24">
        <f t="shared" si="99"/>
        <v>19.297576895172408</v>
      </c>
      <c r="K1061" s="25">
        <f t="shared" si="101"/>
        <v>65063.894992213085</v>
      </c>
      <c r="L1061" s="8"/>
      <c r="M1061" s="8"/>
      <c r="N1061" s="8"/>
      <c r="O1061" s="8"/>
      <c r="P1061" s="8"/>
      <c r="Q1061" s="8"/>
      <c r="R1061" s="17"/>
      <c r="S1061" s="8"/>
      <c r="T1061" s="8"/>
      <c r="U1061" s="8"/>
    </row>
    <row r="1062" spans="1:21" ht="18">
      <c r="A1062" s="20">
        <v>1959.05</v>
      </c>
      <c r="B1062" s="21">
        <v>57.96</v>
      </c>
      <c r="C1062" s="21">
        <v>1.7833300000000001</v>
      </c>
      <c r="D1062" s="21">
        <v>3.3033299999999999</v>
      </c>
      <c r="E1062" s="21">
        <v>29</v>
      </c>
      <c r="F1062" s="21">
        <f t="shared" si="100"/>
        <v>1959.3749999999197</v>
      </c>
      <c r="G1062" s="23">
        <f t="shared" si="97"/>
        <v>6096.0487621999264</v>
      </c>
      <c r="H1062" s="21">
        <f t="shared" si="96"/>
        <v>35.879631380689645</v>
      </c>
      <c r="I1062" s="22">
        <f t="shared" si="98"/>
        <v>629.54153379310333</v>
      </c>
      <c r="J1062" s="24">
        <f t="shared" si="99"/>
        <v>19.369915518620687</v>
      </c>
      <c r="K1062" s="25">
        <f t="shared" si="101"/>
        <v>66213.179569236003</v>
      </c>
      <c r="L1062" s="8"/>
      <c r="M1062" s="8"/>
      <c r="N1062" s="8"/>
      <c r="O1062" s="8"/>
      <c r="P1062" s="8"/>
      <c r="Q1062" s="8"/>
      <c r="R1062" s="17"/>
      <c r="S1062" s="8"/>
      <c r="T1062" s="8"/>
      <c r="U1062" s="8"/>
    </row>
    <row r="1063" spans="1:21" ht="18">
      <c r="A1063" s="20">
        <v>1959.06</v>
      </c>
      <c r="B1063" s="21">
        <v>57.46</v>
      </c>
      <c r="C1063" s="21">
        <v>1.79</v>
      </c>
      <c r="D1063" s="21">
        <v>3.4</v>
      </c>
      <c r="E1063" s="21">
        <v>29.1</v>
      </c>
      <c r="F1063" s="21">
        <f t="shared" si="100"/>
        <v>1959.458333333253</v>
      </c>
      <c r="G1063" s="23">
        <f t="shared" si="97"/>
        <v>6059.1492261853446</v>
      </c>
      <c r="H1063" s="21">
        <f t="shared" si="96"/>
        <v>36.802721649484525</v>
      </c>
      <c r="I1063" s="22">
        <f t="shared" si="98"/>
        <v>621.9659958762885</v>
      </c>
      <c r="J1063" s="24">
        <f t="shared" si="99"/>
        <v>19.375550515463914</v>
      </c>
      <c r="K1063" s="25">
        <f t="shared" si="101"/>
        <v>65586.230118820706</v>
      </c>
      <c r="L1063" s="8"/>
      <c r="M1063" s="8"/>
      <c r="N1063" s="8"/>
      <c r="O1063" s="8"/>
      <c r="P1063" s="8"/>
      <c r="Q1063" s="8"/>
      <c r="R1063" s="17"/>
      <c r="S1063" s="8"/>
      <c r="T1063" s="8"/>
      <c r="U1063" s="8"/>
    </row>
    <row r="1064" spans="1:21" ht="18">
      <c r="A1064" s="20">
        <v>1959.07</v>
      </c>
      <c r="B1064" s="21">
        <v>59.74</v>
      </c>
      <c r="C1064" s="21">
        <v>1.79667</v>
      </c>
      <c r="D1064" s="21">
        <v>3.41</v>
      </c>
      <c r="E1064" s="21">
        <v>29.2</v>
      </c>
      <c r="F1064" s="21">
        <f t="shared" si="100"/>
        <v>1959.5416666665863</v>
      </c>
      <c r="G1064" s="23">
        <f t="shared" si="97"/>
        <v>6315.3631350910209</v>
      </c>
      <c r="H1064" s="21">
        <f t="shared" si="96"/>
        <v>36.784557534246574</v>
      </c>
      <c r="I1064" s="22">
        <f t="shared" si="98"/>
        <v>644.43092876712331</v>
      </c>
      <c r="J1064" s="24">
        <f t="shared" si="99"/>
        <v>19.38114691643835</v>
      </c>
      <c r="K1064" s="25">
        <f t="shared" si="101"/>
        <v>68125.465862878933</v>
      </c>
      <c r="L1064" s="8"/>
      <c r="M1064" s="8"/>
      <c r="N1064" s="8"/>
      <c r="O1064" s="8"/>
      <c r="P1064" s="8"/>
      <c r="Q1064" s="8"/>
      <c r="R1064" s="17"/>
      <c r="S1064" s="8"/>
      <c r="T1064" s="8"/>
      <c r="U1064" s="8"/>
    </row>
    <row r="1065" spans="1:21" ht="18">
      <c r="A1065" s="20">
        <v>1959.08</v>
      </c>
      <c r="B1065" s="21">
        <v>59.4</v>
      </c>
      <c r="C1065" s="21">
        <v>1.8033300000000001</v>
      </c>
      <c r="D1065" s="21">
        <v>3.42</v>
      </c>
      <c r="E1065" s="21">
        <v>29.2</v>
      </c>
      <c r="F1065" s="21">
        <f t="shared" si="100"/>
        <v>1959.6249999999195</v>
      </c>
      <c r="G1065" s="23">
        <f t="shared" si="97"/>
        <v>6295.3067828580561</v>
      </c>
      <c r="H1065" s="21">
        <f t="shared" si="96"/>
        <v>36.892430136986299</v>
      </c>
      <c r="I1065" s="22">
        <f t="shared" si="98"/>
        <v>640.76326027397249</v>
      </c>
      <c r="J1065" s="24">
        <f t="shared" si="99"/>
        <v>19.452990069863013</v>
      </c>
      <c r="K1065" s="25">
        <f t="shared" si="101"/>
        <v>67909.112771195461</v>
      </c>
      <c r="L1065" s="8"/>
      <c r="M1065" s="8"/>
      <c r="N1065" s="8"/>
      <c r="O1065" s="8"/>
      <c r="P1065" s="8"/>
      <c r="Q1065" s="8"/>
      <c r="R1065" s="17"/>
      <c r="S1065" s="8"/>
      <c r="T1065" s="8"/>
      <c r="U1065" s="8"/>
    </row>
    <row r="1066" spans="1:21" ht="18">
      <c r="A1066" s="20">
        <v>1959.09</v>
      </c>
      <c r="B1066" s="21">
        <v>57.05</v>
      </c>
      <c r="C1066" s="21">
        <v>1.81</v>
      </c>
      <c r="D1066" s="21">
        <v>3.43</v>
      </c>
      <c r="E1066" s="21">
        <v>29.3</v>
      </c>
      <c r="F1066" s="21">
        <f t="shared" si="100"/>
        <v>1959.7083333332528</v>
      </c>
      <c r="G1066" s="23">
        <f t="shared" si="97"/>
        <v>6062.2355903782236</v>
      </c>
      <c r="H1066" s="21">
        <f t="shared" si="96"/>
        <v>36.874021843003405</v>
      </c>
      <c r="I1066" s="22">
        <f t="shared" si="98"/>
        <v>613.31281228668922</v>
      </c>
      <c r="J1066" s="24">
        <f t="shared" si="99"/>
        <v>19.458303071672351</v>
      </c>
      <c r="K1066" s="25">
        <f t="shared" si="101"/>
        <v>65171.722325667892</v>
      </c>
      <c r="L1066" s="8"/>
      <c r="M1066" s="8"/>
      <c r="N1066" s="8"/>
      <c r="O1066" s="8"/>
      <c r="P1066" s="8"/>
      <c r="Q1066" s="8"/>
      <c r="R1066" s="17"/>
      <c r="S1066" s="8"/>
      <c r="T1066" s="8"/>
      <c r="U1066" s="8"/>
    </row>
    <row r="1067" spans="1:21" ht="18">
      <c r="A1067" s="20">
        <v>1959.1</v>
      </c>
      <c r="B1067" s="21">
        <v>57</v>
      </c>
      <c r="C1067" s="21">
        <v>1.81667</v>
      </c>
      <c r="D1067" s="21">
        <v>3.4166699999999999</v>
      </c>
      <c r="E1067" s="21">
        <v>29.4</v>
      </c>
      <c r="F1067" s="21">
        <f t="shared" si="100"/>
        <v>1959.791666666586</v>
      </c>
      <c r="G1067" s="23">
        <f t="shared" si="97"/>
        <v>6073.0093855516761</v>
      </c>
      <c r="H1067" s="21">
        <f t="shared" si="96"/>
        <v>36.605784012244889</v>
      </c>
      <c r="I1067" s="22">
        <f t="shared" si="98"/>
        <v>610.69102040816313</v>
      </c>
      <c r="J1067" s="24">
        <f t="shared" si="99"/>
        <v>19.463579930612244</v>
      </c>
      <c r="K1067" s="25">
        <f t="shared" si="101"/>
        <v>65065.478922998809</v>
      </c>
      <c r="L1067" s="8"/>
      <c r="M1067" s="8"/>
      <c r="N1067" s="8"/>
      <c r="O1067" s="8"/>
      <c r="P1067" s="8"/>
      <c r="Q1067" s="8"/>
      <c r="R1067" s="17"/>
      <c r="S1067" s="8"/>
      <c r="T1067" s="8"/>
      <c r="U1067" s="8"/>
    </row>
    <row r="1068" spans="1:21" ht="18">
      <c r="A1068" s="20">
        <v>1959.11</v>
      </c>
      <c r="B1068" s="21">
        <v>57.23</v>
      </c>
      <c r="C1068" s="21">
        <v>1.8233299999999999</v>
      </c>
      <c r="D1068" s="21">
        <v>3.40333</v>
      </c>
      <c r="E1068" s="21">
        <v>29.4</v>
      </c>
      <c r="F1068" s="21">
        <f t="shared" si="100"/>
        <v>1959.8749999999193</v>
      </c>
      <c r="G1068" s="23">
        <f t="shared" si="97"/>
        <v>6113.7032541292783</v>
      </c>
      <c r="H1068" s="21">
        <f t="shared" si="96"/>
        <v>36.462860885714278</v>
      </c>
      <c r="I1068" s="22">
        <f t="shared" si="98"/>
        <v>613.15521224489783</v>
      </c>
      <c r="J1068" s="24">
        <f t="shared" si="99"/>
        <v>19.534934355102038</v>
      </c>
      <c r="K1068" s="25">
        <f t="shared" si="101"/>
        <v>65501.468048016577</v>
      </c>
      <c r="L1068" s="8"/>
      <c r="M1068" s="8"/>
      <c r="N1068" s="8"/>
      <c r="O1068" s="8"/>
      <c r="P1068" s="8"/>
      <c r="Q1068" s="8"/>
      <c r="R1068" s="17"/>
      <c r="S1068" s="8"/>
      <c r="T1068" s="8"/>
      <c r="U1068" s="8"/>
    </row>
    <row r="1069" spans="1:21" ht="18">
      <c r="A1069" s="20">
        <v>1959.12</v>
      </c>
      <c r="B1069" s="21">
        <v>59.06</v>
      </c>
      <c r="C1069" s="21">
        <v>1.83</v>
      </c>
      <c r="D1069" s="21">
        <v>3.39</v>
      </c>
      <c r="E1069" s="21">
        <v>29.4</v>
      </c>
      <c r="F1069" s="21">
        <f t="shared" si="100"/>
        <v>1959.9583333332525</v>
      </c>
      <c r="G1069" s="23">
        <f t="shared" si="97"/>
        <v>6325.4875753124225</v>
      </c>
      <c r="H1069" s="21">
        <f t="shared" si="96"/>
        <v>36.320044897959178</v>
      </c>
      <c r="I1069" s="22">
        <f t="shared" si="98"/>
        <v>632.76160816326535</v>
      </c>
      <c r="J1069" s="24">
        <f t="shared" si="99"/>
        <v>19.606395918367344</v>
      </c>
      <c r="K1069" s="25">
        <f t="shared" si="101"/>
        <v>67770.499332398787</v>
      </c>
      <c r="L1069" s="8"/>
      <c r="M1069" s="8"/>
      <c r="N1069" s="8"/>
      <c r="O1069" s="8"/>
      <c r="P1069" s="8"/>
      <c r="Q1069" s="8"/>
      <c r="R1069" s="17"/>
      <c r="S1069" s="8"/>
      <c r="T1069" s="8"/>
      <c r="U1069" s="8"/>
    </row>
    <row r="1070" spans="1:21" ht="18">
      <c r="A1070" s="20">
        <v>1960.01</v>
      </c>
      <c r="B1070" s="21">
        <v>58.03</v>
      </c>
      <c r="C1070" s="21">
        <v>1.8666700000000001</v>
      </c>
      <c r="D1070" s="21">
        <v>3.39</v>
      </c>
      <c r="E1070" s="21">
        <v>29.3</v>
      </c>
      <c r="F1070" s="21">
        <f t="shared" si="100"/>
        <v>1960.0416666665858</v>
      </c>
      <c r="G1070" s="23">
        <f t="shared" si="97"/>
        <v>6231.8322127734036</v>
      </c>
      <c r="H1070" s="21">
        <f t="shared" si="96"/>
        <v>36.44400409556313</v>
      </c>
      <c r="I1070" s="22">
        <f t="shared" si="98"/>
        <v>623.84824709897589</v>
      </c>
      <c r="J1070" s="24">
        <f t="shared" si="99"/>
        <v>20.067530715358355</v>
      </c>
      <c r="K1070" s="25">
        <f t="shared" si="101"/>
        <v>66994.961264064274</v>
      </c>
      <c r="L1070" s="8"/>
      <c r="M1070" s="8"/>
      <c r="N1070" s="8"/>
      <c r="O1070" s="8"/>
      <c r="P1070" s="8"/>
      <c r="Q1070" s="8"/>
      <c r="R1070" s="17"/>
      <c r="S1070" s="8"/>
      <c r="T1070" s="8"/>
      <c r="U1070" s="8"/>
    </row>
    <row r="1071" spans="1:21" ht="18">
      <c r="A1071" s="20">
        <v>1960.02</v>
      </c>
      <c r="B1071" s="21">
        <v>55.78</v>
      </c>
      <c r="C1071" s="21">
        <v>1.90333</v>
      </c>
      <c r="D1071" s="21">
        <v>3.39</v>
      </c>
      <c r="E1071" s="21">
        <v>29.4</v>
      </c>
      <c r="F1071" s="21">
        <f t="shared" si="100"/>
        <v>1960.1249999999191</v>
      </c>
      <c r="G1071" s="23">
        <f t="shared" si="97"/>
        <v>6007.2382720827491</v>
      </c>
      <c r="H1071" s="21">
        <f t="shared" si="96"/>
        <v>36.320044897959178</v>
      </c>
      <c r="I1071" s="22">
        <f t="shared" si="98"/>
        <v>597.62008979591826</v>
      </c>
      <c r="J1071" s="24">
        <f t="shared" si="99"/>
        <v>20.392044559183674</v>
      </c>
      <c r="K1071" s="25">
        <f t="shared" si="101"/>
        <v>64360.815266898477</v>
      </c>
      <c r="L1071" s="8"/>
      <c r="M1071" s="8"/>
      <c r="N1071" s="8"/>
      <c r="O1071" s="8"/>
      <c r="P1071" s="8"/>
      <c r="Q1071" s="8"/>
      <c r="R1071" s="17"/>
      <c r="S1071" s="8"/>
      <c r="T1071" s="8"/>
      <c r="U1071" s="8"/>
    </row>
    <row r="1072" spans="1:21" ht="18">
      <c r="A1072" s="20">
        <v>1960.03</v>
      </c>
      <c r="B1072" s="21">
        <v>55.02</v>
      </c>
      <c r="C1072" s="21">
        <v>1.94</v>
      </c>
      <c r="D1072" s="21">
        <v>3.39</v>
      </c>
      <c r="E1072" s="21">
        <v>29.4</v>
      </c>
      <c r="F1072" s="21">
        <f t="shared" si="100"/>
        <v>1960.2083333332523</v>
      </c>
      <c r="G1072" s="23">
        <f t="shared" si="97"/>
        <v>5942.8006439102346</v>
      </c>
      <c r="H1072" s="21">
        <f t="shared" si="96"/>
        <v>36.320044897959178</v>
      </c>
      <c r="I1072" s="22">
        <f t="shared" si="98"/>
        <v>589.47754285714279</v>
      </c>
      <c r="J1072" s="24">
        <f t="shared" si="99"/>
        <v>20.784922448979589</v>
      </c>
      <c r="K1072" s="25">
        <f t="shared" si="101"/>
        <v>63670.438408979971</v>
      </c>
      <c r="L1072" s="8"/>
      <c r="M1072" s="8"/>
      <c r="N1072" s="8"/>
      <c r="O1072" s="8"/>
      <c r="P1072" s="8"/>
      <c r="Q1072" s="8"/>
      <c r="R1072" s="17"/>
      <c r="S1072" s="8"/>
      <c r="T1072" s="8"/>
      <c r="U1072" s="8"/>
    </row>
    <row r="1073" spans="1:21" ht="18">
      <c r="A1073" s="20">
        <v>1960.04</v>
      </c>
      <c r="B1073" s="21">
        <v>55.73</v>
      </c>
      <c r="C1073" s="21">
        <v>1.94333</v>
      </c>
      <c r="D1073" s="21">
        <v>3.34667</v>
      </c>
      <c r="E1073" s="21">
        <v>29.5</v>
      </c>
      <c r="F1073" s="21">
        <f t="shared" si="100"/>
        <v>1960.2916666665856</v>
      </c>
      <c r="G1073" s="23">
        <f t="shared" si="97"/>
        <v>6036.9807666859597</v>
      </c>
      <c r="H1073" s="21">
        <f t="shared" si="96"/>
        <v>35.734267456271184</v>
      </c>
      <c r="I1073" s="22">
        <f t="shared" si="98"/>
        <v>595.06038101694901</v>
      </c>
      <c r="J1073" s="24">
        <f t="shared" si="99"/>
        <v>20.750021357288134</v>
      </c>
      <c r="K1073" s="25">
        <f t="shared" si="101"/>
        <v>64460.220262267503</v>
      </c>
      <c r="L1073" s="8"/>
      <c r="M1073" s="8"/>
      <c r="N1073" s="8"/>
      <c r="O1073" s="8"/>
      <c r="P1073" s="8"/>
      <c r="Q1073" s="8"/>
      <c r="R1073" s="17"/>
      <c r="S1073" s="8"/>
      <c r="T1073" s="8"/>
      <c r="U1073" s="8"/>
    </row>
    <row r="1074" spans="1:21" ht="18">
      <c r="A1074" s="20">
        <v>1960.05</v>
      </c>
      <c r="B1074" s="21">
        <v>55.22</v>
      </c>
      <c r="C1074" s="21">
        <v>1.9466699999999999</v>
      </c>
      <c r="D1074" s="21">
        <v>3.3033299999999999</v>
      </c>
      <c r="E1074" s="21">
        <v>29.5</v>
      </c>
      <c r="F1074" s="21">
        <f t="shared" si="100"/>
        <v>1960.3749999999188</v>
      </c>
      <c r="G1074" s="23">
        <f t="shared" si="97"/>
        <v>5999.3075910429288</v>
      </c>
      <c r="H1074" s="21">
        <f t="shared" si="96"/>
        <v>35.27150203525423</v>
      </c>
      <c r="I1074" s="22">
        <f t="shared" si="98"/>
        <v>589.6148257627118</v>
      </c>
      <c r="J1074" s="24">
        <f t="shared" si="99"/>
        <v>20.785684405423723</v>
      </c>
      <c r="K1074" s="25">
        <f t="shared" si="101"/>
        <v>64057.962694489644</v>
      </c>
      <c r="L1074" s="8"/>
      <c r="M1074" s="8"/>
      <c r="N1074" s="8"/>
      <c r="O1074" s="8"/>
      <c r="P1074" s="8"/>
      <c r="Q1074" s="8"/>
      <c r="R1074" s="17"/>
      <c r="S1074" s="8"/>
      <c r="T1074" s="8"/>
      <c r="U1074" s="8"/>
    </row>
    <row r="1075" spans="1:21" ht="18">
      <c r="A1075" s="20">
        <v>1960.06</v>
      </c>
      <c r="B1075" s="21">
        <v>57.26</v>
      </c>
      <c r="C1075" s="21">
        <v>1.95</v>
      </c>
      <c r="D1075" s="21">
        <v>3.26</v>
      </c>
      <c r="E1075" s="21">
        <v>29.6</v>
      </c>
      <c r="F1075" s="21">
        <f t="shared" si="100"/>
        <v>1960.4583333332521</v>
      </c>
      <c r="G1075" s="23">
        <f t="shared" si="97"/>
        <v>6238.5954390920424</v>
      </c>
      <c r="H1075" s="21">
        <f t="shared" si="96"/>
        <v>34.691245945945937</v>
      </c>
      <c r="I1075" s="22">
        <f t="shared" si="98"/>
        <v>609.33151621621607</v>
      </c>
      <c r="J1075" s="24">
        <f t="shared" si="99"/>
        <v>20.750898648648644</v>
      </c>
      <c r="K1075" s="25">
        <f t="shared" si="101"/>
        <v>66387.929059754693</v>
      </c>
      <c r="L1075" s="8"/>
      <c r="M1075" s="8"/>
      <c r="N1075" s="8"/>
      <c r="O1075" s="8"/>
      <c r="P1075" s="8"/>
      <c r="Q1075" s="8"/>
      <c r="R1075" s="17"/>
      <c r="S1075" s="8"/>
      <c r="T1075" s="8"/>
      <c r="U1075" s="8"/>
    </row>
    <row r="1076" spans="1:21" ht="18">
      <c r="A1076" s="20">
        <v>1960.07</v>
      </c>
      <c r="B1076" s="21">
        <v>55.84</v>
      </c>
      <c r="C1076" s="21">
        <v>1.95</v>
      </c>
      <c r="D1076" s="21">
        <v>3.2633299999999998</v>
      </c>
      <c r="E1076" s="21">
        <v>29.6</v>
      </c>
      <c r="F1076" s="21">
        <f t="shared" si="100"/>
        <v>1960.5416666665853</v>
      </c>
      <c r="G1076" s="23">
        <f t="shared" si="97"/>
        <v>6101.5882130239634</v>
      </c>
      <c r="H1076" s="21">
        <f t="shared" si="96"/>
        <v>34.726682095945932</v>
      </c>
      <c r="I1076" s="22">
        <f t="shared" si="98"/>
        <v>594.22060540540531</v>
      </c>
      <c r="J1076" s="24">
        <f t="shared" si="99"/>
        <v>20.750898648648644</v>
      </c>
      <c r="K1076" s="25">
        <f t="shared" si="101"/>
        <v>64929.968515000219</v>
      </c>
      <c r="L1076" s="8"/>
      <c r="M1076" s="8"/>
      <c r="N1076" s="8"/>
      <c r="O1076" s="8"/>
      <c r="P1076" s="8"/>
      <c r="Q1076" s="8"/>
      <c r="R1076" s="17"/>
      <c r="S1076" s="8"/>
      <c r="T1076" s="8"/>
      <c r="U1076" s="8"/>
    </row>
    <row r="1077" spans="1:21" ht="18">
      <c r="A1077" s="20">
        <v>1960.08</v>
      </c>
      <c r="B1077" s="21">
        <v>56.51</v>
      </c>
      <c r="C1077" s="21">
        <v>1.95</v>
      </c>
      <c r="D1077" s="21">
        <v>3.26667</v>
      </c>
      <c r="E1077" s="21">
        <v>29.6</v>
      </c>
      <c r="F1077" s="21">
        <f t="shared" si="100"/>
        <v>1960.6249999999186</v>
      </c>
      <c r="G1077" s="23">
        <f t="shared" si="97"/>
        <v>6192.5547636568863</v>
      </c>
      <c r="H1077" s="21">
        <f t="shared" si="96"/>
        <v>34.762224660810809</v>
      </c>
      <c r="I1077" s="22">
        <f t="shared" si="98"/>
        <v>601.35040135135125</v>
      </c>
      <c r="J1077" s="24">
        <f t="shared" si="99"/>
        <v>20.750898648648644</v>
      </c>
      <c r="K1077" s="25">
        <f t="shared" si="101"/>
        <v>65897.987834282772</v>
      </c>
      <c r="L1077" s="8"/>
      <c r="M1077" s="8"/>
      <c r="N1077" s="8"/>
      <c r="O1077" s="8"/>
      <c r="P1077" s="8"/>
      <c r="Q1077" s="8"/>
      <c r="R1077" s="17"/>
      <c r="S1077" s="8"/>
      <c r="T1077" s="8"/>
      <c r="U1077" s="8"/>
    </row>
    <row r="1078" spans="1:21" ht="18">
      <c r="A1078" s="20">
        <v>1960.09</v>
      </c>
      <c r="B1078" s="21">
        <v>54.81</v>
      </c>
      <c r="C1078" s="21">
        <v>1.95</v>
      </c>
      <c r="D1078" s="21">
        <v>3.27</v>
      </c>
      <c r="E1078" s="21">
        <v>29.6</v>
      </c>
      <c r="F1078" s="21">
        <f t="shared" si="100"/>
        <v>1960.7083333332519</v>
      </c>
      <c r="G1078" s="23">
        <f t="shared" si="97"/>
        <v>6024.0703724142313</v>
      </c>
      <c r="H1078" s="21">
        <f t="shared" si="96"/>
        <v>34.797660810810804</v>
      </c>
      <c r="I1078" s="22">
        <f t="shared" si="98"/>
        <v>583.2598743243243</v>
      </c>
      <c r="J1078" s="24">
        <f t="shared" si="99"/>
        <v>20.750898648648644</v>
      </c>
      <c r="K1078" s="25">
        <f t="shared" si="101"/>
        <v>64105.063461690152</v>
      </c>
      <c r="L1078" s="8"/>
      <c r="M1078" s="8"/>
      <c r="N1078" s="8"/>
      <c r="O1078" s="8"/>
      <c r="P1078" s="8"/>
      <c r="Q1078" s="8"/>
      <c r="R1078" s="17"/>
      <c r="S1078" s="8"/>
      <c r="T1078" s="8"/>
      <c r="U1078" s="8"/>
    </row>
    <row r="1079" spans="1:21" ht="18">
      <c r="A1079" s="20">
        <v>1960.1</v>
      </c>
      <c r="B1079" s="21">
        <v>53.73</v>
      </c>
      <c r="C1079" s="21">
        <v>1.95</v>
      </c>
      <c r="D1079" s="21">
        <v>3.27</v>
      </c>
      <c r="E1079" s="21">
        <v>29.8</v>
      </c>
      <c r="F1079" s="21">
        <f t="shared" si="100"/>
        <v>1960.7916666665851</v>
      </c>
      <c r="G1079" s="23">
        <f t="shared" si="97"/>
        <v>5923.2295665997799</v>
      </c>
      <c r="H1079" s="21">
        <f t="shared" si="96"/>
        <v>34.564119463087245</v>
      </c>
      <c r="I1079" s="22">
        <f t="shared" si="98"/>
        <v>567.92970604026823</v>
      </c>
      <c r="J1079" s="24">
        <f t="shared" si="99"/>
        <v>20.611630872483214</v>
      </c>
      <c r="K1079" s="25">
        <f t="shared" si="101"/>
        <v>62608.934051145821</v>
      </c>
      <c r="L1079" s="8"/>
      <c r="M1079" s="8"/>
      <c r="N1079" s="8"/>
      <c r="O1079" s="8"/>
      <c r="P1079" s="8"/>
      <c r="Q1079" s="8"/>
      <c r="R1079" s="17"/>
      <c r="S1079" s="8"/>
      <c r="T1079" s="8"/>
      <c r="U1079" s="8"/>
    </row>
    <row r="1080" spans="1:21" ht="18">
      <c r="A1080" s="20">
        <v>1960.11</v>
      </c>
      <c r="B1080" s="21">
        <v>55.47</v>
      </c>
      <c r="C1080" s="21">
        <v>1.95</v>
      </c>
      <c r="D1080" s="21">
        <v>3.27</v>
      </c>
      <c r="E1080" s="21">
        <v>29.8</v>
      </c>
      <c r="F1080" s="21">
        <f t="shared" si="100"/>
        <v>1960.8749999999184</v>
      </c>
      <c r="G1080" s="23">
        <f t="shared" si="97"/>
        <v>6132.9623834703571</v>
      </c>
      <c r="H1080" s="21">
        <f t="shared" si="96"/>
        <v>34.564119463087245</v>
      </c>
      <c r="I1080" s="22">
        <f t="shared" si="98"/>
        <v>586.32162281879187</v>
      </c>
      <c r="J1080" s="24">
        <f t="shared" si="99"/>
        <v>20.611630872483214</v>
      </c>
      <c r="K1080" s="25">
        <f t="shared" si="101"/>
        <v>64825.824001495828</v>
      </c>
      <c r="L1080" s="8"/>
      <c r="M1080" s="8"/>
      <c r="N1080" s="8"/>
      <c r="O1080" s="8"/>
      <c r="P1080" s="8"/>
      <c r="Q1080" s="8"/>
      <c r="R1080" s="17"/>
      <c r="S1080" s="8"/>
      <c r="T1080" s="8"/>
      <c r="U1080" s="8"/>
    </row>
    <row r="1081" spans="1:21" ht="18">
      <c r="A1081" s="20">
        <v>1960.12</v>
      </c>
      <c r="B1081" s="21">
        <v>56.8</v>
      </c>
      <c r="C1081" s="21">
        <v>1.95</v>
      </c>
      <c r="D1081" s="21">
        <v>3.27</v>
      </c>
      <c r="E1081" s="21">
        <v>29.8</v>
      </c>
      <c r="F1081" s="21">
        <f t="shared" si="100"/>
        <v>1960.9583333332516</v>
      </c>
      <c r="G1081" s="23">
        <f t="shared" si="97"/>
        <v>6297.9785427876368</v>
      </c>
      <c r="H1081" s="21">
        <f t="shared" si="96"/>
        <v>34.564119463087245</v>
      </c>
      <c r="I1081" s="22">
        <f t="shared" si="98"/>
        <v>600.37981208053679</v>
      </c>
      <c r="J1081" s="24">
        <f t="shared" si="99"/>
        <v>20.611630872483214</v>
      </c>
      <c r="K1081" s="25">
        <f t="shared" si="101"/>
        <v>66570.055880389511</v>
      </c>
      <c r="L1081" s="8"/>
      <c r="M1081" s="8"/>
      <c r="N1081" s="8"/>
      <c r="O1081" s="8"/>
      <c r="P1081" s="8"/>
      <c r="Q1081" s="8"/>
      <c r="R1081" s="17"/>
      <c r="S1081" s="8"/>
      <c r="T1081" s="8"/>
      <c r="U1081" s="8"/>
    </row>
    <row r="1082" spans="1:21" ht="18">
      <c r="A1082" s="20">
        <v>1961.01</v>
      </c>
      <c r="B1082" s="21">
        <v>59.72</v>
      </c>
      <c r="C1082" s="21">
        <v>1.9466699999999999</v>
      </c>
      <c r="D1082" s="21">
        <v>3.21</v>
      </c>
      <c r="E1082" s="21">
        <v>29.8</v>
      </c>
      <c r="F1082" s="21">
        <f t="shared" si="100"/>
        <v>1961.0416666665849</v>
      </c>
      <c r="G1082" s="23">
        <f t="shared" si="97"/>
        <v>6639.7350774548422</v>
      </c>
      <c r="H1082" s="21">
        <f t="shared" si="96"/>
        <v>33.9299154362416</v>
      </c>
      <c r="I1082" s="22">
        <f t="shared" si="98"/>
        <v>631.24440805369113</v>
      </c>
      <c r="J1082" s="24">
        <f t="shared" si="99"/>
        <v>20.576432548993282</v>
      </c>
      <c r="K1082" s="25">
        <f t="shared" si="101"/>
        <v>70182.445388502063</v>
      </c>
      <c r="L1082" s="8"/>
      <c r="M1082" s="8"/>
      <c r="N1082" s="8"/>
      <c r="O1082" s="8"/>
      <c r="P1082" s="8"/>
      <c r="Q1082" s="8"/>
      <c r="R1082" s="17"/>
      <c r="S1082" s="8"/>
      <c r="T1082" s="8"/>
      <c r="U1082" s="8"/>
    </row>
    <row r="1083" spans="1:21" ht="18">
      <c r="A1083" s="20">
        <v>1961.02</v>
      </c>
      <c r="B1083" s="21">
        <v>62.17</v>
      </c>
      <c r="C1083" s="21">
        <v>1.94333</v>
      </c>
      <c r="D1083" s="21">
        <v>3.15</v>
      </c>
      <c r="E1083" s="21">
        <v>29.8</v>
      </c>
      <c r="F1083" s="21">
        <f t="shared" si="100"/>
        <v>1961.1249999999181</v>
      </c>
      <c r="G1083" s="23">
        <f t="shared" si="97"/>
        <v>6930.1338936599695</v>
      </c>
      <c r="H1083" s="21">
        <f t="shared" si="96"/>
        <v>33.295711409395963</v>
      </c>
      <c r="I1083" s="22">
        <f t="shared" si="98"/>
        <v>657.14107248322136</v>
      </c>
      <c r="J1083" s="24">
        <f t="shared" si="99"/>
        <v>20.54112852483221</v>
      </c>
      <c r="K1083" s="25">
        <f t="shared" si="101"/>
        <v>73251.980365643729</v>
      </c>
      <c r="L1083" s="8"/>
      <c r="M1083" s="8"/>
      <c r="N1083" s="8"/>
      <c r="O1083" s="8"/>
      <c r="P1083" s="8"/>
      <c r="Q1083" s="8"/>
      <c r="R1083" s="17"/>
      <c r="S1083" s="8"/>
      <c r="T1083" s="8"/>
      <c r="U1083" s="8"/>
    </row>
    <row r="1084" spans="1:21" ht="18">
      <c r="A1084" s="20">
        <v>1961.03</v>
      </c>
      <c r="B1084" s="21">
        <v>64.12</v>
      </c>
      <c r="C1084" s="21">
        <v>1.94</v>
      </c>
      <c r="D1084" s="21">
        <v>3.09</v>
      </c>
      <c r="E1084" s="21">
        <v>29.8</v>
      </c>
      <c r="F1084" s="21">
        <f t="shared" si="100"/>
        <v>1961.2083333332514</v>
      </c>
      <c r="G1084" s="23">
        <f t="shared" si="97"/>
        <v>7165.5228712822727</v>
      </c>
      <c r="H1084" s="21">
        <f t="shared" si="96"/>
        <v>32.661507382550326</v>
      </c>
      <c r="I1084" s="22">
        <f t="shared" si="98"/>
        <v>677.75270335570463</v>
      </c>
      <c r="J1084" s="24">
        <f t="shared" si="99"/>
        <v>20.505930201342277</v>
      </c>
      <c r="K1084" s="25">
        <f t="shared" si="101"/>
        <v>75740.05765702948</v>
      </c>
      <c r="L1084" s="8"/>
      <c r="M1084" s="8"/>
      <c r="N1084" s="8"/>
      <c r="O1084" s="8"/>
      <c r="P1084" s="8"/>
      <c r="Q1084" s="8"/>
      <c r="R1084" s="17"/>
      <c r="S1084" s="8"/>
      <c r="T1084" s="8"/>
      <c r="U1084" s="8"/>
    </row>
    <row r="1085" spans="1:21" ht="18">
      <c r="A1085" s="20">
        <v>1961.04</v>
      </c>
      <c r="B1085" s="21">
        <v>65.83</v>
      </c>
      <c r="C1085" s="21">
        <v>1.94</v>
      </c>
      <c r="D1085" s="21">
        <v>3.07</v>
      </c>
      <c r="E1085" s="21">
        <v>29.8</v>
      </c>
      <c r="F1085" s="21">
        <f t="shared" si="100"/>
        <v>1961.2916666665847</v>
      </c>
      <c r="G1085" s="23">
        <f t="shared" si="97"/>
        <v>7374.6849160018073</v>
      </c>
      <c r="H1085" s="21">
        <f t="shared" si="96"/>
        <v>32.450106040268444</v>
      </c>
      <c r="I1085" s="22">
        <f t="shared" si="98"/>
        <v>695.82751812080517</v>
      </c>
      <c r="J1085" s="24">
        <f t="shared" si="99"/>
        <v>20.505930201342277</v>
      </c>
      <c r="K1085" s="25">
        <f t="shared" si="101"/>
        <v>77950.9145074361</v>
      </c>
      <c r="L1085" s="8"/>
      <c r="M1085" s="8"/>
      <c r="N1085" s="8"/>
      <c r="O1085" s="8"/>
      <c r="P1085" s="8"/>
      <c r="Q1085" s="8"/>
      <c r="R1085" s="17"/>
      <c r="S1085" s="8"/>
      <c r="T1085" s="8"/>
      <c r="U1085" s="8"/>
    </row>
    <row r="1086" spans="1:21" ht="18">
      <c r="A1086" s="20">
        <v>1961.05</v>
      </c>
      <c r="B1086" s="21">
        <v>66.5</v>
      </c>
      <c r="C1086" s="21">
        <v>1.94</v>
      </c>
      <c r="D1086" s="21">
        <v>3.05</v>
      </c>
      <c r="E1086" s="21">
        <v>29.8</v>
      </c>
      <c r="F1086" s="21">
        <f t="shared" si="100"/>
        <v>1961.3749999999179</v>
      </c>
      <c r="G1086" s="23">
        <f t="shared" si="97"/>
        <v>7467.8533744828665</v>
      </c>
      <c r="H1086" s="21">
        <f t="shared" si="96"/>
        <v>32.23870469798657</v>
      </c>
      <c r="I1086" s="22">
        <f t="shared" si="98"/>
        <v>702.90946308724824</v>
      </c>
      <c r="J1086" s="24">
        <f t="shared" si="99"/>
        <v>20.505930201342277</v>
      </c>
      <c r="K1086" s="25">
        <f t="shared" si="101"/>
        <v>78935.711366497606</v>
      </c>
      <c r="L1086" s="8"/>
      <c r="M1086" s="8"/>
      <c r="N1086" s="8"/>
      <c r="O1086" s="8"/>
      <c r="P1086" s="8"/>
      <c r="Q1086" s="8"/>
      <c r="R1086" s="17"/>
      <c r="S1086" s="8"/>
      <c r="T1086" s="8"/>
      <c r="U1086" s="8"/>
    </row>
    <row r="1087" spans="1:21" ht="18">
      <c r="A1087" s="20">
        <v>1961.06</v>
      </c>
      <c r="B1087" s="21">
        <v>65.62</v>
      </c>
      <c r="C1087" s="21">
        <v>1.94</v>
      </c>
      <c r="D1087" s="21">
        <v>3.03</v>
      </c>
      <c r="E1087" s="21">
        <v>29.8</v>
      </c>
      <c r="F1087" s="21">
        <f t="shared" si="100"/>
        <v>1961.4583333332512</v>
      </c>
      <c r="G1087" s="23">
        <f t="shared" si="97"/>
        <v>7387.1855848988534</v>
      </c>
      <c r="H1087" s="21">
        <f t="shared" si="96"/>
        <v>32.027303355704689</v>
      </c>
      <c r="I1087" s="22">
        <f t="shared" si="98"/>
        <v>693.60780402684554</v>
      </c>
      <c r="J1087" s="24">
        <f t="shared" si="99"/>
        <v>20.505930201342277</v>
      </c>
      <c r="K1087" s="25">
        <f t="shared" si="101"/>
        <v>78083.047416648973</v>
      </c>
      <c r="L1087" s="8"/>
      <c r="M1087" s="8"/>
      <c r="N1087" s="8"/>
      <c r="O1087" s="8"/>
      <c r="P1087" s="8"/>
      <c r="Q1087" s="8"/>
      <c r="R1087" s="17"/>
      <c r="S1087" s="8"/>
      <c r="T1087" s="8"/>
      <c r="U1087" s="8"/>
    </row>
    <row r="1088" spans="1:21" ht="18">
      <c r="A1088" s="20">
        <v>1961.07</v>
      </c>
      <c r="B1088" s="21">
        <v>65.44</v>
      </c>
      <c r="C1088" s="21">
        <v>1.9466699999999999</v>
      </c>
      <c r="D1088" s="21">
        <v>3.03667</v>
      </c>
      <c r="E1088" s="21">
        <v>30</v>
      </c>
      <c r="F1088" s="21">
        <f t="shared" si="100"/>
        <v>1961.5416666665844</v>
      </c>
      <c r="G1088" s="23">
        <f t="shared" si="97"/>
        <v>7385.1842790205301</v>
      </c>
      <c r="H1088" s="21">
        <f t="shared" si="96"/>
        <v>31.883820331999992</v>
      </c>
      <c r="I1088" s="22">
        <f t="shared" si="98"/>
        <v>687.09382399999981</v>
      </c>
      <c r="J1088" s="24">
        <f t="shared" si="99"/>
        <v>20.439256331999996</v>
      </c>
      <c r="K1088" s="25">
        <f t="shared" si="101"/>
        <v>77541.480856004608</v>
      </c>
      <c r="L1088" s="8"/>
      <c r="M1088" s="8"/>
      <c r="N1088" s="8"/>
      <c r="O1088" s="8"/>
      <c r="P1088" s="8"/>
      <c r="Q1088" s="8"/>
      <c r="R1088" s="17"/>
      <c r="S1088" s="8"/>
      <c r="T1088" s="8"/>
      <c r="U1088" s="8"/>
    </row>
    <row r="1089" spans="1:21" ht="18">
      <c r="A1089" s="20">
        <v>1961.08</v>
      </c>
      <c r="B1089" s="21">
        <v>67.790000000000006</v>
      </c>
      <c r="C1089" s="21">
        <v>1.95333</v>
      </c>
      <c r="D1089" s="21">
        <v>3.0433300000000001</v>
      </c>
      <c r="E1089" s="21">
        <v>29.9</v>
      </c>
      <c r="F1089" s="21">
        <f t="shared" si="100"/>
        <v>1961.6249999999177</v>
      </c>
      <c r="G1089" s="23">
        <f t="shared" si="97"/>
        <v>7668.7619821023854</v>
      </c>
      <c r="H1089" s="21">
        <f t="shared" si="96"/>
        <v>32.060616389297657</v>
      </c>
      <c r="I1089" s="22">
        <f t="shared" si="98"/>
        <v>714.14837859531769</v>
      </c>
      <c r="J1089" s="24">
        <f t="shared" si="99"/>
        <v>20.577776255518391</v>
      </c>
      <c r="K1089" s="25">
        <f t="shared" si="101"/>
        <v>80788.227398611591</v>
      </c>
      <c r="L1089" s="8"/>
      <c r="M1089" s="8"/>
      <c r="N1089" s="8"/>
      <c r="O1089" s="8"/>
      <c r="P1089" s="8"/>
      <c r="Q1089" s="8"/>
      <c r="R1089" s="17"/>
      <c r="S1089" s="8"/>
      <c r="T1089" s="8"/>
      <c r="U1089" s="8"/>
    </row>
    <row r="1090" spans="1:21" ht="18">
      <c r="A1090" s="20">
        <v>1961.09</v>
      </c>
      <c r="B1090" s="21">
        <v>67.260000000000005</v>
      </c>
      <c r="C1090" s="21">
        <v>1.96</v>
      </c>
      <c r="D1090" s="21">
        <v>3.05</v>
      </c>
      <c r="E1090" s="21">
        <v>30</v>
      </c>
      <c r="F1090" s="21">
        <f t="shared" si="100"/>
        <v>1961.7083333332509</v>
      </c>
      <c r="G1090" s="23">
        <f t="shared" si="97"/>
        <v>7627.2827168208159</v>
      </c>
      <c r="H1090" s="21">
        <f t="shared" ref="H1090:H1153" si="102">D1090*$E$1847/E1090</f>
        <v>32.023779999999995</v>
      </c>
      <c r="I1090" s="22">
        <f t="shared" si="98"/>
        <v>706.20309599999985</v>
      </c>
      <c r="J1090" s="24">
        <f t="shared" si="99"/>
        <v>20.579215999999995</v>
      </c>
      <c r="K1090" s="25">
        <f t="shared" si="101"/>
        <v>80083.417613532496</v>
      </c>
      <c r="L1090" s="8"/>
      <c r="M1090" s="8"/>
      <c r="N1090" s="8"/>
      <c r="O1090" s="8"/>
      <c r="P1090" s="8"/>
      <c r="Q1090" s="8"/>
      <c r="R1090" s="17"/>
      <c r="S1090" s="8"/>
      <c r="T1090" s="8"/>
      <c r="U1090" s="8"/>
    </row>
    <row r="1091" spans="1:21" ht="18">
      <c r="A1091" s="20">
        <v>1961.1</v>
      </c>
      <c r="B1091" s="21">
        <v>68</v>
      </c>
      <c r="C1091" s="21">
        <v>1.98</v>
      </c>
      <c r="D1091" s="21">
        <v>3.09667</v>
      </c>
      <c r="E1091" s="21">
        <v>30</v>
      </c>
      <c r="F1091" s="21">
        <f t="shared" si="100"/>
        <v>1961.7916666665842</v>
      </c>
      <c r="G1091" s="23">
        <f t="shared" ref="G1091:G1154" si="103">G1090*((B1091+(C1091/12))/B1090)</f>
        <v>7729.9096995553209</v>
      </c>
      <c r="H1091" s="21">
        <f t="shared" si="102"/>
        <v>32.513796331999991</v>
      </c>
      <c r="I1091" s="22">
        <f t="shared" ref="I1091:I1154" si="104">B1091*$E$1847/E1091</f>
        <v>713.97279999999989</v>
      </c>
      <c r="J1091" s="24">
        <f t="shared" ref="J1091:J1154" si="105">C1091*$E$1847/E1091</f>
        <v>20.789207999999995</v>
      </c>
      <c r="K1091" s="25">
        <f t="shared" si="101"/>
        <v>81160.959881451723</v>
      </c>
      <c r="L1091" s="8"/>
      <c r="M1091" s="8"/>
      <c r="N1091" s="8"/>
      <c r="O1091" s="8"/>
      <c r="P1091" s="8"/>
      <c r="Q1091" s="8"/>
      <c r="R1091" s="17"/>
      <c r="S1091" s="8"/>
      <c r="T1091" s="8"/>
      <c r="U1091" s="8"/>
    </row>
    <row r="1092" spans="1:21" ht="18">
      <c r="A1092" s="20">
        <v>1961.11</v>
      </c>
      <c r="B1092" s="21">
        <v>71.08</v>
      </c>
      <c r="C1092" s="21">
        <v>2</v>
      </c>
      <c r="D1092" s="21">
        <v>3.1433300000000002</v>
      </c>
      <c r="E1092" s="21">
        <v>30</v>
      </c>
      <c r="F1092" s="21">
        <f t="shared" ref="F1092:F1155" si="106">F1091+1/12</f>
        <v>1961.8749999999175</v>
      </c>
      <c r="G1092" s="23">
        <f t="shared" si="103"/>
        <v>8098.9749959948749</v>
      </c>
      <c r="H1092" s="21">
        <f t="shared" si="102"/>
        <v>33.003707667999997</v>
      </c>
      <c r="I1092" s="22">
        <f t="shared" si="104"/>
        <v>746.31156799999985</v>
      </c>
      <c r="J1092" s="24">
        <f t="shared" si="105"/>
        <v>20.999199999999995</v>
      </c>
      <c r="K1092" s="25">
        <f t="shared" si="101"/>
        <v>85035.997867948492</v>
      </c>
      <c r="L1092" s="8"/>
      <c r="M1092" s="8"/>
      <c r="N1092" s="8"/>
      <c r="O1092" s="8"/>
      <c r="P1092" s="8"/>
      <c r="Q1092" s="8"/>
      <c r="R1092" s="17"/>
      <c r="S1092" s="8"/>
      <c r="T1092" s="8"/>
      <c r="U1092" s="8"/>
    </row>
    <row r="1093" spans="1:21" ht="18">
      <c r="A1093" s="20">
        <v>1961.12</v>
      </c>
      <c r="B1093" s="21">
        <v>71.739999999999995</v>
      </c>
      <c r="C1093" s="21">
        <v>2.02</v>
      </c>
      <c r="D1093" s="21">
        <v>3.19</v>
      </c>
      <c r="E1093" s="21">
        <v>30</v>
      </c>
      <c r="F1093" s="21">
        <f t="shared" si="106"/>
        <v>1961.9583333332507</v>
      </c>
      <c r="G1093" s="23">
        <f t="shared" si="103"/>
        <v>8193.3566920418034</v>
      </c>
      <c r="H1093" s="21">
        <f t="shared" si="102"/>
        <v>33.493723999999993</v>
      </c>
      <c r="I1093" s="22">
        <f t="shared" si="104"/>
        <v>753.24130399999979</v>
      </c>
      <c r="J1093" s="24">
        <f t="shared" si="105"/>
        <v>21.209191999999994</v>
      </c>
      <c r="K1093" s="25">
        <f t="shared" si="101"/>
        <v>86026.967923762844</v>
      </c>
      <c r="L1093" s="8"/>
      <c r="M1093" s="8"/>
      <c r="N1093" s="8"/>
      <c r="O1093" s="8"/>
      <c r="P1093" s="8"/>
      <c r="Q1093" s="8"/>
      <c r="R1093" s="17"/>
      <c r="S1093" s="8"/>
      <c r="T1093" s="8"/>
      <c r="U1093" s="8"/>
    </row>
    <row r="1094" spans="1:21" ht="18">
      <c r="A1094" s="20">
        <v>1962.01</v>
      </c>
      <c r="B1094" s="21">
        <v>69.069999999999993</v>
      </c>
      <c r="C1094" s="21">
        <v>2.0266700000000002</v>
      </c>
      <c r="D1094" s="21">
        <v>3.25</v>
      </c>
      <c r="E1094" s="21">
        <v>30</v>
      </c>
      <c r="F1094" s="21">
        <f t="shared" si="106"/>
        <v>1962.041666666584</v>
      </c>
      <c r="G1094" s="23">
        <f t="shared" si="103"/>
        <v>7907.7072191699062</v>
      </c>
      <c r="H1094" s="21">
        <f t="shared" si="102"/>
        <v>34.123699999999992</v>
      </c>
      <c r="I1094" s="22">
        <f t="shared" si="104"/>
        <v>725.20737199999974</v>
      </c>
      <c r="J1094" s="24">
        <f t="shared" si="105"/>
        <v>21.279224331999998</v>
      </c>
      <c r="K1094" s="25">
        <f t="shared" si="101"/>
        <v>83027.762718397033</v>
      </c>
      <c r="L1094" s="8"/>
      <c r="M1094" s="8"/>
      <c r="N1094" s="8"/>
      <c r="O1094" s="8"/>
      <c r="P1094" s="8"/>
      <c r="Q1094" s="8"/>
      <c r="R1094" s="17"/>
      <c r="S1094" s="8"/>
      <c r="T1094" s="8"/>
      <c r="U1094" s="8"/>
    </row>
    <row r="1095" spans="1:21" ht="18">
      <c r="A1095" s="20">
        <v>1962.02</v>
      </c>
      <c r="B1095" s="21">
        <v>70.22</v>
      </c>
      <c r="C1095" s="21">
        <v>2.0333299999999999</v>
      </c>
      <c r="D1095" s="21">
        <v>3.31</v>
      </c>
      <c r="E1095" s="21">
        <v>30.1</v>
      </c>
      <c r="F1095" s="21">
        <f t="shared" si="106"/>
        <v>1962.1249999999172</v>
      </c>
      <c r="G1095" s="23">
        <f t="shared" si="103"/>
        <v>8058.7681452165498</v>
      </c>
      <c r="H1095" s="21">
        <f t="shared" si="102"/>
        <v>34.638215282392018</v>
      </c>
      <c r="I1095" s="22">
        <f t="shared" si="104"/>
        <v>734.83247043189351</v>
      </c>
      <c r="J1095" s="24">
        <f t="shared" si="105"/>
        <v>21.278224253820593</v>
      </c>
      <c r="K1095" s="25">
        <f t="shared" ref="K1095:K1158" si="107">K1094*((I1095+(J1095/12))/I1094)</f>
        <v>84332.732907823636</v>
      </c>
      <c r="L1095" s="8"/>
      <c r="M1095" s="8"/>
      <c r="N1095" s="8"/>
      <c r="O1095" s="8"/>
      <c r="P1095" s="8"/>
      <c r="Q1095" s="8"/>
      <c r="R1095" s="17"/>
      <c r="S1095" s="8"/>
      <c r="T1095" s="8"/>
      <c r="U1095" s="8"/>
    </row>
    <row r="1096" spans="1:21" ht="18">
      <c r="A1096" s="20">
        <v>1962.03</v>
      </c>
      <c r="B1096" s="21">
        <v>70.290000000000006</v>
      </c>
      <c r="C1096" s="21">
        <v>2.04</v>
      </c>
      <c r="D1096" s="21">
        <v>3.37</v>
      </c>
      <c r="E1096" s="21">
        <v>30.1</v>
      </c>
      <c r="F1096" s="21">
        <f t="shared" si="106"/>
        <v>1962.2083333332505</v>
      </c>
      <c r="G1096" s="23">
        <f t="shared" si="103"/>
        <v>8086.3116421526365</v>
      </c>
      <c r="H1096" s="21">
        <f t="shared" si="102"/>
        <v>35.266098338870421</v>
      </c>
      <c r="I1096" s="22">
        <f t="shared" si="104"/>
        <v>735.56500066445176</v>
      </c>
      <c r="J1096" s="24">
        <f t="shared" si="105"/>
        <v>21.348023920265774</v>
      </c>
      <c r="K1096" s="25">
        <f t="shared" si="107"/>
        <v>84620.967825195868</v>
      </c>
      <c r="L1096" s="8"/>
      <c r="M1096" s="8"/>
      <c r="N1096" s="8"/>
      <c r="O1096" s="8"/>
      <c r="P1096" s="8"/>
      <c r="Q1096" s="8"/>
      <c r="R1096" s="17"/>
      <c r="S1096" s="8"/>
      <c r="T1096" s="8"/>
      <c r="U1096" s="8"/>
    </row>
    <row r="1097" spans="1:21" ht="18">
      <c r="A1097" s="20">
        <v>1962.04</v>
      </c>
      <c r="B1097" s="21">
        <v>68.05</v>
      </c>
      <c r="C1097" s="21">
        <v>2.0466700000000002</v>
      </c>
      <c r="D1097" s="21">
        <v>3.40333</v>
      </c>
      <c r="E1097" s="21">
        <v>30.2</v>
      </c>
      <c r="F1097" s="21">
        <f t="shared" si="106"/>
        <v>1962.2916666665838</v>
      </c>
      <c r="G1097" s="23">
        <f t="shared" si="103"/>
        <v>7848.2383677508506</v>
      </c>
      <c r="H1097" s="21">
        <f t="shared" si="102"/>
        <v>35.496957286092709</v>
      </c>
      <c r="I1097" s="22">
        <f t="shared" si="104"/>
        <v>709.76600662251644</v>
      </c>
      <c r="J1097" s="24">
        <f t="shared" si="105"/>
        <v>21.346903641059601</v>
      </c>
      <c r="K1097" s="25">
        <f t="shared" si="107"/>
        <v>81857.645926527315</v>
      </c>
      <c r="L1097" s="8"/>
      <c r="M1097" s="8"/>
      <c r="N1097" s="8"/>
      <c r="O1097" s="8"/>
      <c r="P1097" s="8"/>
      <c r="Q1097" s="8"/>
      <c r="R1097" s="17"/>
      <c r="S1097" s="8"/>
      <c r="T1097" s="8"/>
      <c r="U1097" s="8"/>
    </row>
    <row r="1098" spans="1:21" ht="18">
      <c r="A1098" s="20">
        <v>1962.05</v>
      </c>
      <c r="B1098" s="21">
        <v>62.99</v>
      </c>
      <c r="C1098" s="21">
        <v>2.0533299999999999</v>
      </c>
      <c r="D1098" s="21">
        <v>3.4366699999999999</v>
      </c>
      <c r="E1098" s="21">
        <v>30.2</v>
      </c>
      <c r="F1098" s="21">
        <f t="shared" si="106"/>
        <v>1962.374999999917</v>
      </c>
      <c r="G1098" s="23">
        <f t="shared" si="103"/>
        <v>7284.4004906969958</v>
      </c>
      <c r="H1098" s="21">
        <f t="shared" si="102"/>
        <v>35.844695694039729</v>
      </c>
      <c r="I1098" s="22">
        <f t="shared" si="104"/>
        <v>656.98987152317875</v>
      </c>
      <c r="J1098" s="24">
        <f t="shared" si="105"/>
        <v>21.4163678821192</v>
      </c>
      <c r="K1098" s="25">
        <f t="shared" si="107"/>
        <v>75976.77952859881</v>
      </c>
      <c r="L1098" s="8"/>
      <c r="M1098" s="8"/>
      <c r="N1098" s="8"/>
      <c r="O1098" s="8"/>
      <c r="P1098" s="8"/>
      <c r="Q1098" s="8"/>
      <c r="R1098" s="17"/>
      <c r="S1098" s="8"/>
      <c r="T1098" s="8"/>
      <c r="U1098" s="8"/>
    </row>
    <row r="1099" spans="1:21" ht="18">
      <c r="A1099" s="20">
        <v>1962.06</v>
      </c>
      <c r="B1099" s="21">
        <v>55.63</v>
      </c>
      <c r="C1099" s="21">
        <v>2.06</v>
      </c>
      <c r="D1099" s="21">
        <v>3.47</v>
      </c>
      <c r="E1099" s="21">
        <v>30.2</v>
      </c>
      <c r="F1099" s="21">
        <f t="shared" si="106"/>
        <v>1962.4583333332503</v>
      </c>
      <c r="G1099" s="23">
        <f t="shared" si="103"/>
        <v>6453.1145903854085</v>
      </c>
      <c r="H1099" s="21">
        <f t="shared" si="102"/>
        <v>36.192329801324497</v>
      </c>
      <c r="I1099" s="22">
        <f t="shared" si="104"/>
        <v>580.22458410596028</v>
      </c>
      <c r="J1099" s="24">
        <f t="shared" si="105"/>
        <v>21.485936423841057</v>
      </c>
      <c r="K1099" s="25">
        <f t="shared" si="107"/>
        <v>67306.412536302509</v>
      </c>
      <c r="L1099" s="8"/>
      <c r="M1099" s="8"/>
      <c r="N1099" s="8"/>
      <c r="O1099" s="8"/>
      <c r="P1099" s="8"/>
      <c r="Q1099" s="8"/>
      <c r="R1099" s="17"/>
      <c r="S1099" s="8"/>
      <c r="T1099" s="8"/>
      <c r="U1099" s="8"/>
    </row>
    <row r="1100" spans="1:21" ht="18">
      <c r="A1100" s="20">
        <v>1962.07</v>
      </c>
      <c r="B1100" s="21">
        <v>56.97</v>
      </c>
      <c r="C1100" s="21">
        <v>2.0666699999999998</v>
      </c>
      <c r="D1100" s="21">
        <v>3.49</v>
      </c>
      <c r="E1100" s="21">
        <v>30.3</v>
      </c>
      <c r="F1100" s="21">
        <f t="shared" si="106"/>
        <v>1962.5416666665835</v>
      </c>
      <c r="G1100" s="23">
        <f t="shared" si="103"/>
        <v>6628.5333406758828</v>
      </c>
      <c r="H1100" s="21">
        <f t="shared" si="102"/>
        <v>36.280796039603956</v>
      </c>
      <c r="I1100" s="22">
        <f t="shared" si="104"/>
        <v>592.23981386138598</v>
      </c>
      <c r="J1100" s="24">
        <f t="shared" si="105"/>
        <v>21.484364685148506</v>
      </c>
      <c r="K1100" s="25">
        <f t="shared" si="107"/>
        <v>68907.869964119862</v>
      </c>
      <c r="L1100" s="8"/>
      <c r="M1100" s="8"/>
      <c r="N1100" s="8"/>
      <c r="O1100" s="8"/>
      <c r="P1100" s="8"/>
      <c r="Q1100" s="8"/>
      <c r="R1100" s="17"/>
      <c r="S1100" s="8"/>
      <c r="T1100" s="8"/>
      <c r="U1100" s="8"/>
    </row>
    <row r="1101" spans="1:21" ht="18">
      <c r="A1101" s="20">
        <v>1962.08</v>
      </c>
      <c r="B1101" s="21">
        <v>58.52</v>
      </c>
      <c r="C1101" s="21">
        <v>2.0733299999999999</v>
      </c>
      <c r="D1101" s="21">
        <v>3.51</v>
      </c>
      <c r="E1101" s="21">
        <v>30.3</v>
      </c>
      <c r="F1101" s="21">
        <f t="shared" si="106"/>
        <v>1962.6249999999168</v>
      </c>
      <c r="G1101" s="23">
        <f t="shared" si="103"/>
        <v>6828.9807357490135</v>
      </c>
      <c r="H1101" s="21">
        <f t="shared" si="102"/>
        <v>36.488708910891084</v>
      </c>
      <c r="I1101" s="22">
        <f t="shared" si="104"/>
        <v>608.35306138613851</v>
      </c>
      <c r="J1101" s="24">
        <f t="shared" si="105"/>
        <v>21.55359967128712</v>
      </c>
      <c r="K1101" s="25">
        <f t="shared" si="107"/>
        <v>70991.649636703878</v>
      </c>
      <c r="L1101" s="8"/>
      <c r="M1101" s="8"/>
      <c r="N1101" s="8"/>
      <c r="O1101" s="8"/>
      <c r="P1101" s="8"/>
      <c r="Q1101" s="8"/>
      <c r="R1101" s="17"/>
      <c r="S1101" s="8"/>
      <c r="T1101" s="8"/>
      <c r="U1101" s="8"/>
    </row>
    <row r="1102" spans="1:21" ht="18">
      <c r="A1102" s="20">
        <v>1962.09</v>
      </c>
      <c r="B1102" s="21">
        <v>58</v>
      </c>
      <c r="C1102" s="21">
        <v>2.08</v>
      </c>
      <c r="D1102" s="21">
        <v>3.53</v>
      </c>
      <c r="E1102" s="21">
        <v>30.4</v>
      </c>
      <c r="F1102" s="21">
        <f t="shared" si="106"/>
        <v>1962.70833333325</v>
      </c>
      <c r="G1102" s="23">
        <f t="shared" si="103"/>
        <v>6788.5265322563091</v>
      </c>
      <c r="H1102" s="21">
        <f t="shared" si="102"/>
        <v>36.575909210526305</v>
      </c>
      <c r="I1102" s="22">
        <f t="shared" si="104"/>
        <v>600.96394736842092</v>
      </c>
      <c r="J1102" s="24">
        <f t="shared" si="105"/>
        <v>21.551810526315787</v>
      </c>
      <c r="K1102" s="25">
        <f t="shared" si="107"/>
        <v>70338.960373104201</v>
      </c>
      <c r="L1102" s="8"/>
      <c r="M1102" s="8"/>
      <c r="N1102" s="8"/>
      <c r="O1102" s="8"/>
      <c r="P1102" s="8"/>
      <c r="Q1102" s="8"/>
      <c r="R1102" s="17"/>
      <c r="S1102" s="8"/>
      <c r="T1102" s="8"/>
      <c r="U1102" s="8"/>
    </row>
    <row r="1103" spans="1:21" ht="18">
      <c r="A1103" s="20">
        <v>1962.1</v>
      </c>
      <c r="B1103" s="21">
        <v>56.17</v>
      </c>
      <c r="C1103" s="21">
        <v>2.09667</v>
      </c>
      <c r="D1103" s="21">
        <v>3.57667</v>
      </c>
      <c r="E1103" s="21">
        <v>30.4</v>
      </c>
      <c r="F1103" s="21">
        <f t="shared" si="106"/>
        <v>1962.7916666665833</v>
      </c>
      <c r="G1103" s="23">
        <f t="shared" si="103"/>
        <v>6594.7869593770529</v>
      </c>
      <c r="H1103" s="21">
        <f t="shared" si="102"/>
        <v>37.059477959210525</v>
      </c>
      <c r="I1103" s="22">
        <f t="shared" si="104"/>
        <v>582.00249868421042</v>
      </c>
      <c r="J1103" s="24">
        <f t="shared" si="105"/>
        <v>21.724535853947366</v>
      </c>
      <c r="K1103" s="25">
        <f t="shared" si="107"/>
        <v>68331.537985535382</v>
      </c>
      <c r="L1103" s="8"/>
      <c r="M1103" s="8"/>
      <c r="N1103" s="8"/>
      <c r="O1103" s="8"/>
      <c r="P1103" s="8"/>
      <c r="Q1103" s="8"/>
      <c r="R1103" s="17"/>
      <c r="S1103" s="8"/>
      <c r="T1103" s="8"/>
      <c r="U1103" s="8"/>
    </row>
    <row r="1104" spans="1:21" ht="18">
      <c r="A1104" s="20">
        <v>1962.11</v>
      </c>
      <c r="B1104" s="21">
        <v>60.04</v>
      </c>
      <c r="C1104" s="21">
        <v>2.1133299999999999</v>
      </c>
      <c r="D1104" s="21">
        <v>3.6233300000000002</v>
      </c>
      <c r="E1104" s="21">
        <v>30.4</v>
      </c>
      <c r="F1104" s="21">
        <f t="shared" si="106"/>
        <v>1962.8749999999166</v>
      </c>
      <c r="G1104" s="23">
        <f t="shared" si="103"/>
        <v>7069.831270572724</v>
      </c>
      <c r="H1104" s="21">
        <f t="shared" si="102"/>
        <v>37.542943093421052</v>
      </c>
      <c r="I1104" s="22">
        <f t="shared" si="104"/>
        <v>622.10129999999981</v>
      </c>
      <c r="J1104" s="24">
        <f t="shared" si="105"/>
        <v>21.897157567105261</v>
      </c>
      <c r="K1104" s="25">
        <f t="shared" si="107"/>
        <v>73253.684613657198</v>
      </c>
      <c r="L1104" s="8"/>
      <c r="M1104" s="8"/>
      <c r="N1104" s="8"/>
      <c r="O1104" s="8"/>
      <c r="P1104" s="8"/>
      <c r="Q1104" s="8"/>
      <c r="R1104" s="17"/>
      <c r="S1104" s="8"/>
      <c r="T1104" s="8"/>
      <c r="U1104" s="8"/>
    </row>
    <row r="1105" spans="1:21" ht="18">
      <c r="A1105" s="20">
        <v>1962.12</v>
      </c>
      <c r="B1105" s="21">
        <v>62.64</v>
      </c>
      <c r="C1105" s="21">
        <v>2.13</v>
      </c>
      <c r="D1105" s="21">
        <v>3.67</v>
      </c>
      <c r="E1105" s="21">
        <v>30.4</v>
      </c>
      <c r="F1105" s="21">
        <f t="shared" si="106"/>
        <v>1962.9583333332498</v>
      </c>
      <c r="G1105" s="23">
        <f t="shared" si="103"/>
        <v>7396.8875056496017</v>
      </c>
      <c r="H1105" s="21">
        <f t="shared" si="102"/>
        <v>38.026511842105258</v>
      </c>
      <c r="I1105" s="22">
        <f t="shared" si="104"/>
        <v>649.04106315789465</v>
      </c>
      <c r="J1105" s="24">
        <f t="shared" si="105"/>
        <v>22.069882894736839</v>
      </c>
      <c r="K1105" s="25">
        <f t="shared" si="107"/>
        <v>76642.460579920255</v>
      </c>
      <c r="L1105" s="8"/>
      <c r="M1105" s="8"/>
      <c r="N1105" s="8"/>
      <c r="O1105" s="8"/>
      <c r="P1105" s="8"/>
      <c r="Q1105" s="8"/>
      <c r="R1105" s="17"/>
      <c r="S1105" s="8"/>
      <c r="T1105" s="8"/>
      <c r="U1105" s="8"/>
    </row>
    <row r="1106" spans="1:21" ht="18">
      <c r="A1106" s="20">
        <v>1963.01</v>
      </c>
      <c r="B1106" s="21">
        <v>65.06</v>
      </c>
      <c r="C1106" s="21">
        <v>2.1366700000000001</v>
      </c>
      <c r="D1106" s="21">
        <v>3.6833300000000002</v>
      </c>
      <c r="E1106" s="21">
        <v>30.4</v>
      </c>
      <c r="F1106" s="21">
        <f t="shared" si="106"/>
        <v>1963.0416666665831</v>
      </c>
      <c r="G1106" s="23">
        <f t="shared" si="103"/>
        <v>7703.6807165781365</v>
      </c>
      <c r="H1106" s="21">
        <f t="shared" si="102"/>
        <v>38.164629935526314</v>
      </c>
      <c r="I1106" s="22">
        <f t="shared" si="104"/>
        <v>674.11576578947358</v>
      </c>
      <c r="J1106" s="24">
        <f t="shared" si="105"/>
        <v>22.138993748684211</v>
      </c>
      <c r="K1106" s="25">
        <f t="shared" si="107"/>
        <v>79821.2822879452</v>
      </c>
      <c r="L1106" s="8"/>
      <c r="M1106" s="8"/>
      <c r="N1106" s="8"/>
      <c r="O1106" s="8"/>
      <c r="P1106" s="8"/>
      <c r="Q1106" s="8"/>
      <c r="R1106" s="17"/>
      <c r="S1106" s="8"/>
      <c r="T1106" s="8"/>
      <c r="U1106" s="8"/>
    </row>
    <row r="1107" spans="1:21" ht="18">
      <c r="A1107" s="20">
        <v>1963.02</v>
      </c>
      <c r="B1107" s="21">
        <v>65.92</v>
      </c>
      <c r="C1107" s="21">
        <v>2.1433300000000002</v>
      </c>
      <c r="D1107" s="21">
        <v>3.6966700000000001</v>
      </c>
      <c r="E1107" s="21">
        <v>30.4</v>
      </c>
      <c r="F1107" s="21">
        <f t="shared" si="106"/>
        <v>1963.1249999999163</v>
      </c>
      <c r="G1107" s="23">
        <f t="shared" si="103"/>
        <v>7826.6614458861477</v>
      </c>
      <c r="H1107" s="21">
        <f t="shared" si="102"/>
        <v>38.30285164342105</v>
      </c>
      <c r="I1107" s="22">
        <f t="shared" si="104"/>
        <v>683.02661052631572</v>
      </c>
      <c r="J1107" s="24">
        <f t="shared" si="105"/>
        <v>22.208000988157895</v>
      </c>
      <c r="K1107" s="25">
        <f t="shared" si="107"/>
        <v>81095.540642000211</v>
      </c>
      <c r="L1107" s="8"/>
      <c r="M1107" s="8"/>
      <c r="N1107" s="8"/>
      <c r="O1107" s="8"/>
      <c r="P1107" s="8"/>
      <c r="Q1107" s="8"/>
      <c r="R1107" s="17"/>
      <c r="S1107" s="8"/>
      <c r="T1107" s="8"/>
      <c r="U1107" s="8"/>
    </row>
    <row r="1108" spans="1:21" ht="18">
      <c r="A1108" s="20">
        <v>1963.03</v>
      </c>
      <c r="B1108" s="21">
        <v>65.67</v>
      </c>
      <c r="C1108" s="21">
        <v>2.15</v>
      </c>
      <c r="D1108" s="21">
        <v>3.71</v>
      </c>
      <c r="E1108" s="21">
        <v>30.5</v>
      </c>
      <c r="F1108" s="21">
        <f t="shared" si="106"/>
        <v>1963.2083333332496</v>
      </c>
      <c r="G1108" s="23">
        <f t="shared" si="103"/>
        <v>7818.2514258757765</v>
      </c>
      <c r="H1108" s="21">
        <f t="shared" si="102"/>
        <v>38.314933770491791</v>
      </c>
      <c r="I1108" s="22">
        <f t="shared" si="104"/>
        <v>678.20531016393431</v>
      </c>
      <c r="J1108" s="24">
        <f t="shared" si="105"/>
        <v>22.204072131147537</v>
      </c>
      <c r="K1108" s="25">
        <f t="shared" si="107"/>
        <v>80742.799348648507</v>
      </c>
      <c r="L1108" s="8"/>
      <c r="M1108" s="8"/>
      <c r="N1108" s="8"/>
      <c r="O1108" s="8"/>
      <c r="P1108" s="8"/>
      <c r="Q1108" s="8"/>
      <c r="R1108" s="17"/>
      <c r="S1108" s="8"/>
      <c r="T1108" s="8"/>
      <c r="U1108" s="8"/>
    </row>
    <row r="1109" spans="1:21" ht="18">
      <c r="A1109" s="20">
        <v>1963.04</v>
      </c>
      <c r="B1109" s="21">
        <v>68.760000000000005</v>
      </c>
      <c r="C1109" s="21">
        <v>2.1666699999999999</v>
      </c>
      <c r="D1109" s="21">
        <v>3.7533300000000001</v>
      </c>
      <c r="E1109" s="21">
        <v>30.5</v>
      </c>
      <c r="F1109" s="21">
        <f t="shared" si="106"/>
        <v>1963.2916666665828</v>
      </c>
      <c r="G1109" s="23">
        <f t="shared" si="103"/>
        <v>8207.6229472305004</v>
      </c>
      <c r="H1109" s="21">
        <f t="shared" si="102"/>
        <v>38.762423279999993</v>
      </c>
      <c r="I1109" s="22">
        <f t="shared" si="104"/>
        <v>710.11720918032779</v>
      </c>
      <c r="J1109" s="24">
        <f t="shared" si="105"/>
        <v>22.376231146229504</v>
      </c>
      <c r="K1109" s="25">
        <f t="shared" si="107"/>
        <v>84764.02416072991</v>
      </c>
      <c r="L1109" s="8"/>
      <c r="M1109" s="8"/>
      <c r="N1109" s="8"/>
      <c r="O1109" s="8"/>
      <c r="P1109" s="8"/>
      <c r="Q1109" s="8"/>
      <c r="R1109" s="17"/>
      <c r="S1109" s="8"/>
      <c r="T1109" s="8"/>
      <c r="U1109" s="8"/>
    </row>
    <row r="1110" spans="1:21" ht="18">
      <c r="A1110" s="20">
        <v>1963.05</v>
      </c>
      <c r="B1110" s="21">
        <v>70.14</v>
      </c>
      <c r="C1110" s="21">
        <v>2.1833300000000002</v>
      </c>
      <c r="D1110" s="21">
        <v>3.7966700000000002</v>
      </c>
      <c r="E1110" s="21">
        <v>30.5</v>
      </c>
      <c r="F1110" s="21">
        <f t="shared" si="106"/>
        <v>1963.3749999999161</v>
      </c>
      <c r="G1110" s="23">
        <f t="shared" si="103"/>
        <v>8394.0663559656095</v>
      </c>
      <c r="H1110" s="21">
        <f t="shared" si="102"/>
        <v>39.210016064262291</v>
      </c>
      <c r="I1110" s="22">
        <f t="shared" si="104"/>
        <v>724.3691252459015</v>
      </c>
      <c r="J1110" s="24">
        <f t="shared" si="105"/>
        <v>22.548286886557374</v>
      </c>
      <c r="K1110" s="25">
        <f t="shared" si="107"/>
        <v>86689.513879767779</v>
      </c>
      <c r="L1110" s="8"/>
      <c r="M1110" s="8"/>
      <c r="N1110" s="8"/>
      <c r="O1110" s="8"/>
      <c r="P1110" s="8"/>
      <c r="Q1110" s="8"/>
      <c r="R1110" s="17"/>
      <c r="S1110" s="8"/>
      <c r="T1110" s="8"/>
      <c r="U1110" s="8"/>
    </row>
    <row r="1111" spans="1:21" ht="18">
      <c r="A1111" s="20">
        <v>1963.06</v>
      </c>
      <c r="B1111" s="21">
        <v>70.11</v>
      </c>
      <c r="C1111" s="21">
        <v>2.2000000000000002</v>
      </c>
      <c r="D1111" s="21">
        <v>3.84</v>
      </c>
      <c r="E1111" s="21">
        <v>30.6</v>
      </c>
      <c r="F1111" s="21">
        <f t="shared" si="106"/>
        <v>1963.4583333332494</v>
      </c>
      <c r="G1111" s="23">
        <f t="shared" si="103"/>
        <v>8412.4166578558506</v>
      </c>
      <c r="H1111" s="21">
        <f t="shared" si="102"/>
        <v>39.527905882352933</v>
      </c>
      <c r="I1111" s="22">
        <f t="shared" si="104"/>
        <v>721.69309411764687</v>
      </c>
      <c r="J1111" s="24">
        <f t="shared" si="105"/>
        <v>22.64619607843137</v>
      </c>
      <c r="K1111" s="25">
        <f t="shared" si="107"/>
        <v>86595.107785121567</v>
      </c>
      <c r="L1111" s="8"/>
      <c r="M1111" s="8"/>
      <c r="N1111" s="8"/>
      <c r="O1111" s="8"/>
      <c r="P1111" s="8"/>
      <c r="Q1111" s="8"/>
      <c r="R1111" s="17"/>
      <c r="S1111" s="8"/>
      <c r="T1111" s="8"/>
      <c r="U1111" s="8"/>
    </row>
    <row r="1112" spans="1:21" ht="18">
      <c r="A1112" s="20">
        <v>1963.07</v>
      </c>
      <c r="B1112" s="21">
        <v>69.069999999999993</v>
      </c>
      <c r="C1112" s="21">
        <v>2.2033299999999998</v>
      </c>
      <c r="D1112" s="21">
        <v>3.88</v>
      </c>
      <c r="E1112" s="21">
        <v>30.7</v>
      </c>
      <c r="F1112" s="21">
        <f t="shared" si="106"/>
        <v>1963.5416666665826</v>
      </c>
      <c r="G1112" s="23">
        <f t="shared" si="103"/>
        <v>8309.6595263300478</v>
      </c>
      <c r="H1112" s="21">
        <f t="shared" si="102"/>
        <v>39.809558306188919</v>
      </c>
      <c r="I1112" s="22">
        <f t="shared" si="104"/>
        <v>708.67169902280114</v>
      </c>
      <c r="J1112" s="24">
        <f t="shared" si="105"/>
        <v>22.606596418241036</v>
      </c>
      <c r="K1112" s="25">
        <f t="shared" si="107"/>
        <v>85258.730777839432</v>
      </c>
      <c r="L1112" s="8"/>
      <c r="M1112" s="8"/>
      <c r="N1112" s="8"/>
      <c r="O1112" s="8"/>
      <c r="P1112" s="8"/>
      <c r="Q1112" s="8"/>
      <c r="R1112" s="17"/>
      <c r="S1112" s="8"/>
      <c r="T1112" s="8"/>
      <c r="U1112" s="8"/>
    </row>
    <row r="1113" spans="1:21" ht="18">
      <c r="A1113" s="20">
        <v>1963.08</v>
      </c>
      <c r="B1113" s="21">
        <v>70.98</v>
      </c>
      <c r="C1113" s="21">
        <v>2.2066699999999999</v>
      </c>
      <c r="D1113" s="21">
        <v>3.92</v>
      </c>
      <c r="E1113" s="21">
        <v>30.7</v>
      </c>
      <c r="F1113" s="21">
        <f t="shared" si="106"/>
        <v>1963.6249999999159</v>
      </c>
      <c r="G1113" s="23">
        <f t="shared" si="103"/>
        <v>8561.5707187561511</v>
      </c>
      <c r="H1113" s="21">
        <f t="shared" si="102"/>
        <v>40.219966123778498</v>
      </c>
      <c r="I1113" s="22">
        <f t="shared" si="104"/>
        <v>728.26867231270342</v>
      </c>
      <c r="J1113" s="24">
        <f t="shared" si="105"/>
        <v>22.640865471009768</v>
      </c>
      <c r="K1113" s="25">
        <f t="shared" si="107"/>
        <v>87843.38884558907</v>
      </c>
      <c r="L1113" s="8"/>
      <c r="M1113" s="8"/>
      <c r="N1113" s="8"/>
      <c r="O1113" s="8"/>
      <c r="P1113" s="8"/>
      <c r="Q1113" s="8"/>
      <c r="R1113" s="17"/>
      <c r="S1113" s="8"/>
      <c r="T1113" s="8"/>
      <c r="U1113" s="8"/>
    </row>
    <row r="1114" spans="1:21" ht="18">
      <c r="A1114" s="20">
        <v>1963.09</v>
      </c>
      <c r="B1114" s="21">
        <v>72.849999999999994</v>
      </c>
      <c r="C1114" s="21">
        <v>2.21</v>
      </c>
      <c r="D1114" s="21">
        <v>3.96</v>
      </c>
      <c r="E1114" s="21">
        <v>30.7</v>
      </c>
      <c r="F1114" s="21">
        <f t="shared" si="106"/>
        <v>1963.7083333332491</v>
      </c>
      <c r="G1114" s="23">
        <f t="shared" si="103"/>
        <v>8809.3432347434464</v>
      </c>
      <c r="H1114" s="21">
        <f t="shared" si="102"/>
        <v>40.63037394136807</v>
      </c>
      <c r="I1114" s="22">
        <f t="shared" si="104"/>
        <v>747.45523778501615</v>
      </c>
      <c r="J1114" s="24">
        <f t="shared" si="105"/>
        <v>22.6750319218241</v>
      </c>
      <c r="K1114" s="25">
        <f t="shared" si="107"/>
        <v>90385.583284214707</v>
      </c>
      <c r="L1114" s="8"/>
      <c r="M1114" s="8"/>
      <c r="N1114" s="8"/>
      <c r="O1114" s="8"/>
      <c r="P1114" s="8"/>
      <c r="Q1114" s="8"/>
      <c r="R1114" s="17"/>
      <c r="S1114" s="8"/>
      <c r="T1114" s="8"/>
      <c r="U1114" s="8"/>
    </row>
    <row r="1115" spans="1:21" ht="18">
      <c r="A1115" s="20">
        <v>1963.1</v>
      </c>
      <c r="B1115" s="21">
        <v>73.03</v>
      </c>
      <c r="C1115" s="21">
        <v>2.23333</v>
      </c>
      <c r="D1115" s="21">
        <v>3.98</v>
      </c>
      <c r="E1115" s="21">
        <v>30.8</v>
      </c>
      <c r="F1115" s="21">
        <f t="shared" si="106"/>
        <v>1963.7916666665824</v>
      </c>
      <c r="G1115" s="23">
        <f t="shared" si="103"/>
        <v>8853.6149710892441</v>
      </c>
      <c r="H1115" s="21">
        <f t="shared" si="102"/>
        <v>40.702994805194791</v>
      </c>
      <c r="I1115" s="22">
        <f t="shared" si="104"/>
        <v>746.86927402597382</v>
      </c>
      <c r="J1115" s="24">
        <f t="shared" si="105"/>
        <v>22.840004871428565</v>
      </c>
      <c r="K1115" s="25">
        <f t="shared" si="107"/>
        <v>90544.885471216912</v>
      </c>
      <c r="L1115" s="8"/>
      <c r="M1115" s="8"/>
      <c r="N1115" s="8"/>
      <c r="O1115" s="8"/>
      <c r="P1115" s="8"/>
      <c r="Q1115" s="8"/>
      <c r="R1115" s="17"/>
      <c r="S1115" s="8"/>
      <c r="T1115" s="8"/>
      <c r="U1115" s="8"/>
    </row>
    <row r="1116" spans="1:21" ht="18">
      <c r="A1116" s="20">
        <v>1963.11</v>
      </c>
      <c r="B1116" s="21">
        <v>72.62</v>
      </c>
      <c r="C1116" s="21">
        <v>2.2566700000000002</v>
      </c>
      <c r="D1116" s="21">
        <v>4</v>
      </c>
      <c r="E1116" s="21">
        <v>30.8</v>
      </c>
      <c r="F1116" s="21">
        <f t="shared" si="106"/>
        <v>1963.8749999999156</v>
      </c>
      <c r="G1116" s="23">
        <f t="shared" si="103"/>
        <v>8826.7081082007626</v>
      </c>
      <c r="H1116" s="21">
        <f t="shared" si="102"/>
        <v>40.907532467532462</v>
      </c>
      <c r="I1116" s="22">
        <f t="shared" si="104"/>
        <v>742.6762519480518</v>
      </c>
      <c r="J1116" s="24">
        <f t="shared" si="105"/>
        <v>23.078700323376619</v>
      </c>
      <c r="K1116" s="25">
        <f t="shared" si="107"/>
        <v>90269.712129414402</v>
      </c>
      <c r="L1116" s="8"/>
      <c r="M1116" s="8"/>
      <c r="N1116" s="8"/>
      <c r="O1116" s="8"/>
      <c r="P1116" s="8"/>
      <c r="Q1116" s="8"/>
      <c r="R1116" s="17"/>
      <c r="S1116" s="8"/>
      <c r="T1116" s="8"/>
      <c r="U1116" s="8"/>
    </row>
    <row r="1117" spans="1:21" ht="18">
      <c r="A1117" s="20">
        <v>1963.12</v>
      </c>
      <c r="B1117" s="21">
        <v>74.17</v>
      </c>
      <c r="C1117" s="21">
        <v>2.2799999999999998</v>
      </c>
      <c r="D1117" s="21">
        <v>4.0199999999999996</v>
      </c>
      <c r="E1117" s="21">
        <v>30.9</v>
      </c>
      <c r="F1117" s="21">
        <f t="shared" si="106"/>
        <v>1963.9583333332489</v>
      </c>
      <c r="G1117" s="23">
        <f t="shared" si="103"/>
        <v>9038.1990488268893</v>
      </c>
      <c r="H1117" s="21">
        <f t="shared" si="102"/>
        <v>40.979021359223289</v>
      </c>
      <c r="I1117" s="22">
        <f t="shared" si="104"/>
        <v>756.07313786407758</v>
      </c>
      <c r="J1117" s="24">
        <f t="shared" si="105"/>
        <v>23.241833009708731</v>
      </c>
      <c r="K1117" s="25">
        <f t="shared" si="107"/>
        <v>92133.470614624806</v>
      </c>
      <c r="L1117" s="8"/>
      <c r="M1117" s="8"/>
      <c r="N1117" s="8"/>
      <c r="O1117" s="8"/>
      <c r="P1117" s="8"/>
      <c r="Q1117" s="8"/>
      <c r="R1117" s="17"/>
      <c r="S1117" s="8"/>
      <c r="T1117" s="8"/>
      <c r="U1117" s="8"/>
    </row>
    <row r="1118" spans="1:21" ht="18">
      <c r="A1118" s="20">
        <v>1964.01</v>
      </c>
      <c r="B1118" s="21">
        <v>76.45</v>
      </c>
      <c r="C1118" s="21">
        <v>2.2966700000000002</v>
      </c>
      <c r="D1118" s="21">
        <v>4.0733300000000003</v>
      </c>
      <c r="E1118" s="21">
        <v>30.9</v>
      </c>
      <c r="F1118" s="21">
        <f t="shared" si="106"/>
        <v>1964.0416666665822</v>
      </c>
      <c r="G1118" s="23">
        <f t="shared" si="103"/>
        <v>9339.3572963049501</v>
      </c>
      <c r="H1118" s="21">
        <f t="shared" si="102"/>
        <v>41.522655988349513</v>
      </c>
      <c r="I1118" s="22">
        <f t="shared" si="104"/>
        <v>779.31497087378636</v>
      </c>
      <c r="J1118" s="24">
        <f t="shared" si="105"/>
        <v>23.411763429126214</v>
      </c>
      <c r="K1118" s="25">
        <f t="shared" si="107"/>
        <v>95203.413464353594</v>
      </c>
      <c r="L1118" s="8"/>
      <c r="M1118" s="8"/>
      <c r="N1118" s="8"/>
      <c r="O1118" s="8"/>
      <c r="P1118" s="8"/>
      <c r="Q1118" s="8"/>
      <c r="R1118" s="17"/>
      <c r="S1118" s="8"/>
      <c r="T1118" s="8"/>
      <c r="U1118" s="8"/>
    </row>
    <row r="1119" spans="1:21" ht="18">
      <c r="A1119" s="20">
        <v>1964.02</v>
      </c>
      <c r="B1119" s="21">
        <v>77.39</v>
      </c>
      <c r="C1119" s="21">
        <v>2.3133300000000001</v>
      </c>
      <c r="D1119" s="21">
        <v>4.1266699999999998</v>
      </c>
      <c r="E1119" s="21">
        <v>30.9</v>
      </c>
      <c r="F1119" s="21">
        <f t="shared" si="106"/>
        <v>1964.1249999999154</v>
      </c>
      <c r="G1119" s="23">
        <f t="shared" si="103"/>
        <v>9477.7407339729052</v>
      </c>
      <c r="H1119" s="21">
        <f t="shared" si="102"/>
        <v>42.066392555339796</v>
      </c>
      <c r="I1119" s="22">
        <f t="shared" si="104"/>
        <v>788.89713009708726</v>
      </c>
      <c r="J1119" s="24">
        <f t="shared" si="105"/>
        <v>23.581591910679609</v>
      </c>
      <c r="K1119" s="25">
        <f t="shared" si="107"/>
        <v>96614.064670313252</v>
      </c>
      <c r="L1119" s="8"/>
      <c r="M1119" s="8"/>
      <c r="N1119" s="8"/>
      <c r="O1119" s="8"/>
      <c r="P1119" s="8"/>
      <c r="Q1119" s="8"/>
      <c r="R1119" s="17"/>
      <c r="S1119" s="8"/>
      <c r="T1119" s="8"/>
      <c r="U1119" s="8"/>
    </row>
    <row r="1120" spans="1:21" ht="18">
      <c r="A1120" s="20">
        <v>1964.03</v>
      </c>
      <c r="B1120" s="21">
        <v>78.8</v>
      </c>
      <c r="C1120" s="21">
        <v>2.33</v>
      </c>
      <c r="D1120" s="21">
        <v>4.18</v>
      </c>
      <c r="E1120" s="21">
        <v>30.9</v>
      </c>
      <c r="F1120" s="21">
        <f t="shared" si="106"/>
        <v>1964.2083333332487</v>
      </c>
      <c r="G1120" s="23">
        <f t="shared" si="103"/>
        <v>9674.1986194974961</v>
      </c>
      <c r="H1120" s="21">
        <f t="shared" si="102"/>
        <v>42.610027184466006</v>
      </c>
      <c r="I1120" s="22">
        <f t="shared" si="104"/>
        <v>803.27036893203865</v>
      </c>
      <c r="J1120" s="24">
        <f t="shared" si="105"/>
        <v>23.751522330097085</v>
      </c>
      <c r="K1120" s="25">
        <f t="shared" si="107"/>
        <v>98616.714393472488</v>
      </c>
      <c r="L1120" s="8"/>
      <c r="M1120" s="8"/>
      <c r="N1120" s="8"/>
      <c r="O1120" s="8"/>
      <c r="P1120" s="8"/>
      <c r="Q1120" s="8"/>
      <c r="R1120" s="17"/>
      <c r="S1120" s="8"/>
      <c r="T1120" s="8"/>
      <c r="U1120" s="8"/>
    </row>
    <row r="1121" spans="1:21" ht="18">
      <c r="A1121" s="20">
        <v>1964.04</v>
      </c>
      <c r="B1121" s="21">
        <v>79.94</v>
      </c>
      <c r="C1121" s="21">
        <v>2.34667</v>
      </c>
      <c r="D1121" s="21">
        <v>4.2300000000000004</v>
      </c>
      <c r="E1121" s="21">
        <v>30.9</v>
      </c>
      <c r="F1121" s="21">
        <f t="shared" si="106"/>
        <v>1964.2916666665819</v>
      </c>
      <c r="G1121" s="23">
        <f t="shared" si="103"/>
        <v>9838.163497658601</v>
      </c>
      <c r="H1121" s="21">
        <f t="shared" si="102"/>
        <v>43.119716504854367</v>
      </c>
      <c r="I1121" s="22">
        <f t="shared" si="104"/>
        <v>814.8912854368931</v>
      </c>
      <c r="J1121" s="24">
        <f t="shared" si="105"/>
        <v>23.921452749514561</v>
      </c>
      <c r="K1121" s="25">
        <f t="shared" si="107"/>
        <v>100288.13733982237</v>
      </c>
      <c r="L1121" s="8"/>
      <c r="M1121" s="8"/>
      <c r="N1121" s="8"/>
      <c r="O1121" s="8"/>
      <c r="P1121" s="8"/>
      <c r="Q1121" s="8"/>
      <c r="R1121" s="17"/>
      <c r="S1121" s="8"/>
      <c r="T1121" s="8"/>
      <c r="U1121" s="8"/>
    </row>
    <row r="1122" spans="1:21" ht="18">
      <c r="A1122" s="20">
        <v>1964.05</v>
      </c>
      <c r="B1122" s="21">
        <v>80.72</v>
      </c>
      <c r="C1122" s="21">
        <v>2.3633299999999999</v>
      </c>
      <c r="D1122" s="21">
        <v>4.28</v>
      </c>
      <c r="E1122" s="21">
        <v>30.9</v>
      </c>
      <c r="F1122" s="21">
        <f t="shared" si="106"/>
        <v>1964.3749999999152</v>
      </c>
      <c r="G1122" s="23">
        <f t="shared" si="103"/>
        <v>9958.3953770650369</v>
      </c>
      <c r="H1122" s="21">
        <f t="shared" si="102"/>
        <v>43.629405825242713</v>
      </c>
      <c r="I1122" s="22">
        <f t="shared" si="104"/>
        <v>822.84243883495139</v>
      </c>
      <c r="J1122" s="24">
        <f t="shared" si="105"/>
        <v>24.091281231067956</v>
      </c>
      <c r="K1122" s="25">
        <f t="shared" si="107"/>
        <v>101513.75543789599</v>
      </c>
      <c r="L1122" s="8"/>
      <c r="M1122" s="8"/>
      <c r="N1122" s="8"/>
      <c r="O1122" s="8"/>
      <c r="P1122" s="8"/>
      <c r="Q1122" s="8"/>
      <c r="R1122" s="17"/>
      <c r="S1122" s="8"/>
      <c r="T1122" s="8"/>
      <c r="U1122" s="8"/>
    </row>
    <row r="1123" spans="1:21" ht="18">
      <c r="A1123" s="20">
        <v>1964.06</v>
      </c>
      <c r="B1123" s="21">
        <v>80.239999999999995</v>
      </c>
      <c r="C1123" s="21">
        <v>2.38</v>
      </c>
      <c r="D1123" s="21">
        <v>4.33</v>
      </c>
      <c r="E1123" s="21">
        <v>31</v>
      </c>
      <c r="F1123" s="21">
        <f t="shared" si="106"/>
        <v>1964.4583333332484</v>
      </c>
      <c r="G1123" s="23">
        <f t="shared" si="103"/>
        <v>9923.6462686506839</v>
      </c>
      <c r="H1123" s="21">
        <f t="shared" si="102"/>
        <v>43.996710967741926</v>
      </c>
      <c r="I1123" s="22">
        <f t="shared" si="104"/>
        <v>815.31087483870942</v>
      </c>
      <c r="J1123" s="24">
        <f t="shared" si="105"/>
        <v>24.182949677419352</v>
      </c>
      <c r="K1123" s="25">
        <f t="shared" si="107"/>
        <v>100833.20938289564</v>
      </c>
      <c r="L1123" s="8"/>
      <c r="M1123" s="8"/>
      <c r="N1123" s="8"/>
      <c r="O1123" s="8"/>
      <c r="P1123" s="8"/>
      <c r="Q1123" s="8"/>
      <c r="R1123" s="17"/>
      <c r="S1123" s="8"/>
      <c r="T1123" s="8"/>
      <c r="U1123" s="8"/>
    </row>
    <row r="1124" spans="1:21" ht="18">
      <c r="A1124" s="20">
        <v>1964.07</v>
      </c>
      <c r="B1124" s="21">
        <v>83.22</v>
      </c>
      <c r="C1124" s="21">
        <v>2.4</v>
      </c>
      <c r="D1124" s="21">
        <v>4.3766699999999998</v>
      </c>
      <c r="E1124" s="21">
        <v>31.1</v>
      </c>
      <c r="F1124" s="21">
        <f t="shared" si="106"/>
        <v>1964.5416666665817</v>
      </c>
      <c r="G1124" s="23">
        <f t="shared" si="103"/>
        <v>10316.931352577767</v>
      </c>
      <c r="H1124" s="21">
        <f t="shared" si="102"/>
        <v>44.32792700836012</v>
      </c>
      <c r="I1124" s="22">
        <f t="shared" si="104"/>
        <v>842.87142636655926</v>
      </c>
      <c r="J1124" s="24">
        <f t="shared" si="105"/>
        <v>24.307755627009641</v>
      </c>
      <c r="K1124" s="25">
        <f t="shared" si="107"/>
        <v>104492.26922462348</v>
      </c>
      <c r="L1124" s="8"/>
      <c r="M1124" s="8"/>
      <c r="N1124" s="8"/>
      <c r="O1124" s="8"/>
      <c r="P1124" s="8"/>
      <c r="Q1124" s="8"/>
      <c r="R1124" s="17"/>
      <c r="S1124" s="8"/>
      <c r="T1124" s="8"/>
      <c r="U1124" s="8"/>
    </row>
    <row r="1125" spans="1:21" ht="18">
      <c r="A1125" s="20">
        <v>1964.08</v>
      </c>
      <c r="B1125" s="21">
        <v>82</v>
      </c>
      <c r="C1125" s="21">
        <v>2.42</v>
      </c>
      <c r="D1125" s="21">
        <v>4.42333</v>
      </c>
      <c r="E1125" s="21">
        <v>31</v>
      </c>
      <c r="F1125" s="21">
        <f t="shared" si="106"/>
        <v>1964.624999999915</v>
      </c>
      <c r="G1125" s="23">
        <f t="shared" si="103"/>
        <v>10190.68675880173</v>
      </c>
      <c r="H1125" s="21">
        <f t="shared" si="102"/>
        <v>44.94502806580644</v>
      </c>
      <c r="I1125" s="22">
        <f t="shared" si="104"/>
        <v>833.19406451612895</v>
      </c>
      <c r="J1125" s="24">
        <f t="shared" si="105"/>
        <v>24.589385806451606</v>
      </c>
      <c r="K1125" s="25">
        <f t="shared" si="107"/>
        <v>103546.58196069241</v>
      </c>
      <c r="L1125" s="8"/>
      <c r="M1125" s="8"/>
      <c r="N1125" s="8"/>
      <c r="O1125" s="8"/>
      <c r="P1125" s="8"/>
      <c r="Q1125" s="8"/>
      <c r="R1125" s="17"/>
      <c r="S1125" s="8"/>
      <c r="T1125" s="8"/>
      <c r="U1125" s="8"/>
    </row>
    <row r="1126" spans="1:21" ht="18">
      <c r="A1126" s="20">
        <v>1964.09</v>
      </c>
      <c r="B1126" s="21">
        <v>83.41</v>
      </c>
      <c r="C1126" s="21">
        <v>2.44</v>
      </c>
      <c r="D1126" s="21">
        <v>4.47</v>
      </c>
      <c r="E1126" s="21">
        <v>31.1</v>
      </c>
      <c r="F1126" s="21">
        <f t="shared" si="106"/>
        <v>1964.7083333332482</v>
      </c>
      <c r="G1126" s="23">
        <f t="shared" si="103"/>
        <v>10391.186449503357</v>
      </c>
      <c r="H1126" s="21">
        <f t="shared" si="102"/>
        <v>45.273194855305455</v>
      </c>
      <c r="I1126" s="22">
        <f t="shared" si="104"/>
        <v>844.79579035369761</v>
      </c>
      <c r="J1126" s="24">
        <f t="shared" si="105"/>
        <v>24.712884887459801</v>
      </c>
      <c r="K1126" s="25">
        <f t="shared" si="107"/>
        <v>105244.3420371765</v>
      </c>
      <c r="L1126" s="8"/>
      <c r="M1126" s="8"/>
      <c r="N1126" s="8"/>
      <c r="O1126" s="8"/>
      <c r="P1126" s="8"/>
      <c r="Q1126" s="8"/>
      <c r="R1126" s="17"/>
      <c r="S1126" s="8"/>
      <c r="T1126" s="8"/>
      <c r="U1126" s="8"/>
    </row>
    <row r="1127" spans="1:21" ht="18">
      <c r="A1127" s="20">
        <v>1964.1</v>
      </c>
      <c r="B1127" s="21">
        <v>84.85</v>
      </c>
      <c r="C1127" s="21">
        <v>2.46</v>
      </c>
      <c r="D1127" s="21">
        <v>4.4966699999999999</v>
      </c>
      <c r="E1127" s="21">
        <v>31.1</v>
      </c>
      <c r="F1127" s="21">
        <f t="shared" si="106"/>
        <v>1964.7916666665815</v>
      </c>
      <c r="G1127" s="23">
        <f t="shared" si="103"/>
        <v>10596.119931213378</v>
      </c>
      <c r="H1127" s="21">
        <f t="shared" si="102"/>
        <v>45.5433147897106</v>
      </c>
      <c r="I1127" s="22">
        <f t="shared" si="104"/>
        <v>859.38044372990328</v>
      </c>
      <c r="J1127" s="24">
        <f t="shared" si="105"/>
        <v>24.91544951768488</v>
      </c>
      <c r="K1127" s="25">
        <f t="shared" si="107"/>
        <v>107319.95578434295</v>
      </c>
      <c r="L1127" s="8"/>
      <c r="M1127" s="8"/>
      <c r="N1127" s="8"/>
      <c r="O1127" s="8"/>
      <c r="P1127" s="8"/>
      <c r="Q1127" s="8"/>
      <c r="R1127" s="17"/>
      <c r="S1127" s="8"/>
      <c r="T1127" s="8"/>
      <c r="U1127" s="8"/>
    </row>
    <row r="1128" spans="1:21" ht="18">
      <c r="A1128" s="20">
        <v>1964.11</v>
      </c>
      <c r="B1128" s="21">
        <v>85.44</v>
      </c>
      <c r="C1128" s="21">
        <v>2.48</v>
      </c>
      <c r="D1128" s="21">
        <v>4.5233299999999996</v>
      </c>
      <c r="E1128" s="21">
        <v>31.2</v>
      </c>
      <c r="F1128" s="21">
        <f t="shared" si="106"/>
        <v>1964.8749999999147</v>
      </c>
      <c r="G1128" s="23">
        <f t="shared" si="103"/>
        <v>10695.608152135004</v>
      </c>
      <c r="H1128" s="21">
        <f t="shared" si="102"/>
        <v>45.666495834615375</v>
      </c>
      <c r="I1128" s="22">
        <f t="shared" si="104"/>
        <v>862.58252307692283</v>
      </c>
      <c r="J1128" s="24">
        <f t="shared" si="105"/>
        <v>25.037507692307688</v>
      </c>
      <c r="K1128" s="25">
        <f t="shared" si="107"/>
        <v>107980.39168668998</v>
      </c>
      <c r="L1128" s="8"/>
      <c r="M1128" s="8"/>
      <c r="N1128" s="8"/>
      <c r="O1128" s="8"/>
      <c r="P1128" s="8"/>
      <c r="Q1128" s="8"/>
      <c r="R1128" s="17"/>
      <c r="S1128" s="8"/>
      <c r="T1128" s="8"/>
      <c r="U1128" s="8"/>
    </row>
    <row r="1129" spans="1:21" ht="18">
      <c r="A1129" s="20">
        <v>1964.12</v>
      </c>
      <c r="B1129" s="21">
        <v>83.96</v>
      </c>
      <c r="C1129" s="21">
        <v>2.5</v>
      </c>
      <c r="D1129" s="21">
        <v>4.55</v>
      </c>
      <c r="E1129" s="21">
        <v>31.2</v>
      </c>
      <c r="F1129" s="21">
        <f t="shared" si="106"/>
        <v>1964.958333333248</v>
      </c>
      <c r="G1129" s="23">
        <f t="shared" si="103"/>
        <v>10536.417511137832</v>
      </c>
      <c r="H1129" s="21">
        <f t="shared" si="102"/>
        <v>45.935749999999992</v>
      </c>
      <c r="I1129" s="22">
        <f t="shared" si="104"/>
        <v>847.64078461538452</v>
      </c>
      <c r="J1129" s="24">
        <f t="shared" si="105"/>
        <v>25.239423076923071</v>
      </c>
      <c r="K1129" s="25">
        <f t="shared" si="107"/>
        <v>106373.2397114843</v>
      </c>
      <c r="L1129" s="8"/>
      <c r="M1129" s="8"/>
      <c r="N1129" s="8"/>
      <c r="O1129" s="8"/>
      <c r="P1129" s="8"/>
      <c r="Q1129" s="8"/>
      <c r="R1129" s="17"/>
      <c r="S1129" s="8"/>
      <c r="T1129" s="8"/>
      <c r="U1129" s="8"/>
    </row>
    <row r="1130" spans="1:21" ht="18">
      <c r="A1130" s="20">
        <v>1965.01</v>
      </c>
      <c r="B1130" s="21">
        <v>86.12</v>
      </c>
      <c r="C1130" s="21">
        <v>2.51667</v>
      </c>
      <c r="D1130" s="21">
        <v>4.5933299999999999</v>
      </c>
      <c r="E1130" s="21">
        <v>31.2</v>
      </c>
      <c r="F1130" s="21">
        <f t="shared" si="106"/>
        <v>1965.0416666665812</v>
      </c>
      <c r="G1130" s="23">
        <f t="shared" si="103"/>
        <v>10833.801808964623</v>
      </c>
      <c r="H1130" s="21">
        <f t="shared" si="102"/>
        <v>46.373199680769218</v>
      </c>
      <c r="I1130" s="22">
        <f t="shared" si="104"/>
        <v>869.44764615384611</v>
      </c>
      <c r="J1130" s="24">
        <f t="shared" si="105"/>
        <v>25.407719549999996</v>
      </c>
      <c r="K1130" s="25">
        <f t="shared" si="107"/>
        <v>109375.56295519795</v>
      </c>
      <c r="L1130" s="8"/>
      <c r="M1130" s="8"/>
      <c r="N1130" s="8"/>
      <c r="O1130" s="8"/>
      <c r="P1130" s="8"/>
      <c r="Q1130" s="8"/>
      <c r="R1130" s="17"/>
      <c r="S1130" s="8"/>
      <c r="T1130" s="8"/>
      <c r="U1130" s="8"/>
    </row>
    <row r="1131" spans="1:21" ht="18">
      <c r="A1131" s="20">
        <v>1965.02</v>
      </c>
      <c r="B1131" s="21">
        <v>86.75</v>
      </c>
      <c r="C1131" s="21">
        <v>2.5333299999999999</v>
      </c>
      <c r="D1131" s="21">
        <v>4.6366699999999996</v>
      </c>
      <c r="E1131" s="21">
        <v>31.2</v>
      </c>
      <c r="F1131" s="21">
        <f t="shared" si="106"/>
        <v>1965.1249999999145</v>
      </c>
      <c r="G1131" s="23">
        <f t="shared" si="103"/>
        <v>10939.612631859496</v>
      </c>
      <c r="H1131" s="21">
        <f t="shared" si="102"/>
        <v>46.810750319230756</v>
      </c>
      <c r="I1131" s="22">
        <f t="shared" si="104"/>
        <v>875.80798076923065</v>
      </c>
      <c r="J1131" s="24">
        <f t="shared" si="105"/>
        <v>25.57591506538461</v>
      </c>
      <c r="K1131" s="25">
        <f t="shared" si="107"/>
        <v>110443.80460526237</v>
      </c>
      <c r="L1131" s="8"/>
      <c r="M1131" s="8"/>
      <c r="N1131" s="8"/>
      <c r="O1131" s="8"/>
      <c r="P1131" s="8"/>
      <c r="Q1131" s="8"/>
      <c r="R1131" s="17"/>
      <c r="S1131" s="8"/>
      <c r="T1131" s="8"/>
      <c r="U1131" s="8"/>
    </row>
    <row r="1132" spans="1:21" ht="18">
      <c r="A1132" s="20">
        <v>1965.03</v>
      </c>
      <c r="B1132" s="21">
        <v>86.83</v>
      </c>
      <c r="C1132" s="21">
        <v>2.5499999999999998</v>
      </c>
      <c r="D1132" s="21">
        <v>4.68</v>
      </c>
      <c r="E1132" s="21">
        <v>31.3</v>
      </c>
      <c r="F1132" s="21">
        <f t="shared" si="106"/>
        <v>1965.2083333332478</v>
      </c>
      <c r="G1132" s="23">
        <f t="shared" si="103"/>
        <v>10976.498357448187</v>
      </c>
      <c r="H1132" s="21">
        <f t="shared" si="102"/>
        <v>47.097247284345038</v>
      </c>
      <c r="I1132" s="22">
        <f t="shared" si="104"/>
        <v>873.81495335463239</v>
      </c>
      <c r="J1132" s="24">
        <f t="shared" si="105"/>
        <v>25.661961661341849</v>
      </c>
      <c r="K1132" s="25">
        <f t="shared" si="107"/>
        <v>110462.14902926251</v>
      </c>
      <c r="L1132" s="8"/>
      <c r="M1132" s="8"/>
      <c r="N1132" s="8"/>
      <c r="O1132" s="8"/>
      <c r="P1132" s="8"/>
      <c r="Q1132" s="8"/>
      <c r="R1132" s="17"/>
      <c r="S1132" s="8"/>
      <c r="T1132" s="8"/>
      <c r="U1132" s="8"/>
    </row>
    <row r="1133" spans="1:21" ht="18">
      <c r="A1133" s="20">
        <v>1965.04</v>
      </c>
      <c r="B1133" s="21">
        <v>87.97</v>
      </c>
      <c r="C1133" s="21">
        <v>2.57</v>
      </c>
      <c r="D1133" s="21">
        <v>4.7333299999999996</v>
      </c>
      <c r="E1133" s="21">
        <v>31.4</v>
      </c>
      <c r="F1133" s="21">
        <f t="shared" si="106"/>
        <v>1965.291666666581</v>
      </c>
      <c r="G1133" s="23">
        <f t="shared" si="103"/>
        <v>11147.683526080891</v>
      </c>
      <c r="H1133" s="21">
        <f t="shared" si="102"/>
        <v>47.482234077706998</v>
      </c>
      <c r="I1133" s="22">
        <f t="shared" si="104"/>
        <v>882.46797324840747</v>
      </c>
      <c r="J1133" s="24">
        <f t="shared" si="105"/>
        <v>25.780864968152862</v>
      </c>
      <c r="K1133" s="25">
        <f t="shared" si="107"/>
        <v>111827.59676793616</v>
      </c>
      <c r="L1133" s="8"/>
      <c r="M1133" s="8"/>
      <c r="N1133" s="8"/>
      <c r="O1133" s="8"/>
      <c r="P1133" s="8"/>
      <c r="Q1133" s="8"/>
      <c r="R1133" s="17"/>
      <c r="S1133" s="8"/>
      <c r="T1133" s="8"/>
      <c r="U1133" s="8"/>
    </row>
    <row r="1134" spans="1:21" ht="18">
      <c r="A1134" s="20">
        <v>1965.05</v>
      </c>
      <c r="B1134" s="21">
        <v>89.28</v>
      </c>
      <c r="C1134" s="21">
        <v>2.59</v>
      </c>
      <c r="D1134" s="21">
        <v>4.78667</v>
      </c>
      <c r="E1134" s="21">
        <v>31.4</v>
      </c>
      <c r="F1134" s="21">
        <f t="shared" si="106"/>
        <v>1965.3749999999143</v>
      </c>
      <c r="G1134" s="23">
        <f t="shared" si="103"/>
        <v>11341.039296383778</v>
      </c>
      <c r="H1134" s="21">
        <f t="shared" si="102"/>
        <v>48.017312419108272</v>
      </c>
      <c r="I1134" s="22">
        <f t="shared" si="104"/>
        <v>895.6091923566878</v>
      </c>
      <c r="J1134" s="24">
        <f t="shared" si="105"/>
        <v>25.98149426751592</v>
      </c>
      <c r="K1134" s="25">
        <f t="shared" si="107"/>
        <v>113767.23840411984</v>
      </c>
      <c r="L1134" s="8"/>
      <c r="M1134" s="8"/>
      <c r="N1134" s="8"/>
      <c r="O1134" s="8"/>
      <c r="P1134" s="8"/>
      <c r="Q1134" s="8"/>
      <c r="R1134" s="17"/>
      <c r="S1134" s="8"/>
      <c r="T1134" s="8"/>
      <c r="U1134" s="8"/>
    </row>
    <row r="1135" spans="1:21" ht="18">
      <c r="A1135" s="20">
        <v>1965.06</v>
      </c>
      <c r="B1135" s="21">
        <v>85.04</v>
      </c>
      <c r="C1135" s="21">
        <v>2.61</v>
      </c>
      <c r="D1135" s="21">
        <v>4.84</v>
      </c>
      <c r="E1135" s="21">
        <v>31.6</v>
      </c>
      <c r="F1135" s="21">
        <f t="shared" si="106"/>
        <v>1965.4583333332475</v>
      </c>
      <c r="G1135" s="23">
        <f t="shared" si="103"/>
        <v>10830.070091974016</v>
      </c>
      <c r="H1135" s="21">
        <f t="shared" si="102"/>
        <v>48.24499746835442</v>
      </c>
      <c r="I1135" s="22">
        <f t="shared" si="104"/>
        <v>847.67656708860738</v>
      </c>
      <c r="J1135" s="24">
        <f t="shared" si="105"/>
        <v>26.016413924050624</v>
      </c>
      <c r="K1135" s="25">
        <f t="shared" si="107"/>
        <v>107953.86449780817</v>
      </c>
      <c r="L1135" s="8"/>
      <c r="M1135" s="8"/>
      <c r="N1135" s="8"/>
      <c r="O1135" s="8"/>
      <c r="P1135" s="8"/>
      <c r="Q1135" s="8"/>
      <c r="R1135" s="17"/>
      <c r="S1135" s="8"/>
      <c r="T1135" s="8"/>
      <c r="U1135" s="8"/>
    </row>
    <row r="1136" spans="1:21" ht="18">
      <c r="A1136" s="20">
        <v>1965.07</v>
      </c>
      <c r="B1136" s="21">
        <v>84.91</v>
      </c>
      <c r="C1136" s="21">
        <v>2.6266699999999998</v>
      </c>
      <c r="D1136" s="21">
        <v>4.8866699999999996</v>
      </c>
      <c r="E1136" s="21">
        <v>31.6</v>
      </c>
      <c r="F1136" s="21">
        <f t="shared" si="106"/>
        <v>1965.5416666665808</v>
      </c>
      <c r="G1136" s="23">
        <f t="shared" si="103"/>
        <v>10841.390363674594</v>
      </c>
      <c r="H1136" s="21">
        <f t="shared" si="102"/>
        <v>48.710202846835429</v>
      </c>
      <c r="I1136" s="22">
        <f t="shared" si="104"/>
        <v>846.38073037974664</v>
      </c>
      <c r="J1136" s="24">
        <f t="shared" si="105"/>
        <v>26.182580062025309</v>
      </c>
      <c r="K1136" s="25">
        <f t="shared" si="107"/>
        <v>108066.70467953038</v>
      </c>
      <c r="L1136" s="8"/>
      <c r="M1136" s="8"/>
      <c r="N1136" s="8"/>
      <c r="O1136" s="8"/>
      <c r="P1136" s="8"/>
      <c r="Q1136" s="8"/>
      <c r="R1136" s="17"/>
      <c r="S1136" s="8"/>
      <c r="T1136" s="8"/>
      <c r="U1136" s="8"/>
    </row>
    <row r="1137" spans="1:21" ht="18">
      <c r="A1137" s="20">
        <v>1965.08</v>
      </c>
      <c r="B1137" s="21">
        <v>86.49</v>
      </c>
      <c r="C1137" s="21">
        <v>2.6433300000000002</v>
      </c>
      <c r="D1137" s="21">
        <v>4.9333299999999998</v>
      </c>
      <c r="E1137" s="21">
        <v>31.6</v>
      </c>
      <c r="F1137" s="21">
        <f t="shared" si="106"/>
        <v>1965.6249999999141</v>
      </c>
      <c r="G1137" s="23">
        <f t="shared" si="103"/>
        <v>11071.251524202684</v>
      </c>
      <c r="H1137" s="21">
        <f t="shared" si="102"/>
        <v>49.175308545569607</v>
      </c>
      <c r="I1137" s="22">
        <f t="shared" si="104"/>
        <v>862.13013037974667</v>
      </c>
      <c r="J1137" s="24">
        <f t="shared" si="105"/>
        <v>26.348646520253158</v>
      </c>
      <c r="K1137" s="25">
        <f t="shared" si="107"/>
        <v>110357.95490840453</v>
      </c>
      <c r="L1137" s="8"/>
      <c r="M1137" s="8"/>
      <c r="N1137" s="8"/>
      <c r="O1137" s="8"/>
      <c r="P1137" s="8"/>
      <c r="Q1137" s="8"/>
      <c r="R1137" s="17"/>
      <c r="S1137" s="8"/>
      <c r="T1137" s="8"/>
      <c r="U1137" s="8"/>
    </row>
    <row r="1138" spans="1:21" ht="18">
      <c r="A1138" s="20">
        <v>1965.09</v>
      </c>
      <c r="B1138" s="21">
        <v>89.38</v>
      </c>
      <c r="C1138" s="21">
        <v>2.66</v>
      </c>
      <c r="D1138" s="21">
        <v>4.9800000000000004</v>
      </c>
      <c r="E1138" s="21">
        <v>31.6</v>
      </c>
      <c r="F1138" s="21">
        <f t="shared" si="106"/>
        <v>1965.7083333332473</v>
      </c>
      <c r="G1138" s="23">
        <f t="shared" si="103"/>
        <v>11469.563980280196</v>
      </c>
      <c r="H1138" s="21">
        <f t="shared" si="102"/>
        <v>49.64051392405063</v>
      </c>
      <c r="I1138" s="22">
        <f t="shared" si="104"/>
        <v>890.93757721518966</v>
      </c>
      <c r="J1138" s="24">
        <f t="shared" si="105"/>
        <v>26.514812658227843</v>
      </c>
      <c r="K1138" s="25">
        <f t="shared" si="107"/>
        <v>114328.32338672556</v>
      </c>
      <c r="L1138" s="8"/>
      <c r="M1138" s="8"/>
      <c r="N1138" s="8"/>
      <c r="O1138" s="8"/>
      <c r="P1138" s="8"/>
      <c r="Q1138" s="8"/>
      <c r="R1138" s="17"/>
      <c r="S1138" s="8"/>
      <c r="T1138" s="8"/>
      <c r="U1138" s="8"/>
    </row>
    <row r="1139" spans="1:21" ht="18">
      <c r="A1139" s="20">
        <v>1965.1</v>
      </c>
      <c r="B1139" s="21">
        <v>91.39</v>
      </c>
      <c r="C1139" s="21">
        <v>2.68</v>
      </c>
      <c r="D1139" s="21">
        <v>5.05</v>
      </c>
      <c r="E1139" s="21">
        <v>31.7</v>
      </c>
      <c r="F1139" s="21">
        <f t="shared" si="106"/>
        <v>1965.7916666665806</v>
      </c>
      <c r="G1139" s="23">
        <f t="shared" si="103"/>
        <v>11756.153368912541</v>
      </c>
      <c r="H1139" s="21">
        <f t="shared" si="102"/>
        <v>50.179476340694002</v>
      </c>
      <c r="I1139" s="22">
        <f t="shared" si="104"/>
        <v>908.09947381703455</v>
      </c>
      <c r="J1139" s="24">
        <f t="shared" si="105"/>
        <v>26.629900315457409</v>
      </c>
      <c r="K1139" s="25">
        <f t="shared" si="107"/>
        <v>116815.37026394493</v>
      </c>
      <c r="L1139" s="8"/>
      <c r="M1139" s="8"/>
      <c r="N1139" s="8"/>
      <c r="O1139" s="8"/>
      <c r="P1139" s="8"/>
      <c r="Q1139" s="8"/>
      <c r="R1139" s="17"/>
      <c r="S1139" s="8"/>
      <c r="T1139" s="8"/>
      <c r="U1139" s="8"/>
    </row>
    <row r="1140" spans="1:21" ht="18">
      <c r="A1140" s="20">
        <v>1965.11</v>
      </c>
      <c r="B1140" s="21">
        <v>92.15</v>
      </c>
      <c r="C1140" s="21">
        <v>2.7</v>
      </c>
      <c r="D1140" s="21">
        <v>5.12</v>
      </c>
      <c r="E1140" s="21">
        <v>31.7</v>
      </c>
      <c r="F1140" s="21">
        <f t="shared" si="106"/>
        <v>1965.8749999999138</v>
      </c>
      <c r="G1140" s="23">
        <f t="shared" si="103"/>
        <v>11882.861007257861</v>
      </c>
      <c r="H1140" s="21">
        <f t="shared" si="102"/>
        <v>50.875033438485801</v>
      </c>
      <c r="I1140" s="22">
        <f t="shared" si="104"/>
        <v>915.65123659305982</v>
      </c>
      <c r="J1140" s="24">
        <f t="shared" si="105"/>
        <v>26.828630914826498</v>
      </c>
      <c r="K1140" s="25">
        <f t="shared" si="107"/>
        <v>118074.40450959528</v>
      </c>
      <c r="L1140" s="8"/>
      <c r="M1140" s="8"/>
      <c r="N1140" s="8"/>
      <c r="O1140" s="8"/>
      <c r="P1140" s="8"/>
      <c r="Q1140" s="8"/>
      <c r="R1140" s="17"/>
      <c r="S1140" s="8"/>
      <c r="T1140" s="8"/>
      <c r="U1140" s="8"/>
    </row>
    <row r="1141" spans="1:21" ht="18">
      <c r="A1141" s="20">
        <v>1965.12</v>
      </c>
      <c r="B1141" s="21">
        <v>91.73</v>
      </c>
      <c r="C1141" s="21">
        <v>2.72</v>
      </c>
      <c r="D1141" s="21">
        <v>5.19</v>
      </c>
      <c r="E1141" s="21">
        <v>31.8</v>
      </c>
      <c r="F1141" s="21">
        <f t="shared" si="106"/>
        <v>1965.9583333332471</v>
      </c>
      <c r="G1141" s="23">
        <f t="shared" si="103"/>
        <v>11857.930425292916</v>
      </c>
      <c r="H1141" s="21">
        <f t="shared" si="102"/>
        <v>51.408418867924524</v>
      </c>
      <c r="I1141" s="22">
        <f t="shared" si="104"/>
        <v>908.61161132075461</v>
      </c>
      <c r="J1141" s="24">
        <f t="shared" si="105"/>
        <v>26.942369811320752</v>
      </c>
      <c r="K1141" s="25">
        <f t="shared" si="107"/>
        <v>117456.15688057218</v>
      </c>
      <c r="L1141" s="8"/>
      <c r="M1141" s="8"/>
      <c r="N1141" s="8"/>
      <c r="O1141" s="8"/>
      <c r="P1141" s="8"/>
      <c r="Q1141" s="8"/>
      <c r="R1141" s="17"/>
      <c r="S1141" s="8"/>
      <c r="T1141" s="8"/>
      <c r="U1141" s="8"/>
    </row>
    <row r="1142" spans="1:21" ht="18">
      <c r="A1142" s="20">
        <v>1966.01</v>
      </c>
      <c r="B1142" s="21">
        <v>93.32</v>
      </c>
      <c r="C1142" s="21">
        <v>2.74</v>
      </c>
      <c r="D1142" s="21">
        <v>5.24</v>
      </c>
      <c r="E1142" s="21">
        <v>31.8</v>
      </c>
      <c r="F1142" s="21">
        <f t="shared" si="106"/>
        <v>1966.0416666665803</v>
      </c>
      <c r="G1142" s="23">
        <f t="shared" si="103"/>
        <v>12092.986242982413</v>
      </c>
      <c r="H1142" s="21">
        <f t="shared" si="102"/>
        <v>51.903683018867916</v>
      </c>
      <c r="I1142" s="22">
        <f t="shared" si="104"/>
        <v>924.36101132075441</v>
      </c>
      <c r="J1142" s="24">
        <f t="shared" si="105"/>
        <v>27.14047547169811</v>
      </c>
      <c r="K1142" s="25">
        <f t="shared" si="107"/>
        <v>119784.45128001808</v>
      </c>
      <c r="L1142" s="8"/>
      <c r="M1142" s="8"/>
      <c r="N1142" s="8"/>
      <c r="O1142" s="8"/>
      <c r="P1142" s="8"/>
      <c r="Q1142" s="8"/>
      <c r="R1142" s="17"/>
      <c r="S1142" s="8"/>
      <c r="T1142" s="8"/>
      <c r="U1142" s="8"/>
    </row>
    <row r="1143" spans="1:21" ht="18">
      <c r="A1143" s="20">
        <v>1966.02</v>
      </c>
      <c r="B1143" s="21">
        <v>92.69</v>
      </c>
      <c r="C1143" s="21">
        <v>2.76</v>
      </c>
      <c r="D1143" s="21">
        <v>5.29</v>
      </c>
      <c r="E1143" s="21">
        <v>32</v>
      </c>
      <c r="F1143" s="21">
        <f t="shared" si="106"/>
        <v>1966.1249999999136</v>
      </c>
      <c r="G1143" s="23">
        <f t="shared" si="103"/>
        <v>12041.151754156943</v>
      </c>
      <c r="H1143" s="21">
        <f t="shared" si="102"/>
        <v>52.071453749999989</v>
      </c>
      <c r="I1143" s="22">
        <f t="shared" si="104"/>
        <v>912.3824287499998</v>
      </c>
      <c r="J1143" s="24">
        <f t="shared" si="105"/>
        <v>27.167714999999994</v>
      </c>
      <c r="K1143" s="25">
        <f t="shared" si="107"/>
        <v>118525.57214807556</v>
      </c>
      <c r="L1143" s="8"/>
      <c r="M1143" s="8"/>
      <c r="N1143" s="8"/>
      <c r="O1143" s="8"/>
      <c r="P1143" s="8"/>
      <c r="Q1143" s="8"/>
      <c r="R1143" s="17"/>
      <c r="S1143" s="8"/>
      <c r="T1143" s="8"/>
      <c r="U1143" s="8"/>
    </row>
    <row r="1144" spans="1:21" ht="18">
      <c r="A1144" s="20">
        <v>1966.03</v>
      </c>
      <c r="B1144" s="21">
        <v>88.88</v>
      </c>
      <c r="C1144" s="21">
        <v>2.78</v>
      </c>
      <c r="D1144" s="21">
        <v>5.34</v>
      </c>
      <c r="E1144" s="21">
        <v>32.1</v>
      </c>
      <c r="F1144" s="21">
        <f t="shared" si="106"/>
        <v>1966.2083333332469</v>
      </c>
      <c r="G1144" s="23">
        <f t="shared" si="103"/>
        <v>11576.298429163688</v>
      </c>
      <c r="H1144" s="21">
        <f t="shared" si="102"/>
        <v>52.399872897196246</v>
      </c>
      <c r="I1144" s="22">
        <f t="shared" si="104"/>
        <v>872.15368971962596</v>
      </c>
      <c r="J1144" s="24">
        <f t="shared" si="105"/>
        <v>27.279334579439244</v>
      </c>
      <c r="K1144" s="25">
        <f t="shared" si="107"/>
        <v>113594.86260453086</v>
      </c>
      <c r="L1144" s="8"/>
      <c r="M1144" s="8"/>
      <c r="N1144" s="8"/>
      <c r="O1144" s="8"/>
      <c r="P1144" s="8"/>
      <c r="Q1144" s="8"/>
      <c r="R1144" s="17"/>
      <c r="S1144" s="8"/>
      <c r="T1144" s="8"/>
      <c r="U1144" s="8"/>
    </row>
    <row r="1145" spans="1:21" ht="18">
      <c r="A1145" s="20">
        <v>1966.04</v>
      </c>
      <c r="B1145" s="21">
        <v>91.6</v>
      </c>
      <c r="C1145" s="21">
        <v>2.7966700000000002</v>
      </c>
      <c r="D1145" s="21">
        <v>5.38</v>
      </c>
      <c r="E1145" s="21">
        <v>32.299999999999997</v>
      </c>
      <c r="F1145" s="21">
        <f t="shared" si="106"/>
        <v>1966.2916666665801</v>
      </c>
      <c r="G1145" s="23">
        <f t="shared" si="103"/>
        <v>11960.923267199798</v>
      </c>
      <c r="H1145" s="21">
        <f t="shared" si="102"/>
        <v>52.465493498452005</v>
      </c>
      <c r="I1145" s="22">
        <f t="shared" si="104"/>
        <v>893.27866253869956</v>
      </c>
      <c r="J1145" s="24">
        <f t="shared" si="105"/>
        <v>27.272987305263158</v>
      </c>
      <c r="K1145" s="25">
        <f t="shared" si="107"/>
        <v>116642.33121017832</v>
      </c>
      <c r="L1145" s="8"/>
      <c r="M1145" s="8"/>
      <c r="N1145" s="8"/>
      <c r="O1145" s="8"/>
      <c r="P1145" s="8"/>
      <c r="Q1145" s="8"/>
      <c r="R1145" s="17"/>
      <c r="S1145" s="8"/>
      <c r="T1145" s="8"/>
      <c r="U1145" s="8"/>
    </row>
    <row r="1146" spans="1:21" ht="18">
      <c r="A1146" s="20">
        <v>1966.05</v>
      </c>
      <c r="B1146" s="21">
        <v>86.78</v>
      </c>
      <c r="C1146" s="21">
        <v>2.8133300000000001</v>
      </c>
      <c r="D1146" s="21">
        <v>5.42</v>
      </c>
      <c r="E1146" s="21">
        <v>32.299999999999997</v>
      </c>
      <c r="F1146" s="21">
        <f t="shared" si="106"/>
        <v>1966.3749999999134</v>
      </c>
      <c r="G1146" s="23">
        <f t="shared" si="103"/>
        <v>11362.151635540842</v>
      </c>
      <c r="H1146" s="21">
        <f t="shared" si="102"/>
        <v>52.855571517027862</v>
      </c>
      <c r="I1146" s="22">
        <f t="shared" si="104"/>
        <v>846.27426130030949</v>
      </c>
      <c r="J1146" s="24">
        <f t="shared" si="105"/>
        <v>27.435454799999999</v>
      </c>
      <c r="K1146" s="25">
        <f t="shared" si="107"/>
        <v>110803.1399187544</v>
      </c>
      <c r="L1146" s="8"/>
      <c r="M1146" s="8"/>
      <c r="N1146" s="8"/>
      <c r="O1146" s="8"/>
      <c r="P1146" s="8"/>
      <c r="Q1146" s="8"/>
      <c r="R1146" s="17"/>
      <c r="S1146" s="8"/>
      <c r="T1146" s="8"/>
      <c r="U1146" s="8"/>
    </row>
    <row r="1147" spans="1:21" ht="18">
      <c r="A1147" s="20">
        <v>1966.06</v>
      </c>
      <c r="B1147" s="21">
        <v>86.06</v>
      </c>
      <c r="C1147" s="21">
        <v>2.83</v>
      </c>
      <c r="D1147" s="21">
        <v>5.46</v>
      </c>
      <c r="E1147" s="21">
        <v>32.4</v>
      </c>
      <c r="F1147" s="21">
        <f t="shared" si="106"/>
        <v>1966.4583333332466</v>
      </c>
      <c r="G1147" s="23">
        <f t="shared" si="103"/>
        <v>11298.759435914879</v>
      </c>
      <c r="H1147" s="21">
        <f t="shared" si="102"/>
        <v>53.081311111111106</v>
      </c>
      <c r="I1147" s="22">
        <f t="shared" si="104"/>
        <v>836.6625703703703</v>
      </c>
      <c r="J1147" s="24">
        <f t="shared" si="105"/>
        <v>27.512840740740739</v>
      </c>
      <c r="K1147" s="25">
        <f t="shared" si="107"/>
        <v>109844.86534567854</v>
      </c>
      <c r="L1147" s="8"/>
      <c r="M1147" s="8"/>
      <c r="N1147" s="8"/>
      <c r="O1147" s="8"/>
      <c r="P1147" s="8"/>
      <c r="Q1147" s="8"/>
      <c r="R1147" s="17"/>
      <c r="S1147" s="8"/>
      <c r="T1147" s="8"/>
      <c r="U1147" s="8"/>
    </row>
    <row r="1148" spans="1:21" ht="18">
      <c r="A1148" s="20">
        <v>1966.07</v>
      </c>
      <c r="B1148" s="21">
        <v>85.84</v>
      </c>
      <c r="C1148" s="21">
        <v>2.85</v>
      </c>
      <c r="D1148" s="21">
        <v>5.4766700000000004</v>
      </c>
      <c r="E1148" s="21">
        <v>32.5</v>
      </c>
      <c r="F1148" s="21">
        <f t="shared" si="106"/>
        <v>1966.5416666665799</v>
      </c>
      <c r="G1148" s="23">
        <f t="shared" si="103"/>
        <v>11301.056999128086</v>
      </c>
      <c r="H1148" s="21">
        <f t="shared" si="102"/>
        <v>53.079548614153843</v>
      </c>
      <c r="I1148" s="22">
        <f t="shared" si="104"/>
        <v>831.95599753846136</v>
      </c>
      <c r="J1148" s="24">
        <f t="shared" si="105"/>
        <v>27.622024615384611</v>
      </c>
      <c r="K1148" s="25">
        <f t="shared" si="107"/>
        <v>109529.14898588879</v>
      </c>
      <c r="L1148" s="8"/>
      <c r="M1148" s="8"/>
      <c r="N1148" s="8"/>
      <c r="O1148" s="8"/>
      <c r="P1148" s="8"/>
      <c r="Q1148" s="8"/>
      <c r="R1148" s="17"/>
      <c r="S1148" s="8"/>
      <c r="T1148" s="8"/>
      <c r="U1148" s="8"/>
    </row>
    <row r="1149" spans="1:21" ht="18">
      <c r="A1149" s="20">
        <v>1966.08</v>
      </c>
      <c r="B1149" s="21">
        <v>80.650000000000006</v>
      </c>
      <c r="C1149" s="21">
        <v>2.87</v>
      </c>
      <c r="D1149" s="21">
        <v>5.4933300000000003</v>
      </c>
      <c r="E1149" s="21">
        <v>32.700000000000003</v>
      </c>
      <c r="F1149" s="21">
        <f t="shared" si="106"/>
        <v>1966.6249999999131</v>
      </c>
      <c r="G1149" s="23">
        <f t="shared" si="103"/>
        <v>10649.267044640863</v>
      </c>
      <c r="H1149" s="21">
        <f t="shared" si="102"/>
        <v>52.915383181651364</v>
      </c>
      <c r="I1149" s="22">
        <f t="shared" si="104"/>
        <v>776.87407339449533</v>
      </c>
      <c r="J1149" s="24">
        <f t="shared" si="105"/>
        <v>27.645735779816505</v>
      </c>
      <c r="K1149" s="25">
        <f t="shared" si="107"/>
        <v>102580.77455221293</v>
      </c>
      <c r="L1149" s="8"/>
      <c r="M1149" s="8"/>
      <c r="N1149" s="8"/>
      <c r="O1149" s="8"/>
      <c r="P1149" s="8"/>
      <c r="Q1149" s="8"/>
      <c r="R1149" s="17"/>
      <c r="S1149" s="8"/>
      <c r="T1149" s="8"/>
      <c r="U1149" s="8"/>
    </row>
    <row r="1150" spans="1:21" ht="18">
      <c r="A1150" s="20">
        <v>1966.09</v>
      </c>
      <c r="B1150" s="21">
        <v>77.81</v>
      </c>
      <c r="C1150" s="21">
        <v>2.89</v>
      </c>
      <c r="D1150" s="21">
        <v>5.51</v>
      </c>
      <c r="E1150" s="21">
        <v>32.700000000000003</v>
      </c>
      <c r="F1150" s="21">
        <f t="shared" si="106"/>
        <v>1966.7083333332464</v>
      </c>
      <c r="G1150" s="23">
        <f t="shared" si="103"/>
        <v>10306.065309651867</v>
      </c>
      <c r="H1150" s="21">
        <f t="shared" si="102"/>
        <v>53.075959633027509</v>
      </c>
      <c r="I1150" s="22">
        <f t="shared" si="104"/>
        <v>749.51731743119251</v>
      </c>
      <c r="J1150" s="24">
        <f t="shared" si="105"/>
        <v>27.838388990825685</v>
      </c>
      <c r="K1150" s="25">
        <f t="shared" si="107"/>
        <v>99274.828738735407</v>
      </c>
      <c r="L1150" s="8"/>
      <c r="M1150" s="8"/>
      <c r="N1150" s="8"/>
      <c r="O1150" s="8"/>
      <c r="P1150" s="8"/>
      <c r="Q1150" s="8"/>
      <c r="R1150" s="17"/>
      <c r="S1150" s="8"/>
      <c r="T1150" s="8"/>
      <c r="U1150" s="8"/>
    </row>
    <row r="1151" spans="1:21" ht="18">
      <c r="A1151" s="20">
        <v>1966.1</v>
      </c>
      <c r="B1151" s="21">
        <v>77.13</v>
      </c>
      <c r="C1151" s="21">
        <v>2.8833299999999999</v>
      </c>
      <c r="D1151" s="21">
        <v>5.5233299999999996</v>
      </c>
      <c r="E1151" s="21">
        <v>32.9</v>
      </c>
      <c r="F1151" s="21">
        <f t="shared" si="106"/>
        <v>1966.7916666665797</v>
      </c>
      <c r="G1151" s="23">
        <f t="shared" si="103"/>
        <v>10247.823325290945</v>
      </c>
      <c r="H1151" s="21">
        <f t="shared" si="102"/>
        <v>52.880932220060778</v>
      </c>
      <c r="I1151" s="22">
        <f t="shared" si="104"/>
        <v>738.45059088145877</v>
      </c>
      <c r="J1151" s="24">
        <f t="shared" si="105"/>
        <v>27.605299393313064</v>
      </c>
      <c r="K1151" s="25">
        <f t="shared" si="107"/>
        <v>98113.71956190787</v>
      </c>
      <c r="L1151" s="8"/>
      <c r="M1151" s="8"/>
      <c r="N1151" s="8"/>
      <c r="O1151" s="8"/>
      <c r="P1151" s="8"/>
      <c r="Q1151" s="8"/>
      <c r="R1151" s="17"/>
      <c r="S1151" s="8"/>
      <c r="T1151" s="8"/>
      <c r="U1151" s="8"/>
    </row>
    <row r="1152" spans="1:21" ht="18">
      <c r="A1152" s="20">
        <v>1966.11</v>
      </c>
      <c r="B1152" s="21">
        <v>80.989999999999995</v>
      </c>
      <c r="C1152" s="21">
        <v>2.8766699999999998</v>
      </c>
      <c r="D1152" s="21">
        <v>5.53667</v>
      </c>
      <c r="E1152" s="21">
        <v>32.9</v>
      </c>
      <c r="F1152" s="21">
        <f t="shared" si="106"/>
        <v>1966.8749999999129</v>
      </c>
      <c r="G1152" s="23">
        <f t="shared" si="103"/>
        <v>10792.530078340604</v>
      </c>
      <c r="H1152" s="21">
        <f t="shared" si="102"/>
        <v>53.008650758662604</v>
      </c>
      <c r="I1152" s="22">
        <f t="shared" si="104"/>
        <v>775.4066297872339</v>
      </c>
      <c r="J1152" s="24">
        <f t="shared" si="105"/>
        <v>27.541535865045585</v>
      </c>
      <c r="K1152" s="25">
        <f t="shared" si="107"/>
        <v>103328.79830748866</v>
      </c>
      <c r="L1152" s="8"/>
      <c r="M1152" s="8"/>
      <c r="N1152" s="8"/>
      <c r="O1152" s="8"/>
      <c r="P1152" s="8"/>
      <c r="Q1152" s="8"/>
      <c r="R1152" s="17"/>
      <c r="S1152" s="8"/>
      <c r="T1152" s="8"/>
      <c r="U1152" s="8"/>
    </row>
    <row r="1153" spans="1:21" ht="18">
      <c r="A1153" s="20">
        <v>1966.12</v>
      </c>
      <c r="B1153" s="21">
        <v>81.33</v>
      </c>
      <c r="C1153" s="21">
        <v>2.87</v>
      </c>
      <c r="D1153" s="21">
        <v>5.55</v>
      </c>
      <c r="E1153" s="21">
        <v>32.9</v>
      </c>
      <c r="F1153" s="21">
        <f t="shared" si="106"/>
        <v>1966.9583333332462</v>
      </c>
      <c r="G1153" s="23">
        <f t="shared" si="103"/>
        <v>10869.708417275931</v>
      </c>
      <c r="H1153" s="21">
        <f t="shared" si="102"/>
        <v>53.136273556230996</v>
      </c>
      <c r="I1153" s="22">
        <f t="shared" si="104"/>
        <v>778.66182492401197</v>
      </c>
      <c r="J1153" s="24">
        <f t="shared" si="105"/>
        <v>27.477676595744676</v>
      </c>
      <c r="K1153" s="25">
        <f t="shared" si="107"/>
        <v>104067.71170033247</v>
      </c>
      <c r="L1153" s="8"/>
      <c r="M1153" s="8"/>
      <c r="N1153" s="8"/>
      <c r="O1153" s="8"/>
      <c r="P1153" s="8"/>
      <c r="Q1153" s="8"/>
      <c r="R1153" s="17"/>
      <c r="S1153" s="8"/>
      <c r="T1153" s="8"/>
      <c r="U1153" s="8"/>
    </row>
    <row r="1154" spans="1:21" ht="18">
      <c r="A1154" s="20">
        <v>1967.01</v>
      </c>
      <c r="B1154" s="21">
        <v>84.45</v>
      </c>
      <c r="C1154" s="21">
        <v>2.88</v>
      </c>
      <c r="D1154" s="21">
        <v>5.5166700000000004</v>
      </c>
      <c r="E1154" s="21">
        <v>32.9</v>
      </c>
      <c r="F1154" s="21">
        <f t="shared" si="106"/>
        <v>1967.0416666665794</v>
      </c>
      <c r="G1154" s="23">
        <f t="shared" si="103"/>
        <v>11318.770513452584</v>
      </c>
      <c r="H1154" s="21">
        <f t="shared" ref="H1154:H1217" si="108">D1154*$E$1847/E1154</f>
        <v>52.817168691793313</v>
      </c>
      <c r="I1154" s="22">
        <f t="shared" si="104"/>
        <v>808.53302735562306</v>
      </c>
      <c r="J1154" s="24">
        <f t="shared" si="105"/>
        <v>27.573417629179325</v>
      </c>
      <c r="K1154" s="25">
        <f t="shared" si="107"/>
        <v>108367.07861676082</v>
      </c>
      <c r="L1154" s="8"/>
      <c r="M1154" s="8"/>
      <c r="N1154" s="8"/>
      <c r="O1154" s="8"/>
      <c r="P1154" s="8"/>
      <c r="Q1154" s="8"/>
      <c r="R1154" s="17"/>
      <c r="S1154" s="8"/>
      <c r="T1154" s="8"/>
      <c r="U1154" s="8"/>
    </row>
    <row r="1155" spans="1:21" ht="18">
      <c r="A1155" s="20">
        <v>1967.02</v>
      </c>
      <c r="B1155" s="21">
        <v>87.36</v>
      </c>
      <c r="C1155" s="21">
        <v>2.89</v>
      </c>
      <c r="D1155" s="21">
        <v>5.4833299999999996</v>
      </c>
      <c r="E1155" s="21">
        <v>32.9</v>
      </c>
      <c r="F1155" s="21">
        <f t="shared" si="106"/>
        <v>1967.1249999999127</v>
      </c>
      <c r="G1155" s="23">
        <f t="shared" ref="G1155:G1218" si="109">G1154*((B1155+(C1155/12))/B1154)</f>
        <v>11741.074355088307</v>
      </c>
      <c r="H1155" s="21">
        <f t="shared" si="108"/>
        <v>52.497968086322182</v>
      </c>
      <c r="I1155" s="22">
        <f t="shared" ref="I1155:I1218" si="110">B1155*$E$1847/E1155</f>
        <v>836.39366808510636</v>
      </c>
      <c r="J1155" s="24">
        <f t="shared" ref="J1155:J1218" si="111">C1155*$E$1847/E1155</f>
        <v>27.669158662613981</v>
      </c>
      <c r="K1155" s="25">
        <f t="shared" si="107"/>
        <v>112410.25923892357</v>
      </c>
      <c r="L1155" s="8"/>
      <c r="M1155" s="8"/>
      <c r="N1155" s="8"/>
      <c r="O1155" s="8"/>
      <c r="P1155" s="8"/>
      <c r="Q1155" s="8"/>
      <c r="R1155" s="17"/>
      <c r="S1155" s="8"/>
      <c r="T1155" s="8"/>
      <c r="U1155" s="8"/>
    </row>
    <row r="1156" spans="1:21" ht="18">
      <c r="A1156" s="20">
        <v>1967.03</v>
      </c>
      <c r="B1156" s="21">
        <v>89.42</v>
      </c>
      <c r="C1156" s="21">
        <v>2.9</v>
      </c>
      <c r="D1156" s="21">
        <v>5.45</v>
      </c>
      <c r="E1156" s="21">
        <v>33</v>
      </c>
      <c r="F1156" s="21">
        <f t="shared" ref="F1156:F1219" si="112">F1155+1/12</f>
        <v>1967.2083333332459</v>
      </c>
      <c r="G1156" s="23">
        <f t="shared" si="109"/>
        <v>12050.415466282921</v>
      </c>
      <c r="H1156" s="21">
        <f t="shared" si="108"/>
        <v>52.020745454545448</v>
      </c>
      <c r="I1156" s="22">
        <f t="shared" si="110"/>
        <v>853.52202909090897</v>
      </c>
      <c r="J1156" s="24">
        <f t="shared" si="111"/>
        <v>27.680763636363629</v>
      </c>
      <c r="K1156" s="25">
        <f t="shared" si="107"/>
        <v>115022.31111798652</v>
      </c>
      <c r="L1156" s="8"/>
      <c r="M1156" s="8"/>
      <c r="N1156" s="8"/>
      <c r="O1156" s="8"/>
      <c r="P1156" s="8"/>
      <c r="Q1156" s="8"/>
      <c r="R1156" s="17"/>
      <c r="S1156" s="8"/>
      <c r="T1156" s="8"/>
      <c r="U1156" s="8"/>
    </row>
    <row r="1157" spans="1:21" ht="18">
      <c r="A1157" s="20">
        <v>1967.04</v>
      </c>
      <c r="B1157" s="21">
        <v>90.96</v>
      </c>
      <c r="C1157" s="21">
        <v>2.9</v>
      </c>
      <c r="D1157" s="21">
        <v>5.41</v>
      </c>
      <c r="E1157" s="21">
        <v>33.1</v>
      </c>
      <c r="F1157" s="21">
        <f t="shared" si="112"/>
        <v>1967.2916666665792</v>
      </c>
      <c r="G1157" s="23">
        <f t="shared" si="109"/>
        <v>12290.516378335711</v>
      </c>
      <c r="H1157" s="21">
        <f t="shared" si="108"/>
        <v>51.482932930513591</v>
      </c>
      <c r="I1157" s="22">
        <f t="shared" si="110"/>
        <v>865.59844350453147</v>
      </c>
      <c r="J1157" s="24">
        <f t="shared" si="111"/>
        <v>27.597135951661624</v>
      </c>
      <c r="K1157" s="25">
        <f t="shared" si="107"/>
        <v>116959.67289967496</v>
      </c>
      <c r="L1157" s="8"/>
      <c r="M1157" s="8"/>
      <c r="N1157" s="8"/>
      <c r="O1157" s="8"/>
      <c r="P1157" s="8"/>
      <c r="Q1157" s="8"/>
      <c r="R1157" s="17"/>
      <c r="S1157" s="8"/>
      <c r="T1157" s="8"/>
      <c r="U1157" s="8"/>
    </row>
    <row r="1158" spans="1:21" ht="18">
      <c r="A1158" s="20">
        <v>1967.05</v>
      </c>
      <c r="B1158" s="21">
        <v>92.59</v>
      </c>
      <c r="C1158" s="21">
        <v>2.9</v>
      </c>
      <c r="D1158" s="21">
        <v>5.37</v>
      </c>
      <c r="E1158" s="21">
        <v>33.200000000000003</v>
      </c>
      <c r="F1158" s="21">
        <f t="shared" si="112"/>
        <v>1967.3749999999125</v>
      </c>
      <c r="G1158" s="23">
        <f t="shared" si="109"/>
        <v>12543.416002582104</v>
      </c>
      <c r="H1158" s="21">
        <f t="shared" si="108"/>
        <v>50.948360240963837</v>
      </c>
      <c r="I1158" s="22">
        <f t="shared" si="110"/>
        <v>878.45599156626486</v>
      </c>
      <c r="J1158" s="24">
        <f t="shared" si="111"/>
        <v>27.514012048192761</v>
      </c>
      <c r="K1158" s="25">
        <f t="shared" si="107"/>
        <v>119006.79276570374</v>
      </c>
      <c r="L1158" s="8"/>
      <c r="M1158" s="8"/>
      <c r="N1158" s="8"/>
      <c r="O1158" s="8"/>
      <c r="P1158" s="8"/>
      <c r="Q1158" s="8"/>
      <c r="R1158" s="17"/>
      <c r="S1158" s="8"/>
      <c r="T1158" s="8"/>
      <c r="U1158" s="8"/>
    </row>
    <row r="1159" spans="1:21" ht="18">
      <c r="A1159" s="20">
        <v>1967.06</v>
      </c>
      <c r="B1159" s="21">
        <v>91.43</v>
      </c>
      <c r="C1159" s="21">
        <v>2.9</v>
      </c>
      <c r="D1159" s="21">
        <v>5.33</v>
      </c>
      <c r="E1159" s="21">
        <v>33.299999999999997</v>
      </c>
      <c r="F1159" s="21">
        <f t="shared" si="112"/>
        <v>1967.4583333332457</v>
      </c>
      <c r="G1159" s="23">
        <f t="shared" si="109"/>
        <v>12419.00691921416</v>
      </c>
      <c r="H1159" s="21">
        <f t="shared" si="108"/>
        <v>50.416998198198193</v>
      </c>
      <c r="I1159" s="22">
        <f t="shared" si="110"/>
        <v>864.84543063063063</v>
      </c>
      <c r="J1159" s="24">
        <f t="shared" si="111"/>
        <v>27.431387387387382</v>
      </c>
      <c r="K1159" s="25">
        <f t="shared" ref="K1159:K1222" si="113">K1158*((I1159+(J1159/12))/I1158)</f>
        <v>117472.61716124514</v>
      </c>
      <c r="L1159" s="8"/>
      <c r="M1159" s="8"/>
      <c r="N1159" s="8"/>
      <c r="O1159" s="8"/>
      <c r="P1159" s="8"/>
      <c r="Q1159" s="8"/>
      <c r="R1159" s="17"/>
      <c r="S1159" s="8"/>
      <c r="T1159" s="8"/>
      <c r="U1159" s="8"/>
    </row>
    <row r="1160" spans="1:21" ht="18">
      <c r="A1160" s="20">
        <v>1967.07</v>
      </c>
      <c r="B1160" s="21">
        <v>93.01</v>
      </c>
      <c r="C1160" s="21">
        <v>2.9066700000000001</v>
      </c>
      <c r="D1160" s="21">
        <v>5.32</v>
      </c>
      <c r="E1160" s="21">
        <v>33.4</v>
      </c>
      <c r="F1160" s="21">
        <f t="shared" si="112"/>
        <v>1967.541666666579</v>
      </c>
      <c r="G1160" s="23">
        <f t="shared" si="109"/>
        <v>12666.520796889406</v>
      </c>
      <c r="H1160" s="21">
        <f t="shared" si="108"/>
        <v>50.17174131736526</v>
      </c>
      <c r="I1160" s="22">
        <f t="shared" si="110"/>
        <v>877.15670299401188</v>
      </c>
      <c r="J1160" s="24">
        <f t="shared" si="111"/>
        <v>27.412160777245507</v>
      </c>
      <c r="K1160" s="25">
        <f t="shared" si="113"/>
        <v>119455.15128055791</v>
      </c>
      <c r="L1160" s="8"/>
      <c r="M1160" s="8"/>
      <c r="N1160" s="8"/>
      <c r="O1160" s="8"/>
      <c r="P1160" s="8"/>
      <c r="Q1160" s="8"/>
      <c r="R1160" s="17"/>
      <c r="S1160" s="8"/>
      <c r="T1160" s="8"/>
      <c r="U1160" s="8"/>
    </row>
    <row r="1161" spans="1:21" ht="18">
      <c r="A1161" s="20">
        <v>1967.08</v>
      </c>
      <c r="B1161" s="21">
        <v>94.49</v>
      </c>
      <c r="C1161" s="21">
        <v>2.9133300000000002</v>
      </c>
      <c r="D1161" s="21">
        <v>5.31</v>
      </c>
      <c r="E1161" s="21">
        <v>33.5</v>
      </c>
      <c r="F1161" s="21">
        <f t="shared" si="112"/>
        <v>1967.6249999999122</v>
      </c>
      <c r="G1161" s="23">
        <f t="shared" si="109"/>
        <v>12901.136397708276</v>
      </c>
      <c r="H1161" s="21">
        <f t="shared" si="108"/>
        <v>49.927948656716403</v>
      </c>
      <c r="I1161" s="22">
        <f t="shared" si="110"/>
        <v>888.4542125373132</v>
      </c>
      <c r="J1161" s="24">
        <f t="shared" si="111"/>
        <v>27.39295492656716</v>
      </c>
      <c r="K1161" s="25">
        <f t="shared" si="113"/>
        <v>121304.57169078714</v>
      </c>
      <c r="L1161" s="8"/>
      <c r="M1161" s="8"/>
      <c r="N1161" s="8"/>
      <c r="O1161" s="8"/>
      <c r="P1161" s="8"/>
      <c r="Q1161" s="8"/>
      <c r="R1161" s="17"/>
      <c r="S1161" s="8"/>
      <c r="T1161" s="8"/>
      <c r="U1161" s="8"/>
    </row>
    <row r="1162" spans="1:21" ht="18">
      <c r="A1162" s="20">
        <v>1967.09</v>
      </c>
      <c r="B1162" s="21">
        <v>95.81</v>
      </c>
      <c r="C1162" s="21">
        <v>2.92</v>
      </c>
      <c r="D1162" s="21">
        <v>5.3</v>
      </c>
      <c r="E1162" s="21">
        <v>33.6</v>
      </c>
      <c r="F1162" s="21">
        <f t="shared" si="112"/>
        <v>1967.7083333332455</v>
      </c>
      <c r="G1162" s="23">
        <f t="shared" si="109"/>
        <v>13114.58519195547</v>
      </c>
      <c r="H1162" s="21">
        <f t="shared" si="108"/>
        <v>49.68560714285713</v>
      </c>
      <c r="I1162" s="22">
        <f t="shared" si="110"/>
        <v>898.18453214285705</v>
      </c>
      <c r="J1162" s="24">
        <f t="shared" si="111"/>
        <v>27.373957142857137</v>
      </c>
      <c r="K1162" s="25">
        <f t="shared" si="113"/>
        <v>122944.55239415789</v>
      </c>
      <c r="L1162" s="8"/>
      <c r="M1162" s="8"/>
      <c r="N1162" s="8"/>
      <c r="O1162" s="8"/>
      <c r="P1162" s="8"/>
      <c r="Q1162" s="8"/>
      <c r="R1162" s="17"/>
      <c r="S1162" s="8"/>
      <c r="T1162" s="8"/>
      <c r="U1162" s="8"/>
    </row>
    <row r="1163" spans="1:21" ht="18">
      <c r="A1163" s="20">
        <v>1967.1</v>
      </c>
      <c r="B1163" s="21">
        <v>95.66</v>
      </c>
      <c r="C1163" s="21">
        <v>2.92</v>
      </c>
      <c r="D1163" s="21">
        <v>5.31</v>
      </c>
      <c r="E1163" s="21">
        <v>33.700000000000003</v>
      </c>
      <c r="F1163" s="21">
        <f t="shared" si="112"/>
        <v>1967.7916666665787</v>
      </c>
      <c r="G1163" s="23">
        <f t="shared" si="109"/>
        <v>13127.360768108785</v>
      </c>
      <c r="H1163" s="21">
        <f t="shared" si="108"/>
        <v>49.631640356083068</v>
      </c>
      <c r="I1163" s="22">
        <f t="shared" si="110"/>
        <v>894.11727240356061</v>
      </c>
      <c r="J1163" s="24">
        <f t="shared" si="111"/>
        <v>27.292728783382781</v>
      </c>
      <c r="K1163" s="25">
        <f t="shared" si="113"/>
        <v>122699.14283753961</v>
      </c>
      <c r="L1163" s="8"/>
      <c r="M1163" s="8"/>
      <c r="N1163" s="8"/>
      <c r="O1163" s="8"/>
      <c r="P1163" s="8"/>
      <c r="Q1163" s="8"/>
      <c r="R1163" s="17"/>
      <c r="S1163" s="8"/>
      <c r="T1163" s="8"/>
      <c r="U1163" s="8"/>
    </row>
    <row r="1164" spans="1:21" ht="18">
      <c r="A1164" s="20">
        <v>1967.11</v>
      </c>
      <c r="B1164" s="21">
        <v>92.66</v>
      </c>
      <c r="C1164" s="21">
        <v>2.92</v>
      </c>
      <c r="D1164" s="21">
        <v>5.32</v>
      </c>
      <c r="E1164" s="21">
        <v>33.799999999999997</v>
      </c>
      <c r="F1164" s="21">
        <f t="shared" si="112"/>
        <v>1967.874999999912</v>
      </c>
      <c r="G1164" s="23">
        <f t="shared" si="109"/>
        <v>12749.06516021883</v>
      </c>
      <c r="H1164" s="21">
        <f t="shared" si="108"/>
        <v>49.577992899408279</v>
      </c>
      <c r="I1164" s="22">
        <f t="shared" si="110"/>
        <v>863.51444023668626</v>
      </c>
      <c r="J1164" s="24">
        <f t="shared" si="111"/>
        <v>27.211981065088757</v>
      </c>
      <c r="K1164" s="25">
        <f t="shared" si="113"/>
        <v>118810.72593748647</v>
      </c>
      <c r="L1164" s="8"/>
      <c r="M1164" s="8"/>
      <c r="N1164" s="8"/>
      <c r="O1164" s="8"/>
      <c r="P1164" s="8"/>
      <c r="Q1164" s="8"/>
      <c r="R1164" s="17"/>
      <c r="S1164" s="8"/>
      <c r="T1164" s="8"/>
      <c r="U1164" s="8"/>
    </row>
    <row r="1165" spans="1:21" ht="18">
      <c r="A1165" s="20">
        <v>1967.12</v>
      </c>
      <c r="B1165" s="21">
        <v>95.3</v>
      </c>
      <c r="C1165" s="21">
        <v>2.92</v>
      </c>
      <c r="D1165" s="21">
        <v>5.33</v>
      </c>
      <c r="E1165" s="21">
        <v>33.9</v>
      </c>
      <c r="F1165" s="21">
        <f t="shared" si="112"/>
        <v>1967.9583333332453</v>
      </c>
      <c r="G1165" s="23">
        <f t="shared" si="109"/>
        <v>13145.782239274493</v>
      </c>
      <c r="H1165" s="21">
        <f t="shared" si="108"/>
        <v>49.524661946902647</v>
      </c>
      <c r="I1165" s="22">
        <f t="shared" si="110"/>
        <v>885.49723893805299</v>
      </c>
      <c r="J1165" s="24">
        <f t="shared" si="111"/>
        <v>27.131709734513272</v>
      </c>
      <c r="K1165" s="25">
        <f t="shared" si="113"/>
        <v>122146.42053052</v>
      </c>
      <c r="L1165" s="8"/>
      <c r="M1165" s="8"/>
      <c r="N1165" s="8"/>
      <c r="O1165" s="8"/>
      <c r="P1165" s="8"/>
      <c r="Q1165" s="8"/>
      <c r="R1165" s="17"/>
      <c r="S1165" s="8"/>
      <c r="T1165" s="8"/>
      <c r="U1165" s="8"/>
    </row>
    <row r="1166" spans="1:21" ht="18">
      <c r="A1166" s="20">
        <v>1968.01</v>
      </c>
      <c r="B1166" s="21">
        <v>95.04</v>
      </c>
      <c r="C1166" s="21">
        <v>2.93</v>
      </c>
      <c r="D1166" s="21">
        <v>5.3666700000000001</v>
      </c>
      <c r="E1166" s="21">
        <v>34.1</v>
      </c>
      <c r="F1166" s="21">
        <f t="shared" si="112"/>
        <v>1968.0416666665785</v>
      </c>
      <c r="G1166" s="23">
        <f t="shared" si="109"/>
        <v>13143.598172620541</v>
      </c>
      <c r="H1166" s="21">
        <f t="shared" si="108"/>
        <v>49.572922286216993</v>
      </c>
      <c r="I1166" s="22">
        <f t="shared" si="110"/>
        <v>877.9020387096773</v>
      </c>
      <c r="J1166" s="24">
        <f t="shared" si="111"/>
        <v>27.064951319648092</v>
      </c>
      <c r="K1166" s="25">
        <f t="shared" si="113"/>
        <v>121409.84460989537</v>
      </c>
      <c r="L1166" s="8"/>
      <c r="M1166" s="8"/>
      <c r="N1166" s="8"/>
      <c r="O1166" s="8"/>
      <c r="P1166" s="8"/>
      <c r="Q1166" s="8"/>
      <c r="R1166" s="17"/>
      <c r="S1166" s="8"/>
      <c r="T1166" s="8"/>
      <c r="U1166" s="8"/>
    </row>
    <row r="1167" spans="1:21" ht="18">
      <c r="A1167" s="20">
        <v>1968.02</v>
      </c>
      <c r="B1167" s="21">
        <v>90.75</v>
      </c>
      <c r="C1167" s="21">
        <v>2.94</v>
      </c>
      <c r="D1167" s="21">
        <v>5.4033300000000004</v>
      </c>
      <c r="E1167" s="21">
        <v>34.200000000000003</v>
      </c>
      <c r="F1167" s="21">
        <f t="shared" si="112"/>
        <v>1968.1249999999118</v>
      </c>
      <c r="G1167" s="23">
        <f t="shared" si="109"/>
        <v>12584.193136759324</v>
      </c>
      <c r="H1167" s="21">
        <f t="shared" si="108"/>
        <v>49.765617252631571</v>
      </c>
      <c r="I1167" s="22">
        <f t="shared" si="110"/>
        <v>835.82342105263137</v>
      </c>
      <c r="J1167" s="24">
        <f t="shared" si="111"/>
        <v>27.077915789473678</v>
      </c>
      <c r="K1167" s="25">
        <f t="shared" si="113"/>
        <v>115902.62654273618</v>
      </c>
      <c r="L1167" s="8"/>
      <c r="M1167" s="8"/>
      <c r="N1167" s="8"/>
      <c r="O1167" s="8"/>
      <c r="P1167" s="8"/>
      <c r="Q1167" s="8"/>
      <c r="R1167" s="17"/>
      <c r="S1167" s="8"/>
      <c r="T1167" s="8"/>
      <c r="U1167" s="8"/>
    </row>
    <row r="1168" spans="1:21" ht="18">
      <c r="A1168" s="20">
        <v>1968.03</v>
      </c>
      <c r="B1168" s="21">
        <v>89.09</v>
      </c>
      <c r="C1168" s="21">
        <v>2.95</v>
      </c>
      <c r="D1168" s="21">
        <v>5.44</v>
      </c>
      <c r="E1168" s="21">
        <v>34.299999999999997</v>
      </c>
      <c r="F1168" s="21">
        <f t="shared" si="112"/>
        <v>1968.208333333245</v>
      </c>
      <c r="G1168" s="23">
        <f t="shared" si="109"/>
        <v>12388.092349311386</v>
      </c>
      <c r="H1168" s="21">
        <f t="shared" si="108"/>
        <v>49.957280466472305</v>
      </c>
      <c r="I1168" s="22">
        <f t="shared" si="110"/>
        <v>818.14230087463557</v>
      </c>
      <c r="J1168" s="24">
        <f t="shared" si="111"/>
        <v>27.090804664723031</v>
      </c>
      <c r="K1168" s="25">
        <f t="shared" si="113"/>
        <v>113763.86101821942</v>
      </c>
      <c r="L1168" s="8"/>
      <c r="M1168" s="8"/>
      <c r="N1168" s="8"/>
      <c r="O1168" s="8"/>
      <c r="P1168" s="8"/>
      <c r="Q1168" s="8"/>
      <c r="R1168" s="17"/>
      <c r="S1168" s="8"/>
      <c r="T1168" s="8"/>
      <c r="U1168" s="8"/>
    </row>
    <row r="1169" spans="1:21" ht="18">
      <c r="A1169" s="20">
        <v>1968.04</v>
      </c>
      <c r="B1169" s="21">
        <v>95.67</v>
      </c>
      <c r="C1169" s="21">
        <v>2.96333</v>
      </c>
      <c r="D1169" s="21">
        <v>5.4833299999999996</v>
      </c>
      <c r="E1169" s="21">
        <v>34.4</v>
      </c>
      <c r="F1169" s="21">
        <f t="shared" si="112"/>
        <v>1968.2916666665783</v>
      </c>
      <c r="G1169" s="23">
        <f t="shared" si="109"/>
        <v>13337.38873274678</v>
      </c>
      <c r="H1169" s="21">
        <f t="shared" si="108"/>
        <v>50.208812501162782</v>
      </c>
      <c r="I1169" s="22">
        <f t="shared" si="110"/>
        <v>876.01459186046498</v>
      </c>
      <c r="J1169" s="24">
        <f t="shared" si="111"/>
        <v>27.134110175581391</v>
      </c>
      <c r="K1169" s="25">
        <f t="shared" si="113"/>
        <v>122125.50587646732</v>
      </c>
      <c r="L1169" s="8"/>
      <c r="M1169" s="8"/>
      <c r="N1169" s="8"/>
      <c r="O1169" s="8"/>
      <c r="P1169" s="8"/>
      <c r="Q1169" s="8"/>
      <c r="R1169" s="17"/>
      <c r="S1169" s="8"/>
      <c r="T1169" s="8"/>
      <c r="U1169" s="8"/>
    </row>
    <row r="1170" spans="1:21" ht="18">
      <c r="A1170" s="20">
        <v>1968.05</v>
      </c>
      <c r="B1170" s="21">
        <v>97.87</v>
      </c>
      <c r="C1170" s="21">
        <v>2.9766699999999999</v>
      </c>
      <c r="D1170" s="21">
        <v>5.5266700000000002</v>
      </c>
      <c r="E1170" s="21">
        <v>34.5</v>
      </c>
      <c r="F1170" s="21">
        <f t="shared" si="112"/>
        <v>1968.3749999999116</v>
      </c>
      <c r="G1170" s="23">
        <f t="shared" si="109"/>
        <v>13678.673067320158</v>
      </c>
      <c r="H1170" s="21">
        <f t="shared" si="108"/>
        <v>50.458977679999997</v>
      </c>
      <c r="I1170" s="22">
        <f t="shared" si="110"/>
        <v>893.56161043478255</v>
      </c>
      <c r="J1170" s="24">
        <f t="shared" si="111"/>
        <v>27.177255940869561</v>
      </c>
      <c r="K1170" s="25">
        <f t="shared" si="113"/>
        <v>124887.47455446595</v>
      </c>
      <c r="L1170" s="8"/>
      <c r="M1170" s="8"/>
      <c r="N1170" s="8"/>
      <c r="O1170" s="8"/>
      <c r="P1170" s="8"/>
      <c r="Q1170" s="8"/>
      <c r="R1170" s="17"/>
      <c r="S1170" s="8"/>
      <c r="T1170" s="8"/>
      <c r="U1170" s="8"/>
    </row>
    <row r="1171" spans="1:21" ht="18">
      <c r="A1171" s="20">
        <v>1968.06</v>
      </c>
      <c r="B1171" s="21">
        <v>100.5</v>
      </c>
      <c r="C1171" s="21">
        <v>2.99</v>
      </c>
      <c r="D1171" s="21">
        <v>5.57</v>
      </c>
      <c r="E1171" s="21">
        <v>34.700000000000003</v>
      </c>
      <c r="F1171" s="21">
        <f t="shared" si="112"/>
        <v>1968.4583333332448</v>
      </c>
      <c r="G1171" s="23">
        <f t="shared" si="109"/>
        <v>14081.07604616617</v>
      </c>
      <c r="H1171" s="21">
        <f t="shared" si="108"/>
        <v>50.561474351585005</v>
      </c>
      <c r="I1171" s="22">
        <f t="shared" si="110"/>
        <v>912.28512968299685</v>
      </c>
      <c r="J1171" s="24">
        <f t="shared" si="111"/>
        <v>27.141617291066279</v>
      </c>
      <c r="K1171" s="25">
        <f t="shared" si="113"/>
        <v>127820.46056570097</v>
      </c>
      <c r="L1171" s="8"/>
      <c r="M1171" s="8"/>
      <c r="N1171" s="8"/>
      <c r="O1171" s="8"/>
      <c r="P1171" s="8"/>
      <c r="Q1171" s="8"/>
      <c r="R1171" s="17"/>
      <c r="S1171" s="8"/>
      <c r="T1171" s="8"/>
      <c r="U1171" s="8"/>
    </row>
    <row r="1172" spans="1:21" ht="18">
      <c r="A1172" s="20">
        <v>1968.07</v>
      </c>
      <c r="B1172" s="21">
        <v>100.3</v>
      </c>
      <c r="C1172" s="21">
        <v>3.0033300000000001</v>
      </c>
      <c r="D1172" s="21">
        <v>5.6</v>
      </c>
      <c r="E1172" s="21">
        <v>34.9</v>
      </c>
      <c r="F1172" s="21">
        <f t="shared" si="112"/>
        <v>1968.5416666665781</v>
      </c>
      <c r="G1172" s="23">
        <f t="shared" si="109"/>
        <v>14088.12043722001</v>
      </c>
      <c r="H1172" s="21">
        <f t="shared" si="108"/>
        <v>50.542487106017184</v>
      </c>
      <c r="I1172" s="22">
        <f t="shared" si="110"/>
        <v>905.25204584527205</v>
      </c>
      <c r="J1172" s="24">
        <f t="shared" si="111"/>
        <v>27.106387107163322</v>
      </c>
      <c r="K1172" s="25">
        <f t="shared" si="113"/>
        <v>127151.54384753844</v>
      </c>
      <c r="L1172" s="8"/>
      <c r="M1172" s="8"/>
      <c r="N1172" s="8"/>
      <c r="O1172" s="8"/>
      <c r="P1172" s="8"/>
      <c r="Q1172" s="8"/>
      <c r="R1172" s="17"/>
      <c r="S1172" s="8"/>
      <c r="T1172" s="8"/>
      <c r="U1172" s="8"/>
    </row>
    <row r="1173" spans="1:21" ht="18">
      <c r="A1173" s="20">
        <v>1968.08</v>
      </c>
      <c r="B1173" s="21">
        <v>98.11</v>
      </c>
      <c r="C1173" s="21">
        <v>3.01667</v>
      </c>
      <c r="D1173" s="21">
        <v>5.63</v>
      </c>
      <c r="E1173" s="21">
        <v>35</v>
      </c>
      <c r="F1173" s="21">
        <f t="shared" si="112"/>
        <v>1968.6249999999113</v>
      </c>
      <c r="G1173" s="23">
        <f t="shared" si="109"/>
        <v>13815.823499025601</v>
      </c>
      <c r="H1173" s="21">
        <f t="shared" si="108"/>
        <v>50.668069714285707</v>
      </c>
      <c r="I1173" s="22">
        <f t="shared" si="110"/>
        <v>882.95636228571414</v>
      </c>
      <c r="J1173" s="24">
        <f t="shared" si="111"/>
        <v>27.148995713142853</v>
      </c>
      <c r="K1173" s="25">
        <f t="shared" si="113"/>
        <v>124337.67463746028</v>
      </c>
      <c r="L1173" s="8"/>
      <c r="M1173" s="8"/>
      <c r="N1173" s="8"/>
      <c r="O1173" s="8"/>
      <c r="P1173" s="8"/>
      <c r="Q1173" s="8"/>
      <c r="R1173" s="17"/>
      <c r="S1173" s="8"/>
      <c r="T1173" s="8"/>
      <c r="U1173" s="8"/>
    </row>
    <row r="1174" spans="1:21" ht="18">
      <c r="A1174" s="20">
        <v>1968.09</v>
      </c>
      <c r="B1174" s="21">
        <v>101.3</v>
      </c>
      <c r="C1174" s="21">
        <v>3.03</v>
      </c>
      <c r="D1174" s="21">
        <v>5.66</v>
      </c>
      <c r="E1174" s="21">
        <v>35.1</v>
      </c>
      <c r="F1174" s="21">
        <f t="shared" si="112"/>
        <v>1968.7083333332446</v>
      </c>
      <c r="G1174" s="23">
        <f t="shared" si="109"/>
        <v>14300.595412137367</v>
      </c>
      <c r="H1174" s="21">
        <f t="shared" si="108"/>
        <v>50.79293675213674</v>
      </c>
      <c r="I1174" s="22">
        <f t="shared" si="110"/>
        <v>909.06793162393137</v>
      </c>
      <c r="J1174" s="24">
        <f t="shared" si="111"/>
        <v>27.191271794871788</v>
      </c>
      <c r="K1174" s="25">
        <f t="shared" si="113"/>
        <v>128333.78768314415</v>
      </c>
      <c r="L1174" s="8"/>
      <c r="M1174" s="8"/>
      <c r="N1174" s="8"/>
      <c r="O1174" s="8"/>
      <c r="P1174" s="8"/>
      <c r="Q1174" s="8"/>
      <c r="R1174" s="17"/>
      <c r="S1174" s="8"/>
      <c r="T1174" s="8"/>
      <c r="U1174" s="8"/>
    </row>
    <row r="1175" spans="1:21" ht="18">
      <c r="A1175" s="20">
        <v>1968.1</v>
      </c>
      <c r="B1175" s="21">
        <v>103.8</v>
      </c>
      <c r="C1175" s="21">
        <v>3.0433300000000001</v>
      </c>
      <c r="D1175" s="21">
        <v>5.6933299999999996</v>
      </c>
      <c r="E1175" s="21">
        <v>35.299999999999997</v>
      </c>
      <c r="F1175" s="21">
        <f t="shared" si="112"/>
        <v>1968.7916666665778</v>
      </c>
      <c r="G1175" s="23">
        <f t="shared" si="109"/>
        <v>14689.324676204282</v>
      </c>
      <c r="H1175" s="21">
        <f t="shared" si="108"/>
        <v>50.802567423229455</v>
      </c>
      <c r="I1175" s="22">
        <f t="shared" si="110"/>
        <v>926.22533711048152</v>
      </c>
      <c r="J1175" s="24">
        <f t="shared" si="111"/>
        <v>27.156159491218126</v>
      </c>
      <c r="K1175" s="25">
        <f t="shared" si="113"/>
        <v>131075.3824676564</v>
      </c>
      <c r="L1175" s="8"/>
      <c r="M1175" s="8"/>
      <c r="N1175" s="8"/>
      <c r="O1175" s="8"/>
      <c r="P1175" s="8"/>
      <c r="Q1175" s="8"/>
      <c r="R1175" s="17"/>
      <c r="S1175" s="8"/>
      <c r="T1175" s="8"/>
      <c r="U1175" s="8"/>
    </row>
    <row r="1176" spans="1:21" ht="18">
      <c r="A1176" s="20">
        <v>1968.11</v>
      </c>
      <c r="B1176" s="21">
        <v>105.4</v>
      </c>
      <c r="C1176" s="21">
        <v>3.05667</v>
      </c>
      <c r="D1176" s="21">
        <v>5.7266700000000004</v>
      </c>
      <c r="E1176" s="21">
        <v>35.4</v>
      </c>
      <c r="F1176" s="21">
        <f t="shared" si="112"/>
        <v>1968.8749999999111</v>
      </c>
      <c r="G1176" s="23">
        <f t="shared" si="109"/>
        <v>14951.796940045915</v>
      </c>
      <c r="H1176" s="21">
        <f t="shared" si="108"/>
        <v>50.955715535593214</v>
      </c>
      <c r="I1176" s="22">
        <f t="shared" si="110"/>
        <v>937.84562711864396</v>
      </c>
      <c r="J1176" s="24">
        <f t="shared" si="111"/>
        <v>27.198146044067791</v>
      </c>
      <c r="K1176" s="25">
        <f t="shared" si="113"/>
        <v>133040.58233195532</v>
      </c>
      <c r="L1176" s="8"/>
      <c r="M1176" s="8"/>
      <c r="N1176" s="8"/>
      <c r="O1176" s="8"/>
      <c r="P1176" s="8"/>
      <c r="Q1176" s="8"/>
      <c r="R1176" s="17"/>
      <c r="S1176" s="8"/>
      <c r="T1176" s="8"/>
      <c r="U1176" s="8"/>
    </row>
    <row r="1177" spans="1:21" ht="18">
      <c r="A1177" s="20">
        <v>1968.12</v>
      </c>
      <c r="B1177" s="21">
        <v>106.5</v>
      </c>
      <c r="C1177" s="21">
        <v>3.07</v>
      </c>
      <c r="D1177" s="21">
        <v>5.76</v>
      </c>
      <c r="E1177" s="21">
        <v>35.5</v>
      </c>
      <c r="F1177" s="21">
        <f t="shared" si="112"/>
        <v>1968.9583333332444</v>
      </c>
      <c r="G1177" s="23">
        <f t="shared" si="109"/>
        <v>15144.132278608964</v>
      </c>
      <c r="H1177" s="21">
        <f t="shared" si="108"/>
        <v>51.10791211267604</v>
      </c>
      <c r="I1177" s="22">
        <f t="shared" si="110"/>
        <v>944.96399999999983</v>
      </c>
      <c r="J1177" s="24">
        <f t="shared" si="111"/>
        <v>27.239807323943655</v>
      </c>
      <c r="K1177" s="25">
        <f t="shared" si="113"/>
        <v>134372.39262463426</v>
      </c>
      <c r="L1177" s="8"/>
      <c r="M1177" s="8"/>
      <c r="N1177" s="8"/>
      <c r="O1177" s="8"/>
      <c r="P1177" s="8"/>
      <c r="Q1177" s="8"/>
      <c r="R1177" s="17"/>
      <c r="S1177" s="8"/>
      <c r="T1177" s="8"/>
      <c r="U1177" s="8"/>
    </row>
    <row r="1178" spans="1:21" ht="18">
      <c r="A1178" s="20">
        <v>1969.01</v>
      </c>
      <c r="B1178" s="21">
        <v>102</v>
      </c>
      <c r="C1178" s="21">
        <v>3.08</v>
      </c>
      <c r="D1178" s="21">
        <v>5.78</v>
      </c>
      <c r="E1178" s="21">
        <v>35.6</v>
      </c>
      <c r="F1178" s="21">
        <f t="shared" si="112"/>
        <v>1969.0416666665776</v>
      </c>
      <c r="G1178" s="23">
        <f t="shared" si="109"/>
        <v>14540.736961217126</v>
      </c>
      <c r="H1178" s="21">
        <f t="shared" si="108"/>
        <v>51.141310112359541</v>
      </c>
      <c r="I1178" s="22">
        <f t="shared" si="110"/>
        <v>902.49370786516829</v>
      </c>
      <c r="J1178" s="24">
        <f t="shared" si="111"/>
        <v>27.251770786516847</v>
      </c>
      <c r="K1178" s="25">
        <f t="shared" si="113"/>
        <v>128656.11387471613</v>
      </c>
      <c r="L1178" s="8"/>
      <c r="M1178" s="8"/>
      <c r="N1178" s="8"/>
      <c r="O1178" s="8"/>
      <c r="P1178" s="8"/>
      <c r="Q1178" s="8"/>
      <c r="R1178" s="17"/>
      <c r="S1178" s="8"/>
      <c r="T1178" s="8"/>
      <c r="U1178" s="8"/>
    </row>
    <row r="1179" spans="1:21" ht="18">
      <c r="A1179" s="20">
        <v>1969.02</v>
      </c>
      <c r="B1179" s="21">
        <v>101.5</v>
      </c>
      <c r="C1179" s="21">
        <v>3.09</v>
      </c>
      <c r="D1179" s="21">
        <v>5.8</v>
      </c>
      <c r="E1179" s="21">
        <v>35.799999999999997</v>
      </c>
      <c r="F1179" s="21">
        <f t="shared" si="112"/>
        <v>1969.1249999999109</v>
      </c>
      <c r="G1179" s="23">
        <f t="shared" si="109"/>
        <v>14506.167071873055</v>
      </c>
      <c r="H1179" s="21">
        <f t="shared" si="108"/>
        <v>51.0315754189944</v>
      </c>
      <c r="I1179" s="22">
        <f t="shared" si="110"/>
        <v>893.05256983240213</v>
      </c>
      <c r="J1179" s="24">
        <f t="shared" si="111"/>
        <v>27.187511731843571</v>
      </c>
      <c r="K1179" s="25">
        <f t="shared" si="113"/>
        <v>127633.19982221187</v>
      </c>
      <c r="L1179" s="8"/>
      <c r="M1179" s="8"/>
      <c r="N1179" s="8"/>
      <c r="O1179" s="8"/>
      <c r="P1179" s="8"/>
      <c r="Q1179" s="8"/>
      <c r="R1179" s="17"/>
      <c r="S1179" s="8"/>
      <c r="T1179" s="8"/>
      <c r="U1179" s="8"/>
    </row>
    <row r="1180" spans="1:21" ht="18">
      <c r="A1180" s="20">
        <v>1969.03</v>
      </c>
      <c r="B1180" s="21">
        <v>99.3</v>
      </c>
      <c r="C1180" s="21">
        <v>3.1</v>
      </c>
      <c r="D1180" s="21">
        <v>5.82</v>
      </c>
      <c r="E1180" s="21">
        <v>36.1</v>
      </c>
      <c r="F1180" s="21">
        <f t="shared" si="112"/>
        <v>1969.2083333332441</v>
      </c>
      <c r="G1180" s="23">
        <f t="shared" si="109"/>
        <v>14228.668145128686</v>
      </c>
      <c r="H1180" s="21">
        <f t="shared" si="108"/>
        <v>50.781998891966751</v>
      </c>
      <c r="I1180" s="22">
        <f t="shared" si="110"/>
        <v>866.43513573407188</v>
      </c>
      <c r="J1180" s="24">
        <f t="shared" si="111"/>
        <v>27.048831024930745</v>
      </c>
      <c r="K1180" s="25">
        <f t="shared" si="113"/>
        <v>124151.23882819471</v>
      </c>
      <c r="L1180" s="8"/>
      <c r="M1180" s="8"/>
      <c r="N1180" s="8"/>
      <c r="O1180" s="8"/>
      <c r="P1180" s="8"/>
      <c r="Q1180" s="8"/>
      <c r="R1180" s="17"/>
      <c r="S1180" s="8"/>
      <c r="T1180" s="8"/>
      <c r="U1180" s="8"/>
    </row>
    <row r="1181" spans="1:21" ht="18">
      <c r="A1181" s="20">
        <v>1969.04</v>
      </c>
      <c r="B1181" s="21">
        <v>101.3</v>
      </c>
      <c r="C1181" s="21">
        <v>3.11</v>
      </c>
      <c r="D1181" s="21">
        <v>5.82667</v>
      </c>
      <c r="E1181" s="21">
        <v>36.299999999999997</v>
      </c>
      <c r="F1181" s="21">
        <f t="shared" si="112"/>
        <v>1969.2916666665774</v>
      </c>
      <c r="G1181" s="23">
        <f t="shared" si="109"/>
        <v>14552.383480320395</v>
      </c>
      <c r="H1181" s="21">
        <f t="shared" si="108"/>
        <v>50.560086224793388</v>
      </c>
      <c r="I1181" s="22">
        <f t="shared" si="110"/>
        <v>879.01609917355358</v>
      </c>
      <c r="J1181" s="24">
        <f t="shared" si="111"/>
        <v>26.986575206611565</v>
      </c>
      <c r="K1181" s="25">
        <f t="shared" si="113"/>
        <v>126276.20296691997</v>
      </c>
      <c r="L1181" s="8"/>
      <c r="M1181" s="8"/>
      <c r="N1181" s="8"/>
      <c r="O1181" s="8"/>
      <c r="P1181" s="8"/>
      <c r="Q1181" s="8"/>
      <c r="R1181" s="17"/>
      <c r="S1181" s="8"/>
      <c r="T1181" s="8"/>
      <c r="U1181" s="8"/>
    </row>
    <row r="1182" spans="1:21" ht="18">
      <c r="A1182" s="20">
        <v>1969.05</v>
      </c>
      <c r="B1182" s="21">
        <v>104.6</v>
      </c>
      <c r="C1182" s="21">
        <v>3.12</v>
      </c>
      <c r="D1182" s="21">
        <v>5.8333300000000001</v>
      </c>
      <c r="E1182" s="21">
        <v>36.4</v>
      </c>
      <c r="F1182" s="21">
        <f t="shared" si="112"/>
        <v>1969.3749999999106</v>
      </c>
      <c r="G1182" s="23">
        <f t="shared" si="109"/>
        <v>15063.799918523166</v>
      </c>
      <c r="H1182" s="21">
        <f t="shared" si="108"/>
        <v>50.478817308791207</v>
      </c>
      <c r="I1182" s="22">
        <f t="shared" si="110"/>
        <v>905.15782417582398</v>
      </c>
      <c r="J1182" s="24">
        <f t="shared" si="111"/>
        <v>26.998971428571426</v>
      </c>
      <c r="K1182" s="25">
        <f t="shared" si="113"/>
        <v>130354.84089933544</v>
      </c>
      <c r="L1182" s="8"/>
      <c r="M1182" s="8"/>
      <c r="N1182" s="8"/>
      <c r="O1182" s="8"/>
      <c r="P1182" s="8"/>
      <c r="Q1182" s="8"/>
      <c r="R1182" s="17"/>
      <c r="S1182" s="8"/>
      <c r="T1182" s="8"/>
      <c r="U1182" s="8"/>
    </row>
    <row r="1183" spans="1:21" ht="18">
      <c r="A1183" s="20">
        <v>1969.06</v>
      </c>
      <c r="B1183" s="21">
        <v>99.14</v>
      </c>
      <c r="C1183" s="21">
        <v>3.13</v>
      </c>
      <c r="D1183" s="21">
        <v>5.84</v>
      </c>
      <c r="E1183" s="21">
        <v>36.6</v>
      </c>
      <c r="F1183" s="21">
        <f t="shared" si="112"/>
        <v>1969.4583333332439</v>
      </c>
      <c r="G1183" s="23">
        <f t="shared" si="109"/>
        <v>14315.05033525623</v>
      </c>
      <c r="H1183" s="21">
        <f t="shared" si="108"/>
        <v>50.260380327868845</v>
      </c>
      <c r="I1183" s="22">
        <f t="shared" si="110"/>
        <v>853.22159344262275</v>
      </c>
      <c r="J1183" s="24">
        <f t="shared" si="111"/>
        <v>26.937498360655731</v>
      </c>
      <c r="K1183" s="25">
        <f t="shared" si="113"/>
        <v>123198.60860660442</v>
      </c>
      <c r="L1183" s="8"/>
      <c r="M1183" s="8"/>
      <c r="N1183" s="8"/>
      <c r="O1183" s="8"/>
      <c r="P1183" s="8"/>
      <c r="Q1183" s="8"/>
      <c r="R1183" s="17"/>
      <c r="S1183" s="8"/>
      <c r="T1183" s="8"/>
      <c r="U1183" s="8"/>
    </row>
    <row r="1184" spans="1:21" ht="18">
      <c r="A1184" s="20">
        <v>1969.07</v>
      </c>
      <c r="B1184" s="21">
        <v>94.71</v>
      </c>
      <c r="C1184" s="21">
        <v>3.1366700000000001</v>
      </c>
      <c r="D1184" s="21">
        <v>5.8566700000000003</v>
      </c>
      <c r="E1184" s="21">
        <v>36.799999999999997</v>
      </c>
      <c r="F1184" s="21">
        <f t="shared" si="112"/>
        <v>1969.5416666665772</v>
      </c>
      <c r="G1184" s="23">
        <f t="shared" si="109"/>
        <v>13713.135125378671</v>
      </c>
      <c r="H1184" s="21">
        <f t="shared" si="108"/>
        <v>50.129912227173911</v>
      </c>
      <c r="I1184" s="22">
        <f t="shared" si="110"/>
        <v>810.66612717391297</v>
      </c>
      <c r="J1184" s="24">
        <f t="shared" si="111"/>
        <v>26.848190488043478</v>
      </c>
      <c r="K1184" s="25">
        <f t="shared" si="113"/>
        <v>117376.98388241329</v>
      </c>
      <c r="L1184" s="8"/>
      <c r="M1184" s="8"/>
      <c r="N1184" s="8"/>
      <c r="O1184" s="8"/>
      <c r="P1184" s="8"/>
      <c r="Q1184" s="8"/>
      <c r="R1184" s="17"/>
      <c r="S1184" s="8"/>
      <c r="T1184" s="8"/>
      <c r="U1184" s="8"/>
    </row>
    <row r="1185" spans="1:21" ht="18">
      <c r="A1185" s="20">
        <v>1969.08</v>
      </c>
      <c r="B1185" s="21">
        <v>94.18</v>
      </c>
      <c r="C1185" s="21">
        <v>3.1433300000000002</v>
      </c>
      <c r="D1185" s="21">
        <v>5.8733300000000002</v>
      </c>
      <c r="E1185" s="21">
        <v>37</v>
      </c>
      <c r="F1185" s="21">
        <f t="shared" si="112"/>
        <v>1969.6249999999104</v>
      </c>
      <c r="G1185" s="23">
        <f t="shared" si="109"/>
        <v>13674.323111191723</v>
      </c>
      <c r="H1185" s="21">
        <f t="shared" si="108"/>
        <v>50.000769460540532</v>
      </c>
      <c r="I1185" s="22">
        <f t="shared" si="110"/>
        <v>801.77215783783777</v>
      </c>
      <c r="J1185" s="24">
        <f t="shared" si="111"/>
        <v>26.759762974054052</v>
      </c>
      <c r="K1185" s="25">
        <f t="shared" si="113"/>
        <v>116412.09967967811</v>
      </c>
      <c r="L1185" s="8"/>
      <c r="M1185" s="8"/>
      <c r="N1185" s="8"/>
      <c r="O1185" s="8"/>
      <c r="P1185" s="8"/>
      <c r="Q1185" s="8"/>
      <c r="R1185" s="17"/>
      <c r="S1185" s="8"/>
      <c r="T1185" s="8"/>
      <c r="U1185" s="8"/>
    </row>
    <row r="1186" spans="1:21" ht="18">
      <c r="A1186" s="20">
        <v>1969.09</v>
      </c>
      <c r="B1186" s="21">
        <v>94.51</v>
      </c>
      <c r="C1186" s="21">
        <v>3.15</v>
      </c>
      <c r="D1186" s="21">
        <v>5.89</v>
      </c>
      <c r="E1186" s="21">
        <v>37.1</v>
      </c>
      <c r="F1186" s="21">
        <f t="shared" si="112"/>
        <v>1969.7083333332437</v>
      </c>
      <c r="G1186" s="23">
        <f t="shared" si="109"/>
        <v>13760.350255419598</v>
      </c>
      <c r="H1186" s="21">
        <f t="shared" si="108"/>
        <v>50.007528840970338</v>
      </c>
      <c r="I1186" s="22">
        <f t="shared" si="110"/>
        <v>802.41282695417772</v>
      </c>
      <c r="J1186" s="24">
        <f t="shared" si="111"/>
        <v>26.74426415094339</v>
      </c>
      <c r="K1186" s="25">
        <f t="shared" si="113"/>
        <v>116828.71175887166</v>
      </c>
      <c r="L1186" s="8"/>
      <c r="M1186" s="8"/>
      <c r="N1186" s="8"/>
      <c r="O1186" s="8"/>
      <c r="P1186" s="8"/>
      <c r="Q1186" s="8"/>
      <c r="R1186" s="17"/>
      <c r="S1186" s="8"/>
      <c r="T1186" s="8"/>
      <c r="U1186" s="8"/>
    </row>
    <row r="1187" spans="1:21" ht="18">
      <c r="A1187" s="20">
        <v>1969.1</v>
      </c>
      <c r="B1187" s="21">
        <v>95.52</v>
      </c>
      <c r="C1187" s="21">
        <v>3.15333</v>
      </c>
      <c r="D1187" s="21">
        <v>5.8533299999999997</v>
      </c>
      <c r="E1187" s="21">
        <v>37.299999999999997</v>
      </c>
      <c r="F1187" s="21">
        <f t="shared" si="112"/>
        <v>1969.7916666665769</v>
      </c>
      <c r="G1187" s="23">
        <f t="shared" si="109"/>
        <v>13945.662541920679</v>
      </c>
      <c r="H1187" s="21">
        <f t="shared" si="108"/>
        <v>49.429724129758711</v>
      </c>
      <c r="I1187" s="22">
        <f t="shared" si="110"/>
        <v>806.63951099195697</v>
      </c>
      <c r="J1187" s="24">
        <f t="shared" si="111"/>
        <v>26.628984183378012</v>
      </c>
      <c r="K1187" s="25">
        <f t="shared" si="113"/>
        <v>117767.1944438215</v>
      </c>
      <c r="L1187" s="8"/>
      <c r="M1187" s="8"/>
      <c r="N1187" s="8"/>
      <c r="O1187" s="8"/>
      <c r="P1187" s="8"/>
      <c r="Q1187" s="8"/>
      <c r="R1187" s="17"/>
      <c r="S1187" s="8"/>
      <c r="T1187" s="8"/>
      <c r="U1187" s="8"/>
    </row>
    <row r="1188" spans="1:21" ht="18">
      <c r="A1188" s="20">
        <v>1969.11</v>
      </c>
      <c r="B1188" s="21">
        <v>96.21</v>
      </c>
      <c r="C1188" s="21">
        <v>3.1566700000000001</v>
      </c>
      <c r="D1188" s="21">
        <v>5.8166700000000002</v>
      </c>
      <c r="E1188" s="21">
        <v>37.5</v>
      </c>
      <c r="F1188" s="21">
        <f t="shared" si="112"/>
        <v>1969.8749999999102</v>
      </c>
      <c r="G1188" s="23">
        <f t="shared" si="109"/>
        <v>14084.806124785795</v>
      </c>
      <c r="H1188" s="21">
        <f t="shared" si="108"/>
        <v>48.858166665599995</v>
      </c>
      <c r="I1188" s="22">
        <f t="shared" si="110"/>
        <v>808.1332127999998</v>
      </c>
      <c r="J1188" s="24">
        <f t="shared" si="111"/>
        <v>26.515017865599997</v>
      </c>
      <c r="K1188" s="25">
        <f t="shared" si="113"/>
        <v>118307.86431024155</v>
      </c>
      <c r="L1188" s="8"/>
      <c r="M1188" s="8"/>
      <c r="N1188" s="8"/>
      <c r="O1188" s="8"/>
      <c r="P1188" s="8"/>
      <c r="Q1188" s="8"/>
      <c r="R1188" s="17"/>
      <c r="S1188" s="8"/>
      <c r="T1188" s="8"/>
      <c r="U1188" s="8"/>
    </row>
    <row r="1189" spans="1:21" ht="18">
      <c r="A1189" s="20">
        <v>1969.12</v>
      </c>
      <c r="B1189" s="21">
        <v>91.11</v>
      </c>
      <c r="C1189" s="21">
        <v>3.16</v>
      </c>
      <c r="D1189" s="21">
        <v>5.78</v>
      </c>
      <c r="E1189" s="21">
        <v>37.700000000000003</v>
      </c>
      <c r="F1189" s="21">
        <f t="shared" si="112"/>
        <v>1969.9583333332434</v>
      </c>
      <c r="G1189" s="23">
        <f t="shared" si="109"/>
        <v>13376.735110439949</v>
      </c>
      <c r="H1189" s="21">
        <f t="shared" si="108"/>
        <v>48.292589920424398</v>
      </c>
      <c r="I1189" s="22">
        <f t="shared" si="110"/>
        <v>761.23492519893875</v>
      </c>
      <c r="J1189" s="24">
        <f t="shared" si="111"/>
        <v>26.402177188328906</v>
      </c>
      <c r="K1189" s="25">
        <f t="shared" si="113"/>
        <v>111764.21854024634</v>
      </c>
      <c r="L1189" s="8"/>
      <c r="M1189" s="8"/>
      <c r="N1189" s="8"/>
      <c r="O1189" s="8"/>
      <c r="P1189" s="8"/>
      <c r="Q1189" s="8"/>
      <c r="R1189" s="17"/>
      <c r="S1189" s="8"/>
      <c r="T1189" s="8"/>
      <c r="U1189" s="8"/>
    </row>
    <row r="1190" spans="1:21" ht="18">
      <c r="A1190" s="20">
        <v>1970.01</v>
      </c>
      <c r="B1190" s="21">
        <v>90.31</v>
      </c>
      <c r="C1190" s="21">
        <v>3.1633300000000002</v>
      </c>
      <c r="D1190" s="21">
        <v>5.73</v>
      </c>
      <c r="E1190" s="21">
        <v>37.799999999999997</v>
      </c>
      <c r="F1190" s="21">
        <f t="shared" si="112"/>
        <v>1970.0416666665767</v>
      </c>
      <c r="G1190" s="23">
        <f t="shared" si="109"/>
        <v>13297.982659571664</v>
      </c>
      <c r="H1190" s="21">
        <f t="shared" si="108"/>
        <v>47.748180952380949</v>
      </c>
      <c r="I1190" s="22">
        <f t="shared" si="110"/>
        <v>752.55466349206347</v>
      </c>
      <c r="J1190" s="24">
        <f t="shared" si="111"/>
        <v>26.360079101587299</v>
      </c>
      <c r="K1190" s="25">
        <f t="shared" si="113"/>
        <v>110812.30058130127</v>
      </c>
      <c r="L1190" s="8"/>
      <c r="M1190" s="8"/>
      <c r="N1190" s="8"/>
      <c r="O1190" s="8"/>
      <c r="P1190" s="8"/>
      <c r="Q1190" s="8"/>
      <c r="R1190" s="17"/>
      <c r="S1190" s="8"/>
      <c r="T1190" s="8"/>
      <c r="U1190" s="8"/>
    </row>
    <row r="1191" spans="1:21" ht="18">
      <c r="A1191" s="20">
        <v>1970.02</v>
      </c>
      <c r="B1191" s="21">
        <v>87.16</v>
      </c>
      <c r="C1191" s="21">
        <v>3.1666699999999999</v>
      </c>
      <c r="D1191" s="21">
        <v>5.68</v>
      </c>
      <c r="E1191" s="21">
        <v>38</v>
      </c>
      <c r="F1191" s="21">
        <f t="shared" si="112"/>
        <v>1970.12499999991</v>
      </c>
      <c r="G1191" s="23">
        <f t="shared" si="109"/>
        <v>12873.008107304267</v>
      </c>
      <c r="H1191" s="21">
        <f t="shared" si="108"/>
        <v>47.082416842105253</v>
      </c>
      <c r="I1191" s="22">
        <f t="shared" si="110"/>
        <v>722.48300210526304</v>
      </c>
      <c r="J1191" s="24">
        <f t="shared" si="111"/>
        <v>26.24902763052631</v>
      </c>
      <c r="K1191" s="25">
        <f t="shared" si="113"/>
        <v>106706.39678167326</v>
      </c>
      <c r="L1191" s="8"/>
      <c r="M1191" s="8"/>
      <c r="N1191" s="8"/>
      <c r="O1191" s="8"/>
      <c r="P1191" s="8"/>
      <c r="Q1191" s="8"/>
      <c r="R1191" s="17"/>
      <c r="S1191" s="8"/>
      <c r="T1191" s="8"/>
      <c r="U1191" s="8"/>
    </row>
    <row r="1192" spans="1:21" ht="18">
      <c r="A1192" s="20">
        <v>1970.03</v>
      </c>
      <c r="B1192" s="21">
        <v>88.65</v>
      </c>
      <c r="C1192" s="21">
        <v>3.17</v>
      </c>
      <c r="D1192" s="21">
        <v>5.63</v>
      </c>
      <c r="E1192" s="21">
        <v>38.200000000000003</v>
      </c>
      <c r="F1192" s="21">
        <f t="shared" si="112"/>
        <v>1970.2083333332432</v>
      </c>
      <c r="G1192" s="23">
        <f t="shared" si="109"/>
        <v>13132.087980199667</v>
      </c>
      <c r="H1192" s="21">
        <f t="shared" si="108"/>
        <v>46.423624083769617</v>
      </c>
      <c r="I1192" s="22">
        <f t="shared" si="110"/>
        <v>730.98654973821976</v>
      </c>
      <c r="J1192" s="24">
        <f t="shared" si="111"/>
        <v>26.139056544502612</v>
      </c>
      <c r="K1192" s="25">
        <f t="shared" si="113"/>
        <v>108284.03478290995</v>
      </c>
      <c r="L1192" s="8"/>
      <c r="M1192" s="8"/>
      <c r="N1192" s="8"/>
      <c r="O1192" s="8"/>
      <c r="P1192" s="8"/>
      <c r="Q1192" s="8"/>
      <c r="R1192" s="17"/>
      <c r="S1192" s="8"/>
      <c r="T1192" s="8"/>
      <c r="U1192" s="8"/>
    </row>
    <row r="1193" spans="1:21" ht="18">
      <c r="A1193" s="20">
        <v>1970.04</v>
      </c>
      <c r="B1193" s="21">
        <v>85.95</v>
      </c>
      <c r="C1193" s="21">
        <v>3.17333</v>
      </c>
      <c r="D1193" s="21">
        <v>5.5933299999999999</v>
      </c>
      <c r="E1193" s="21">
        <v>38.5</v>
      </c>
      <c r="F1193" s="21">
        <f t="shared" si="112"/>
        <v>1970.2916666665765</v>
      </c>
      <c r="G1193" s="23">
        <f t="shared" si="109"/>
        <v>12771.299108411491</v>
      </c>
      <c r="H1193" s="21">
        <f t="shared" si="108"/>
        <v>45.761865715324667</v>
      </c>
      <c r="I1193" s="22">
        <f t="shared" si="110"/>
        <v>703.20048311688299</v>
      </c>
      <c r="J1193" s="24">
        <f t="shared" si="111"/>
        <v>25.962620001038957</v>
      </c>
      <c r="K1193" s="25">
        <f t="shared" si="113"/>
        <v>104488.466585983</v>
      </c>
      <c r="L1193" s="8"/>
      <c r="M1193" s="8"/>
      <c r="N1193" s="8"/>
      <c r="O1193" s="8"/>
      <c r="P1193" s="8"/>
      <c r="Q1193" s="8"/>
      <c r="R1193" s="17"/>
      <c r="S1193" s="8"/>
      <c r="T1193" s="8"/>
      <c r="U1193" s="8"/>
    </row>
    <row r="1194" spans="1:21" ht="18">
      <c r="A1194" s="20">
        <v>1970.05</v>
      </c>
      <c r="B1194" s="21">
        <v>76.06</v>
      </c>
      <c r="C1194" s="21">
        <v>3.1766700000000001</v>
      </c>
      <c r="D1194" s="21">
        <v>5.5566700000000004</v>
      </c>
      <c r="E1194" s="21">
        <v>38.6</v>
      </c>
      <c r="F1194" s="21">
        <f t="shared" si="112"/>
        <v>1970.3749999999097</v>
      </c>
      <c r="G1194" s="23">
        <f t="shared" si="109"/>
        <v>11341.080400395633</v>
      </c>
      <c r="H1194" s="21">
        <f t="shared" si="108"/>
        <v>45.344154662176159</v>
      </c>
      <c r="I1194" s="22">
        <f t="shared" si="110"/>
        <v>620.67324559585484</v>
      </c>
      <c r="J1194" s="24">
        <f t="shared" si="111"/>
        <v>25.922614765803104</v>
      </c>
      <c r="K1194" s="25">
        <f t="shared" si="113"/>
        <v>92546.741791705761</v>
      </c>
      <c r="L1194" s="8"/>
      <c r="M1194" s="8"/>
      <c r="N1194" s="8"/>
      <c r="O1194" s="8"/>
      <c r="P1194" s="8"/>
      <c r="Q1194" s="8"/>
      <c r="R1194" s="17"/>
      <c r="S1194" s="8"/>
      <c r="T1194" s="8"/>
      <c r="U1194" s="8"/>
    </row>
    <row r="1195" spans="1:21" ht="18">
      <c r="A1195" s="20">
        <v>1970.06</v>
      </c>
      <c r="B1195" s="21">
        <v>75.59</v>
      </c>
      <c r="C1195" s="21">
        <v>3.18</v>
      </c>
      <c r="D1195" s="21">
        <v>5.52</v>
      </c>
      <c r="E1195" s="21">
        <v>38.799999999999997</v>
      </c>
      <c r="F1195" s="21">
        <f t="shared" si="112"/>
        <v>1970.458333333243</v>
      </c>
      <c r="G1195" s="23">
        <f t="shared" si="109"/>
        <v>11310.513460057991</v>
      </c>
      <c r="H1195" s="21">
        <f t="shared" si="108"/>
        <v>44.812725773195872</v>
      </c>
      <c r="I1195" s="22">
        <f t="shared" si="110"/>
        <v>613.65832268041231</v>
      </c>
      <c r="J1195" s="24">
        <f t="shared" si="111"/>
        <v>25.816026804123709</v>
      </c>
      <c r="K1195" s="25">
        <f t="shared" si="113"/>
        <v>91821.546746308479</v>
      </c>
      <c r="L1195" s="8"/>
      <c r="M1195" s="8"/>
      <c r="N1195" s="8"/>
      <c r="O1195" s="8"/>
      <c r="P1195" s="8"/>
      <c r="Q1195" s="8"/>
      <c r="R1195" s="17"/>
      <c r="S1195" s="8"/>
      <c r="T1195" s="8"/>
      <c r="U1195" s="8"/>
    </row>
    <row r="1196" spans="1:21" ht="18">
      <c r="A1196" s="20">
        <v>1970.07</v>
      </c>
      <c r="B1196" s="21">
        <v>75.72</v>
      </c>
      <c r="C1196" s="21">
        <v>3.1833300000000002</v>
      </c>
      <c r="D1196" s="21">
        <v>5.4666699999999997</v>
      </c>
      <c r="E1196" s="21">
        <v>39</v>
      </c>
      <c r="F1196" s="21">
        <f t="shared" si="112"/>
        <v>1970.5416666665762</v>
      </c>
      <c r="G1196" s="23">
        <f t="shared" si="109"/>
        <v>11369.658737002137</v>
      </c>
      <c r="H1196" s="21">
        <f t="shared" si="108"/>
        <v>44.152191024615377</v>
      </c>
      <c r="I1196" s="22">
        <f t="shared" si="110"/>
        <v>611.56131692307679</v>
      </c>
      <c r="J1196" s="24">
        <f t="shared" si="111"/>
        <v>25.710532052307688</v>
      </c>
      <c r="K1196" s="25">
        <f t="shared" si="113"/>
        <v>91828.360673098767</v>
      </c>
      <c r="L1196" s="8"/>
      <c r="M1196" s="8"/>
      <c r="N1196" s="8"/>
      <c r="O1196" s="8"/>
      <c r="P1196" s="8"/>
      <c r="Q1196" s="8"/>
      <c r="R1196" s="17"/>
      <c r="S1196" s="8"/>
      <c r="T1196" s="8"/>
      <c r="U1196" s="8"/>
    </row>
    <row r="1197" spans="1:21" ht="18">
      <c r="A1197" s="20">
        <v>1970.08</v>
      </c>
      <c r="B1197" s="21">
        <v>77.92</v>
      </c>
      <c r="C1197" s="21">
        <v>3.1866699999999999</v>
      </c>
      <c r="D1197" s="21">
        <v>5.4133300000000002</v>
      </c>
      <c r="E1197" s="21">
        <v>39</v>
      </c>
      <c r="F1197" s="21">
        <f t="shared" si="112"/>
        <v>1970.6249999999095</v>
      </c>
      <c r="G1197" s="23">
        <f t="shared" si="109"/>
        <v>11739.871737821275</v>
      </c>
      <c r="H1197" s="21">
        <f t="shared" si="108"/>
        <v>43.721384359999995</v>
      </c>
      <c r="I1197" s="22">
        <f t="shared" si="110"/>
        <v>629.32987076923064</v>
      </c>
      <c r="J1197" s="24">
        <f t="shared" si="111"/>
        <v>25.737507947692304</v>
      </c>
      <c r="K1197" s="25">
        <f t="shared" si="113"/>
        <v>94818.428691099252</v>
      </c>
      <c r="L1197" s="8"/>
      <c r="M1197" s="8"/>
      <c r="N1197" s="8"/>
      <c r="O1197" s="8"/>
      <c r="P1197" s="8"/>
      <c r="Q1197" s="8"/>
      <c r="R1197" s="17"/>
      <c r="S1197" s="8"/>
      <c r="T1197" s="8"/>
      <c r="U1197" s="8"/>
    </row>
    <row r="1198" spans="1:21" ht="18">
      <c r="A1198" s="20">
        <v>1970.09</v>
      </c>
      <c r="B1198" s="21">
        <v>82.58</v>
      </c>
      <c r="C1198" s="21">
        <v>3.19</v>
      </c>
      <c r="D1198" s="21">
        <v>5.36</v>
      </c>
      <c r="E1198" s="21">
        <v>39.200000000000003</v>
      </c>
      <c r="F1198" s="21">
        <f t="shared" si="112"/>
        <v>1970.7083333332428</v>
      </c>
      <c r="G1198" s="23">
        <f t="shared" si="109"/>
        <v>12482.025889967295</v>
      </c>
      <c r="H1198" s="21">
        <f t="shared" si="108"/>
        <v>43.069787755102027</v>
      </c>
      <c r="I1198" s="22">
        <f t="shared" si="110"/>
        <v>663.56400612244875</v>
      </c>
      <c r="J1198" s="24">
        <f t="shared" si="111"/>
        <v>25.632952040816321</v>
      </c>
      <c r="K1198" s="25">
        <f t="shared" si="113"/>
        <v>100298.17273033272</v>
      </c>
      <c r="L1198" s="8"/>
      <c r="M1198" s="8"/>
      <c r="N1198" s="8"/>
      <c r="O1198" s="8"/>
      <c r="P1198" s="8"/>
      <c r="Q1198" s="8"/>
      <c r="R1198" s="17"/>
      <c r="S1198" s="8"/>
      <c r="T1198" s="8"/>
      <c r="U1198" s="8"/>
    </row>
    <row r="1199" spans="1:21" ht="18">
      <c r="A1199" s="20">
        <v>1970.1</v>
      </c>
      <c r="B1199" s="21">
        <v>84.37</v>
      </c>
      <c r="C1199" s="21">
        <v>3.17333</v>
      </c>
      <c r="D1199" s="21">
        <v>5.2833300000000003</v>
      </c>
      <c r="E1199" s="21">
        <v>39.4</v>
      </c>
      <c r="F1199" s="21">
        <f t="shared" si="112"/>
        <v>1970.791666666576</v>
      </c>
      <c r="G1199" s="23">
        <f t="shared" si="109"/>
        <v>12792.556590837066</v>
      </c>
      <c r="H1199" s="21">
        <f t="shared" si="108"/>
        <v>42.23821192994923</v>
      </c>
      <c r="I1199" s="22">
        <f t="shared" si="110"/>
        <v>674.50602944162426</v>
      </c>
      <c r="J1199" s="24">
        <f t="shared" si="111"/>
        <v>25.369565229441619</v>
      </c>
      <c r="K1199" s="25">
        <f t="shared" si="113"/>
        <v>102271.61968108152</v>
      </c>
      <c r="L1199" s="8"/>
      <c r="M1199" s="8"/>
      <c r="N1199" s="8"/>
      <c r="O1199" s="8"/>
      <c r="P1199" s="8"/>
      <c r="Q1199" s="8"/>
      <c r="R1199" s="17"/>
      <c r="S1199" s="8"/>
      <c r="T1199" s="8"/>
      <c r="U1199" s="8"/>
    </row>
    <row r="1200" spans="1:21" ht="18">
      <c r="A1200" s="20">
        <v>1970.11</v>
      </c>
      <c r="B1200" s="21">
        <v>84.28</v>
      </c>
      <c r="C1200" s="21">
        <v>3.1566700000000001</v>
      </c>
      <c r="D1200" s="21">
        <v>5.2066699999999999</v>
      </c>
      <c r="E1200" s="21">
        <v>39.6</v>
      </c>
      <c r="F1200" s="21">
        <f t="shared" si="112"/>
        <v>1970.8749999999093</v>
      </c>
      <c r="G1200" s="23">
        <f t="shared" si="109"/>
        <v>12818.796089963429</v>
      </c>
      <c r="H1200" s="21">
        <f t="shared" si="108"/>
        <v>41.415115403030292</v>
      </c>
      <c r="I1200" s="22">
        <f t="shared" si="110"/>
        <v>670.38355151515145</v>
      </c>
      <c r="J1200" s="24">
        <f t="shared" si="111"/>
        <v>25.108918433333329</v>
      </c>
      <c r="K1200" s="25">
        <f t="shared" si="113"/>
        <v>101963.81168650066</v>
      </c>
      <c r="L1200" s="8"/>
      <c r="M1200" s="8"/>
      <c r="N1200" s="8"/>
      <c r="O1200" s="8"/>
      <c r="P1200" s="8"/>
      <c r="Q1200" s="8"/>
      <c r="R1200" s="17"/>
      <c r="S1200" s="8"/>
      <c r="T1200" s="8"/>
      <c r="U1200" s="8"/>
    </row>
    <row r="1201" spans="1:21" ht="18">
      <c r="A1201" s="20">
        <v>1970.12</v>
      </c>
      <c r="B1201" s="21">
        <v>90.05</v>
      </c>
      <c r="C1201" s="21">
        <v>3.14</v>
      </c>
      <c r="D1201" s="21">
        <v>5.13</v>
      </c>
      <c r="E1201" s="21">
        <v>39.799999999999997</v>
      </c>
      <c r="F1201" s="21">
        <f t="shared" si="112"/>
        <v>1970.9583333332425</v>
      </c>
      <c r="G1201" s="23">
        <f t="shared" si="109"/>
        <v>13736.198855538054</v>
      </c>
      <c r="H1201" s="21">
        <f t="shared" si="108"/>
        <v>40.600212060301502</v>
      </c>
      <c r="I1201" s="22">
        <f t="shared" si="110"/>
        <v>712.68013567839193</v>
      </c>
      <c r="J1201" s="24">
        <f t="shared" si="111"/>
        <v>24.850812060301507</v>
      </c>
      <c r="K1201" s="25">
        <f t="shared" si="113"/>
        <v>108712.00515347357</v>
      </c>
      <c r="L1201" s="8"/>
      <c r="M1201" s="8"/>
      <c r="N1201" s="8"/>
      <c r="O1201" s="8"/>
      <c r="P1201" s="8"/>
      <c r="Q1201" s="8"/>
      <c r="R1201" s="17"/>
      <c r="S1201" s="8"/>
      <c r="T1201" s="8"/>
      <c r="U1201" s="8"/>
    </row>
    <row r="1202" spans="1:21" ht="18">
      <c r="A1202" s="20">
        <v>1971.01</v>
      </c>
      <c r="B1202" s="21">
        <v>93.49</v>
      </c>
      <c r="C1202" s="21">
        <v>3.13</v>
      </c>
      <c r="D1202" s="21">
        <v>5.16</v>
      </c>
      <c r="E1202" s="21">
        <v>39.799999999999997</v>
      </c>
      <c r="F1202" s="21">
        <f t="shared" si="112"/>
        <v>1971.0416666665758</v>
      </c>
      <c r="G1202" s="23">
        <f t="shared" si="109"/>
        <v>14300.722815536614</v>
      </c>
      <c r="H1202" s="21">
        <f t="shared" si="108"/>
        <v>40.837640201005023</v>
      </c>
      <c r="I1202" s="22">
        <f t="shared" si="110"/>
        <v>739.90522914572853</v>
      </c>
      <c r="J1202" s="24">
        <f t="shared" si="111"/>
        <v>24.771669346733667</v>
      </c>
      <c r="K1202" s="25">
        <f t="shared" si="113"/>
        <v>113179.80096030844</v>
      </c>
      <c r="L1202" s="8"/>
      <c r="M1202" s="8"/>
      <c r="N1202" s="8"/>
      <c r="O1202" s="8"/>
      <c r="P1202" s="8"/>
      <c r="Q1202" s="8"/>
      <c r="R1202" s="17"/>
      <c r="S1202" s="8"/>
      <c r="T1202" s="8"/>
      <c r="U1202" s="8"/>
    </row>
    <row r="1203" spans="1:21" ht="18">
      <c r="A1203" s="20">
        <v>1971.02</v>
      </c>
      <c r="B1203" s="21">
        <v>97.11</v>
      </c>
      <c r="C1203" s="21">
        <v>3.12</v>
      </c>
      <c r="D1203" s="21">
        <v>5.19</v>
      </c>
      <c r="E1203" s="21">
        <v>39.9</v>
      </c>
      <c r="F1203" s="21">
        <f t="shared" si="112"/>
        <v>1971.1249999999091</v>
      </c>
      <c r="G1203" s="23">
        <f t="shared" si="109"/>
        <v>14894.228051650445</v>
      </c>
      <c r="H1203" s="21">
        <f t="shared" si="108"/>
        <v>40.972123308270675</v>
      </c>
      <c r="I1203" s="22">
        <f t="shared" si="110"/>
        <v>766.62868872180434</v>
      </c>
      <c r="J1203" s="24">
        <f t="shared" si="111"/>
        <v>24.630640601503757</v>
      </c>
      <c r="K1203" s="25">
        <f t="shared" si="113"/>
        <v>117581.53146699999</v>
      </c>
      <c r="L1203" s="8"/>
      <c r="M1203" s="8"/>
      <c r="N1203" s="8"/>
      <c r="O1203" s="8"/>
      <c r="P1203" s="8"/>
      <c r="Q1203" s="8"/>
      <c r="R1203" s="17"/>
      <c r="S1203" s="8"/>
      <c r="T1203" s="8"/>
      <c r="U1203" s="8"/>
    </row>
    <row r="1204" spans="1:21" ht="18">
      <c r="A1204" s="20">
        <v>1971.03</v>
      </c>
      <c r="B1204" s="21">
        <v>99.6</v>
      </c>
      <c r="C1204" s="21">
        <v>3.11</v>
      </c>
      <c r="D1204" s="21">
        <v>5.22</v>
      </c>
      <c r="E1204" s="21">
        <v>40</v>
      </c>
      <c r="F1204" s="21">
        <f t="shared" si="112"/>
        <v>1971.2083333332423</v>
      </c>
      <c r="G1204" s="23">
        <f t="shared" si="109"/>
        <v>15315.880973958438</v>
      </c>
      <c r="H1204" s="21">
        <f t="shared" si="108"/>
        <v>41.105933999999991</v>
      </c>
      <c r="I1204" s="22">
        <f t="shared" si="110"/>
        <v>784.32011999999975</v>
      </c>
      <c r="J1204" s="24">
        <f t="shared" si="111"/>
        <v>24.490316999999994</v>
      </c>
      <c r="K1204" s="25">
        <f t="shared" si="113"/>
        <v>120607.96790563123</v>
      </c>
      <c r="L1204" s="8"/>
      <c r="M1204" s="8"/>
      <c r="N1204" s="8"/>
      <c r="O1204" s="8"/>
      <c r="P1204" s="8"/>
      <c r="Q1204" s="8"/>
      <c r="R1204" s="17"/>
      <c r="S1204" s="8"/>
      <c r="T1204" s="8"/>
      <c r="U1204" s="8"/>
    </row>
    <row r="1205" spans="1:21" ht="18">
      <c r="A1205" s="20">
        <v>1971.04</v>
      </c>
      <c r="B1205" s="21">
        <v>103</v>
      </c>
      <c r="C1205" s="21">
        <v>3.1066699999999998</v>
      </c>
      <c r="D1205" s="21">
        <v>5.2533300000000001</v>
      </c>
      <c r="E1205" s="21">
        <v>40.1</v>
      </c>
      <c r="F1205" s="21">
        <f t="shared" si="112"/>
        <v>1971.2916666665756</v>
      </c>
      <c r="G1205" s="23">
        <f t="shared" si="109"/>
        <v>15878.522650399931</v>
      </c>
      <c r="H1205" s="21">
        <f t="shared" si="108"/>
        <v>41.26523466433914</v>
      </c>
      <c r="I1205" s="22">
        <f t="shared" si="110"/>
        <v>809.07142144638385</v>
      </c>
      <c r="J1205" s="24">
        <f t="shared" si="111"/>
        <v>24.403086532668322</v>
      </c>
      <c r="K1205" s="25">
        <f t="shared" si="113"/>
        <v>124726.78535172578</v>
      </c>
      <c r="L1205" s="8"/>
      <c r="M1205" s="8"/>
      <c r="N1205" s="8"/>
      <c r="O1205" s="8"/>
      <c r="P1205" s="8"/>
      <c r="Q1205" s="8"/>
      <c r="R1205" s="17"/>
      <c r="S1205" s="8"/>
      <c r="T1205" s="8"/>
      <c r="U1205" s="8"/>
    </row>
    <row r="1206" spans="1:21" ht="18">
      <c r="A1206" s="20">
        <v>1971.05</v>
      </c>
      <c r="B1206" s="21">
        <v>101.6</v>
      </c>
      <c r="C1206" s="21">
        <v>3.1033300000000001</v>
      </c>
      <c r="D1206" s="21">
        <v>5.28667</v>
      </c>
      <c r="E1206" s="21">
        <v>40.299999999999997</v>
      </c>
      <c r="F1206" s="21">
        <f t="shared" si="112"/>
        <v>1971.3749999999088</v>
      </c>
      <c r="G1206" s="23">
        <f t="shared" si="109"/>
        <v>15702.5656238384</v>
      </c>
      <c r="H1206" s="21">
        <f t="shared" si="108"/>
        <v>41.321032505210916</v>
      </c>
      <c r="I1206" s="22">
        <f t="shared" si="110"/>
        <v>794.11366749379636</v>
      </c>
      <c r="J1206" s="24">
        <f t="shared" si="111"/>
        <v>24.255873698263027</v>
      </c>
      <c r="K1206" s="25">
        <f t="shared" si="113"/>
        <v>122732.49976976773</v>
      </c>
      <c r="L1206" s="8"/>
      <c r="M1206" s="8"/>
      <c r="N1206" s="8"/>
      <c r="O1206" s="8"/>
      <c r="P1206" s="8"/>
      <c r="Q1206" s="8"/>
      <c r="R1206" s="17"/>
      <c r="S1206" s="8"/>
      <c r="T1206" s="8"/>
      <c r="U1206" s="8"/>
    </row>
    <row r="1207" spans="1:21" ht="18">
      <c r="A1207" s="20">
        <v>1971.06</v>
      </c>
      <c r="B1207" s="21">
        <v>99.72</v>
      </c>
      <c r="C1207" s="21">
        <v>3.1</v>
      </c>
      <c r="D1207" s="21">
        <v>5.32</v>
      </c>
      <c r="E1207" s="21">
        <v>40.6</v>
      </c>
      <c r="F1207" s="21">
        <f t="shared" si="112"/>
        <v>1971.4583333332421</v>
      </c>
      <c r="G1207" s="23">
        <f t="shared" si="109"/>
        <v>15451.932481581269</v>
      </c>
      <c r="H1207" s="21">
        <f t="shared" si="108"/>
        <v>41.274289655172403</v>
      </c>
      <c r="I1207" s="22">
        <f t="shared" si="110"/>
        <v>773.66018128078804</v>
      </c>
      <c r="J1207" s="24">
        <f t="shared" si="111"/>
        <v>24.050807881773395</v>
      </c>
      <c r="K1207" s="25">
        <f t="shared" si="113"/>
        <v>119881.11597311206</v>
      </c>
      <c r="L1207" s="8"/>
      <c r="M1207" s="8"/>
      <c r="N1207" s="8"/>
      <c r="O1207" s="8"/>
      <c r="P1207" s="8"/>
      <c r="Q1207" s="8"/>
      <c r="R1207" s="17"/>
      <c r="S1207" s="8"/>
      <c r="T1207" s="8"/>
      <c r="U1207" s="8"/>
    </row>
    <row r="1208" spans="1:21" ht="18">
      <c r="A1208" s="20">
        <v>1971.07</v>
      </c>
      <c r="B1208" s="21">
        <v>99</v>
      </c>
      <c r="C1208" s="21">
        <v>3.09667</v>
      </c>
      <c r="D1208" s="21">
        <v>5.3566700000000003</v>
      </c>
      <c r="E1208" s="21">
        <v>40.700000000000003</v>
      </c>
      <c r="F1208" s="21">
        <f t="shared" si="112"/>
        <v>1971.5416666665753</v>
      </c>
      <c r="G1208" s="23">
        <f t="shared" si="109"/>
        <v>15380.352757618235</v>
      </c>
      <c r="H1208" s="21">
        <f t="shared" si="108"/>
        <v>41.456677394594585</v>
      </c>
      <c r="I1208" s="22">
        <f t="shared" si="110"/>
        <v>766.18702702702683</v>
      </c>
      <c r="J1208" s="24">
        <f t="shared" si="111"/>
        <v>23.965943242260437</v>
      </c>
      <c r="K1208" s="25">
        <f t="shared" si="113"/>
        <v>119032.59347461133</v>
      </c>
      <c r="L1208" s="8"/>
      <c r="M1208" s="8"/>
      <c r="N1208" s="8"/>
      <c r="O1208" s="8"/>
      <c r="P1208" s="8"/>
      <c r="Q1208" s="8"/>
      <c r="R1208" s="17"/>
      <c r="S1208" s="8"/>
      <c r="T1208" s="8"/>
      <c r="U1208" s="8"/>
    </row>
    <row r="1209" spans="1:21" ht="18">
      <c r="A1209" s="20">
        <v>1971.08</v>
      </c>
      <c r="B1209" s="21">
        <v>97.24</v>
      </c>
      <c r="C1209" s="21">
        <v>3.0933299999999999</v>
      </c>
      <c r="D1209" s="21">
        <v>5.3933299999999997</v>
      </c>
      <c r="E1209" s="21">
        <v>40.799999999999997</v>
      </c>
      <c r="F1209" s="21">
        <f t="shared" si="112"/>
        <v>1971.6249999999086</v>
      </c>
      <c r="G1209" s="23">
        <f t="shared" si="109"/>
        <v>15146.97182862398</v>
      </c>
      <c r="H1209" s="21">
        <f t="shared" si="108"/>
        <v>41.6380938735294</v>
      </c>
      <c r="I1209" s="22">
        <f t="shared" si="110"/>
        <v>750.7213999999999</v>
      </c>
      <c r="J1209" s="24">
        <f t="shared" si="111"/>
        <v>23.881417402941171</v>
      </c>
      <c r="K1209" s="25">
        <f t="shared" si="113"/>
        <v>116939.07750869213</v>
      </c>
      <c r="L1209" s="8"/>
      <c r="M1209" s="8"/>
      <c r="N1209" s="8"/>
      <c r="O1209" s="8"/>
      <c r="P1209" s="8"/>
      <c r="Q1209" s="8"/>
      <c r="R1209" s="17"/>
      <c r="S1209" s="8"/>
      <c r="T1209" s="8"/>
      <c r="U1209" s="8"/>
    </row>
    <row r="1210" spans="1:21" ht="18">
      <c r="A1210" s="20">
        <v>1971.09</v>
      </c>
      <c r="B1210" s="21">
        <v>99.4</v>
      </c>
      <c r="C1210" s="21">
        <v>3.09</v>
      </c>
      <c r="D1210" s="21">
        <v>5.43</v>
      </c>
      <c r="E1210" s="21">
        <v>40.799999999999997</v>
      </c>
      <c r="F1210" s="21">
        <f t="shared" si="112"/>
        <v>1971.7083333332419</v>
      </c>
      <c r="G1210" s="23">
        <f t="shared" si="109"/>
        <v>15523.543243635277</v>
      </c>
      <c r="H1210" s="21">
        <f t="shared" si="108"/>
        <v>41.921197058823523</v>
      </c>
      <c r="I1210" s="22">
        <f t="shared" si="110"/>
        <v>767.39723529411765</v>
      </c>
      <c r="J1210" s="24">
        <f t="shared" si="111"/>
        <v>23.855708823529408</v>
      </c>
      <c r="K1210" s="25">
        <f t="shared" si="113"/>
        <v>119846.31958887792</v>
      </c>
      <c r="L1210" s="8"/>
      <c r="M1210" s="8"/>
      <c r="N1210" s="8"/>
      <c r="O1210" s="8"/>
      <c r="P1210" s="8"/>
      <c r="Q1210" s="8"/>
      <c r="R1210" s="17"/>
      <c r="S1210" s="8"/>
      <c r="T1210" s="8"/>
      <c r="U1210" s="8"/>
    </row>
    <row r="1211" spans="1:21" ht="18">
      <c r="A1211" s="20">
        <v>1971.1</v>
      </c>
      <c r="B1211" s="21">
        <v>97.29</v>
      </c>
      <c r="C1211" s="21">
        <v>3.0833300000000001</v>
      </c>
      <c r="D1211" s="21">
        <v>5.52</v>
      </c>
      <c r="E1211" s="21">
        <v>40.9</v>
      </c>
      <c r="F1211" s="21">
        <f t="shared" si="112"/>
        <v>1971.7916666665751</v>
      </c>
      <c r="G1211" s="23">
        <f t="shared" si="109"/>
        <v>15234.146942210524</v>
      </c>
      <c r="H1211" s="21">
        <f t="shared" si="108"/>
        <v>42.511827872860628</v>
      </c>
      <c r="I1211" s="22">
        <f t="shared" si="110"/>
        <v>749.27096625916863</v>
      </c>
      <c r="J1211" s="24">
        <f t="shared" si="111"/>
        <v>23.746013448410757</v>
      </c>
      <c r="K1211" s="25">
        <f t="shared" si="113"/>
        <v>117324.53489078331</v>
      </c>
      <c r="L1211" s="8"/>
      <c r="M1211" s="8"/>
      <c r="N1211" s="8"/>
      <c r="O1211" s="8"/>
      <c r="P1211" s="8"/>
      <c r="Q1211" s="8"/>
      <c r="R1211" s="17"/>
      <c r="S1211" s="8"/>
      <c r="T1211" s="8"/>
      <c r="U1211" s="8"/>
    </row>
    <row r="1212" spans="1:21" ht="18">
      <c r="A1212" s="20">
        <v>1971.11</v>
      </c>
      <c r="B1212" s="21">
        <v>92.78</v>
      </c>
      <c r="C1212" s="21">
        <v>3.07667</v>
      </c>
      <c r="D1212" s="21">
        <v>5.61</v>
      </c>
      <c r="E1212" s="21">
        <v>40.9</v>
      </c>
      <c r="F1212" s="21">
        <f t="shared" si="112"/>
        <v>1971.8749999999084</v>
      </c>
      <c r="G1212" s="23">
        <f t="shared" si="109"/>
        <v>14568.09562686487</v>
      </c>
      <c r="H1212" s="21">
        <f t="shared" si="108"/>
        <v>43.204955501222493</v>
      </c>
      <c r="I1212" s="22">
        <f t="shared" si="110"/>
        <v>714.53757066014657</v>
      </c>
      <c r="J1212" s="24">
        <f t="shared" si="111"/>
        <v>23.694722003911977</v>
      </c>
      <c r="K1212" s="25">
        <f t="shared" si="113"/>
        <v>112194.99523997406</v>
      </c>
      <c r="L1212" s="8"/>
      <c r="M1212" s="8"/>
      <c r="N1212" s="8"/>
      <c r="O1212" s="8"/>
      <c r="P1212" s="8"/>
      <c r="Q1212" s="8"/>
      <c r="R1212" s="17"/>
      <c r="S1212" s="8"/>
      <c r="T1212" s="8"/>
      <c r="U1212" s="8"/>
    </row>
    <row r="1213" spans="1:21" ht="18">
      <c r="A1213" s="20">
        <v>1971.12</v>
      </c>
      <c r="B1213" s="21">
        <v>99.17</v>
      </c>
      <c r="C1213" s="21">
        <v>3.07</v>
      </c>
      <c r="D1213" s="21">
        <v>5.7</v>
      </c>
      <c r="E1213" s="21">
        <v>41.1</v>
      </c>
      <c r="F1213" s="21">
        <f t="shared" si="112"/>
        <v>1971.9583333332416</v>
      </c>
      <c r="G1213" s="23">
        <f t="shared" si="109"/>
        <v>15611.608620184616</v>
      </c>
      <c r="H1213" s="21">
        <f t="shared" si="108"/>
        <v>43.684467153284665</v>
      </c>
      <c r="I1213" s="22">
        <f t="shared" si="110"/>
        <v>760.03308905109475</v>
      </c>
      <c r="J1213" s="24">
        <f t="shared" si="111"/>
        <v>23.528300729927</v>
      </c>
      <c r="K1213" s="25">
        <f t="shared" si="113"/>
        <v>119646.45683831486</v>
      </c>
      <c r="L1213" s="8"/>
      <c r="M1213" s="8"/>
      <c r="N1213" s="8"/>
      <c r="O1213" s="8"/>
      <c r="P1213" s="8"/>
      <c r="Q1213" s="8"/>
      <c r="R1213" s="17"/>
      <c r="S1213" s="8"/>
      <c r="T1213" s="8"/>
      <c r="U1213" s="8"/>
    </row>
    <row r="1214" spans="1:21" ht="18">
      <c r="A1214" s="20">
        <v>1972.01</v>
      </c>
      <c r="B1214" s="21">
        <v>103.3</v>
      </c>
      <c r="C1214" s="21">
        <v>3.07</v>
      </c>
      <c r="D1214" s="21">
        <v>5.7366700000000002</v>
      </c>
      <c r="E1214" s="21">
        <v>41.1</v>
      </c>
      <c r="F1214" s="21">
        <f t="shared" si="112"/>
        <v>1972.0416666665749</v>
      </c>
      <c r="G1214" s="23">
        <f t="shared" si="109"/>
        <v>16302.03832143862</v>
      </c>
      <c r="H1214" s="21">
        <f t="shared" si="108"/>
        <v>43.965503891970791</v>
      </c>
      <c r="I1214" s="22">
        <f t="shared" si="110"/>
        <v>791.68516788321142</v>
      </c>
      <c r="J1214" s="24">
        <f t="shared" si="111"/>
        <v>23.528300729927</v>
      </c>
      <c r="K1214" s="25">
        <f t="shared" si="113"/>
        <v>124937.86975166271</v>
      </c>
      <c r="L1214" s="8"/>
      <c r="M1214" s="8"/>
      <c r="N1214" s="8"/>
      <c r="O1214" s="8"/>
      <c r="P1214" s="8"/>
      <c r="Q1214" s="8"/>
      <c r="R1214" s="17"/>
      <c r="S1214" s="8"/>
      <c r="T1214" s="8"/>
      <c r="U1214" s="8"/>
    </row>
    <row r="1215" spans="1:21" ht="18">
      <c r="A1215" s="20">
        <v>1972.02</v>
      </c>
      <c r="B1215" s="21">
        <v>105.2</v>
      </c>
      <c r="C1215" s="21">
        <v>3.07</v>
      </c>
      <c r="D1215" s="21">
        <v>5.7733299999999996</v>
      </c>
      <c r="E1215" s="21">
        <v>41.3</v>
      </c>
      <c r="F1215" s="21">
        <f t="shared" si="112"/>
        <v>1972.1249999999081</v>
      </c>
      <c r="G1215" s="23">
        <f t="shared" si="109"/>
        <v>16642.255916933631</v>
      </c>
      <c r="H1215" s="21">
        <f t="shared" si="108"/>
        <v>44.032195400484255</v>
      </c>
      <c r="I1215" s="22">
        <f t="shared" si="110"/>
        <v>802.3423147699757</v>
      </c>
      <c r="J1215" s="24">
        <f t="shared" si="111"/>
        <v>23.414362227602901</v>
      </c>
      <c r="K1215" s="25">
        <f t="shared" si="113"/>
        <v>126927.62486109254</v>
      </c>
      <c r="L1215" s="8"/>
      <c r="M1215" s="8"/>
      <c r="N1215" s="8"/>
      <c r="O1215" s="8"/>
      <c r="P1215" s="8"/>
      <c r="Q1215" s="8"/>
      <c r="R1215" s="17"/>
      <c r="S1215" s="8"/>
      <c r="T1215" s="8"/>
      <c r="U1215" s="8"/>
    </row>
    <row r="1216" spans="1:21" ht="18">
      <c r="A1216" s="20">
        <v>1972.03</v>
      </c>
      <c r="B1216" s="21">
        <v>107.7</v>
      </c>
      <c r="C1216" s="21">
        <v>3.07</v>
      </c>
      <c r="D1216" s="21">
        <v>5.81</v>
      </c>
      <c r="E1216" s="21">
        <v>41.4</v>
      </c>
      <c r="F1216" s="21">
        <f t="shared" si="112"/>
        <v>1972.2083333332414</v>
      </c>
      <c r="G1216" s="23">
        <f t="shared" si="109"/>
        <v>17078.218688775356</v>
      </c>
      <c r="H1216" s="21">
        <f t="shared" si="108"/>
        <v>44.204837681159411</v>
      </c>
      <c r="I1216" s="22">
        <f t="shared" si="110"/>
        <v>819.425304347826</v>
      </c>
      <c r="J1216" s="24">
        <f t="shared" si="111"/>
        <v>23.357805797101445</v>
      </c>
      <c r="K1216" s="25">
        <f t="shared" si="113"/>
        <v>129938.01807584552</v>
      </c>
      <c r="L1216" s="8"/>
      <c r="M1216" s="8"/>
      <c r="N1216" s="8"/>
      <c r="O1216" s="8"/>
      <c r="P1216" s="8"/>
      <c r="Q1216" s="8"/>
      <c r="R1216" s="17"/>
      <c r="S1216" s="8"/>
      <c r="T1216" s="8"/>
      <c r="U1216" s="8"/>
    </row>
    <row r="1217" spans="1:21" ht="18">
      <c r="A1217" s="20">
        <v>1972.04</v>
      </c>
      <c r="B1217" s="21">
        <v>108.8</v>
      </c>
      <c r="C1217" s="21">
        <v>3.07</v>
      </c>
      <c r="D1217" s="21">
        <v>5.8633300000000004</v>
      </c>
      <c r="E1217" s="21">
        <v>41.5</v>
      </c>
      <c r="F1217" s="21">
        <f t="shared" si="112"/>
        <v>1972.2916666665747</v>
      </c>
      <c r="G1217" s="23">
        <f t="shared" si="109"/>
        <v>17293.216071989817</v>
      </c>
      <c r="H1217" s="21">
        <f t="shared" si="108"/>
        <v>44.503098555180721</v>
      </c>
      <c r="I1217" s="22">
        <f t="shared" si="110"/>
        <v>825.79986506024079</v>
      </c>
      <c r="J1217" s="24">
        <f t="shared" si="111"/>
        <v>23.301521927710837</v>
      </c>
      <c r="K1217" s="25">
        <f t="shared" si="113"/>
        <v>131256.76009840873</v>
      </c>
      <c r="L1217" s="8"/>
      <c r="M1217" s="8"/>
      <c r="N1217" s="8"/>
      <c r="O1217" s="8"/>
      <c r="P1217" s="8"/>
      <c r="Q1217" s="8"/>
      <c r="R1217" s="17"/>
      <c r="S1217" s="8"/>
      <c r="T1217" s="8"/>
      <c r="U1217" s="8"/>
    </row>
    <row r="1218" spans="1:21" ht="18">
      <c r="A1218" s="20">
        <v>1972.05</v>
      </c>
      <c r="B1218" s="21">
        <v>107.7</v>
      </c>
      <c r="C1218" s="21">
        <v>3.07</v>
      </c>
      <c r="D1218" s="21">
        <v>5.9166699999999999</v>
      </c>
      <c r="E1218" s="21">
        <v>41.6</v>
      </c>
      <c r="F1218" s="21">
        <f t="shared" si="112"/>
        <v>1972.3749999999079</v>
      </c>
      <c r="G1218" s="23">
        <f t="shared" si="109"/>
        <v>17159.040000597921</v>
      </c>
      <c r="H1218" s="21">
        <f t="shared" ref="H1218:H1281" si="114">D1218*$E$1847/E1218</f>
        <v>44.800001200961532</v>
      </c>
      <c r="I1218" s="22">
        <f t="shared" si="110"/>
        <v>815.4857596153845</v>
      </c>
      <c r="J1218" s="24">
        <f t="shared" si="111"/>
        <v>23.245508653846148</v>
      </c>
      <c r="K1218" s="25">
        <f t="shared" si="113"/>
        <v>129925.28105068202</v>
      </c>
      <c r="L1218" s="8"/>
      <c r="M1218" s="8"/>
      <c r="N1218" s="8"/>
      <c r="O1218" s="8"/>
      <c r="P1218" s="8"/>
      <c r="Q1218" s="8"/>
      <c r="R1218" s="17"/>
      <c r="S1218" s="8"/>
      <c r="T1218" s="8"/>
      <c r="U1218" s="8"/>
    </row>
    <row r="1219" spans="1:21" ht="18">
      <c r="A1219" s="20">
        <v>1972.06</v>
      </c>
      <c r="B1219" s="21">
        <v>108</v>
      </c>
      <c r="C1219" s="21">
        <v>3.07</v>
      </c>
      <c r="D1219" s="21">
        <v>5.97</v>
      </c>
      <c r="E1219" s="21">
        <v>41.7</v>
      </c>
      <c r="F1219" s="21">
        <f t="shared" si="112"/>
        <v>1972.4583333332412</v>
      </c>
      <c r="G1219" s="23">
        <f t="shared" ref="G1219:G1282" si="115">G1218*((B1219+(C1219/12))/B1218)</f>
        <v>17247.596791687356</v>
      </c>
      <c r="H1219" s="21">
        <f t="shared" si="114"/>
        <v>45.095404316546748</v>
      </c>
      <c r="I1219" s="22">
        <f t="shared" ref="I1219:I1282" si="116">B1219*$E$1847/E1219</f>
        <v>815.79625899280552</v>
      </c>
      <c r="J1219" s="24">
        <f t="shared" ref="J1219:J1282" si="117">C1219*$E$1847/E1219</f>
        <v>23.18976402877697</v>
      </c>
      <c r="K1219" s="25">
        <f t="shared" si="113"/>
        <v>130282.63832661994</v>
      </c>
      <c r="L1219" s="8"/>
      <c r="M1219" s="8"/>
      <c r="N1219" s="8"/>
      <c r="O1219" s="8"/>
      <c r="P1219" s="8"/>
      <c r="Q1219" s="8"/>
      <c r="R1219" s="17"/>
      <c r="S1219" s="8"/>
      <c r="T1219" s="8"/>
      <c r="U1219" s="8"/>
    </row>
    <row r="1220" spans="1:21" ht="18">
      <c r="A1220" s="20">
        <v>1972.07</v>
      </c>
      <c r="B1220" s="21">
        <v>107.2</v>
      </c>
      <c r="C1220" s="21">
        <v>3.0733299999999999</v>
      </c>
      <c r="D1220" s="21">
        <v>6.0266700000000002</v>
      </c>
      <c r="E1220" s="21">
        <v>41.9</v>
      </c>
      <c r="F1220" s="21">
        <f t="shared" ref="F1220:F1283" si="118">F1219+1/12</f>
        <v>1972.5416666665744</v>
      </c>
      <c r="G1220" s="23">
        <f t="shared" si="115"/>
        <v>17160.737707927787</v>
      </c>
      <c r="H1220" s="21">
        <f t="shared" si="114"/>
        <v>45.306174939379467</v>
      </c>
      <c r="I1220" s="22">
        <f t="shared" si="116"/>
        <v>805.88815274463002</v>
      </c>
      <c r="J1220" s="24">
        <f t="shared" si="117"/>
        <v>23.104106683532216</v>
      </c>
      <c r="K1220" s="25">
        <f t="shared" si="113"/>
        <v>129007.79114904042</v>
      </c>
      <c r="L1220" s="8"/>
      <c r="M1220" s="8"/>
      <c r="N1220" s="8"/>
      <c r="O1220" s="8"/>
      <c r="P1220" s="8"/>
      <c r="Q1220" s="8"/>
      <c r="R1220" s="17"/>
      <c r="S1220" s="8"/>
      <c r="T1220" s="8"/>
      <c r="U1220" s="8"/>
    </row>
    <row r="1221" spans="1:21" ht="18">
      <c r="A1221" s="20">
        <v>1972.08</v>
      </c>
      <c r="B1221" s="21">
        <v>111</v>
      </c>
      <c r="C1221" s="21">
        <v>3.07667</v>
      </c>
      <c r="D1221" s="21">
        <v>6.0833300000000001</v>
      </c>
      <c r="E1221" s="21">
        <v>42</v>
      </c>
      <c r="F1221" s="21">
        <f t="shared" si="118"/>
        <v>1972.6249999999077</v>
      </c>
      <c r="G1221" s="23">
        <f t="shared" si="115"/>
        <v>17810.090604667024</v>
      </c>
      <c r="H1221" s="21">
        <f t="shared" si="114"/>
        <v>45.623236905714279</v>
      </c>
      <c r="I1221" s="22">
        <f t="shared" si="116"/>
        <v>832.46828571428546</v>
      </c>
      <c r="J1221" s="24">
        <f t="shared" si="117"/>
        <v>23.074145951428566</v>
      </c>
      <c r="K1221" s="25">
        <f t="shared" si="113"/>
        <v>133570.59093768793</v>
      </c>
      <c r="L1221" s="8"/>
      <c r="M1221" s="8"/>
      <c r="N1221" s="8"/>
      <c r="O1221" s="8"/>
      <c r="P1221" s="8"/>
      <c r="Q1221" s="8"/>
      <c r="R1221" s="17"/>
      <c r="S1221" s="8"/>
      <c r="T1221" s="8"/>
      <c r="U1221" s="8"/>
    </row>
    <row r="1222" spans="1:21" ht="18">
      <c r="A1222" s="20">
        <v>1972.09</v>
      </c>
      <c r="B1222" s="21">
        <v>109.4</v>
      </c>
      <c r="C1222" s="21">
        <v>3.08</v>
      </c>
      <c r="D1222" s="21">
        <v>6.14</v>
      </c>
      <c r="E1222" s="21">
        <v>42.1</v>
      </c>
      <c r="F1222" s="21">
        <f t="shared" si="118"/>
        <v>1972.7083333332409</v>
      </c>
      <c r="G1222" s="23">
        <f t="shared" si="115"/>
        <v>17594.551069721656</v>
      </c>
      <c r="H1222" s="21">
        <f t="shared" si="114"/>
        <v>45.938867458432291</v>
      </c>
      <c r="I1222" s="22">
        <f t="shared" si="116"/>
        <v>818.51988598574803</v>
      </c>
      <c r="J1222" s="24">
        <f t="shared" si="117"/>
        <v>23.044252731591442</v>
      </c>
      <c r="K1222" s="25">
        <f t="shared" si="113"/>
        <v>131640.67582777957</v>
      </c>
      <c r="L1222" s="8"/>
      <c r="M1222" s="8"/>
      <c r="N1222" s="8"/>
      <c r="O1222" s="8"/>
      <c r="P1222" s="8"/>
      <c r="Q1222" s="8"/>
      <c r="R1222" s="17"/>
      <c r="S1222" s="8"/>
      <c r="T1222" s="8"/>
      <c r="U1222" s="8"/>
    </row>
    <row r="1223" spans="1:21" ht="18">
      <c r="A1223" s="20">
        <v>1972.1</v>
      </c>
      <c r="B1223" s="21">
        <v>109.6</v>
      </c>
      <c r="C1223" s="21">
        <v>3.1033300000000001</v>
      </c>
      <c r="D1223" s="21">
        <v>6.2333299999999996</v>
      </c>
      <c r="E1223" s="21">
        <v>42.3</v>
      </c>
      <c r="F1223" s="21">
        <f t="shared" si="118"/>
        <v>1972.7916666665742</v>
      </c>
      <c r="G1223" s="23">
        <f t="shared" si="115"/>
        <v>17668.308398133089</v>
      </c>
      <c r="H1223" s="21">
        <f t="shared" si="114"/>
        <v>46.416646573049633</v>
      </c>
      <c r="I1223" s="22">
        <f t="shared" si="116"/>
        <v>816.13912056737581</v>
      </c>
      <c r="J1223" s="24">
        <f t="shared" si="117"/>
        <v>23.109023878014185</v>
      </c>
      <c r="K1223" s="25">
        <f t="shared" ref="K1223:K1286" si="119">K1222*((I1223+(J1223/12))/I1222)</f>
        <v>131567.49706173007</v>
      </c>
      <c r="L1223" s="8"/>
      <c r="M1223" s="8"/>
      <c r="N1223" s="8"/>
      <c r="O1223" s="8"/>
      <c r="P1223" s="8"/>
      <c r="Q1223" s="8"/>
      <c r="R1223" s="17"/>
      <c r="S1223" s="8"/>
      <c r="T1223" s="8"/>
      <c r="U1223" s="8"/>
    </row>
    <row r="1224" spans="1:21" ht="18">
      <c r="A1224" s="20">
        <v>1972.11</v>
      </c>
      <c r="B1224" s="21">
        <v>115.1</v>
      </c>
      <c r="C1224" s="21">
        <v>3.1266699999999998</v>
      </c>
      <c r="D1224" s="21">
        <v>6.32667</v>
      </c>
      <c r="E1224" s="21">
        <v>42.4</v>
      </c>
      <c r="F1224" s="21">
        <f t="shared" si="118"/>
        <v>1972.8749999999075</v>
      </c>
      <c r="G1224" s="23">
        <f t="shared" si="115"/>
        <v>18596.95143652723</v>
      </c>
      <c r="H1224" s="21">
        <f t="shared" si="114"/>
        <v>47.000592687735846</v>
      </c>
      <c r="I1224" s="22">
        <f t="shared" si="116"/>
        <v>855.07355660377334</v>
      </c>
      <c r="J1224" s="24">
        <f t="shared" si="117"/>
        <v>23.227913442452827</v>
      </c>
      <c r="K1224" s="25">
        <f t="shared" si="119"/>
        <v>138156.05045020935</v>
      </c>
      <c r="L1224" s="8"/>
      <c r="M1224" s="8"/>
      <c r="N1224" s="8"/>
      <c r="O1224" s="8"/>
      <c r="P1224" s="8"/>
      <c r="Q1224" s="8"/>
      <c r="R1224" s="17"/>
      <c r="S1224" s="8"/>
      <c r="T1224" s="8"/>
      <c r="U1224" s="8"/>
    </row>
    <row r="1225" spans="1:21" ht="18">
      <c r="A1225" s="20">
        <v>1972.12</v>
      </c>
      <c r="B1225" s="21">
        <v>117.5</v>
      </c>
      <c r="C1225" s="21">
        <v>3.15</v>
      </c>
      <c r="D1225" s="21">
        <v>6.42</v>
      </c>
      <c r="E1225" s="21">
        <v>42.5</v>
      </c>
      <c r="F1225" s="21">
        <f t="shared" si="118"/>
        <v>1972.9583333332407</v>
      </c>
      <c r="G1225" s="23">
        <f t="shared" si="115"/>
        <v>19027.137215847422</v>
      </c>
      <c r="H1225" s="21">
        <f t="shared" si="114"/>
        <v>47.581716705882343</v>
      </c>
      <c r="I1225" s="22">
        <f t="shared" si="116"/>
        <v>870.84917647058819</v>
      </c>
      <c r="J1225" s="24">
        <f t="shared" si="117"/>
        <v>23.346169411764702</v>
      </c>
      <c r="K1225" s="25">
        <f t="shared" si="119"/>
        <v>141019.29170224437</v>
      </c>
      <c r="L1225" s="8"/>
      <c r="M1225" s="8"/>
      <c r="N1225" s="8"/>
      <c r="O1225" s="8"/>
      <c r="P1225" s="8"/>
      <c r="Q1225" s="8"/>
      <c r="R1225" s="17"/>
      <c r="S1225" s="8"/>
      <c r="T1225" s="8"/>
      <c r="U1225" s="8"/>
    </row>
    <row r="1226" spans="1:21" ht="18">
      <c r="A1226" s="20">
        <v>1973.01</v>
      </c>
      <c r="B1226" s="21">
        <v>118.4</v>
      </c>
      <c r="C1226" s="21">
        <v>3.1566700000000001</v>
      </c>
      <c r="D1226" s="21">
        <v>6.5466699999999998</v>
      </c>
      <c r="E1226" s="21">
        <v>42.6</v>
      </c>
      <c r="F1226" s="21">
        <f t="shared" si="118"/>
        <v>1973.041666666574</v>
      </c>
      <c r="G1226" s="23">
        <f t="shared" si="115"/>
        <v>19215.474432277424</v>
      </c>
      <c r="H1226" s="21">
        <f t="shared" si="114"/>
        <v>48.4066312197183</v>
      </c>
      <c r="I1226" s="22">
        <f t="shared" si="116"/>
        <v>875.45960563380265</v>
      </c>
      <c r="J1226" s="24">
        <f t="shared" si="117"/>
        <v>23.340684740845067</v>
      </c>
      <c r="K1226" s="25">
        <f t="shared" si="119"/>
        <v>142080.84179516992</v>
      </c>
      <c r="L1226" s="8"/>
      <c r="M1226" s="8"/>
      <c r="N1226" s="8"/>
      <c r="O1226" s="8"/>
      <c r="P1226" s="8"/>
      <c r="Q1226" s="8"/>
      <c r="R1226" s="17"/>
      <c r="S1226" s="8"/>
      <c r="T1226" s="8"/>
      <c r="U1226" s="8"/>
    </row>
    <row r="1227" spans="1:21" ht="18">
      <c r="A1227" s="20">
        <v>1973.02</v>
      </c>
      <c r="B1227" s="21">
        <v>114.2</v>
      </c>
      <c r="C1227" s="21">
        <v>3.1633300000000002</v>
      </c>
      <c r="D1227" s="21">
        <v>6.67333</v>
      </c>
      <c r="E1227" s="21">
        <v>42.9</v>
      </c>
      <c r="F1227" s="21">
        <f t="shared" si="118"/>
        <v>1973.1249999999072</v>
      </c>
      <c r="G1227" s="23">
        <f t="shared" si="115"/>
        <v>18576.626582720182</v>
      </c>
      <c r="H1227" s="21">
        <f t="shared" si="114"/>
        <v>48.998108858741247</v>
      </c>
      <c r="I1227" s="22">
        <f t="shared" si="116"/>
        <v>838.49952447552437</v>
      </c>
      <c r="J1227" s="24">
        <f t="shared" si="117"/>
        <v>23.226363404195801</v>
      </c>
      <c r="K1227" s="25">
        <f t="shared" si="119"/>
        <v>136396.6073202308</v>
      </c>
      <c r="L1227" s="8"/>
      <c r="M1227" s="8"/>
      <c r="N1227" s="8"/>
      <c r="O1227" s="8"/>
      <c r="P1227" s="8"/>
      <c r="Q1227" s="8"/>
      <c r="R1227" s="17"/>
      <c r="S1227" s="8"/>
      <c r="T1227" s="8"/>
      <c r="U1227" s="8"/>
    </row>
    <row r="1228" spans="1:21" ht="18">
      <c r="A1228" s="20">
        <v>1973.03</v>
      </c>
      <c r="B1228" s="21">
        <v>112.4</v>
      </c>
      <c r="C1228" s="21">
        <v>3.17</v>
      </c>
      <c r="D1228" s="21">
        <v>6.8</v>
      </c>
      <c r="E1228" s="21">
        <v>43.3</v>
      </c>
      <c r="F1228" s="21">
        <f t="shared" si="118"/>
        <v>1973.2083333332405</v>
      </c>
      <c r="G1228" s="23">
        <f t="shared" si="115"/>
        <v>18326.796439754966</v>
      </c>
      <c r="H1228" s="21">
        <f t="shared" si="114"/>
        <v>49.466937644341797</v>
      </c>
      <c r="I1228" s="22">
        <f t="shared" si="116"/>
        <v>817.65938106235558</v>
      </c>
      <c r="J1228" s="24">
        <f t="shared" si="117"/>
        <v>23.060322401847571</v>
      </c>
      <c r="K1228" s="25">
        <f t="shared" si="119"/>
        <v>133319.19069204558</v>
      </c>
      <c r="L1228" s="8"/>
      <c r="M1228" s="8"/>
      <c r="N1228" s="8"/>
      <c r="O1228" s="8"/>
      <c r="P1228" s="8"/>
      <c r="Q1228" s="8"/>
      <c r="R1228" s="17"/>
      <c r="S1228" s="8"/>
      <c r="T1228" s="8"/>
      <c r="U1228" s="8"/>
    </row>
    <row r="1229" spans="1:21" ht="18">
      <c r="A1229" s="20">
        <v>1973.04</v>
      </c>
      <c r="B1229" s="21">
        <v>110.3</v>
      </c>
      <c r="C1229" s="21">
        <v>3.1866699999999999</v>
      </c>
      <c r="D1229" s="21">
        <v>6.9433299999999996</v>
      </c>
      <c r="E1229" s="21">
        <v>43.6</v>
      </c>
      <c r="F1229" s="21">
        <f t="shared" si="118"/>
        <v>1973.2916666665737</v>
      </c>
      <c r="G1229" s="23">
        <f t="shared" si="115"/>
        <v>18027.69070289913</v>
      </c>
      <c r="H1229" s="21">
        <f t="shared" si="114"/>
        <v>50.162055734862378</v>
      </c>
      <c r="I1229" s="22">
        <f t="shared" si="116"/>
        <v>796.86184403669699</v>
      </c>
      <c r="J1229" s="24">
        <f t="shared" si="117"/>
        <v>23.022082797247702</v>
      </c>
      <c r="K1229" s="25">
        <f t="shared" si="119"/>
        <v>130240.96878726664</v>
      </c>
      <c r="L1229" s="8"/>
      <c r="M1229" s="8"/>
      <c r="N1229" s="8"/>
      <c r="O1229" s="8"/>
      <c r="P1229" s="8"/>
      <c r="Q1229" s="8"/>
      <c r="R1229" s="17"/>
      <c r="S1229" s="8"/>
      <c r="T1229" s="8"/>
      <c r="U1229" s="8"/>
    </row>
    <row r="1230" spans="1:21" ht="18">
      <c r="A1230" s="20">
        <v>1973.05</v>
      </c>
      <c r="B1230" s="21">
        <v>107.2</v>
      </c>
      <c r="C1230" s="21">
        <v>3.2033299999999998</v>
      </c>
      <c r="D1230" s="21">
        <v>7.0866699999999998</v>
      </c>
      <c r="E1230" s="21">
        <v>43.9</v>
      </c>
      <c r="F1230" s="21">
        <f t="shared" si="118"/>
        <v>1973.374999999907</v>
      </c>
      <c r="G1230" s="23">
        <f t="shared" si="115"/>
        <v>17564.649412714385</v>
      </c>
      <c r="H1230" s="21">
        <f t="shared" si="114"/>
        <v>50.847745101594526</v>
      </c>
      <c r="I1230" s="22">
        <f t="shared" si="116"/>
        <v>769.17343052391789</v>
      </c>
      <c r="J1230" s="24">
        <f t="shared" si="117"/>
        <v>22.984294078359905</v>
      </c>
      <c r="K1230" s="25">
        <f t="shared" si="119"/>
        <v>126028.56011872693</v>
      </c>
      <c r="L1230" s="8"/>
      <c r="M1230" s="8"/>
      <c r="N1230" s="8"/>
      <c r="O1230" s="8"/>
      <c r="P1230" s="8"/>
      <c r="Q1230" s="8"/>
      <c r="R1230" s="17"/>
      <c r="S1230" s="8"/>
      <c r="T1230" s="8"/>
      <c r="U1230" s="8"/>
    </row>
    <row r="1231" spans="1:21" ht="18">
      <c r="A1231" s="20">
        <v>1973.06</v>
      </c>
      <c r="B1231" s="21">
        <v>104.8</v>
      </c>
      <c r="C1231" s="21">
        <v>3.22</v>
      </c>
      <c r="D1231" s="21">
        <v>7.23</v>
      </c>
      <c r="E1231" s="21">
        <v>44.2</v>
      </c>
      <c r="F1231" s="21">
        <f t="shared" si="118"/>
        <v>1973.4583333332403</v>
      </c>
      <c r="G1231" s="23">
        <f t="shared" si="115"/>
        <v>17215.377233005715</v>
      </c>
      <c r="H1231" s="21">
        <f t="shared" si="114"/>
        <v>51.524055203619902</v>
      </c>
      <c r="I1231" s="22">
        <f t="shared" si="116"/>
        <v>746.84937556561067</v>
      </c>
      <c r="J1231" s="24">
        <f t="shared" si="117"/>
        <v>22.947089592760175</v>
      </c>
      <c r="K1231" s="25">
        <f t="shared" si="119"/>
        <v>122684.10054004607</v>
      </c>
      <c r="L1231" s="8"/>
      <c r="M1231" s="8"/>
      <c r="N1231" s="8"/>
      <c r="O1231" s="8"/>
      <c r="P1231" s="8"/>
      <c r="Q1231" s="8"/>
      <c r="R1231" s="17"/>
      <c r="S1231" s="8"/>
      <c r="T1231" s="8"/>
      <c r="U1231" s="8"/>
    </row>
    <row r="1232" spans="1:21" ht="18">
      <c r="A1232" s="20">
        <v>1973.07</v>
      </c>
      <c r="B1232" s="21">
        <v>105.8</v>
      </c>
      <c r="C1232" s="21">
        <v>3.2366700000000002</v>
      </c>
      <c r="D1232" s="21">
        <v>7.3833299999999999</v>
      </c>
      <c r="E1232" s="21">
        <v>44.3</v>
      </c>
      <c r="F1232" s="21">
        <f t="shared" si="118"/>
        <v>1973.5416666665735</v>
      </c>
      <c r="G1232" s="23">
        <f t="shared" si="115"/>
        <v>17423.953109138682</v>
      </c>
      <c r="H1232" s="21">
        <f t="shared" si="114"/>
        <v>52.497976298871329</v>
      </c>
      <c r="I1232" s="22">
        <f t="shared" si="116"/>
        <v>752.27382392776508</v>
      </c>
      <c r="J1232" s="24">
        <f t="shared" si="117"/>
        <v>23.013819637923248</v>
      </c>
      <c r="K1232" s="25">
        <f t="shared" si="119"/>
        <v>123890.20636436588</v>
      </c>
      <c r="L1232" s="8"/>
      <c r="M1232" s="8"/>
      <c r="N1232" s="8"/>
      <c r="O1232" s="8"/>
      <c r="P1232" s="8"/>
      <c r="Q1232" s="8"/>
      <c r="R1232" s="17"/>
      <c r="S1232" s="8"/>
      <c r="T1232" s="8"/>
      <c r="U1232" s="8"/>
    </row>
    <row r="1233" spans="1:21" ht="18">
      <c r="A1233" s="20">
        <v>1973.08</v>
      </c>
      <c r="B1233" s="21">
        <v>103.8</v>
      </c>
      <c r="C1233" s="21">
        <v>3.2533300000000001</v>
      </c>
      <c r="D1233" s="21">
        <v>7.53667</v>
      </c>
      <c r="E1233" s="21">
        <v>45.1</v>
      </c>
      <c r="F1233" s="21">
        <f t="shared" si="118"/>
        <v>1973.6249999999068</v>
      </c>
      <c r="G1233" s="23">
        <f t="shared" si="115"/>
        <v>17139.226419432653</v>
      </c>
      <c r="H1233" s="21">
        <f t="shared" si="114"/>
        <v>52.63770753791573</v>
      </c>
      <c r="I1233" s="22">
        <f t="shared" si="116"/>
        <v>724.96129490022156</v>
      </c>
      <c r="J1233" s="24">
        <f t="shared" si="117"/>
        <v>22.721949224833697</v>
      </c>
      <c r="K1233" s="25">
        <f t="shared" si="119"/>
        <v>119704.00557437439</v>
      </c>
      <c r="L1233" s="8"/>
      <c r="M1233" s="8"/>
      <c r="N1233" s="8"/>
      <c r="O1233" s="8"/>
      <c r="P1233" s="8"/>
      <c r="Q1233" s="8"/>
      <c r="R1233" s="17"/>
      <c r="S1233" s="8"/>
      <c r="T1233" s="8"/>
      <c r="U1233" s="8"/>
    </row>
    <row r="1234" spans="1:21" ht="18">
      <c r="A1234" s="20">
        <v>1973.09</v>
      </c>
      <c r="B1234" s="21">
        <v>105.6</v>
      </c>
      <c r="C1234" s="21">
        <v>3.27</v>
      </c>
      <c r="D1234" s="21">
        <v>7.69</v>
      </c>
      <c r="E1234" s="21">
        <v>45.2</v>
      </c>
      <c r="F1234" s="21">
        <f t="shared" si="118"/>
        <v>1973.70833333324</v>
      </c>
      <c r="G1234" s="23">
        <f t="shared" si="115"/>
        <v>17481.433035562462</v>
      </c>
      <c r="H1234" s="21">
        <f t="shared" si="114"/>
        <v>53.589772566371671</v>
      </c>
      <c r="I1234" s="22">
        <f t="shared" si="116"/>
        <v>735.90116814159262</v>
      </c>
      <c r="J1234" s="24">
        <f t="shared" si="117"/>
        <v>22.787848672566369</v>
      </c>
      <c r="K1234" s="25">
        <f t="shared" si="119"/>
        <v>121823.92984526065</v>
      </c>
      <c r="L1234" s="8"/>
      <c r="M1234" s="8"/>
      <c r="N1234" s="8"/>
      <c r="O1234" s="8"/>
      <c r="P1234" s="8"/>
      <c r="Q1234" s="8"/>
      <c r="R1234" s="17"/>
      <c r="S1234" s="8"/>
      <c r="T1234" s="8"/>
      <c r="U1234" s="8"/>
    </row>
    <row r="1235" spans="1:21" ht="18">
      <c r="A1235" s="20">
        <v>1973.1</v>
      </c>
      <c r="B1235" s="21">
        <v>109.8</v>
      </c>
      <c r="C1235" s="21">
        <v>3.30667</v>
      </c>
      <c r="D1235" s="21">
        <v>7.8466699999999996</v>
      </c>
      <c r="E1235" s="21">
        <v>45.6</v>
      </c>
      <c r="F1235" s="21">
        <f t="shared" si="118"/>
        <v>1973.7916666665733</v>
      </c>
      <c r="G1235" s="23">
        <f t="shared" si="115"/>
        <v>18222.333884022097</v>
      </c>
      <c r="H1235" s="21">
        <f t="shared" si="114"/>
        <v>54.201905481578933</v>
      </c>
      <c r="I1235" s="22">
        <f t="shared" si="116"/>
        <v>758.45794736842083</v>
      </c>
      <c r="J1235" s="24">
        <f t="shared" si="117"/>
        <v>22.841258113157892</v>
      </c>
      <c r="K1235" s="25">
        <f t="shared" si="119"/>
        <v>125873.16897939445</v>
      </c>
      <c r="L1235" s="8"/>
      <c r="M1235" s="8"/>
      <c r="N1235" s="8"/>
      <c r="O1235" s="8"/>
      <c r="P1235" s="8"/>
      <c r="Q1235" s="8"/>
      <c r="R1235" s="17"/>
      <c r="S1235" s="8"/>
      <c r="T1235" s="8"/>
      <c r="U1235" s="8"/>
    </row>
    <row r="1236" spans="1:21" ht="18">
      <c r="A1236" s="20">
        <v>1973.11</v>
      </c>
      <c r="B1236" s="21">
        <v>102</v>
      </c>
      <c r="C1236" s="21">
        <v>3.3433299999999999</v>
      </c>
      <c r="D1236" s="21">
        <v>8.0033300000000001</v>
      </c>
      <c r="E1236" s="21">
        <v>45.9</v>
      </c>
      <c r="F1236" s="21">
        <f t="shared" si="118"/>
        <v>1973.8749999999065</v>
      </c>
      <c r="G1236" s="23">
        <f t="shared" si="115"/>
        <v>16974.089214926771</v>
      </c>
      <c r="H1236" s="21">
        <f t="shared" si="114"/>
        <v>54.922721351633982</v>
      </c>
      <c r="I1236" s="22">
        <f t="shared" si="116"/>
        <v>699.97333333333324</v>
      </c>
      <c r="J1236" s="24">
        <f t="shared" si="117"/>
        <v>22.943547495424831</v>
      </c>
      <c r="K1236" s="25">
        <f t="shared" si="119"/>
        <v>116484.40988303676</v>
      </c>
      <c r="L1236" s="8"/>
      <c r="M1236" s="8"/>
      <c r="N1236" s="8"/>
      <c r="O1236" s="8"/>
      <c r="P1236" s="8"/>
      <c r="Q1236" s="8"/>
      <c r="R1236" s="17"/>
      <c r="S1236" s="8"/>
      <c r="T1236" s="8"/>
      <c r="U1236" s="8"/>
    </row>
    <row r="1237" spans="1:21" ht="18">
      <c r="A1237" s="20">
        <v>1973.12</v>
      </c>
      <c r="B1237" s="21">
        <v>94.78</v>
      </c>
      <c r="C1237" s="21">
        <v>3.38</v>
      </c>
      <c r="D1237" s="21">
        <v>8.16</v>
      </c>
      <c r="E1237" s="21">
        <v>46.2</v>
      </c>
      <c r="F1237" s="21">
        <f t="shared" si="118"/>
        <v>1973.9583333332398</v>
      </c>
      <c r="G1237" s="23">
        <f t="shared" si="115"/>
        <v>15819.462852153238</v>
      </c>
      <c r="H1237" s="21">
        <f t="shared" si="114"/>
        <v>55.634244155844144</v>
      </c>
      <c r="I1237" s="22">
        <f t="shared" si="116"/>
        <v>646.20265454545438</v>
      </c>
      <c r="J1237" s="24">
        <f t="shared" si="117"/>
        <v>23.044576623376614</v>
      </c>
      <c r="K1237" s="25">
        <f t="shared" si="119"/>
        <v>107855.8650405644</v>
      </c>
      <c r="L1237" s="8"/>
      <c r="M1237" s="8"/>
      <c r="N1237" s="8"/>
      <c r="O1237" s="8"/>
      <c r="P1237" s="8"/>
      <c r="Q1237" s="8"/>
      <c r="R1237" s="17"/>
      <c r="S1237" s="8"/>
      <c r="T1237" s="8"/>
      <c r="U1237" s="8"/>
    </row>
    <row r="1238" spans="1:21" ht="18">
      <c r="A1238" s="20">
        <v>1974.01</v>
      </c>
      <c r="B1238" s="21">
        <v>96.11</v>
      </c>
      <c r="C1238" s="21">
        <v>3.4</v>
      </c>
      <c r="D1238" s="21">
        <v>8.2266700000000004</v>
      </c>
      <c r="E1238" s="21">
        <v>46.6</v>
      </c>
      <c r="F1238" s="21">
        <f t="shared" si="118"/>
        <v>1974.0416666665731</v>
      </c>
      <c r="G1238" s="23">
        <f t="shared" si="115"/>
        <v>16088.739774866966</v>
      </c>
      <c r="H1238" s="21">
        <f t="shared" si="114"/>
        <v>55.607346136480672</v>
      </c>
      <c r="I1238" s="22">
        <f t="shared" si="116"/>
        <v>649.64585150214577</v>
      </c>
      <c r="J1238" s="24">
        <f t="shared" si="117"/>
        <v>22.981957081545058</v>
      </c>
      <c r="K1238" s="25">
        <f t="shared" si="119"/>
        <v>108750.21382415939</v>
      </c>
      <c r="L1238" s="8"/>
      <c r="M1238" s="8"/>
      <c r="N1238" s="8"/>
      <c r="O1238" s="8"/>
      <c r="P1238" s="8"/>
      <c r="Q1238" s="8"/>
      <c r="R1238" s="17"/>
      <c r="S1238" s="8"/>
      <c r="T1238" s="8"/>
      <c r="U1238" s="8"/>
    </row>
    <row r="1239" spans="1:21" ht="18">
      <c r="A1239" s="20">
        <v>1974.02</v>
      </c>
      <c r="B1239" s="21">
        <v>93.45</v>
      </c>
      <c r="C1239" s="21">
        <v>3.42</v>
      </c>
      <c r="D1239" s="21">
        <v>8.2933299999999992</v>
      </c>
      <c r="E1239" s="21">
        <v>47.2</v>
      </c>
      <c r="F1239" s="21">
        <f t="shared" si="118"/>
        <v>1974.1249999999063</v>
      </c>
      <c r="G1239" s="23">
        <f t="shared" si="115"/>
        <v>15691.166609064145</v>
      </c>
      <c r="H1239" s="21">
        <f t="shared" si="114"/>
        <v>55.345326907627097</v>
      </c>
      <c r="I1239" s="22">
        <f t="shared" si="116"/>
        <v>623.6361991525423</v>
      </c>
      <c r="J1239" s="24">
        <f t="shared" si="117"/>
        <v>22.823283050847454</v>
      </c>
      <c r="K1239" s="25">
        <f t="shared" si="119"/>
        <v>104714.60143762561</v>
      </c>
      <c r="L1239" s="8"/>
      <c r="M1239" s="8"/>
      <c r="N1239" s="8"/>
      <c r="O1239" s="8"/>
      <c r="P1239" s="8"/>
      <c r="Q1239" s="8"/>
      <c r="R1239" s="17"/>
      <c r="S1239" s="8"/>
      <c r="T1239" s="8"/>
      <c r="U1239" s="8"/>
    </row>
    <row r="1240" spans="1:21" ht="18">
      <c r="A1240" s="20">
        <v>1974.03</v>
      </c>
      <c r="B1240" s="21">
        <v>97.44</v>
      </c>
      <c r="C1240" s="21">
        <v>3.44</v>
      </c>
      <c r="D1240" s="21">
        <v>8.36</v>
      </c>
      <c r="E1240" s="21">
        <v>47.8</v>
      </c>
      <c r="F1240" s="21">
        <f t="shared" si="118"/>
        <v>1974.2083333332396</v>
      </c>
      <c r="G1240" s="23">
        <f t="shared" si="115"/>
        <v>16409.260661478242</v>
      </c>
      <c r="H1240" s="21">
        <f t="shared" si="114"/>
        <v>55.089951464435131</v>
      </c>
      <c r="I1240" s="22">
        <f t="shared" si="116"/>
        <v>642.10106108786601</v>
      </c>
      <c r="J1240" s="24">
        <f t="shared" si="117"/>
        <v>22.668592468619245</v>
      </c>
      <c r="K1240" s="25">
        <f t="shared" si="119"/>
        <v>108132.22169953438</v>
      </c>
      <c r="L1240" s="8"/>
      <c r="M1240" s="8"/>
      <c r="N1240" s="8"/>
      <c r="O1240" s="8"/>
      <c r="P1240" s="8"/>
      <c r="Q1240" s="8"/>
      <c r="R1240" s="17"/>
      <c r="S1240" s="8"/>
      <c r="T1240" s="8"/>
      <c r="U1240" s="8"/>
    </row>
    <row r="1241" spans="1:21" ht="18">
      <c r="A1241" s="20">
        <v>1974.04</v>
      </c>
      <c r="B1241" s="21">
        <v>92.46</v>
      </c>
      <c r="C1241" s="21">
        <v>3.46</v>
      </c>
      <c r="D1241" s="21">
        <v>8.4866700000000002</v>
      </c>
      <c r="E1241" s="21">
        <v>48</v>
      </c>
      <c r="F1241" s="21">
        <f t="shared" si="118"/>
        <v>1974.2916666665728</v>
      </c>
      <c r="G1241" s="23">
        <f t="shared" si="115"/>
        <v>15619.16643662087</v>
      </c>
      <c r="H1241" s="21">
        <f t="shared" si="114"/>
        <v>55.691650207499997</v>
      </c>
      <c r="I1241" s="22">
        <f t="shared" si="116"/>
        <v>606.74563499999988</v>
      </c>
      <c r="J1241" s="24">
        <f t="shared" si="117"/>
        <v>22.705384999999996</v>
      </c>
      <c r="K1241" s="25">
        <f t="shared" si="119"/>
        <v>102496.87494871601</v>
      </c>
      <c r="L1241" s="8"/>
      <c r="M1241" s="8"/>
      <c r="N1241" s="8"/>
      <c r="O1241" s="8"/>
      <c r="P1241" s="8"/>
      <c r="Q1241" s="8"/>
      <c r="R1241" s="17"/>
      <c r="S1241" s="8"/>
      <c r="T1241" s="8"/>
      <c r="U1241" s="8"/>
    </row>
    <row r="1242" spans="1:21" ht="18">
      <c r="A1242" s="20">
        <v>1974.05</v>
      </c>
      <c r="B1242" s="21">
        <v>89.67</v>
      </c>
      <c r="C1242" s="21">
        <v>3.48</v>
      </c>
      <c r="D1242" s="21">
        <v>8.6133299999999995</v>
      </c>
      <c r="E1242" s="21">
        <v>48.6</v>
      </c>
      <c r="F1242" s="21">
        <f t="shared" si="118"/>
        <v>1974.3749999999061</v>
      </c>
      <c r="G1242" s="23">
        <f t="shared" si="115"/>
        <v>15196.844177356841</v>
      </c>
      <c r="H1242" s="21">
        <f t="shared" si="114"/>
        <v>55.825012140740725</v>
      </c>
      <c r="I1242" s="22">
        <f t="shared" si="116"/>
        <v>581.17230370370362</v>
      </c>
      <c r="J1242" s="24">
        <f t="shared" si="117"/>
        <v>22.554696296296292</v>
      </c>
      <c r="K1242" s="25">
        <f t="shared" si="119"/>
        <v>98494.311805294434</v>
      </c>
      <c r="L1242" s="8"/>
      <c r="M1242" s="8"/>
      <c r="N1242" s="8"/>
      <c r="O1242" s="8"/>
      <c r="P1242" s="8"/>
      <c r="Q1242" s="8"/>
      <c r="R1242" s="17"/>
      <c r="S1242" s="8"/>
      <c r="T1242" s="8"/>
      <c r="U1242" s="8"/>
    </row>
    <row r="1243" spans="1:21" ht="18">
      <c r="A1243" s="20">
        <v>1974.06</v>
      </c>
      <c r="B1243" s="21">
        <v>89.79</v>
      </c>
      <c r="C1243" s="21">
        <v>3.5</v>
      </c>
      <c r="D1243" s="21">
        <v>8.74</v>
      </c>
      <c r="E1243" s="21">
        <v>49</v>
      </c>
      <c r="F1243" s="21">
        <f t="shared" si="118"/>
        <v>1974.4583333332394</v>
      </c>
      <c r="G1243" s="23">
        <f t="shared" si="115"/>
        <v>15266.611481765734</v>
      </c>
      <c r="H1243" s="21">
        <f t="shared" si="114"/>
        <v>56.183573877551012</v>
      </c>
      <c r="I1243" s="22">
        <f t="shared" si="116"/>
        <v>577.19943918367346</v>
      </c>
      <c r="J1243" s="24">
        <f t="shared" si="117"/>
        <v>22.499142857142854</v>
      </c>
      <c r="K1243" s="25">
        <f t="shared" si="119"/>
        <v>98138.763620784855</v>
      </c>
      <c r="L1243" s="8"/>
      <c r="M1243" s="8"/>
      <c r="N1243" s="8"/>
      <c r="O1243" s="8"/>
      <c r="P1243" s="8"/>
      <c r="Q1243" s="8"/>
      <c r="R1243" s="17"/>
      <c r="S1243" s="8"/>
      <c r="T1243" s="8"/>
      <c r="U1243" s="8"/>
    </row>
    <row r="1244" spans="1:21" ht="18">
      <c r="A1244" s="20">
        <v>1974.07</v>
      </c>
      <c r="B1244" s="21">
        <v>79.31</v>
      </c>
      <c r="C1244" s="21">
        <v>3.53</v>
      </c>
      <c r="D1244" s="21">
        <v>8.8633299999999995</v>
      </c>
      <c r="E1244" s="21">
        <v>49.4</v>
      </c>
      <c r="F1244" s="21">
        <f t="shared" si="118"/>
        <v>1974.5416666665726</v>
      </c>
      <c r="G1244" s="23">
        <f t="shared" si="115"/>
        <v>13534.757599172808</v>
      </c>
      <c r="H1244" s="21">
        <f t="shared" si="114"/>
        <v>56.515032187044525</v>
      </c>
      <c r="I1244" s="22">
        <f t="shared" si="116"/>
        <v>505.70239433198378</v>
      </c>
      <c r="J1244" s="24">
        <f t="shared" si="117"/>
        <v>22.508251821862341</v>
      </c>
      <c r="K1244" s="25">
        <f t="shared" si="119"/>
        <v>86301.340620410396</v>
      </c>
      <c r="L1244" s="8"/>
      <c r="M1244" s="8"/>
      <c r="N1244" s="8"/>
      <c r="O1244" s="8"/>
      <c r="P1244" s="8"/>
      <c r="Q1244" s="8"/>
      <c r="R1244" s="17"/>
      <c r="S1244" s="8"/>
      <c r="T1244" s="8"/>
      <c r="U1244" s="8"/>
    </row>
    <row r="1245" spans="1:21" ht="18">
      <c r="A1245" s="20">
        <v>1974.08</v>
      </c>
      <c r="B1245" s="21">
        <v>76.03</v>
      </c>
      <c r="C1245" s="21">
        <v>3.56</v>
      </c>
      <c r="D1245" s="21">
        <v>8.9866700000000002</v>
      </c>
      <c r="E1245" s="21">
        <v>50</v>
      </c>
      <c r="F1245" s="21">
        <f t="shared" si="118"/>
        <v>1974.6249999999059</v>
      </c>
      <c r="G1245" s="23">
        <f t="shared" si="115"/>
        <v>13025.632728359556</v>
      </c>
      <c r="H1245" s="21">
        <f t="shared" si="114"/>
        <v>56.613864199199988</v>
      </c>
      <c r="I1245" s="22">
        <f t="shared" si="116"/>
        <v>478.9707527999999</v>
      </c>
      <c r="J1245" s="24">
        <f t="shared" si="117"/>
        <v>22.427145599999996</v>
      </c>
      <c r="K1245" s="25">
        <f t="shared" si="119"/>
        <v>82058.360036810947</v>
      </c>
      <c r="L1245" s="8"/>
      <c r="M1245" s="8"/>
      <c r="N1245" s="8"/>
      <c r="O1245" s="8"/>
      <c r="P1245" s="8"/>
      <c r="Q1245" s="8"/>
      <c r="R1245" s="17"/>
      <c r="S1245" s="8"/>
      <c r="T1245" s="8"/>
      <c r="U1245" s="8"/>
    </row>
    <row r="1246" spans="1:21" ht="18">
      <c r="A1246" s="20">
        <v>1974.09</v>
      </c>
      <c r="B1246" s="21">
        <v>68.12</v>
      </c>
      <c r="C1246" s="21">
        <v>3.59</v>
      </c>
      <c r="D1246" s="21">
        <v>9.11</v>
      </c>
      <c r="E1246" s="21">
        <v>50.6</v>
      </c>
      <c r="F1246" s="21">
        <f t="shared" si="118"/>
        <v>1974.7083333332391</v>
      </c>
      <c r="G1246" s="23">
        <f t="shared" si="115"/>
        <v>11721.727431019604</v>
      </c>
      <c r="H1246" s="21">
        <f t="shared" si="114"/>
        <v>56.710290118577056</v>
      </c>
      <c r="I1246" s="22">
        <f t="shared" si="116"/>
        <v>424.05103873517777</v>
      </c>
      <c r="J1246" s="24">
        <f t="shared" si="117"/>
        <v>22.347962845849796</v>
      </c>
      <c r="K1246" s="25">
        <f t="shared" si="119"/>
        <v>72968.448222174469</v>
      </c>
      <c r="L1246" s="8"/>
      <c r="M1246" s="8"/>
      <c r="N1246" s="8"/>
      <c r="O1246" s="8"/>
      <c r="P1246" s="8"/>
      <c r="Q1246" s="8"/>
      <c r="R1246" s="17"/>
      <c r="S1246" s="8"/>
      <c r="T1246" s="8"/>
      <c r="U1246" s="8"/>
    </row>
    <row r="1247" spans="1:21" ht="18">
      <c r="A1247" s="20">
        <v>1974.1</v>
      </c>
      <c r="B1247" s="21">
        <v>69.44</v>
      </c>
      <c r="C1247" s="21">
        <v>3.5933299999999999</v>
      </c>
      <c r="D1247" s="21">
        <v>9.0366700000000009</v>
      </c>
      <c r="E1247" s="21">
        <v>51.1</v>
      </c>
      <c r="F1247" s="21">
        <f t="shared" si="118"/>
        <v>1974.7916666665724</v>
      </c>
      <c r="G1247" s="23">
        <f t="shared" si="115"/>
        <v>12000.392773230718</v>
      </c>
      <c r="H1247" s="21">
        <f t="shared" si="114"/>
        <v>55.703377885714275</v>
      </c>
      <c r="I1247" s="22">
        <f t="shared" si="116"/>
        <v>428.03848767123276</v>
      </c>
      <c r="J1247" s="24">
        <f t="shared" si="117"/>
        <v>22.14982054872798</v>
      </c>
      <c r="K1247" s="25">
        <f t="shared" si="119"/>
        <v>73972.205848423167</v>
      </c>
      <c r="L1247" s="8"/>
      <c r="M1247" s="8"/>
      <c r="N1247" s="8"/>
      <c r="O1247" s="8"/>
      <c r="P1247" s="8"/>
      <c r="Q1247" s="8"/>
      <c r="R1247" s="17"/>
      <c r="S1247" s="8"/>
      <c r="T1247" s="8"/>
      <c r="U1247" s="8"/>
    </row>
    <row r="1248" spans="1:21" ht="18">
      <c r="A1248" s="20">
        <v>1974.11</v>
      </c>
      <c r="B1248" s="21">
        <v>71.739999999999995</v>
      </c>
      <c r="C1248" s="21">
        <v>3.59667</v>
      </c>
      <c r="D1248" s="21">
        <v>8.9633299999999991</v>
      </c>
      <c r="E1248" s="21">
        <v>51.5</v>
      </c>
      <c r="F1248" s="21">
        <f t="shared" si="118"/>
        <v>1974.8749999999056</v>
      </c>
      <c r="G1248" s="23">
        <f t="shared" si="115"/>
        <v>12449.668278723304</v>
      </c>
      <c r="H1248" s="21">
        <f t="shared" si="114"/>
        <v>54.822162913398039</v>
      </c>
      <c r="I1248" s="22">
        <f t="shared" si="116"/>
        <v>438.78134213592222</v>
      </c>
      <c r="J1248" s="24">
        <f t="shared" si="117"/>
        <v>21.998211455533976</v>
      </c>
      <c r="K1248" s="25">
        <f t="shared" si="119"/>
        <v>76145.555568515018</v>
      </c>
      <c r="L1248" s="8"/>
      <c r="M1248" s="8"/>
      <c r="N1248" s="8"/>
      <c r="O1248" s="8"/>
      <c r="P1248" s="8"/>
      <c r="Q1248" s="8"/>
      <c r="R1248" s="17"/>
      <c r="S1248" s="8"/>
      <c r="T1248" s="8"/>
      <c r="U1248" s="8"/>
    </row>
    <row r="1249" spans="1:21" ht="18">
      <c r="A1249" s="20">
        <v>1974.12</v>
      </c>
      <c r="B1249" s="21">
        <v>67.069999999999993</v>
      </c>
      <c r="C1249" s="21">
        <v>3.6</v>
      </c>
      <c r="D1249" s="21">
        <v>8.89</v>
      </c>
      <c r="E1249" s="21">
        <v>51.9</v>
      </c>
      <c r="F1249" s="21">
        <f t="shared" si="118"/>
        <v>1974.9583333332389</v>
      </c>
      <c r="G1249" s="23">
        <f t="shared" si="115"/>
        <v>11691.304041505282</v>
      </c>
      <c r="H1249" s="21">
        <f t="shared" si="114"/>
        <v>53.954591907514441</v>
      </c>
      <c r="I1249" s="22">
        <f t="shared" si="116"/>
        <v>407.05674682080917</v>
      </c>
      <c r="J1249" s="24">
        <f t="shared" si="117"/>
        <v>21.848878612716764</v>
      </c>
      <c r="K1249" s="25">
        <f t="shared" si="119"/>
        <v>70956.078563115458</v>
      </c>
      <c r="L1249" s="8"/>
      <c r="M1249" s="8"/>
      <c r="N1249" s="8"/>
      <c r="O1249" s="8"/>
      <c r="P1249" s="8"/>
      <c r="Q1249" s="8"/>
      <c r="R1249" s="17"/>
      <c r="S1249" s="8"/>
      <c r="T1249" s="8"/>
      <c r="U1249" s="8"/>
    </row>
    <row r="1250" spans="1:21" ht="18">
      <c r="A1250" s="20">
        <v>1975.01</v>
      </c>
      <c r="B1250" s="21">
        <v>72.56</v>
      </c>
      <c r="C1250" s="21">
        <v>3.6233300000000002</v>
      </c>
      <c r="D1250" s="21">
        <v>8.7433300000000003</v>
      </c>
      <c r="E1250" s="21">
        <v>52.1</v>
      </c>
      <c r="F1250" s="21">
        <f t="shared" si="118"/>
        <v>1975.0416666665722</v>
      </c>
      <c r="G1250" s="23">
        <f t="shared" si="115"/>
        <v>12700.926529114096</v>
      </c>
      <c r="H1250" s="21">
        <f t="shared" si="114"/>
        <v>52.860729943186172</v>
      </c>
      <c r="I1250" s="22">
        <f t="shared" si="116"/>
        <v>438.6857827255277</v>
      </c>
      <c r="J1250" s="24">
        <f t="shared" si="117"/>
        <v>21.906055087140111</v>
      </c>
      <c r="K1250" s="25">
        <f t="shared" si="119"/>
        <v>76787.705288917816</v>
      </c>
      <c r="L1250" s="8"/>
      <c r="M1250" s="8"/>
      <c r="N1250" s="8"/>
      <c r="O1250" s="8"/>
      <c r="P1250" s="8"/>
      <c r="Q1250" s="8"/>
      <c r="R1250" s="17"/>
      <c r="S1250" s="8"/>
      <c r="T1250" s="8"/>
      <c r="U1250" s="8"/>
    </row>
    <row r="1251" spans="1:21" ht="18">
      <c r="A1251" s="20">
        <v>1975.02</v>
      </c>
      <c r="B1251" s="21">
        <v>80.099999999999994</v>
      </c>
      <c r="C1251" s="21">
        <v>3.6466699999999999</v>
      </c>
      <c r="D1251" s="21">
        <v>8.5966699999999996</v>
      </c>
      <c r="E1251" s="21">
        <v>52.5</v>
      </c>
      <c r="F1251" s="21">
        <f t="shared" si="118"/>
        <v>1975.1249999999054</v>
      </c>
      <c r="G1251" s="23">
        <f t="shared" si="115"/>
        <v>14073.923497255597</v>
      </c>
      <c r="H1251" s="21">
        <f t="shared" si="114"/>
        <v>51.578055046857131</v>
      </c>
      <c r="I1251" s="22">
        <f t="shared" si="116"/>
        <v>480.58169142857133</v>
      </c>
      <c r="J1251" s="24">
        <f t="shared" si="117"/>
        <v>21.879186475428568</v>
      </c>
      <c r="K1251" s="25">
        <f t="shared" si="119"/>
        <v>84440.324086734807</v>
      </c>
      <c r="L1251" s="8"/>
      <c r="M1251" s="8"/>
      <c r="N1251" s="8"/>
      <c r="O1251" s="8"/>
      <c r="P1251" s="8"/>
      <c r="Q1251" s="8"/>
      <c r="R1251" s="17"/>
      <c r="S1251" s="8"/>
      <c r="T1251" s="8"/>
      <c r="U1251" s="8"/>
    </row>
    <row r="1252" spans="1:21" ht="18">
      <c r="A1252" s="20">
        <v>1975.03</v>
      </c>
      <c r="B1252" s="21">
        <v>83.78</v>
      </c>
      <c r="C1252" s="21">
        <v>3.67</v>
      </c>
      <c r="D1252" s="21">
        <v>8.4499999999999993</v>
      </c>
      <c r="E1252" s="21">
        <v>52.7</v>
      </c>
      <c r="F1252" s="21">
        <f t="shared" si="118"/>
        <v>1975.2083333332387</v>
      </c>
      <c r="G1252" s="23">
        <f t="shared" si="115"/>
        <v>14774.252004198728</v>
      </c>
      <c r="H1252" s="21">
        <f t="shared" si="114"/>
        <v>50.505666034155574</v>
      </c>
      <c r="I1252" s="22">
        <f t="shared" si="116"/>
        <v>500.75321897533195</v>
      </c>
      <c r="J1252" s="24">
        <f t="shared" si="117"/>
        <v>21.935596963946864</v>
      </c>
      <c r="K1252" s="25">
        <f t="shared" si="119"/>
        <v>88305.732263730199</v>
      </c>
      <c r="L1252" s="8"/>
      <c r="M1252" s="8"/>
      <c r="N1252" s="8"/>
      <c r="O1252" s="8"/>
      <c r="P1252" s="8"/>
      <c r="Q1252" s="8"/>
      <c r="R1252" s="17"/>
      <c r="S1252" s="8"/>
      <c r="T1252" s="8"/>
      <c r="U1252" s="8"/>
    </row>
    <row r="1253" spans="1:21" ht="18">
      <c r="A1253" s="20">
        <v>1975.04</v>
      </c>
      <c r="B1253" s="21">
        <v>84.72</v>
      </c>
      <c r="C1253" s="21">
        <v>3.6833300000000002</v>
      </c>
      <c r="D1253" s="21">
        <v>8.2866700000000009</v>
      </c>
      <c r="E1253" s="21">
        <v>52.9</v>
      </c>
      <c r="F1253" s="21">
        <f t="shared" si="118"/>
        <v>1975.2916666665719</v>
      </c>
      <c r="G1253" s="23">
        <f t="shared" si="115"/>
        <v>14994.145383925381</v>
      </c>
      <c r="H1253" s="21">
        <f t="shared" si="114"/>
        <v>49.342185443478257</v>
      </c>
      <c r="I1253" s="22">
        <f t="shared" si="116"/>
        <v>504.45715236294888</v>
      </c>
      <c r="J1253" s="24">
        <f t="shared" si="117"/>
        <v>21.932036862759922</v>
      </c>
      <c r="K1253" s="25">
        <f t="shared" si="119"/>
        <v>89281.207300414389</v>
      </c>
      <c r="L1253" s="8"/>
      <c r="M1253" s="8"/>
      <c r="N1253" s="8"/>
      <c r="O1253" s="8"/>
      <c r="P1253" s="8"/>
      <c r="Q1253" s="8"/>
      <c r="R1253" s="17"/>
      <c r="S1253" s="8"/>
      <c r="T1253" s="8"/>
      <c r="U1253" s="8"/>
    </row>
    <row r="1254" spans="1:21" ht="18">
      <c r="A1254" s="20">
        <v>1975.05</v>
      </c>
      <c r="B1254" s="21">
        <v>90.1</v>
      </c>
      <c r="C1254" s="21">
        <v>3.6966700000000001</v>
      </c>
      <c r="D1254" s="21">
        <v>8.1233299999999993</v>
      </c>
      <c r="E1254" s="21">
        <v>53.2</v>
      </c>
      <c r="F1254" s="21">
        <f t="shared" si="118"/>
        <v>1975.3749999999052</v>
      </c>
      <c r="G1254" s="23">
        <f t="shared" si="115"/>
        <v>16000.844346589271</v>
      </c>
      <c r="H1254" s="21">
        <f t="shared" si="114"/>
        <v>48.096832143609006</v>
      </c>
      <c r="I1254" s="22">
        <f t="shared" si="116"/>
        <v>533.46651879699232</v>
      </c>
      <c r="J1254" s="24">
        <f t="shared" si="117"/>
        <v>21.887343796240597</v>
      </c>
      <c r="K1254" s="25">
        <f t="shared" si="119"/>
        <v>94738.232312847671</v>
      </c>
      <c r="L1254" s="8"/>
      <c r="M1254" s="8"/>
      <c r="N1254" s="8"/>
      <c r="O1254" s="8"/>
      <c r="P1254" s="8"/>
      <c r="Q1254" s="8"/>
      <c r="R1254" s="17"/>
      <c r="S1254" s="8"/>
      <c r="T1254" s="8"/>
      <c r="U1254" s="8"/>
    </row>
    <row r="1255" spans="1:21" ht="18">
      <c r="A1255" s="20">
        <v>1975.06</v>
      </c>
      <c r="B1255" s="21">
        <v>92.4</v>
      </c>
      <c r="C1255" s="21">
        <v>3.71</v>
      </c>
      <c r="D1255" s="21">
        <v>7.96</v>
      </c>
      <c r="E1255" s="21">
        <v>53.6</v>
      </c>
      <c r="F1255" s="21">
        <f t="shared" si="118"/>
        <v>1975.4583333332384</v>
      </c>
      <c r="G1255" s="23">
        <f t="shared" si="115"/>
        <v>16464.205830580864</v>
      </c>
      <c r="H1255" s="21">
        <f t="shared" si="114"/>
        <v>46.778068656716407</v>
      </c>
      <c r="I1255" s="22">
        <f t="shared" si="116"/>
        <v>543.00170149253722</v>
      </c>
      <c r="J1255" s="24">
        <f t="shared" si="117"/>
        <v>21.802341044776114</v>
      </c>
      <c r="K1255" s="25">
        <f t="shared" si="119"/>
        <v>96754.240040355246</v>
      </c>
      <c r="L1255" s="8"/>
      <c r="M1255" s="8"/>
      <c r="N1255" s="8"/>
      <c r="O1255" s="8"/>
      <c r="P1255" s="8"/>
      <c r="Q1255" s="8"/>
      <c r="R1255" s="17"/>
      <c r="S1255" s="8"/>
      <c r="T1255" s="8"/>
      <c r="U1255" s="8"/>
    </row>
    <row r="1256" spans="1:21" ht="18">
      <c r="A1256" s="20">
        <v>1975.07</v>
      </c>
      <c r="B1256" s="21">
        <v>92.49</v>
      </c>
      <c r="C1256" s="21">
        <v>3.71</v>
      </c>
      <c r="D1256" s="21">
        <v>7.8933299999999997</v>
      </c>
      <c r="E1256" s="21">
        <v>54.2</v>
      </c>
      <c r="F1256" s="21">
        <f t="shared" si="118"/>
        <v>1975.5416666665717</v>
      </c>
      <c r="G1256" s="23">
        <f t="shared" si="115"/>
        <v>16535.330962190244</v>
      </c>
      <c r="H1256" s="21">
        <f t="shared" si="114"/>
        <v>45.872771771955705</v>
      </c>
      <c r="I1256" s="22">
        <f t="shared" si="116"/>
        <v>537.51365535055334</v>
      </c>
      <c r="J1256" s="24">
        <f t="shared" si="117"/>
        <v>21.560986715867152</v>
      </c>
      <c r="K1256" s="25">
        <f t="shared" si="119"/>
        <v>96096.509762332411</v>
      </c>
      <c r="L1256" s="8"/>
      <c r="M1256" s="8"/>
      <c r="N1256" s="8"/>
      <c r="O1256" s="8"/>
      <c r="P1256" s="8"/>
      <c r="Q1256" s="8"/>
      <c r="R1256" s="17"/>
      <c r="S1256" s="8"/>
      <c r="T1256" s="8"/>
      <c r="U1256" s="8"/>
    </row>
    <row r="1257" spans="1:21" ht="18">
      <c r="A1257" s="20">
        <v>1975.08</v>
      </c>
      <c r="B1257" s="21">
        <v>85.71</v>
      </c>
      <c r="C1257" s="21">
        <v>3.71</v>
      </c>
      <c r="D1257" s="21">
        <v>7.82667</v>
      </c>
      <c r="E1257" s="21">
        <v>54.3</v>
      </c>
      <c r="F1257" s="21">
        <f t="shared" si="118"/>
        <v>1975.624999999905</v>
      </c>
      <c r="G1257" s="23">
        <f t="shared" si="115"/>
        <v>15378.477564332752</v>
      </c>
      <c r="H1257" s="21">
        <f t="shared" si="114"/>
        <v>45.401604603314915</v>
      </c>
      <c r="I1257" s="22">
        <f t="shared" si="116"/>
        <v>497.1937657458563</v>
      </c>
      <c r="J1257" s="24">
        <f t="shared" si="117"/>
        <v>21.521279558011045</v>
      </c>
      <c r="K1257" s="25">
        <f t="shared" si="119"/>
        <v>89208.764107441617</v>
      </c>
      <c r="L1257" s="8"/>
      <c r="M1257" s="8"/>
      <c r="N1257" s="8"/>
      <c r="O1257" s="8"/>
      <c r="P1257" s="8"/>
      <c r="Q1257" s="8"/>
      <c r="R1257" s="17"/>
      <c r="S1257" s="8"/>
      <c r="T1257" s="8"/>
      <c r="U1257" s="8"/>
    </row>
    <row r="1258" spans="1:21" ht="18">
      <c r="A1258" s="20">
        <v>1975.09</v>
      </c>
      <c r="B1258" s="21">
        <v>84.67</v>
      </c>
      <c r="C1258" s="21">
        <v>3.71</v>
      </c>
      <c r="D1258" s="21">
        <v>7.76</v>
      </c>
      <c r="E1258" s="21">
        <v>54.6</v>
      </c>
      <c r="F1258" s="21">
        <f t="shared" si="118"/>
        <v>1975.7083333332382</v>
      </c>
      <c r="G1258" s="23">
        <f t="shared" si="115"/>
        <v>15247.348127628366</v>
      </c>
      <c r="H1258" s="21">
        <f t="shared" si="114"/>
        <v>44.767525274725266</v>
      </c>
      <c r="I1258" s="22">
        <f t="shared" si="116"/>
        <v>488.46216043956036</v>
      </c>
      <c r="J1258" s="24">
        <f t="shared" si="117"/>
        <v>21.403030769230764</v>
      </c>
      <c r="K1258" s="25">
        <f t="shared" si="119"/>
        <v>87962.118901564783</v>
      </c>
      <c r="L1258" s="8"/>
      <c r="M1258" s="8"/>
      <c r="N1258" s="8"/>
      <c r="O1258" s="8"/>
      <c r="P1258" s="8"/>
      <c r="Q1258" s="8"/>
      <c r="R1258" s="17"/>
      <c r="S1258" s="8"/>
      <c r="T1258" s="8"/>
      <c r="U1258" s="8"/>
    </row>
    <row r="1259" spans="1:21" ht="18">
      <c r="A1259" s="20">
        <v>1975.1</v>
      </c>
      <c r="B1259" s="21">
        <v>88.57</v>
      </c>
      <c r="C1259" s="21">
        <v>3.7</v>
      </c>
      <c r="D1259" s="21">
        <v>7.82667</v>
      </c>
      <c r="E1259" s="21">
        <v>54.9</v>
      </c>
      <c r="F1259" s="21">
        <f t="shared" si="118"/>
        <v>1975.7916666665715</v>
      </c>
      <c r="G1259" s="23">
        <f t="shared" si="115"/>
        <v>16005.183528247664</v>
      </c>
      <c r="H1259" s="21">
        <f t="shared" si="114"/>
        <v>44.905412203278686</v>
      </c>
      <c r="I1259" s="22">
        <f t="shared" si="116"/>
        <v>508.16916502732232</v>
      </c>
      <c r="J1259" s="24">
        <f t="shared" si="117"/>
        <v>21.228699453551908</v>
      </c>
      <c r="K1259" s="25">
        <f t="shared" si="119"/>
        <v>91829.521843273411</v>
      </c>
      <c r="L1259" s="8"/>
      <c r="M1259" s="8"/>
      <c r="N1259" s="8"/>
      <c r="O1259" s="8"/>
      <c r="P1259" s="8"/>
      <c r="Q1259" s="8"/>
      <c r="R1259" s="17"/>
      <c r="S1259" s="8"/>
      <c r="T1259" s="8"/>
      <c r="U1259" s="8"/>
    </row>
    <row r="1260" spans="1:21" ht="18">
      <c r="A1260" s="20">
        <v>1975.11</v>
      </c>
      <c r="B1260" s="21">
        <v>90.07</v>
      </c>
      <c r="C1260" s="21">
        <v>3.69</v>
      </c>
      <c r="D1260" s="21">
        <v>7.8933299999999997</v>
      </c>
      <c r="E1260" s="21">
        <v>55.3</v>
      </c>
      <c r="F1260" s="21">
        <f t="shared" si="118"/>
        <v>1975.8749999999047</v>
      </c>
      <c r="G1260" s="23">
        <f t="shared" si="115"/>
        <v>16331.810707058861</v>
      </c>
      <c r="H1260" s="21">
        <f t="shared" si="114"/>
        <v>44.960293490777566</v>
      </c>
      <c r="I1260" s="22">
        <f t="shared" si="116"/>
        <v>513.03741699819159</v>
      </c>
      <c r="J1260" s="24">
        <f t="shared" si="117"/>
        <v>21.018186618444844</v>
      </c>
      <c r="K1260" s="25">
        <f t="shared" si="119"/>
        <v>93025.75752251524</v>
      </c>
      <c r="L1260" s="8"/>
      <c r="M1260" s="8"/>
      <c r="N1260" s="8"/>
      <c r="O1260" s="8"/>
      <c r="P1260" s="8"/>
      <c r="Q1260" s="8"/>
      <c r="R1260" s="17"/>
      <c r="S1260" s="8"/>
      <c r="T1260" s="8"/>
      <c r="U1260" s="8"/>
    </row>
    <row r="1261" spans="1:21" ht="18">
      <c r="A1261" s="20">
        <v>1975.12</v>
      </c>
      <c r="B1261" s="21">
        <v>88.7</v>
      </c>
      <c r="C1261" s="21">
        <v>3.68</v>
      </c>
      <c r="D1261" s="21">
        <v>7.96</v>
      </c>
      <c r="E1261" s="21">
        <v>55.5</v>
      </c>
      <c r="F1261" s="21">
        <f t="shared" si="118"/>
        <v>1975.958333333238</v>
      </c>
      <c r="G1261" s="23">
        <f t="shared" si="115"/>
        <v>16139.003349242656</v>
      </c>
      <c r="H1261" s="21">
        <f t="shared" si="114"/>
        <v>45.176657297297282</v>
      </c>
      <c r="I1261" s="22">
        <f t="shared" si="116"/>
        <v>503.41325405405399</v>
      </c>
      <c r="J1261" s="24">
        <f t="shared" si="117"/>
        <v>20.885690810810807</v>
      </c>
      <c r="K1261" s="25">
        <f t="shared" si="119"/>
        <v>91596.259224707755</v>
      </c>
      <c r="L1261" s="8"/>
      <c r="M1261" s="8"/>
      <c r="N1261" s="8"/>
      <c r="O1261" s="8"/>
      <c r="P1261" s="8"/>
      <c r="Q1261" s="8"/>
      <c r="R1261" s="17"/>
      <c r="S1261" s="8"/>
      <c r="T1261" s="8"/>
      <c r="U1261" s="8"/>
    </row>
    <row r="1262" spans="1:21" ht="18">
      <c r="A1262" s="20">
        <v>1976.01</v>
      </c>
      <c r="B1262" s="21">
        <v>96.86</v>
      </c>
      <c r="C1262" s="21">
        <v>3.6833300000000002</v>
      </c>
      <c r="D1262" s="21">
        <v>8.1933299999999996</v>
      </c>
      <c r="E1262" s="21">
        <v>55.6</v>
      </c>
      <c r="F1262" s="21">
        <f t="shared" si="118"/>
        <v>1976.0416666665712</v>
      </c>
      <c r="G1262" s="23">
        <f t="shared" si="115"/>
        <v>17679.567501031652</v>
      </c>
      <c r="H1262" s="21">
        <f t="shared" si="114"/>
        <v>46.417277518705021</v>
      </c>
      <c r="I1262" s="22">
        <f t="shared" si="116"/>
        <v>548.73628920863302</v>
      </c>
      <c r="J1262" s="24">
        <f t="shared" si="117"/>
        <v>20.866991907194244</v>
      </c>
      <c r="K1262" s="25">
        <f t="shared" si="119"/>
        <v>100159.20158300354</v>
      </c>
      <c r="L1262" s="8"/>
      <c r="M1262" s="8"/>
      <c r="N1262" s="8"/>
      <c r="O1262" s="8"/>
      <c r="P1262" s="8"/>
      <c r="Q1262" s="8"/>
      <c r="R1262" s="17"/>
      <c r="S1262" s="8"/>
      <c r="T1262" s="8"/>
      <c r="U1262" s="8"/>
    </row>
    <row r="1263" spans="1:21" ht="18">
      <c r="A1263" s="20">
        <v>1976.02</v>
      </c>
      <c r="B1263" s="21">
        <v>100.6</v>
      </c>
      <c r="C1263" s="21">
        <v>3.6866699999999999</v>
      </c>
      <c r="D1263" s="21">
        <v>8.4266699999999997</v>
      </c>
      <c r="E1263" s="21">
        <v>55.8</v>
      </c>
      <c r="F1263" s="21">
        <f t="shared" si="118"/>
        <v>1976.1249999999045</v>
      </c>
      <c r="G1263" s="23">
        <f t="shared" si="115"/>
        <v>18418.294977600348</v>
      </c>
      <c r="H1263" s="21">
        <f t="shared" si="114"/>
        <v>47.568099103225798</v>
      </c>
      <c r="I1263" s="22">
        <f t="shared" si="116"/>
        <v>567.88159139784932</v>
      </c>
      <c r="J1263" s="24">
        <f t="shared" si="117"/>
        <v>20.81105394193548</v>
      </c>
      <c r="K1263" s="25">
        <f t="shared" si="119"/>
        <v>103970.28491764191</v>
      </c>
      <c r="L1263" s="8"/>
      <c r="M1263" s="8"/>
      <c r="N1263" s="8"/>
      <c r="O1263" s="8"/>
      <c r="P1263" s="8"/>
      <c r="Q1263" s="8"/>
      <c r="R1263" s="17"/>
      <c r="S1263" s="8"/>
      <c r="T1263" s="8"/>
      <c r="U1263" s="8"/>
    </row>
    <row r="1264" spans="1:21" ht="18">
      <c r="A1264" s="20">
        <v>1976.03</v>
      </c>
      <c r="B1264" s="21">
        <v>101.1</v>
      </c>
      <c r="C1264" s="21">
        <v>3.69</v>
      </c>
      <c r="D1264" s="21">
        <v>8.66</v>
      </c>
      <c r="E1264" s="21">
        <v>55.9</v>
      </c>
      <c r="F1264" s="21">
        <f t="shared" si="118"/>
        <v>1976.2083333332378</v>
      </c>
      <c r="G1264" s="23">
        <f t="shared" si="115"/>
        <v>18566.135665417569</v>
      </c>
      <c r="H1264" s="21">
        <f t="shared" si="114"/>
        <v>48.797783184257597</v>
      </c>
      <c r="I1264" s="22">
        <f t="shared" si="116"/>
        <v>569.68312701252216</v>
      </c>
      <c r="J1264" s="24">
        <f t="shared" si="117"/>
        <v>20.792588908765651</v>
      </c>
      <c r="K1264" s="25">
        <f t="shared" si="119"/>
        <v>104617.35135918763</v>
      </c>
      <c r="L1264" s="8"/>
      <c r="M1264" s="8"/>
      <c r="N1264" s="8"/>
      <c r="O1264" s="8"/>
      <c r="P1264" s="8"/>
      <c r="Q1264" s="8"/>
      <c r="R1264" s="17"/>
      <c r="S1264" s="8"/>
      <c r="T1264" s="8"/>
      <c r="U1264" s="8"/>
    </row>
    <row r="1265" spans="1:21" ht="18">
      <c r="A1265" s="20">
        <v>1976.04</v>
      </c>
      <c r="B1265" s="21">
        <v>101.9</v>
      </c>
      <c r="C1265" s="21">
        <v>3.71333</v>
      </c>
      <c r="D1265" s="21">
        <v>8.8566699999999994</v>
      </c>
      <c r="E1265" s="21">
        <v>56.1</v>
      </c>
      <c r="F1265" s="21">
        <f t="shared" si="118"/>
        <v>1976.291666666571</v>
      </c>
      <c r="G1265" s="23">
        <f t="shared" si="115"/>
        <v>18769.875437045066</v>
      </c>
      <c r="H1265" s="21">
        <f t="shared" si="114"/>
        <v>49.728070765775385</v>
      </c>
      <c r="I1265" s="22">
        <f t="shared" si="116"/>
        <v>572.14397860962561</v>
      </c>
      <c r="J1265" s="24">
        <f t="shared" si="117"/>
        <v>20.849454367914433</v>
      </c>
      <c r="K1265" s="25">
        <f t="shared" si="119"/>
        <v>105388.33376406399</v>
      </c>
      <c r="L1265" s="8"/>
      <c r="M1265" s="8"/>
      <c r="N1265" s="8"/>
      <c r="O1265" s="8"/>
      <c r="P1265" s="8"/>
      <c r="Q1265" s="8"/>
      <c r="R1265" s="17"/>
      <c r="S1265" s="8"/>
      <c r="T1265" s="8"/>
      <c r="U1265" s="8"/>
    </row>
    <row r="1266" spans="1:21" ht="18">
      <c r="A1266" s="20">
        <v>1976.05</v>
      </c>
      <c r="B1266" s="21">
        <v>101.2</v>
      </c>
      <c r="C1266" s="21">
        <v>3.7366700000000002</v>
      </c>
      <c r="D1266" s="21">
        <v>9.0533300000000008</v>
      </c>
      <c r="E1266" s="21">
        <v>56.5</v>
      </c>
      <c r="F1266" s="21">
        <f t="shared" si="118"/>
        <v>1976.3749999999043</v>
      </c>
      <c r="G1266" s="23">
        <f t="shared" si="115"/>
        <v>18698.293720311478</v>
      </c>
      <c r="H1266" s="21">
        <f t="shared" si="114"/>
        <v>50.472394867964596</v>
      </c>
      <c r="I1266" s="22">
        <f t="shared" si="116"/>
        <v>564.19089557522113</v>
      </c>
      <c r="J1266" s="24">
        <f t="shared" si="117"/>
        <v>20.8319683178761</v>
      </c>
      <c r="K1266" s="25">
        <f t="shared" si="119"/>
        <v>104243.152962363</v>
      </c>
      <c r="L1266" s="8"/>
      <c r="M1266" s="8"/>
      <c r="N1266" s="8"/>
      <c r="O1266" s="8"/>
      <c r="P1266" s="8"/>
      <c r="Q1266" s="8"/>
      <c r="R1266" s="17"/>
      <c r="S1266" s="8"/>
      <c r="T1266" s="8"/>
      <c r="U1266" s="8"/>
    </row>
    <row r="1267" spans="1:21" ht="18">
      <c r="A1267" s="20">
        <v>1976.06</v>
      </c>
      <c r="B1267" s="21">
        <v>101.8</v>
      </c>
      <c r="C1267" s="21">
        <v>3.76</v>
      </c>
      <c r="D1267" s="21">
        <v>9.25</v>
      </c>
      <c r="E1267" s="21">
        <v>56.8</v>
      </c>
      <c r="F1267" s="21">
        <f t="shared" si="118"/>
        <v>1976.4583333332375</v>
      </c>
      <c r="G1267" s="23">
        <f t="shared" si="115"/>
        <v>18867.046437023117</v>
      </c>
      <c r="H1267" s="21">
        <f t="shared" si="114"/>
        <v>51.296461267605629</v>
      </c>
      <c r="I1267" s="22">
        <f t="shared" si="116"/>
        <v>564.53835211267597</v>
      </c>
      <c r="J1267" s="24">
        <f t="shared" si="117"/>
        <v>20.851318309859149</v>
      </c>
      <c r="K1267" s="25">
        <f t="shared" si="119"/>
        <v>104628.4018152302</v>
      </c>
      <c r="L1267" s="8"/>
      <c r="M1267" s="8"/>
      <c r="N1267" s="8"/>
      <c r="O1267" s="8"/>
      <c r="P1267" s="8"/>
      <c r="Q1267" s="8"/>
      <c r="R1267" s="17"/>
      <c r="S1267" s="8"/>
      <c r="T1267" s="8"/>
      <c r="U1267" s="8"/>
    </row>
    <row r="1268" spans="1:21" ht="18">
      <c r="A1268" s="20">
        <v>1976.07</v>
      </c>
      <c r="B1268" s="21">
        <v>104.2</v>
      </c>
      <c r="C1268" s="21">
        <v>3.79</v>
      </c>
      <c r="D1268" s="21">
        <v>9.35</v>
      </c>
      <c r="E1268" s="21">
        <v>57.1</v>
      </c>
      <c r="F1268" s="21">
        <f t="shared" si="118"/>
        <v>1976.5416666665708</v>
      </c>
      <c r="G1268" s="23">
        <f t="shared" si="115"/>
        <v>19370.383898862168</v>
      </c>
      <c r="H1268" s="21">
        <f t="shared" si="114"/>
        <v>51.578595446584927</v>
      </c>
      <c r="I1268" s="22">
        <f t="shared" si="116"/>
        <v>574.81172679509621</v>
      </c>
      <c r="J1268" s="24">
        <f t="shared" si="117"/>
        <v>20.907259544658487</v>
      </c>
      <c r="K1268" s="25">
        <f t="shared" si="119"/>
        <v>106855.31494807066</v>
      </c>
      <c r="L1268" s="8"/>
      <c r="M1268" s="8"/>
      <c r="N1268" s="8"/>
      <c r="O1268" s="8"/>
      <c r="P1268" s="8"/>
      <c r="Q1268" s="8"/>
      <c r="R1268" s="17"/>
      <c r="S1268" s="8"/>
      <c r="T1268" s="8"/>
      <c r="U1268" s="8"/>
    </row>
    <row r="1269" spans="1:21" ht="18">
      <c r="A1269" s="20">
        <v>1976.08</v>
      </c>
      <c r="B1269" s="21">
        <v>103.3</v>
      </c>
      <c r="C1269" s="21">
        <v>3.82</v>
      </c>
      <c r="D1269" s="21">
        <v>9.4499999999999993</v>
      </c>
      <c r="E1269" s="21">
        <v>57.4</v>
      </c>
      <c r="F1269" s="21">
        <f t="shared" si="118"/>
        <v>1976.624999999904</v>
      </c>
      <c r="G1269" s="23">
        <f t="shared" si="115"/>
        <v>19262.254276650026</v>
      </c>
      <c r="H1269" s="21">
        <f t="shared" si="114"/>
        <v>51.857780487804867</v>
      </c>
      <c r="I1269" s="22">
        <f t="shared" si="116"/>
        <v>566.86864808362361</v>
      </c>
      <c r="J1269" s="24">
        <f t="shared" si="117"/>
        <v>20.96261602787456</v>
      </c>
      <c r="K1269" s="25">
        <f t="shared" si="119"/>
        <v>105703.46602950309</v>
      </c>
      <c r="L1269" s="8"/>
      <c r="M1269" s="8"/>
      <c r="N1269" s="8"/>
      <c r="O1269" s="8"/>
      <c r="P1269" s="8"/>
      <c r="Q1269" s="8"/>
      <c r="R1269" s="17"/>
      <c r="S1269" s="8"/>
      <c r="T1269" s="8"/>
      <c r="U1269" s="8"/>
    </row>
    <row r="1270" spans="1:21" ht="18">
      <c r="A1270" s="20">
        <v>1976.09</v>
      </c>
      <c r="B1270" s="21">
        <v>105.5</v>
      </c>
      <c r="C1270" s="21">
        <v>3.85</v>
      </c>
      <c r="D1270" s="21">
        <v>9.5500000000000007</v>
      </c>
      <c r="E1270" s="21">
        <v>57.6</v>
      </c>
      <c r="F1270" s="21">
        <f t="shared" si="118"/>
        <v>1976.7083333332373</v>
      </c>
      <c r="G1270" s="23">
        <f t="shared" si="115"/>
        <v>19732.311707973568</v>
      </c>
      <c r="H1270" s="21">
        <f t="shared" si="114"/>
        <v>52.224572916666659</v>
      </c>
      <c r="I1270" s="22">
        <f t="shared" si="116"/>
        <v>576.93114583333329</v>
      </c>
      <c r="J1270" s="24">
        <f t="shared" si="117"/>
        <v>21.053885416666663</v>
      </c>
      <c r="K1270" s="25">
        <f t="shared" si="119"/>
        <v>107906.96875470865</v>
      </c>
      <c r="L1270" s="8"/>
      <c r="M1270" s="8"/>
      <c r="N1270" s="8"/>
      <c r="O1270" s="8"/>
      <c r="P1270" s="8"/>
      <c r="Q1270" s="8"/>
      <c r="R1270" s="17"/>
      <c r="S1270" s="8"/>
      <c r="T1270" s="8"/>
      <c r="U1270" s="8"/>
    </row>
    <row r="1271" spans="1:21" ht="18">
      <c r="A1271" s="20">
        <v>1976.1</v>
      </c>
      <c r="B1271" s="21">
        <v>101.9</v>
      </c>
      <c r="C1271" s="21">
        <v>3.9166699999999999</v>
      </c>
      <c r="D1271" s="21">
        <v>9.67</v>
      </c>
      <c r="E1271" s="21">
        <v>57.9</v>
      </c>
      <c r="F1271" s="21">
        <f t="shared" si="118"/>
        <v>1976.7916666665706</v>
      </c>
      <c r="G1271" s="23">
        <f t="shared" si="115"/>
        <v>19120.028206798856</v>
      </c>
      <c r="H1271" s="21">
        <f t="shared" si="114"/>
        <v>52.60680414507771</v>
      </c>
      <c r="I1271" s="22">
        <f t="shared" si="116"/>
        <v>554.35711917098445</v>
      </c>
      <c r="J1271" s="24">
        <f t="shared" si="117"/>
        <v>21.307496545077719</v>
      </c>
      <c r="K1271" s="25">
        <f t="shared" si="119"/>
        <v>104016.91614513291</v>
      </c>
      <c r="L1271" s="8"/>
      <c r="M1271" s="8"/>
      <c r="N1271" s="8"/>
      <c r="O1271" s="8"/>
      <c r="P1271" s="8"/>
      <c r="Q1271" s="8"/>
      <c r="R1271" s="17"/>
      <c r="S1271" s="8"/>
      <c r="T1271" s="8"/>
      <c r="U1271" s="8"/>
    </row>
    <row r="1272" spans="1:21" ht="18">
      <c r="A1272" s="20">
        <v>1976.11</v>
      </c>
      <c r="B1272" s="21">
        <v>101.2</v>
      </c>
      <c r="C1272" s="21">
        <v>3.98333</v>
      </c>
      <c r="D1272" s="21">
        <v>9.7899999999999991</v>
      </c>
      <c r="E1272" s="21">
        <v>58</v>
      </c>
      <c r="F1272" s="21">
        <f t="shared" si="118"/>
        <v>1976.8749999999038</v>
      </c>
      <c r="G1272" s="23">
        <f t="shared" si="115"/>
        <v>19050.967972107883</v>
      </c>
      <c r="H1272" s="21">
        <f t="shared" si="114"/>
        <v>53.1678020689655</v>
      </c>
      <c r="I1272" s="22">
        <f t="shared" si="116"/>
        <v>549.59975172413783</v>
      </c>
      <c r="J1272" s="24">
        <f t="shared" si="117"/>
        <v>21.63277844896551</v>
      </c>
      <c r="K1272" s="25">
        <f t="shared" si="119"/>
        <v>103462.52240686819</v>
      </c>
      <c r="L1272" s="8"/>
      <c r="M1272" s="8"/>
      <c r="N1272" s="8"/>
      <c r="O1272" s="8"/>
      <c r="P1272" s="8"/>
      <c r="Q1272" s="8"/>
      <c r="R1272" s="17"/>
      <c r="S1272" s="8"/>
      <c r="T1272" s="8"/>
      <c r="U1272" s="8"/>
    </row>
    <row r="1273" spans="1:21" ht="18">
      <c r="A1273" s="20">
        <v>1976.12</v>
      </c>
      <c r="B1273" s="21">
        <v>104.7</v>
      </c>
      <c r="C1273" s="21">
        <v>4.05</v>
      </c>
      <c r="D1273" s="21">
        <v>9.91</v>
      </c>
      <c r="E1273" s="21">
        <v>58.2</v>
      </c>
      <c r="F1273" s="21">
        <f t="shared" si="118"/>
        <v>1976.9583333332371</v>
      </c>
      <c r="G1273" s="23">
        <f t="shared" si="115"/>
        <v>19773.379924607529</v>
      </c>
      <c r="H1273" s="21">
        <f t="shared" si="114"/>
        <v>53.634554639175242</v>
      </c>
      <c r="I1273" s="22">
        <f t="shared" si="116"/>
        <v>566.65367010309262</v>
      </c>
      <c r="J1273" s="24">
        <f t="shared" si="117"/>
        <v>21.919268041237107</v>
      </c>
      <c r="K1273" s="25">
        <f t="shared" si="119"/>
        <v>107016.79374041776</v>
      </c>
      <c r="L1273" s="8"/>
      <c r="M1273" s="8"/>
      <c r="N1273" s="8"/>
      <c r="O1273" s="8"/>
      <c r="P1273" s="8"/>
      <c r="Q1273" s="8"/>
      <c r="R1273" s="17"/>
      <c r="S1273" s="8"/>
      <c r="T1273" s="8"/>
      <c r="U1273" s="8"/>
    </row>
    <row r="1274" spans="1:21" ht="18">
      <c r="A1274" s="20">
        <v>1977.01</v>
      </c>
      <c r="B1274" s="21">
        <v>103.8</v>
      </c>
      <c r="C1274" s="21">
        <v>4.0966699999999996</v>
      </c>
      <c r="D1274" s="21">
        <v>9.9666700000000006</v>
      </c>
      <c r="E1274" s="21">
        <v>58.5</v>
      </c>
      <c r="F1274" s="21">
        <f t="shared" si="118"/>
        <v>1977.0416666665703</v>
      </c>
      <c r="G1274" s="23">
        <f t="shared" si="115"/>
        <v>19667.882080887361</v>
      </c>
      <c r="H1274" s="21">
        <f t="shared" si="114"/>
        <v>53.664640170256405</v>
      </c>
      <c r="I1274" s="22">
        <f t="shared" si="116"/>
        <v>558.90178461538449</v>
      </c>
      <c r="J1274" s="24">
        <f t="shared" si="117"/>
        <v>22.0581519651282</v>
      </c>
      <c r="K1274" s="25">
        <f t="shared" si="119"/>
        <v>105899.94599819805</v>
      </c>
      <c r="L1274" s="8"/>
      <c r="M1274" s="8"/>
      <c r="N1274" s="8"/>
      <c r="O1274" s="8"/>
      <c r="P1274" s="8"/>
      <c r="Q1274" s="8"/>
      <c r="R1274" s="17"/>
      <c r="S1274" s="8"/>
      <c r="T1274" s="8"/>
      <c r="U1274" s="8"/>
    </row>
    <row r="1275" spans="1:21" ht="18">
      <c r="A1275" s="20">
        <v>1977.02</v>
      </c>
      <c r="B1275" s="21">
        <v>101</v>
      </c>
      <c r="C1275" s="21">
        <v>4.1433299999999997</v>
      </c>
      <c r="D1275" s="21">
        <v>10.023300000000001</v>
      </c>
      <c r="E1275" s="21">
        <v>59.1</v>
      </c>
      <c r="F1275" s="21">
        <f t="shared" si="118"/>
        <v>1977.1249999999036</v>
      </c>
      <c r="G1275" s="23">
        <f t="shared" si="115"/>
        <v>19202.764617772707</v>
      </c>
      <c r="H1275" s="21">
        <f t="shared" si="114"/>
        <v>53.421645015228421</v>
      </c>
      <c r="I1275" s="22">
        <f t="shared" si="116"/>
        <v>538.30436548223338</v>
      </c>
      <c r="J1275" s="24">
        <f t="shared" si="117"/>
        <v>22.082897293401007</v>
      </c>
      <c r="K1275" s="25">
        <f t="shared" si="119"/>
        <v>102345.86161460281</v>
      </c>
      <c r="L1275" s="8"/>
      <c r="M1275" s="8"/>
      <c r="N1275" s="8"/>
      <c r="O1275" s="8"/>
      <c r="P1275" s="8"/>
      <c r="Q1275" s="8"/>
      <c r="R1275" s="17"/>
      <c r="S1275" s="8"/>
      <c r="T1275" s="8"/>
      <c r="U1275" s="8"/>
    </row>
    <row r="1276" spans="1:21" ht="18">
      <c r="A1276" s="20">
        <v>1977.03</v>
      </c>
      <c r="B1276" s="21">
        <v>100.6</v>
      </c>
      <c r="C1276" s="21">
        <v>4.1900000000000004</v>
      </c>
      <c r="D1276" s="21">
        <v>10.08</v>
      </c>
      <c r="E1276" s="21">
        <v>59.5</v>
      </c>
      <c r="F1276" s="21">
        <f t="shared" si="118"/>
        <v>1977.2083333332369</v>
      </c>
      <c r="G1276" s="23">
        <f t="shared" si="115"/>
        <v>19193.099860003036</v>
      </c>
      <c r="H1276" s="21">
        <f t="shared" si="114"/>
        <v>53.362672941176463</v>
      </c>
      <c r="I1276" s="22">
        <f t="shared" si="116"/>
        <v>532.56794621848724</v>
      </c>
      <c r="J1276" s="24">
        <f t="shared" si="117"/>
        <v>22.181507899159662</v>
      </c>
      <c r="K1276" s="25">
        <f t="shared" si="119"/>
        <v>101606.65779332223</v>
      </c>
      <c r="L1276" s="8"/>
      <c r="M1276" s="8"/>
      <c r="N1276" s="8"/>
      <c r="O1276" s="8"/>
      <c r="P1276" s="8"/>
      <c r="Q1276" s="8"/>
      <c r="R1276" s="17"/>
      <c r="S1276" s="8"/>
      <c r="T1276" s="8"/>
      <c r="U1276" s="8"/>
    </row>
    <row r="1277" spans="1:21" ht="18">
      <c r="A1277" s="20">
        <v>1977.04</v>
      </c>
      <c r="B1277" s="21">
        <v>99.05</v>
      </c>
      <c r="C1277" s="21">
        <v>4.2466699999999999</v>
      </c>
      <c r="D1277" s="21">
        <v>10.193300000000001</v>
      </c>
      <c r="E1277" s="21">
        <v>60</v>
      </c>
      <c r="F1277" s="21">
        <f t="shared" si="118"/>
        <v>1977.2916666665701</v>
      </c>
      <c r="G1277" s="23">
        <f t="shared" si="115"/>
        <v>18964.898322549776</v>
      </c>
      <c r="H1277" s="21">
        <f t="shared" si="114"/>
        <v>53.512786339999998</v>
      </c>
      <c r="I1277" s="22">
        <f t="shared" si="116"/>
        <v>519.99268999999993</v>
      </c>
      <c r="J1277" s="24">
        <f t="shared" si="117"/>
        <v>22.294168165999999</v>
      </c>
      <c r="K1277" s="25">
        <f t="shared" si="119"/>
        <v>99561.923213722403</v>
      </c>
      <c r="L1277" s="8"/>
      <c r="M1277" s="8"/>
      <c r="N1277" s="8"/>
      <c r="O1277" s="8"/>
      <c r="P1277" s="8"/>
      <c r="Q1277" s="8"/>
      <c r="R1277" s="17"/>
      <c r="S1277" s="8"/>
      <c r="T1277" s="8"/>
      <c r="U1277" s="8"/>
    </row>
    <row r="1278" spans="1:21" ht="18">
      <c r="A1278" s="20">
        <v>1977.05</v>
      </c>
      <c r="B1278" s="21">
        <v>98.76</v>
      </c>
      <c r="C1278" s="21">
        <v>4.3033299999999999</v>
      </c>
      <c r="D1278" s="21">
        <v>10.306699999999999</v>
      </c>
      <c r="E1278" s="21">
        <v>60.3</v>
      </c>
      <c r="F1278" s="21">
        <f t="shared" si="118"/>
        <v>1977.3749999999034</v>
      </c>
      <c r="G1278" s="23">
        <f t="shared" si="115"/>
        <v>18978.035096683972</v>
      </c>
      <c r="H1278" s="21">
        <f t="shared" si="114"/>
        <v>53.83891906467661</v>
      </c>
      <c r="I1278" s="22">
        <f t="shared" si="116"/>
        <v>515.89079402985067</v>
      </c>
      <c r="J1278" s="24">
        <f t="shared" si="117"/>
        <v>22.479225705472633</v>
      </c>
      <c r="K1278" s="25">
        <f t="shared" si="119"/>
        <v>99135.212587633927</v>
      </c>
      <c r="L1278" s="8"/>
      <c r="M1278" s="8"/>
      <c r="N1278" s="8"/>
      <c r="O1278" s="8"/>
      <c r="P1278" s="8"/>
      <c r="Q1278" s="8"/>
      <c r="R1278" s="17"/>
      <c r="S1278" s="8"/>
      <c r="T1278" s="8"/>
      <c r="U1278" s="8"/>
    </row>
    <row r="1279" spans="1:21" ht="18">
      <c r="A1279" s="20">
        <v>1977.06</v>
      </c>
      <c r="B1279" s="21">
        <v>99.29</v>
      </c>
      <c r="C1279" s="21">
        <v>4.3600000000000003</v>
      </c>
      <c r="D1279" s="21">
        <v>10.42</v>
      </c>
      <c r="E1279" s="21">
        <v>60.7</v>
      </c>
      <c r="F1279" s="21">
        <f t="shared" si="118"/>
        <v>1977.4583333332366</v>
      </c>
      <c r="G1279" s="23">
        <f t="shared" si="115"/>
        <v>19149.700865750776</v>
      </c>
      <c r="H1279" s="21">
        <f t="shared" si="114"/>
        <v>54.07207512355847</v>
      </c>
      <c r="I1279" s="22">
        <f t="shared" si="116"/>
        <v>515.24149126853365</v>
      </c>
      <c r="J1279" s="24">
        <f t="shared" si="117"/>
        <v>22.625167710049421</v>
      </c>
      <c r="K1279" s="25">
        <f t="shared" si="119"/>
        <v>99372.750845158822</v>
      </c>
      <c r="L1279" s="8"/>
      <c r="M1279" s="8"/>
      <c r="N1279" s="8"/>
      <c r="O1279" s="8"/>
      <c r="P1279" s="8"/>
      <c r="Q1279" s="8"/>
      <c r="R1279" s="17"/>
      <c r="S1279" s="8"/>
      <c r="T1279" s="8"/>
      <c r="U1279" s="8"/>
    </row>
    <row r="1280" spans="1:21" ht="18">
      <c r="A1280" s="20">
        <v>1977.07</v>
      </c>
      <c r="B1280" s="21">
        <v>100.2</v>
      </c>
      <c r="C1280" s="21">
        <v>4.4066700000000001</v>
      </c>
      <c r="D1280" s="21">
        <v>10.5167</v>
      </c>
      <c r="E1280" s="21">
        <v>61</v>
      </c>
      <c r="F1280" s="21">
        <f t="shared" si="118"/>
        <v>1977.5416666665699</v>
      </c>
      <c r="G1280" s="23">
        <f t="shared" si="115"/>
        <v>19396.034119995977</v>
      </c>
      <c r="H1280" s="21">
        <f t="shared" si="114"/>
        <v>54.305480321311464</v>
      </c>
      <c r="I1280" s="22">
        <f t="shared" si="116"/>
        <v>517.40651803278683</v>
      </c>
      <c r="J1280" s="24">
        <f t="shared" si="117"/>
        <v>22.754888032131145</v>
      </c>
      <c r="K1280" s="25">
        <f t="shared" si="119"/>
        <v>100156.03271130049</v>
      </c>
      <c r="L1280" s="8"/>
      <c r="M1280" s="8"/>
      <c r="N1280" s="8"/>
      <c r="O1280" s="8"/>
      <c r="P1280" s="8"/>
      <c r="Q1280" s="8"/>
      <c r="R1280" s="17"/>
      <c r="S1280" s="8"/>
      <c r="T1280" s="8"/>
      <c r="U1280" s="8"/>
    </row>
    <row r="1281" spans="1:21" ht="18">
      <c r="A1281" s="20">
        <v>1977.08</v>
      </c>
      <c r="B1281" s="21">
        <v>97.75</v>
      </c>
      <c r="C1281" s="21">
        <v>4.4533300000000002</v>
      </c>
      <c r="D1281" s="21">
        <v>10.613300000000001</v>
      </c>
      <c r="E1281" s="21">
        <v>61.2</v>
      </c>
      <c r="F1281" s="21">
        <f t="shared" si="118"/>
        <v>1977.6249999999031</v>
      </c>
      <c r="G1281" s="23">
        <f t="shared" si="115"/>
        <v>18993.616902347705</v>
      </c>
      <c r="H1281" s="21">
        <f t="shared" si="114"/>
        <v>54.625198372549008</v>
      </c>
      <c r="I1281" s="22">
        <f t="shared" si="116"/>
        <v>503.10583333333324</v>
      </c>
      <c r="J1281" s="24">
        <f t="shared" si="117"/>
        <v>22.920678268627448</v>
      </c>
      <c r="K1281" s="25">
        <f t="shared" si="119"/>
        <v>97757.539229358415</v>
      </c>
      <c r="L1281" s="8"/>
      <c r="M1281" s="8"/>
      <c r="N1281" s="8"/>
      <c r="O1281" s="8"/>
      <c r="P1281" s="8"/>
      <c r="Q1281" s="8"/>
      <c r="R1281" s="17"/>
      <c r="S1281" s="8"/>
      <c r="T1281" s="8"/>
      <c r="U1281" s="8"/>
    </row>
    <row r="1282" spans="1:21" ht="18">
      <c r="A1282" s="20">
        <v>1977.09</v>
      </c>
      <c r="B1282" s="21">
        <v>96.23</v>
      </c>
      <c r="C1282" s="21">
        <v>4.5</v>
      </c>
      <c r="D1282" s="21">
        <v>10.71</v>
      </c>
      <c r="E1282" s="21">
        <v>61.4</v>
      </c>
      <c r="F1282" s="21">
        <f t="shared" si="118"/>
        <v>1977.7083333332364</v>
      </c>
      <c r="G1282" s="23">
        <f t="shared" si="115"/>
        <v>18771.13412635601</v>
      </c>
      <c r="H1282" s="21">
        <f t="shared" ref="H1282:H1345" si="120">D1282*$E$1847/E1282</f>
        <v>54.943346579804555</v>
      </c>
      <c r="I1282" s="22">
        <f t="shared" si="116"/>
        <v>493.66930358306183</v>
      </c>
      <c r="J1282" s="24">
        <f t="shared" si="117"/>
        <v>23.085439739413676</v>
      </c>
      <c r="K1282" s="25">
        <f t="shared" si="119"/>
        <v>96297.752380987993</v>
      </c>
      <c r="L1282" s="8"/>
      <c r="M1282" s="8"/>
      <c r="N1282" s="8"/>
      <c r="O1282" s="8"/>
      <c r="P1282" s="8"/>
      <c r="Q1282" s="8"/>
      <c r="R1282" s="17"/>
      <c r="S1282" s="8"/>
      <c r="T1282" s="8"/>
      <c r="U1282" s="8"/>
    </row>
    <row r="1283" spans="1:21" ht="18">
      <c r="A1283" s="20">
        <v>1977.1</v>
      </c>
      <c r="B1283" s="21">
        <v>93.74</v>
      </c>
      <c r="C1283" s="21">
        <v>4.5566700000000004</v>
      </c>
      <c r="D1283" s="21">
        <v>10.77</v>
      </c>
      <c r="E1283" s="21">
        <v>61.6</v>
      </c>
      <c r="F1283" s="21">
        <f t="shared" si="118"/>
        <v>1977.7916666665697</v>
      </c>
      <c r="G1283" s="23">
        <f t="shared" ref="G1283:G1346" si="121">G1282*((B1283+(C1283/12))/B1282)</f>
        <v>18359.492205995091</v>
      </c>
      <c r="H1283" s="21">
        <f t="shared" si="120"/>
        <v>55.071765584415566</v>
      </c>
      <c r="I1283" s="22">
        <f t="shared" ref="I1283:I1346" si="122">B1283*$E$1847/E1283</f>
        <v>479.33401168831153</v>
      </c>
      <c r="J1283" s="24">
        <f t="shared" ref="J1283:J1346" si="123">C1283*$E$1847/E1283</f>
        <v>23.300265746103893</v>
      </c>
      <c r="K1283" s="25">
        <f t="shared" si="119"/>
        <v>93880.190438019737</v>
      </c>
      <c r="L1283" s="8"/>
      <c r="M1283" s="8"/>
      <c r="N1283" s="8"/>
      <c r="O1283" s="8"/>
      <c r="P1283" s="8"/>
      <c r="Q1283" s="8"/>
      <c r="R1283" s="17"/>
      <c r="S1283" s="8"/>
      <c r="T1283" s="8"/>
      <c r="U1283" s="8"/>
    </row>
    <row r="1284" spans="1:21" ht="18">
      <c r="A1284" s="20">
        <v>1977.11</v>
      </c>
      <c r="B1284" s="21">
        <v>94.28</v>
      </c>
      <c r="C1284" s="21">
        <v>4.6133300000000004</v>
      </c>
      <c r="D1284" s="21">
        <v>10.83</v>
      </c>
      <c r="E1284" s="21">
        <v>61.9</v>
      </c>
      <c r="F1284" s="21">
        <f t="shared" ref="F1284:F1347" si="124">F1283+1/12</f>
        <v>1977.8749999999029</v>
      </c>
      <c r="G1284" s="23">
        <f t="shared" si="121"/>
        <v>18540.549657166357</v>
      </c>
      <c r="H1284" s="21">
        <f t="shared" si="120"/>
        <v>55.110178352180931</v>
      </c>
      <c r="I1284" s="22">
        <f t="shared" si="122"/>
        <v>479.75878255250393</v>
      </c>
      <c r="J1284" s="24">
        <f t="shared" si="123"/>
        <v>23.475663813247174</v>
      </c>
      <c r="K1284" s="25">
        <f t="shared" si="119"/>
        <v>94346.537244128442</v>
      </c>
      <c r="L1284" s="8"/>
      <c r="M1284" s="8"/>
      <c r="N1284" s="8"/>
      <c r="O1284" s="8"/>
      <c r="P1284" s="8"/>
      <c r="Q1284" s="8"/>
      <c r="R1284" s="17"/>
      <c r="S1284" s="8"/>
      <c r="T1284" s="8"/>
      <c r="U1284" s="8"/>
    </row>
    <row r="1285" spans="1:21" ht="18">
      <c r="A1285" s="20">
        <v>1977.12</v>
      </c>
      <c r="B1285" s="21">
        <v>93.82</v>
      </c>
      <c r="C1285" s="21">
        <v>4.67</v>
      </c>
      <c r="D1285" s="21">
        <v>10.89</v>
      </c>
      <c r="E1285" s="21">
        <v>62.1</v>
      </c>
      <c r="F1285" s="21">
        <f t="shared" si="124"/>
        <v>1977.9583333332362</v>
      </c>
      <c r="G1285" s="23">
        <f t="shared" si="121"/>
        <v>18526.619990916362</v>
      </c>
      <c r="H1285" s="21">
        <f t="shared" si="120"/>
        <v>55.237026086956519</v>
      </c>
      <c r="I1285" s="22">
        <f t="shared" si="122"/>
        <v>475.88042125603852</v>
      </c>
      <c r="J1285" s="24">
        <f t="shared" si="123"/>
        <v>23.687503381642507</v>
      </c>
      <c r="K1285" s="25">
        <f t="shared" si="119"/>
        <v>93972.028626389656</v>
      </c>
      <c r="L1285" s="8"/>
      <c r="M1285" s="8"/>
      <c r="N1285" s="8"/>
      <c r="O1285" s="8"/>
      <c r="P1285" s="8"/>
      <c r="Q1285" s="8"/>
      <c r="R1285" s="17"/>
      <c r="S1285" s="8"/>
      <c r="T1285" s="8"/>
      <c r="U1285" s="8"/>
    </row>
    <row r="1286" spans="1:21" ht="18">
      <c r="A1286" s="20">
        <v>1978.01</v>
      </c>
      <c r="B1286" s="21">
        <v>90.25</v>
      </c>
      <c r="C1286" s="21">
        <v>4.71333</v>
      </c>
      <c r="D1286" s="21">
        <v>10.9</v>
      </c>
      <c r="E1286" s="21">
        <v>62.5</v>
      </c>
      <c r="F1286" s="21">
        <f t="shared" si="124"/>
        <v>1978.0416666665694</v>
      </c>
      <c r="G1286" s="23">
        <f t="shared" si="121"/>
        <v>17899.214385671326</v>
      </c>
      <c r="H1286" s="21">
        <f t="shared" si="120"/>
        <v>54.933907199999993</v>
      </c>
      <c r="I1286" s="22">
        <f t="shared" si="122"/>
        <v>454.84267199999988</v>
      </c>
      <c r="J1286" s="24">
        <f t="shared" si="123"/>
        <v>23.754278240639998</v>
      </c>
      <c r="K1286" s="25">
        <f t="shared" si="119"/>
        <v>90208.603854621964</v>
      </c>
      <c r="L1286" s="8"/>
      <c r="M1286" s="8"/>
      <c r="N1286" s="8"/>
      <c r="O1286" s="8"/>
      <c r="P1286" s="8"/>
      <c r="Q1286" s="8"/>
      <c r="R1286" s="17"/>
      <c r="S1286" s="8"/>
      <c r="T1286" s="8"/>
      <c r="U1286" s="8"/>
    </row>
    <row r="1287" spans="1:21" ht="18">
      <c r="A1287" s="20">
        <v>1978.02</v>
      </c>
      <c r="B1287" s="21">
        <v>88.98</v>
      </c>
      <c r="C1287" s="21">
        <v>4.7566699999999997</v>
      </c>
      <c r="D1287" s="21">
        <v>10.91</v>
      </c>
      <c r="E1287" s="21">
        <v>62.9</v>
      </c>
      <c r="F1287" s="21">
        <f t="shared" si="124"/>
        <v>1978.1249999999027</v>
      </c>
      <c r="G1287" s="23">
        <f t="shared" si="121"/>
        <v>17725.951808436112</v>
      </c>
      <c r="H1287" s="21">
        <f t="shared" si="120"/>
        <v>54.634643561208264</v>
      </c>
      <c r="I1287" s="22">
        <f t="shared" si="122"/>
        <v>445.59033767885524</v>
      </c>
      <c r="J1287" s="24">
        <f t="shared" si="123"/>
        <v>23.820253894435609</v>
      </c>
      <c r="K1287" s="25">
        <f t="shared" ref="K1287:K1350" si="125">K1286*((I1287+(J1287/12))/I1286)</f>
        <v>88767.283119804546</v>
      </c>
      <c r="L1287" s="8"/>
      <c r="M1287" s="8"/>
      <c r="N1287" s="8"/>
      <c r="O1287" s="8"/>
      <c r="P1287" s="8"/>
      <c r="Q1287" s="8"/>
      <c r="R1287" s="17"/>
      <c r="S1287" s="8"/>
      <c r="T1287" s="8"/>
      <c r="U1287" s="8"/>
    </row>
    <row r="1288" spans="1:21" ht="18">
      <c r="A1288" s="20">
        <v>1978.03</v>
      </c>
      <c r="B1288" s="21">
        <v>88.82</v>
      </c>
      <c r="C1288" s="21">
        <v>4.8</v>
      </c>
      <c r="D1288" s="21">
        <v>10.92</v>
      </c>
      <c r="E1288" s="21">
        <v>63.4</v>
      </c>
      <c r="F1288" s="21">
        <f t="shared" si="124"/>
        <v>1978.2083333332359</v>
      </c>
      <c r="G1288" s="23">
        <f t="shared" si="121"/>
        <v>17773.762871978757</v>
      </c>
      <c r="H1288" s="21">
        <f t="shared" si="120"/>
        <v>54.253453627760244</v>
      </c>
      <c r="I1288" s="22">
        <f t="shared" si="122"/>
        <v>441.28129589905353</v>
      </c>
      <c r="J1288" s="24">
        <f t="shared" si="123"/>
        <v>23.847671924290218</v>
      </c>
      <c r="K1288" s="25">
        <f t="shared" si="125"/>
        <v>88304.763714808782</v>
      </c>
      <c r="L1288" s="8"/>
      <c r="M1288" s="8"/>
      <c r="N1288" s="8"/>
      <c r="O1288" s="8"/>
      <c r="P1288" s="8"/>
      <c r="Q1288" s="8"/>
      <c r="R1288" s="17"/>
      <c r="S1288" s="8"/>
      <c r="T1288" s="8"/>
      <c r="U1288" s="8"/>
    </row>
    <row r="1289" spans="1:21" ht="18">
      <c r="A1289" s="20">
        <v>1978.04</v>
      </c>
      <c r="B1289" s="21">
        <v>92.71</v>
      </c>
      <c r="C1289" s="21">
        <v>4.8366699999999998</v>
      </c>
      <c r="D1289" s="21">
        <v>11.023300000000001</v>
      </c>
      <c r="E1289" s="21">
        <v>63.9</v>
      </c>
      <c r="F1289" s="21">
        <f t="shared" si="124"/>
        <v>1978.2916666665692</v>
      </c>
      <c r="G1289" s="23">
        <f t="shared" si="121"/>
        <v>18632.845920592041</v>
      </c>
      <c r="H1289" s="21">
        <f t="shared" si="120"/>
        <v>54.338141164319246</v>
      </c>
      <c r="I1289" s="22">
        <f t="shared" si="122"/>
        <v>457.00371643192477</v>
      </c>
      <c r="J1289" s="24">
        <f t="shared" si="123"/>
        <v>23.841831141784034</v>
      </c>
      <c r="K1289" s="25">
        <f t="shared" si="125"/>
        <v>91848.55822903724</v>
      </c>
      <c r="L1289" s="8"/>
      <c r="M1289" s="8"/>
      <c r="N1289" s="8"/>
      <c r="O1289" s="8"/>
      <c r="P1289" s="8"/>
      <c r="Q1289" s="8"/>
      <c r="R1289" s="17"/>
      <c r="S1289" s="8"/>
      <c r="T1289" s="8"/>
      <c r="U1289" s="8"/>
    </row>
    <row r="1290" spans="1:21" ht="18">
      <c r="A1290" s="20">
        <v>1978.05</v>
      </c>
      <c r="B1290" s="21">
        <v>97.41</v>
      </c>
      <c r="C1290" s="21">
        <v>4.8733300000000002</v>
      </c>
      <c r="D1290" s="21">
        <v>11.1267</v>
      </c>
      <c r="E1290" s="21">
        <v>64.5</v>
      </c>
      <c r="F1290" s="21">
        <f t="shared" si="124"/>
        <v>1978.3749999999025</v>
      </c>
      <c r="G1290" s="23">
        <f t="shared" si="121"/>
        <v>19659.071531755515</v>
      </c>
      <c r="H1290" s="21">
        <f t="shared" si="120"/>
        <v>54.337627590697664</v>
      </c>
      <c r="I1290" s="22">
        <f t="shared" si="122"/>
        <v>475.70513302325571</v>
      </c>
      <c r="J1290" s="24">
        <f t="shared" si="123"/>
        <v>23.799077054883718</v>
      </c>
      <c r="K1290" s="25">
        <f t="shared" si="125"/>
        <v>96005.761606893691</v>
      </c>
      <c r="L1290" s="8"/>
      <c r="M1290" s="8"/>
      <c r="N1290" s="8"/>
      <c r="O1290" s="8"/>
      <c r="P1290" s="8"/>
      <c r="Q1290" s="8"/>
      <c r="R1290" s="17"/>
      <c r="S1290" s="8"/>
      <c r="T1290" s="8"/>
      <c r="U1290" s="8"/>
    </row>
    <row r="1291" spans="1:21" ht="18">
      <c r="A1291" s="20">
        <v>1978.06</v>
      </c>
      <c r="B1291" s="21">
        <v>97.66</v>
      </c>
      <c r="C1291" s="21">
        <v>4.91</v>
      </c>
      <c r="D1291" s="21">
        <v>11.23</v>
      </c>
      <c r="E1291" s="21">
        <v>65.2</v>
      </c>
      <c r="F1291" s="21">
        <f t="shared" si="124"/>
        <v>1978.4583333332357</v>
      </c>
      <c r="G1291" s="23">
        <f t="shared" si="121"/>
        <v>19792.103095777162</v>
      </c>
      <c r="H1291" s="21">
        <f t="shared" si="120"/>
        <v>54.253301226993855</v>
      </c>
      <c r="I1291" s="22">
        <f t="shared" si="122"/>
        <v>471.80564539877287</v>
      </c>
      <c r="J1291" s="24">
        <f t="shared" si="123"/>
        <v>23.720722085889566</v>
      </c>
      <c r="K1291" s="25">
        <f t="shared" si="125"/>
        <v>95617.714262771391</v>
      </c>
      <c r="L1291" s="8"/>
      <c r="M1291" s="8"/>
      <c r="N1291" s="8"/>
      <c r="O1291" s="8"/>
      <c r="P1291" s="8"/>
      <c r="Q1291" s="8"/>
      <c r="R1291" s="17"/>
      <c r="S1291" s="8"/>
      <c r="T1291" s="8"/>
      <c r="U1291" s="8"/>
    </row>
    <row r="1292" spans="1:21" ht="18">
      <c r="A1292" s="20">
        <v>1978.07</v>
      </c>
      <c r="B1292" s="21">
        <v>97.19</v>
      </c>
      <c r="C1292" s="21">
        <v>4.9466700000000001</v>
      </c>
      <c r="D1292" s="21">
        <v>11.343299999999999</v>
      </c>
      <c r="E1292" s="21">
        <v>65.7</v>
      </c>
      <c r="F1292" s="21">
        <f t="shared" si="124"/>
        <v>1978.541666666569</v>
      </c>
      <c r="G1292" s="23">
        <f t="shared" si="121"/>
        <v>19780.393713874477</v>
      </c>
      <c r="H1292" s="21">
        <f t="shared" si="120"/>
        <v>54.383613095890396</v>
      </c>
      <c r="I1292" s="22">
        <f t="shared" si="122"/>
        <v>465.96170045662086</v>
      </c>
      <c r="J1292" s="24">
        <f t="shared" si="123"/>
        <v>23.716007457534239</v>
      </c>
      <c r="K1292" s="25">
        <f t="shared" si="125"/>
        <v>94833.891250318586</v>
      </c>
      <c r="L1292" s="8"/>
      <c r="M1292" s="8"/>
      <c r="N1292" s="8"/>
      <c r="O1292" s="8"/>
      <c r="P1292" s="8"/>
      <c r="Q1292" s="8"/>
      <c r="R1292" s="17"/>
      <c r="S1292" s="8"/>
      <c r="T1292" s="8"/>
      <c r="U1292" s="8"/>
    </row>
    <row r="1293" spans="1:21" ht="18">
      <c r="A1293" s="20">
        <v>1978.08</v>
      </c>
      <c r="B1293" s="21">
        <v>103.9</v>
      </c>
      <c r="C1293" s="21">
        <v>4.9833299999999996</v>
      </c>
      <c r="D1293" s="21">
        <v>11.4567</v>
      </c>
      <c r="E1293" s="21">
        <v>66</v>
      </c>
      <c r="F1293" s="21">
        <f t="shared" si="124"/>
        <v>1978.6249999999022</v>
      </c>
      <c r="G1293" s="23">
        <f t="shared" si="121"/>
        <v>21230.551078527336</v>
      </c>
      <c r="H1293" s="21">
        <f t="shared" si="120"/>
        <v>54.677621509090898</v>
      </c>
      <c r="I1293" s="22">
        <f t="shared" si="122"/>
        <v>495.86747272727268</v>
      </c>
      <c r="J1293" s="24">
        <f t="shared" si="123"/>
        <v>23.783168939999992</v>
      </c>
      <c r="K1293" s="25">
        <f t="shared" si="125"/>
        <v>101323.77004732135</v>
      </c>
      <c r="L1293" s="8"/>
      <c r="M1293" s="8"/>
      <c r="N1293" s="8"/>
      <c r="O1293" s="8"/>
      <c r="P1293" s="8"/>
      <c r="Q1293" s="8"/>
      <c r="R1293" s="17"/>
      <c r="S1293" s="8"/>
      <c r="T1293" s="8"/>
      <c r="U1293" s="8"/>
    </row>
    <row r="1294" spans="1:21" ht="18">
      <c r="A1294" s="20">
        <v>1978.09</v>
      </c>
      <c r="B1294" s="21">
        <v>103.9</v>
      </c>
      <c r="C1294" s="21">
        <v>5.0199999999999996</v>
      </c>
      <c r="D1294" s="21">
        <v>11.57</v>
      </c>
      <c r="E1294" s="21">
        <v>66.5</v>
      </c>
      <c r="F1294" s="21">
        <f t="shared" si="124"/>
        <v>1978.7083333332355</v>
      </c>
      <c r="G1294" s="23">
        <f t="shared" si="121"/>
        <v>21316.031802311591</v>
      </c>
      <c r="H1294" s="21">
        <f t="shared" si="120"/>
        <v>54.803175338345852</v>
      </c>
      <c r="I1294" s="22">
        <f t="shared" si="122"/>
        <v>492.1391458646616</v>
      </c>
      <c r="J1294" s="24">
        <f t="shared" si="123"/>
        <v>23.77804150375939</v>
      </c>
      <c r="K1294" s="25">
        <f t="shared" si="125"/>
        <v>100966.8304563393</v>
      </c>
      <c r="L1294" s="8"/>
      <c r="M1294" s="8"/>
      <c r="N1294" s="8"/>
      <c r="O1294" s="8"/>
      <c r="P1294" s="8"/>
      <c r="Q1294" s="8"/>
      <c r="R1294" s="17"/>
      <c r="S1294" s="8"/>
      <c r="T1294" s="8"/>
      <c r="U1294" s="8"/>
    </row>
    <row r="1295" spans="1:21" ht="18">
      <c r="A1295" s="20">
        <v>1978.1</v>
      </c>
      <c r="B1295" s="21">
        <v>100.6</v>
      </c>
      <c r="C1295" s="21">
        <v>5.03667</v>
      </c>
      <c r="D1295" s="21">
        <v>11.8233</v>
      </c>
      <c r="E1295" s="21">
        <v>67.099999999999994</v>
      </c>
      <c r="F1295" s="21">
        <f t="shared" si="124"/>
        <v>1978.7916666665687</v>
      </c>
      <c r="G1295" s="23">
        <f t="shared" si="121"/>
        <v>20725.116626281921</v>
      </c>
      <c r="H1295" s="21">
        <f t="shared" si="120"/>
        <v>55.502200005961249</v>
      </c>
      <c r="I1295" s="22">
        <f t="shared" si="122"/>
        <v>472.24728464977636</v>
      </c>
      <c r="J1295" s="24">
        <f t="shared" si="123"/>
        <v>23.643675260208642</v>
      </c>
      <c r="K1295" s="25">
        <f t="shared" si="125"/>
        <v>97290.060147232929</v>
      </c>
      <c r="L1295" s="8"/>
      <c r="M1295" s="8"/>
      <c r="N1295" s="8"/>
      <c r="O1295" s="8"/>
      <c r="P1295" s="8"/>
      <c r="Q1295" s="8"/>
      <c r="R1295" s="17"/>
      <c r="S1295" s="8"/>
      <c r="T1295" s="8"/>
      <c r="U1295" s="8"/>
    </row>
    <row r="1296" spans="1:21" ht="18">
      <c r="A1296" s="20">
        <v>1978.11</v>
      </c>
      <c r="B1296" s="21">
        <v>94.71</v>
      </c>
      <c r="C1296" s="21">
        <v>5.0533299999999999</v>
      </c>
      <c r="D1296" s="21">
        <v>12.076700000000001</v>
      </c>
      <c r="E1296" s="21">
        <v>67.400000000000006</v>
      </c>
      <c r="F1296" s="21">
        <f t="shared" si="124"/>
        <v>1978.874999999902</v>
      </c>
      <c r="G1296" s="23">
        <f t="shared" si="121"/>
        <v>19598.443010025694</v>
      </c>
      <c r="H1296" s="21">
        <f t="shared" si="120"/>
        <v>56.439400290801174</v>
      </c>
      <c r="I1296" s="22">
        <f t="shared" si="122"/>
        <v>442.61889436201767</v>
      </c>
      <c r="J1296" s="24">
        <f t="shared" si="123"/>
        <v>23.616295401186939</v>
      </c>
      <c r="K1296" s="25">
        <f t="shared" si="125"/>
        <v>91591.60781664704</v>
      </c>
      <c r="L1296" s="8"/>
      <c r="M1296" s="8"/>
      <c r="N1296" s="8"/>
      <c r="O1296" s="8"/>
      <c r="P1296" s="8"/>
      <c r="Q1296" s="8"/>
      <c r="R1296" s="17"/>
      <c r="S1296" s="8"/>
      <c r="T1296" s="8"/>
      <c r="U1296" s="8"/>
    </row>
    <row r="1297" spans="1:21" ht="18">
      <c r="A1297" s="20">
        <v>1978.12</v>
      </c>
      <c r="B1297" s="21">
        <v>96.11</v>
      </c>
      <c r="C1297" s="21">
        <v>5.07</v>
      </c>
      <c r="D1297" s="21">
        <v>12.33</v>
      </c>
      <c r="E1297" s="21">
        <v>67.7</v>
      </c>
      <c r="F1297" s="21">
        <f t="shared" si="124"/>
        <v>1978.9583333332353</v>
      </c>
      <c r="G1297" s="23">
        <f t="shared" si="121"/>
        <v>19975.574911469805</v>
      </c>
      <c r="H1297" s="21">
        <f t="shared" si="120"/>
        <v>57.3678292466765</v>
      </c>
      <c r="I1297" s="22">
        <f t="shared" si="122"/>
        <v>447.1712951255538</v>
      </c>
      <c r="J1297" s="24">
        <f t="shared" si="123"/>
        <v>23.589204726735595</v>
      </c>
      <c r="K1297" s="25">
        <f t="shared" si="125"/>
        <v>92940.419353236168</v>
      </c>
      <c r="L1297" s="8"/>
      <c r="M1297" s="8"/>
      <c r="N1297" s="8"/>
      <c r="O1297" s="8"/>
      <c r="P1297" s="8"/>
      <c r="Q1297" s="8"/>
      <c r="R1297" s="17"/>
      <c r="S1297" s="8"/>
      <c r="T1297" s="8"/>
      <c r="U1297" s="8"/>
    </row>
    <row r="1298" spans="1:21" ht="18">
      <c r="A1298" s="20">
        <v>1979.01</v>
      </c>
      <c r="B1298" s="21">
        <v>99.71</v>
      </c>
      <c r="C1298" s="21">
        <v>5.1133300000000004</v>
      </c>
      <c r="D1298" s="21">
        <v>12.6533</v>
      </c>
      <c r="E1298" s="21">
        <v>68.3</v>
      </c>
      <c r="F1298" s="21">
        <f t="shared" si="124"/>
        <v>1979.0416666665685</v>
      </c>
      <c r="G1298" s="23">
        <f t="shared" si="121"/>
        <v>20812.364824622753</v>
      </c>
      <c r="H1298" s="21">
        <f t="shared" si="120"/>
        <v>58.354870576866759</v>
      </c>
      <c r="I1298" s="22">
        <f t="shared" si="122"/>
        <v>459.8455853587115</v>
      </c>
      <c r="J1298" s="24">
        <f t="shared" si="123"/>
        <v>23.581809517423132</v>
      </c>
      <c r="K1298" s="25">
        <f t="shared" si="125"/>
        <v>95983.091821058755</v>
      </c>
      <c r="L1298" s="8"/>
      <c r="M1298" s="8"/>
      <c r="N1298" s="8"/>
      <c r="O1298" s="8"/>
      <c r="P1298" s="8"/>
      <c r="Q1298" s="8"/>
      <c r="R1298" s="17"/>
      <c r="S1298" s="8"/>
      <c r="T1298" s="8"/>
      <c r="U1298" s="8"/>
    </row>
    <row r="1299" spans="1:21" ht="18">
      <c r="A1299" s="20">
        <v>1979.02</v>
      </c>
      <c r="B1299" s="21">
        <v>98.23</v>
      </c>
      <c r="C1299" s="21">
        <v>5.1566700000000001</v>
      </c>
      <c r="D1299" s="21">
        <v>12.976699999999999</v>
      </c>
      <c r="E1299" s="21">
        <v>69.099999999999994</v>
      </c>
      <c r="F1299" s="21">
        <f t="shared" si="124"/>
        <v>1979.1249999999018</v>
      </c>
      <c r="G1299" s="23">
        <f t="shared" si="121"/>
        <v>20593.141491987182</v>
      </c>
      <c r="H1299" s="21">
        <f t="shared" si="120"/>
        <v>59.153470037626619</v>
      </c>
      <c r="I1299" s="22">
        <f t="shared" si="122"/>
        <v>447.77527120115769</v>
      </c>
      <c r="J1299" s="24">
        <f t="shared" si="123"/>
        <v>23.506355571056439</v>
      </c>
      <c r="K1299" s="25">
        <f t="shared" si="125"/>
        <v>93872.539106774231</v>
      </c>
      <c r="L1299" s="8"/>
      <c r="M1299" s="8"/>
      <c r="N1299" s="8"/>
      <c r="O1299" s="8"/>
      <c r="P1299" s="8"/>
      <c r="Q1299" s="8"/>
      <c r="R1299" s="17"/>
      <c r="S1299" s="8"/>
      <c r="T1299" s="8"/>
      <c r="U1299" s="8"/>
    </row>
    <row r="1300" spans="1:21" ht="18">
      <c r="A1300" s="20">
        <v>1979.03</v>
      </c>
      <c r="B1300" s="21">
        <v>100.1</v>
      </c>
      <c r="C1300" s="21">
        <v>5.2</v>
      </c>
      <c r="D1300" s="21">
        <v>13.3</v>
      </c>
      <c r="E1300" s="21">
        <v>69.8</v>
      </c>
      <c r="F1300" s="21">
        <f t="shared" si="124"/>
        <v>1979.208333333235</v>
      </c>
      <c r="G1300" s="23">
        <f t="shared" si="121"/>
        <v>21076.017082301176</v>
      </c>
      <c r="H1300" s="21">
        <f t="shared" si="120"/>
        <v>60.019203438395408</v>
      </c>
      <c r="I1300" s="22">
        <f t="shared" si="122"/>
        <v>451.7234785100286</v>
      </c>
      <c r="J1300" s="24">
        <f t="shared" si="123"/>
        <v>23.466154727793693</v>
      </c>
      <c r="K1300" s="25">
        <f t="shared" si="125"/>
        <v>95110.207288251084</v>
      </c>
      <c r="L1300" s="8"/>
      <c r="M1300" s="8"/>
      <c r="N1300" s="8"/>
      <c r="O1300" s="8"/>
      <c r="P1300" s="8"/>
      <c r="Q1300" s="8"/>
      <c r="R1300" s="17"/>
      <c r="S1300" s="8"/>
      <c r="T1300" s="8"/>
      <c r="U1300" s="8"/>
    </row>
    <row r="1301" spans="1:21" ht="18">
      <c r="A1301" s="20">
        <v>1979.04</v>
      </c>
      <c r="B1301" s="21">
        <v>102.1</v>
      </c>
      <c r="C1301" s="21">
        <v>5.2466699999999999</v>
      </c>
      <c r="D1301" s="21">
        <v>13.5267</v>
      </c>
      <c r="E1301" s="21">
        <v>70.599999999999994</v>
      </c>
      <c r="F1301" s="21">
        <f t="shared" si="124"/>
        <v>1979.2916666665683</v>
      </c>
      <c r="G1301" s="23">
        <f t="shared" si="121"/>
        <v>21589.173356460706</v>
      </c>
      <c r="H1301" s="21">
        <f t="shared" si="120"/>
        <v>60.350540787535408</v>
      </c>
      <c r="I1301" s="22">
        <f t="shared" si="122"/>
        <v>455.527971671388</v>
      </c>
      <c r="J1301" s="24">
        <f t="shared" si="123"/>
        <v>23.408471529178467</v>
      </c>
      <c r="K1301" s="25">
        <f t="shared" si="125"/>
        <v>96321.962283355359</v>
      </c>
      <c r="L1301" s="8"/>
      <c r="M1301" s="8"/>
      <c r="N1301" s="8"/>
      <c r="O1301" s="8"/>
      <c r="P1301" s="8"/>
      <c r="Q1301" s="8"/>
      <c r="R1301" s="17"/>
      <c r="S1301" s="8"/>
      <c r="T1301" s="8"/>
      <c r="U1301" s="8"/>
    </row>
    <row r="1302" spans="1:21" ht="18">
      <c r="A1302" s="20">
        <v>1979.05</v>
      </c>
      <c r="B1302" s="21">
        <v>99.73</v>
      </c>
      <c r="C1302" s="21">
        <v>5.2933300000000001</v>
      </c>
      <c r="D1302" s="21">
        <v>13.753299999999999</v>
      </c>
      <c r="E1302" s="21">
        <v>71.5</v>
      </c>
      <c r="F1302" s="21">
        <f t="shared" si="124"/>
        <v>1979.3749999999015</v>
      </c>
      <c r="G1302" s="23">
        <f t="shared" si="121"/>
        <v>21181.307317238716</v>
      </c>
      <c r="H1302" s="21">
        <f t="shared" si="120"/>
        <v>60.589153292307685</v>
      </c>
      <c r="I1302" s="22">
        <f t="shared" si="122"/>
        <v>439.35319216783211</v>
      </c>
      <c r="J1302" s="24">
        <f t="shared" si="123"/>
        <v>23.31937664391608</v>
      </c>
      <c r="K1302" s="25">
        <f t="shared" si="125"/>
        <v>93312.694115278748</v>
      </c>
      <c r="L1302" s="8"/>
      <c r="M1302" s="8"/>
      <c r="N1302" s="8"/>
      <c r="O1302" s="8"/>
      <c r="P1302" s="8"/>
      <c r="Q1302" s="8"/>
      <c r="R1302" s="17"/>
      <c r="S1302" s="8"/>
      <c r="T1302" s="8"/>
      <c r="U1302" s="8"/>
    </row>
    <row r="1303" spans="1:21" ht="18">
      <c r="A1303" s="20">
        <v>1979.06</v>
      </c>
      <c r="B1303" s="21">
        <v>101.7</v>
      </c>
      <c r="C1303" s="21">
        <v>5.34</v>
      </c>
      <c r="D1303" s="21">
        <v>13.98</v>
      </c>
      <c r="E1303" s="21">
        <v>72.3</v>
      </c>
      <c r="F1303" s="21">
        <f t="shared" si="124"/>
        <v>1979.4583333332348</v>
      </c>
      <c r="G1303" s="23">
        <f t="shared" si="121"/>
        <v>21694.220755232614</v>
      </c>
      <c r="H1303" s="21">
        <f t="shared" si="120"/>
        <v>60.90639336099585</v>
      </c>
      <c r="I1303" s="22">
        <f t="shared" si="122"/>
        <v>443.07440663900411</v>
      </c>
      <c r="J1303" s="24">
        <f t="shared" si="123"/>
        <v>23.264673858921157</v>
      </c>
      <c r="K1303" s="25">
        <f t="shared" si="125"/>
        <v>94514.78848200904</v>
      </c>
      <c r="L1303" s="8"/>
      <c r="M1303" s="8"/>
      <c r="N1303" s="8"/>
      <c r="O1303" s="8"/>
      <c r="P1303" s="8"/>
      <c r="Q1303" s="8"/>
      <c r="R1303" s="17"/>
      <c r="S1303" s="8"/>
      <c r="T1303" s="8"/>
      <c r="U1303" s="8"/>
    </row>
    <row r="1304" spans="1:21" ht="18">
      <c r="A1304" s="20">
        <v>1979.07</v>
      </c>
      <c r="B1304" s="21">
        <v>102.7</v>
      </c>
      <c r="C1304" s="21">
        <v>5.3966700000000003</v>
      </c>
      <c r="D1304" s="21">
        <v>14.1967</v>
      </c>
      <c r="E1304" s="21">
        <v>73.099999999999994</v>
      </c>
      <c r="F1304" s="21">
        <f t="shared" si="124"/>
        <v>1979.5416666665681</v>
      </c>
      <c r="G1304" s="23">
        <f t="shared" si="121"/>
        <v>22003.46952562423</v>
      </c>
      <c r="H1304" s="21">
        <f t="shared" si="120"/>
        <v>61.17359972093022</v>
      </c>
      <c r="I1304" s="22">
        <f t="shared" si="122"/>
        <v>442.53444049247605</v>
      </c>
      <c r="J1304" s="24">
        <f t="shared" si="123"/>
        <v>23.2542584125855</v>
      </c>
      <c r="K1304" s="25">
        <f t="shared" si="125"/>
        <v>94812.980286420949</v>
      </c>
      <c r="L1304" s="8"/>
      <c r="M1304" s="8"/>
      <c r="N1304" s="8"/>
      <c r="O1304" s="8"/>
      <c r="P1304" s="8"/>
      <c r="Q1304" s="8"/>
      <c r="R1304" s="17"/>
      <c r="S1304" s="8"/>
      <c r="T1304" s="8"/>
      <c r="U1304" s="8"/>
    </row>
    <row r="1305" spans="1:21" ht="18">
      <c r="A1305" s="20">
        <v>1979.08</v>
      </c>
      <c r="B1305" s="21">
        <v>107.4</v>
      </c>
      <c r="C1305" s="21">
        <v>5.4533300000000002</v>
      </c>
      <c r="D1305" s="21">
        <v>14.4133</v>
      </c>
      <c r="E1305" s="21">
        <v>73.8</v>
      </c>
      <c r="F1305" s="21">
        <f t="shared" si="124"/>
        <v>1979.6249999999013</v>
      </c>
      <c r="G1305" s="23">
        <f t="shared" si="121"/>
        <v>23107.808913577315</v>
      </c>
      <c r="H1305" s="21">
        <f t="shared" si="120"/>
        <v>61.517839300812994</v>
      </c>
      <c r="I1305" s="22">
        <f t="shared" si="122"/>
        <v>458.39717073170732</v>
      </c>
      <c r="J1305" s="24">
        <f t="shared" si="123"/>
        <v>23.275521816260163</v>
      </c>
      <c r="K1305" s="25">
        <f t="shared" si="125"/>
        <v>98627.134336991046</v>
      </c>
      <c r="L1305" s="8"/>
      <c r="M1305" s="8"/>
      <c r="N1305" s="8"/>
      <c r="O1305" s="8"/>
      <c r="P1305" s="8"/>
      <c r="Q1305" s="8"/>
      <c r="R1305" s="17"/>
      <c r="S1305" s="8"/>
      <c r="T1305" s="8"/>
      <c r="U1305" s="8"/>
    </row>
    <row r="1306" spans="1:21" ht="18">
      <c r="A1306" s="20">
        <v>1979.09</v>
      </c>
      <c r="B1306" s="21">
        <v>108.6</v>
      </c>
      <c r="C1306" s="21">
        <v>5.51</v>
      </c>
      <c r="D1306" s="21">
        <v>14.63</v>
      </c>
      <c r="E1306" s="21">
        <v>74.599999999999994</v>
      </c>
      <c r="F1306" s="21">
        <f t="shared" si="124"/>
        <v>1979.7083333332346</v>
      </c>
      <c r="G1306" s="23">
        <f t="shared" si="121"/>
        <v>23464.789419062512</v>
      </c>
      <c r="H1306" s="21">
        <f t="shared" si="120"/>
        <v>61.773115817694361</v>
      </c>
      <c r="I1306" s="22">
        <f t="shared" si="122"/>
        <v>458.54821447721173</v>
      </c>
      <c r="J1306" s="24">
        <f t="shared" si="123"/>
        <v>23.265199463806969</v>
      </c>
      <c r="K1306" s="25">
        <f t="shared" si="125"/>
        <v>99076.770637154303</v>
      </c>
      <c r="L1306" s="8"/>
      <c r="M1306" s="8"/>
      <c r="N1306" s="8"/>
      <c r="O1306" s="8"/>
      <c r="P1306" s="8"/>
      <c r="Q1306" s="8"/>
      <c r="R1306" s="17"/>
      <c r="S1306" s="8"/>
      <c r="T1306" s="8"/>
      <c r="U1306" s="8"/>
    </row>
    <row r="1307" spans="1:21" ht="18">
      <c r="A1307" s="20">
        <v>1979.1</v>
      </c>
      <c r="B1307" s="21">
        <v>104.5</v>
      </c>
      <c r="C1307" s="21">
        <v>5.5566700000000004</v>
      </c>
      <c r="D1307" s="21">
        <v>14.7067</v>
      </c>
      <c r="E1307" s="21">
        <v>75.2</v>
      </c>
      <c r="F1307" s="21">
        <f t="shared" si="124"/>
        <v>1979.7916666665678</v>
      </c>
      <c r="G1307" s="23">
        <f t="shared" si="121"/>
        <v>22678.968710041139</v>
      </c>
      <c r="H1307" s="21">
        <f t="shared" si="120"/>
        <v>61.601516218085095</v>
      </c>
      <c r="I1307" s="22">
        <f t="shared" si="122"/>
        <v>437.7160372340424</v>
      </c>
      <c r="J1307" s="24">
        <f t="shared" si="123"/>
        <v>23.27505811117021</v>
      </c>
      <c r="K1307" s="25">
        <f t="shared" si="125"/>
        <v>94994.720692001109</v>
      </c>
      <c r="L1307" s="8"/>
      <c r="M1307" s="8"/>
      <c r="N1307" s="8"/>
      <c r="O1307" s="8"/>
      <c r="P1307" s="8"/>
      <c r="Q1307" s="8"/>
      <c r="R1307" s="17"/>
      <c r="S1307" s="8"/>
      <c r="T1307" s="8"/>
      <c r="U1307" s="8"/>
    </row>
    <row r="1308" spans="1:21" ht="18">
      <c r="A1308" s="20">
        <v>1979.11</v>
      </c>
      <c r="B1308" s="21">
        <v>103.7</v>
      </c>
      <c r="C1308" s="21">
        <v>5.6033299999999997</v>
      </c>
      <c r="D1308" s="21">
        <v>14.783300000000001</v>
      </c>
      <c r="E1308" s="21">
        <v>75.900000000000006</v>
      </c>
      <c r="F1308" s="21">
        <f t="shared" si="124"/>
        <v>1979.8749999999011</v>
      </c>
      <c r="G1308" s="23">
        <f t="shared" si="121"/>
        <v>22606.687726090295</v>
      </c>
      <c r="H1308" s="21">
        <f t="shared" si="120"/>
        <v>61.351279320158092</v>
      </c>
      <c r="I1308" s="22">
        <f t="shared" si="122"/>
        <v>430.35909881422913</v>
      </c>
      <c r="J1308" s="24">
        <f t="shared" si="123"/>
        <v>23.254040975494064</v>
      </c>
      <c r="K1308" s="25">
        <f t="shared" si="125"/>
        <v>93818.647608244719</v>
      </c>
      <c r="L1308" s="8"/>
      <c r="M1308" s="8"/>
      <c r="N1308" s="8"/>
      <c r="O1308" s="8"/>
      <c r="P1308" s="8"/>
      <c r="Q1308" s="8"/>
      <c r="R1308" s="17"/>
      <c r="S1308" s="8"/>
      <c r="T1308" s="8"/>
      <c r="U1308" s="8"/>
    </row>
    <row r="1309" spans="1:21" ht="18">
      <c r="A1309" s="20">
        <v>1979.12</v>
      </c>
      <c r="B1309" s="21">
        <v>107.8</v>
      </c>
      <c r="C1309" s="21">
        <v>5.65</v>
      </c>
      <c r="D1309" s="21">
        <v>14.86</v>
      </c>
      <c r="E1309" s="21">
        <v>76.7</v>
      </c>
      <c r="F1309" s="21">
        <f t="shared" si="124"/>
        <v>1979.9583333332343</v>
      </c>
      <c r="G1309" s="23">
        <f t="shared" si="121"/>
        <v>23603.133259500813</v>
      </c>
      <c r="H1309" s="21">
        <f t="shared" si="120"/>
        <v>61.026358279009109</v>
      </c>
      <c r="I1309" s="22">
        <f t="shared" si="122"/>
        <v>442.70803650586691</v>
      </c>
      <c r="J1309" s="24">
        <f t="shared" si="123"/>
        <v>23.203157757496736</v>
      </c>
      <c r="K1309" s="25">
        <f t="shared" si="125"/>
        <v>96932.252140074183</v>
      </c>
      <c r="L1309" s="8"/>
      <c r="M1309" s="8"/>
      <c r="N1309" s="8"/>
      <c r="O1309" s="8"/>
      <c r="P1309" s="8"/>
      <c r="Q1309" s="8"/>
      <c r="R1309" s="17"/>
      <c r="S1309" s="8"/>
      <c r="T1309" s="8"/>
      <c r="U1309" s="8"/>
    </row>
    <row r="1310" spans="1:21" ht="18">
      <c r="A1310" s="20">
        <v>1980.01</v>
      </c>
      <c r="B1310" s="21">
        <v>110.9</v>
      </c>
      <c r="C1310" s="21">
        <v>5.7</v>
      </c>
      <c r="D1310" s="21">
        <v>15.003299999999999</v>
      </c>
      <c r="E1310" s="21">
        <v>77.8</v>
      </c>
      <c r="F1310" s="21">
        <f t="shared" si="124"/>
        <v>1980.0416666665676</v>
      </c>
      <c r="G1310" s="23">
        <f t="shared" si="121"/>
        <v>24385.890229841403</v>
      </c>
      <c r="H1310" s="21">
        <f t="shared" si="120"/>
        <v>60.743694863753205</v>
      </c>
      <c r="I1310" s="22">
        <f t="shared" si="122"/>
        <v>448.99960411311054</v>
      </c>
      <c r="J1310" s="24">
        <f t="shared" si="123"/>
        <v>23.077526992287915</v>
      </c>
      <c r="K1310" s="25">
        <f t="shared" si="125"/>
        <v>98730.884212305056</v>
      </c>
      <c r="L1310" s="8"/>
      <c r="M1310" s="8"/>
      <c r="N1310" s="8"/>
      <c r="O1310" s="8"/>
      <c r="P1310" s="8"/>
      <c r="Q1310" s="8"/>
      <c r="R1310" s="17"/>
      <c r="S1310" s="8"/>
      <c r="T1310" s="8"/>
      <c r="U1310" s="8"/>
    </row>
    <row r="1311" spans="1:21" ht="18">
      <c r="A1311" s="20">
        <v>1980.02</v>
      </c>
      <c r="B1311" s="21">
        <v>115.3</v>
      </c>
      <c r="C1311" s="21">
        <v>5.75</v>
      </c>
      <c r="D1311" s="21">
        <v>15.146699999999999</v>
      </c>
      <c r="E1311" s="21">
        <v>78.900000000000006</v>
      </c>
      <c r="F1311" s="21">
        <f t="shared" si="124"/>
        <v>1980.1249999999009</v>
      </c>
      <c r="G1311" s="23">
        <f t="shared" si="121"/>
        <v>25458.7741139391</v>
      </c>
      <c r="H1311" s="21">
        <f t="shared" si="120"/>
        <v>60.469312288973363</v>
      </c>
      <c r="I1311" s="22">
        <f t="shared" si="122"/>
        <v>460.30565779467668</v>
      </c>
      <c r="J1311" s="24">
        <f t="shared" si="123"/>
        <v>22.95539923954372</v>
      </c>
      <c r="K1311" s="25">
        <f t="shared" si="125"/>
        <v>101637.62155388463</v>
      </c>
      <c r="L1311" s="8"/>
      <c r="M1311" s="8"/>
      <c r="N1311" s="8"/>
      <c r="O1311" s="8"/>
      <c r="P1311" s="8"/>
      <c r="Q1311" s="8"/>
      <c r="R1311" s="17"/>
      <c r="S1311" s="8"/>
      <c r="T1311" s="8"/>
      <c r="U1311" s="8"/>
    </row>
    <row r="1312" spans="1:21" ht="18">
      <c r="A1312" s="20">
        <v>1980.03</v>
      </c>
      <c r="B1312" s="21">
        <v>104.7</v>
      </c>
      <c r="C1312" s="21">
        <v>5.8</v>
      </c>
      <c r="D1312" s="21">
        <v>15.29</v>
      </c>
      <c r="E1312" s="21">
        <v>80.099999999999994</v>
      </c>
      <c r="F1312" s="21">
        <f t="shared" si="124"/>
        <v>1980.2083333332341</v>
      </c>
      <c r="G1312" s="23">
        <f t="shared" si="121"/>
        <v>23224.967249648693</v>
      </c>
      <c r="H1312" s="21">
        <f t="shared" si="120"/>
        <v>60.126922846441936</v>
      </c>
      <c r="I1312" s="22">
        <f t="shared" si="122"/>
        <v>411.7258876404494</v>
      </c>
      <c r="J1312" s="24">
        <f t="shared" si="123"/>
        <v>22.808119850187261</v>
      </c>
      <c r="K1312" s="25">
        <f t="shared" si="125"/>
        <v>91330.661473562897</v>
      </c>
      <c r="L1312" s="8"/>
      <c r="M1312" s="8"/>
      <c r="N1312" s="8"/>
      <c r="O1312" s="8"/>
      <c r="P1312" s="8"/>
      <c r="Q1312" s="8"/>
      <c r="R1312" s="17"/>
      <c r="S1312" s="8"/>
      <c r="T1312" s="8"/>
      <c r="U1312" s="8"/>
    </row>
    <row r="1313" spans="1:21" ht="18">
      <c r="A1313" s="20">
        <v>1980.04</v>
      </c>
      <c r="B1313" s="21">
        <v>103</v>
      </c>
      <c r="C1313" s="21">
        <v>5.8466699999999996</v>
      </c>
      <c r="D1313" s="21">
        <v>15.173299999999999</v>
      </c>
      <c r="E1313" s="21">
        <v>81</v>
      </c>
      <c r="F1313" s="21">
        <f t="shared" si="124"/>
        <v>1980.2916666665674</v>
      </c>
      <c r="G1313" s="23">
        <f t="shared" si="121"/>
        <v>22955.944157780395</v>
      </c>
      <c r="H1313" s="21">
        <f t="shared" si="120"/>
        <v>59.00502988148147</v>
      </c>
      <c r="I1313" s="22">
        <f t="shared" si="122"/>
        <v>400.54029629629622</v>
      </c>
      <c r="J1313" s="24">
        <f t="shared" si="123"/>
        <v>22.736183826666661</v>
      </c>
      <c r="K1313" s="25">
        <f t="shared" si="125"/>
        <v>89269.715288530555</v>
      </c>
      <c r="L1313" s="8"/>
      <c r="M1313" s="8"/>
      <c r="N1313" s="8"/>
      <c r="O1313" s="8"/>
      <c r="P1313" s="8"/>
      <c r="Q1313" s="8"/>
      <c r="R1313" s="17"/>
      <c r="S1313" s="8"/>
      <c r="T1313" s="8"/>
      <c r="U1313" s="8"/>
    </row>
    <row r="1314" spans="1:21" ht="18">
      <c r="A1314" s="20">
        <v>1980.05</v>
      </c>
      <c r="B1314" s="21">
        <v>107.7</v>
      </c>
      <c r="C1314" s="21">
        <v>5.8933299999999997</v>
      </c>
      <c r="D1314" s="21">
        <v>15.056699999999999</v>
      </c>
      <c r="E1314" s="21">
        <v>81.8</v>
      </c>
      <c r="F1314" s="21">
        <f t="shared" si="124"/>
        <v>1980.3749999999006</v>
      </c>
      <c r="G1314" s="23">
        <f t="shared" si="121"/>
        <v>24112.90387046825</v>
      </c>
      <c r="H1314" s="21">
        <f t="shared" si="120"/>
        <v>57.978970899755495</v>
      </c>
      <c r="I1314" s="22">
        <f t="shared" si="122"/>
        <v>414.7213643031784</v>
      </c>
      <c r="J1314" s="24">
        <f t="shared" si="123"/>
        <v>22.693499144743274</v>
      </c>
      <c r="K1314" s="25">
        <f t="shared" si="125"/>
        <v>92851.777070306824</v>
      </c>
      <c r="L1314" s="8"/>
      <c r="M1314" s="8"/>
      <c r="N1314" s="8"/>
      <c r="O1314" s="8"/>
      <c r="P1314" s="8"/>
      <c r="Q1314" s="8"/>
      <c r="R1314" s="17"/>
      <c r="S1314" s="8"/>
      <c r="T1314" s="8"/>
      <c r="U1314" s="8"/>
    </row>
    <row r="1315" spans="1:21" ht="18">
      <c r="A1315" s="20">
        <v>1980.06</v>
      </c>
      <c r="B1315" s="21">
        <v>114.6</v>
      </c>
      <c r="C1315" s="21">
        <v>5.94</v>
      </c>
      <c r="D1315" s="21">
        <v>14.94</v>
      </c>
      <c r="E1315" s="21">
        <v>82.7</v>
      </c>
      <c r="F1315" s="21">
        <f t="shared" si="124"/>
        <v>1980.4583333332339</v>
      </c>
      <c r="G1315" s="23">
        <f t="shared" si="121"/>
        <v>25768.567047089535</v>
      </c>
      <c r="H1315" s="21">
        <f t="shared" si="120"/>
        <v>56.90351535671099</v>
      </c>
      <c r="I1315" s="22">
        <f t="shared" si="122"/>
        <v>436.48881257557423</v>
      </c>
      <c r="J1315" s="24">
        <f t="shared" si="123"/>
        <v>22.624289238210395</v>
      </c>
      <c r="K1315" s="25">
        <f t="shared" si="125"/>
        <v>98147.392950770081</v>
      </c>
      <c r="L1315" s="8"/>
      <c r="M1315" s="8"/>
      <c r="N1315" s="8"/>
      <c r="O1315" s="8"/>
      <c r="P1315" s="8"/>
      <c r="Q1315" s="8"/>
      <c r="R1315" s="17"/>
      <c r="S1315" s="8"/>
      <c r="T1315" s="8"/>
      <c r="U1315" s="8"/>
    </row>
    <row r="1316" spans="1:21" ht="18">
      <c r="A1316" s="20">
        <v>1980.07</v>
      </c>
      <c r="B1316" s="21">
        <v>119.8</v>
      </c>
      <c r="C1316" s="21">
        <v>5.9833299999999996</v>
      </c>
      <c r="D1316" s="21">
        <v>14.84</v>
      </c>
      <c r="E1316" s="21">
        <v>82.7</v>
      </c>
      <c r="F1316" s="21">
        <f t="shared" si="124"/>
        <v>1980.5416666665672</v>
      </c>
      <c r="G1316" s="23">
        <f t="shared" si="121"/>
        <v>27049.937337962318</v>
      </c>
      <c r="H1316" s="21">
        <f t="shared" si="120"/>
        <v>56.522635066505423</v>
      </c>
      <c r="I1316" s="22">
        <f t="shared" si="122"/>
        <v>456.29458766626351</v>
      </c>
      <c r="J1316" s="24">
        <f t="shared" si="123"/>
        <v>22.789324667956464</v>
      </c>
      <c r="K1316" s="25">
        <f t="shared" si="125"/>
        <v>103027.87983325422</v>
      </c>
      <c r="L1316" s="8"/>
      <c r="M1316" s="8"/>
      <c r="N1316" s="8"/>
      <c r="O1316" s="8"/>
      <c r="P1316" s="8"/>
      <c r="Q1316" s="8"/>
      <c r="R1316" s="17"/>
      <c r="S1316" s="8"/>
      <c r="T1316" s="8"/>
      <c r="U1316" s="8"/>
    </row>
    <row r="1317" spans="1:21" ht="18">
      <c r="A1317" s="20">
        <v>1980.08</v>
      </c>
      <c r="B1317" s="21">
        <v>123.5</v>
      </c>
      <c r="C1317" s="21">
        <v>6.0266700000000002</v>
      </c>
      <c r="D1317" s="21">
        <v>14.74</v>
      </c>
      <c r="E1317" s="21">
        <v>83.3</v>
      </c>
      <c r="F1317" s="21">
        <f t="shared" si="124"/>
        <v>1980.6249999999004</v>
      </c>
      <c r="G1317" s="23">
        <f t="shared" si="121"/>
        <v>27998.767515801843</v>
      </c>
      <c r="H1317" s="21">
        <f t="shared" si="120"/>
        <v>55.737372388955578</v>
      </c>
      <c r="I1317" s="22">
        <f t="shared" si="122"/>
        <v>466.99901560624249</v>
      </c>
      <c r="J1317" s="24">
        <f t="shared" si="123"/>
        <v>22.789060383673466</v>
      </c>
      <c r="K1317" s="25">
        <f t="shared" si="125"/>
        <v>105873.65885074963</v>
      </c>
      <c r="L1317" s="8"/>
      <c r="M1317" s="8"/>
      <c r="N1317" s="8"/>
      <c r="O1317" s="8"/>
      <c r="P1317" s="8"/>
      <c r="Q1317" s="8"/>
      <c r="R1317" s="17"/>
      <c r="S1317" s="8"/>
      <c r="T1317" s="8"/>
      <c r="U1317" s="8"/>
    </row>
    <row r="1318" spans="1:21" ht="18">
      <c r="A1318" s="20">
        <v>1980.09</v>
      </c>
      <c r="B1318" s="21">
        <v>126.5</v>
      </c>
      <c r="C1318" s="21">
        <v>6.07</v>
      </c>
      <c r="D1318" s="21">
        <v>14.64</v>
      </c>
      <c r="E1318" s="21">
        <v>84</v>
      </c>
      <c r="F1318" s="21">
        <f t="shared" si="124"/>
        <v>1980.7083333332337</v>
      </c>
      <c r="G1318" s="23">
        <f t="shared" si="121"/>
        <v>28793.577333203855</v>
      </c>
      <c r="H1318" s="21">
        <f t="shared" si="120"/>
        <v>54.897908571428559</v>
      </c>
      <c r="I1318" s="22">
        <f t="shared" si="122"/>
        <v>474.35692857142851</v>
      </c>
      <c r="J1318" s="24">
        <f t="shared" si="123"/>
        <v>22.761632857142853</v>
      </c>
      <c r="K1318" s="25">
        <f t="shared" si="125"/>
        <v>107971.80163132465</v>
      </c>
      <c r="L1318" s="8"/>
      <c r="M1318" s="8"/>
      <c r="N1318" s="8"/>
      <c r="O1318" s="8"/>
      <c r="P1318" s="8"/>
      <c r="Q1318" s="8"/>
      <c r="R1318" s="17"/>
      <c r="S1318" s="8"/>
      <c r="T1318" s="8"/>
      <c r="U1318" s="8"/>
    </row>
    <row r="1319" spans="1:21" ht="18">
      <c r="A1319" s="20">
        <v>1980.1</v>
      </c>
      <c r="B1319" s="21">
        <v>130.19999999999999</v>
      </c>
      <c r="C1319" s="21">
        <v>6.1</v>
      </c>
      <c r="D1319" s="21">
        <v>14.7</v>
      </c>
      <c r="E1319" s="21">
        <v>84.8</v>
      </c>
      <c r="F1319" s="21">
        <f t="shared" si="124"/>
        <v>1980.7916666665669</v>
      </c>
      <c r="G1319" s="23">
        <f t="shared" si="121"/>
        <v>29751.466434209644</v>
      </c>
      <c r="H1319" s="21">
        <f t="shared" si="120"/>
        <v>54.602872641509421</v>
      </c>
      <c r="I1319" s="22">
        <f t="shared" si="122"/>
        <v>483.62544339622633</v>
      </c>
      <c r="J1319" s="24">
        <f t="shared" si="123"/>
        <v>22.658334905660372</v>
      </c>
      <c r="K1319" s="25">
        <f t="shared" si="125"/>
        <v>110511.26072144911</v>
      </c>
      <c r="L1319" s="8"/>
      <c r="M1319" s="8"/>
      <c r="N1319" s="8"/>
      <c r="O1319" s="8"/>
      <c r="P1319" s="8"/>
      <c r="Q1319" s="8"/>
      <c r="R1319" s="17"/>
      <c r="S1319" s="8"/>
      <c r="T1319" s="8"/>
      <c r="U1319" s="8"/>
    </row>
    <row r="1320" spans="1:21" ht="18">
      <c r="A1320" s="20">
        <v>1980.11</v>
      </c>
      <c r="B1320" s="21">
        <v>135.69999999999999</v>
      </c>
      <c r="C1320" s="21">
        <v>6.13</v>
      </c>
      <c r="D1320" s="21">
        <v>14.76</v>
      </c>
      <c r="E1320" s="21">
        <v>85.5</v>
      </c>
      <c r="F1320" s="21">
        <f t="shared" si="124"/>
        <v>1980.8749999999002</v>
      </c>
      <c r="G1320" s="23">
        <f t="shared" si="121"/>
        <v>31124.977234196547</v>
      </c>
      <c r="H1320" s="21">
        <f t="shared" si="120"/>
        <v>54.376875789473679</v>
      </c>
      <c r="I1320" s="22">
        <f t="shared" si="122"/>
        <v>499.92832280701742</v>
      </c>
      <c r="J1320" s="24">
        <f t="shared" si="123"/>
        <v>22.583350175438593</v>
      </c>
      <c r="K1320" s="25">
        <f t="shared" si="125"/>
        <v>114666.60033970949</v>
      </c>
      <c r="L1320" s="8"/>
      <c r="M1320" s="8"/>
      <c r="N1320" s="8"/>
      <c r="O1320" s="8"/>
      <c r="P1320" s="8"/>
      <c r="Q1320" s="8"/>
      <c r="R1320" s="17"/>
      <c r="S1320" s="8"/>
      <c r="T1320" s="8"/>
      <c r="U1320" s="8"/>
    </row>
    <row r="1321" spans="1:21" ht="18">
      <c r="A1321" s="20">
        <v>1980.12</v>
      </c>
      <c r="B1321" s="21">
        <v>133.5</v>
      </c>
      <c r="C1321" s="21">
        <v>6.16</v>
      </c>
      <c r="D1321" s="21">
        <v>14.82</v>
      </c>
      <c r="E1321" s="21">
        <v>86.3</v>
      </c>
      <c r="F1321" s="21">
        <f t="shared" si="124"/>
        <v>1980.9583333332334</v>
      </c>
      <c r="G1321" s="23">
        <f t="shared" si="121"/>
        <v>30738.113110381677</v>
      </c>
      <c r="H1321" s="21">
        <f t="shared" si="120"/>
        <v>54.091797914252595</v>
      </c>
      <c r="I1321" s="22">
        <f t="shared" si="122"/>
        <v>487.26417149478556</v>
      </c>
      <c r="J1321" s="24">
        <f t="shared" si="123"/>
        <v>22.483500347624563</v>
      </c>
      <c r="K1321" s="25">
        <f t="shared" si="125"/>
        <v>112191.61961081068</v>
      </c>
      <c r="L1321" s="8"/>
      <c r="M1321" s="8"/>
      <c r="N1321" s="8"/>
      <c r="O1321" s="8"/>
      <c r="P1321" s="8"/>
      <c r="Q1321" s="8"/>
      <c r="R1321" s="17"/>
      <c r="S1321" s="8"/>
      <c r="T1321" s="8"/>
      <c r="U1321" s="8"/>
    </row>
    <row r="1322" spans="1:21" ht="18">
      <c r="A1322" s="20">
        <v>1981.01</v>
      </c>
      <c r="B1322" s="21">
        <v>133</v>
      </c>
      <c r="C1322" s="21">
        <v>6.2</v>
      </c>
      <c r="D1322" s="21">
        <v>14.74</v>
      </c>
      <c r="E1322" s="21">
        <v>87</v>
      </c>
      <c r="F1322" s="21">
        <f t="shared" si="124"/>
        <v>1981.0416666665667</v>
      </c>
      <c r="G1322" s="23">
        <f t="shared" si="121"/>
        <v>30741.950577686344</v>
      </c>
      <c r="H1322" s="21">
        <f t="shared" si="120"/>
        <v>53.366932413793094</v>
      </c>
      <c r="I1322" s="22">
        <f t="shared" si="122"/>
        <v>481.53337931034474</v>
      </c>
      <c r="J1322" s="24">
        <f t="shared" si="123"/>
        <v>22.447420689655171</v>
      </c>
      <c r="K1322" s="25">
        <f t="shared" si="125"/>
        <v>111302.82216740603</v>
      </c>
      <c r="L1322" s="8"/>
      <c r="M1322" s="8"/>
      <c r="N1322" s="8"/>
      <c r="O1322" s="8"/>
      <c r="P1322" s="8"/>
      <c r="Q1322" s="8"/>
      <c r="R1322" s="17"/>
      <c r="S1322" s="8"/>
      <c r="T1322" s="8"/>
      <c r="U1322" s="8"/>
    </row>
    <row r="1323" spans="1:21" ht="18">
      <c r="A1323" s="20">
        <v>1981.02</v>
      </c>
      <c r="B1323" s="21">
        <v>128.4</v>
      </c>
      <c r="C1323" s="21">
        <v>6.24</v>
      </c>
      <c r="D1323" s="21">
        <v>14.66</v>
      </c>
      <c r="E1323" s="21">
        <v>87.9</v>
      </c>
      <c r="F1323" s="21">
        <f t="shared" si="124"/>
        <v>1981.1249999999</v>
      </c>
      <c r="G1323" s="23">
        <f t="shared" si="121"/>
        <v>29798.889236656571</v>
      </c>
      <c r="H1323" s="21">
        <f t="shared" si="120"/>
        <v>52.533834812286678</v>
      </c>
      <c r="I1323" s="22">
        <f t="shared" si="122"/>
        <v>460.11898976109211</v>
      </c>
      <c r="J1323" s="24">
        <f t="shared" si="123"/>
        <v>22.360922866894192</v>
      </c>
      <c r="K1323" s="25">
        <f t="shared" si="125"/>
        <v>106783.76021474446</v>
      </c>
      <c r="L1323" s="8"/>
      <c r="M1323" s="8"/>
      <c r="N1323" s="8"/>
      <c r="O1323" s="8"/>
      <c r="P1323" s="8"/>
      <c r="Q1323" s="8"/>
      <c r="R1323" s="17"/>
      <c r="S1323" s="8"/>
      <c r="T1323" s="8"/>
      <c r="U1323" s="8"/>
    </row>
    <row r="1324" spans="1:21" ht="18">
      <c r="A1324" s="20">
        <v>1981.03</v>
      </c>
      <c r="B1324" s="21">
        <v>133.19999999999999</v>
      </c>
      <c r="C1324" s="21">
        <v>6.28</v>
      </c>
      <c r="D1324" s="21">
        <v>14.58</v>
      </c>
      <c r="E1324" s="21">
        <v>88.5</v>
      </c>
      <c r="F1324" s="21">
        <f t="shared" si="124"/>
        <v>1981.2083333332332</v>
      </c>
      <c r="G1324" s="23">
        <f t="shared" si="121"/>
        <v>31034.320859474341</v>
      </c>
      <c r="H1324" s="21">
        <f t="shared" si="120"/>
        <v>51.892938305084741</v>
      </c>
      <c r="I1324" s="22">
        <f t="shared" si="122"/>
        <v>474.08363389830498</v>
      </c>
      <c r="J1324" s="24">
        <f t="shared" si="123"/>
        <v>22.351690847457625</v>
      </c>
      <c r="K1324" s="25">
        <f t="shared" si="125"/>
        <v>110456.93399869109</v>
      </c>
      <c r="L1324" s="8"/>
      <c r="M1324" s="8"/>
      <c r="N1324" s="8"/>
      <c r="O1324" s="8"/>
      <c r="P1324" s="8"/>
      <c r="Q1324" s="8"/>
      <c r="R1324" s="17"/>
      <c r="S1324" s="8"/>
      <c r="T1324" s="8"/>
      <c r="U1324" s="8"/>
    </row>
    <row r="1325" spans="1:21" ht="18">
      <c r="A1325" s="20">
        <v>1981.04</v>
      </c>
      <c r="B1325" s="21">
        <v>134.4</v>
      </c>
      <c r="C1325" s="21">
        <v>6.3166700000000002</v>
      </c>
      <c r="D1325" s="21">
        <v>14.7233</v>
      </c>
      <c r="E1325" s="21">
        <v>89.1</v>
      </c>
      <c r="F1325" s="21">
        <f t="shared" si="124"/>
        <v>1981.2916666665665</v>
      </c>
      <c r="G1325" s="23">
        <f t="shared" si="121"/>
        <v>31436.552956521293</v>
      </c>
      <c r="H1325" s="21">
        <f t="shared" si="120"/>
        <v>52.050087771043763</v>
      </c>
      <c r="I1325" s="22">
        <f t="shared" si="122"/>
        <v>475.13341414141416</v>
      </c>
      <c r="J1325" s="24">
        <f t="shared" si="123"/>
        <v>22.330810886195284</v>
      </c>
      <c r="K1325" s="25">
        <f t="shared" si="125"/>
        <v>111135.0947549808</v>
      </c>
      <c r="L1325" s="8"/>
      <c r="M1325" s="8"/>
      <c r="N1325" s="8"/>
      <c r="O1325" s="8"/>
      <c r="P1325" s="8"/>
      <c r="Q1325" s="8"/>
      <c r="R1325" s="17"/>
      <c r="S1325" s="8"/>
      <c r="T1325" s="8"/>
      <c r="U1325" s="8"/>
    </row>
    <row r="1326" spans="1:21" ht="18">
      <c r="A1326" s="20">
        <v>1981.05</v>
      </c>
      <c r="B1326" s="21">
        <v>131.69999999999999</v>
      </c>
      <c r="C1326" s="21">
        <v>6.3533299999999997</v>
      </c>
      <c r="D1326" s="21">
        <v>14.8667</v>
      </c>
      <c r="E1326" s="21">
        <v>89.8</v>
      </c>
      <c r="F1326" s="21">
        <f t="shared" si="124"/>
        <v>1981.3749999998997</v>
      </c>
      <c r="G1326" s="23">
        <f t="shared" si="121"/>
        <v>30928.853600868988</v>
      </c>
      <c r="H1326" s="21">
        <f t="shared" si="120"/>
        <v>52.147350775055671</v>
      </c>
      <c r="I1326" s="22">
        <f t="shared" si="122"/>
        <v>461.95901559020029</v>
      </c>
      <c r="J1326" s="24">
        <f t="shared" si="123"/>
        <v>22.285330846770599</v>
      </c>
      <c r="K1326" s="25">
        <f t="shared" si="125"/>
        <v>108487.94808497302</v>
      </c>
      <c r="L1326" s="8"/>
      <c r="M1326" s="8"/>
      <c r="N1326" s="8"/>
      <c r="O1326" s="8"/>
      <c r="P1326" s="8"/>
      <c r="Q1326" s="8"/>
      <c r="R1326" s="17"/>
      <c r="S1326" s="8"/>
      <c r="T1326" s="8"/>
      <c r="U1326" s="8"/>
    </row>
    <row r="1327" spans="1:21" ht="18">
      <c r="A1327" s="20">
        <v>1981.06</v>
      </c>
      <c r="B1327" s="21">
        <v>132.30000000000001</v>
      </c>
      <c r="C1327" s="21">
        <v>6.39</v>
      </c>
      <c r="D1327" s="21">
        <v>15.01</v>
      </c>
      <c r="E1327" s="21">
        <v>90.6</v>
      </c>
      <c r="F1327" s="21">
        <f t="shared" si="124"/>
        <v>1981.458333333233</v>
      </c>
      <c r="G1327" s="23">
        <f t="shared" si="121"/>
        <v>31194.813560648676</v>
      </c>
      <c r="H1327" s="21">
        <f t="shared" si="120"/>
        <v>52.185098013245025</v>
      </c>
      <c r="I1327" s="22">
        <f t="shared" si="122"/>
        <v>459.96592052980128</v>
      </c>
      <c r="J1327" s="24">
        <f t="shared" si="123"/>
        <v>22.216041059602645</v>
      </c>
      <c r="K1327" s="25">
        <f t="shared" si="125"/>
        <v>108454.65710642011</v>
      </c>
      <c r="L1327" s="8"/>
      <c r="M1327" s="8"/>
      <c r="N1327" s="8"/>
      <c r="O1327" s="8"/>
      <c r="P1327" s="8"/>
      <c r="Q1327" s="8"/>
      <c r="R1327" s="17"/>
      <c r="S1327" s="8"/>
      <c r="T1327" s="8"/>
      <c r="U1327" s="8"/>
    </row>
    <row r="1328" spans="1:21" ht="18">
      <c r="A1328" s="20">
        <v>1981.07</v>
      </c>
      <c r="B1328" s="21">
        <v>129.1</v>
      </c>
      <c r="C1328" s="21">
        <v>6.4333299999999998</v>
      </c>
      <c r="D1328" s="21">
        <v>15.0967</v>
      </c>
      <c r="E1328" s="21">
        <v>91.6</v>
      </c>
      <c r="F1328" s="21">
        <f t="shared" si="124"/>
        <v>1981.5416666665662</v>
      </c>
      <c r="G1328" s="23">
        <f t="shared" si="121"/>
        <v>30566.699230335758</v>
      </c>
      <c r="H1328" s="21">
        <f t="shared" si="120"/>
        <v>51.913529908296937</v>
      </c>
      <c r="I1328" s="22">
        <f t="shared" si="122"/>
        <v>443.94051091703051</v>
      </c>
      <c r="J1328" s="24">
        <f t="shared" si="123"/>
        <v>22.122508188209604</v>
      </c>
      <c r="K1328" s="25">
        <f t="shared" si="125"/>
        <v>105110.73643193294</v>
      </c>
      <c r="L1328" s="8"/>
      <c r="M1328" s="8"/>
      <c r="N1328" s="8"/>
      <c r="O1328" s="8"/>
      <c r="P1328" s="8"/>
      <c r="Q1328" s="8"/>
      <c r="R1328" s="17"/>
      <c r="S1328" s="8"/>
      <c r="T1328" s="8"/>
      <c r="U1328" s="8"/>
    </row>
    <row r="1329" spans="1:21" ht="18">
      <c r="A1329" s="20">
        <v>1981.08</v>
      </c>
      <c r="B1329" s="21">
        <v>129.6</v>
      </c>
      <c r="C1329" s="21">
        <v>6.4766700000000004</v>
      </c>
      <c r="D1329" s="21">
        <v>15.183299999999999</v>
      </c>
      <c r="E1329" s="21">
        <v>92.3</v>
      </c>
      <c r="F1329" s="21">
        <f t="shared" si="124"/>
        <v>1981.6249999998995</v>
      </c>
      <c r="G1329" s="23">
        <f t="shared" si="121"/>
        <v>30812.871848000461</v>
      </c>
      <c r="H1329" s="21">
        <f t="shared" si="120"/>
        <v>51.815355367280596</v>
      </c>
      <c r="I1329" s="22">
        <f t="shared" si="122"/>
        <v>442.28000866738887</v>
      </c>
      <c r="J1329" s="24">
        <f t="shared" si="123"/>
        <v>22.102636294257852</v>
      </c>
      <c r="K1329" s="25">
        <f t="shared" si="125"/>
        <v>105153.68231482152</v>
      </c>
      <c r="L1329" s="8"/>
      <c r="M1329" s="8"/>
      <c r="N1329" s="8"/>
      <c r="O1329" s="8"/>
      <c r="P1329" s="8"/>
      <c r="Q1329" s="8"/>
      <c r="R1329" s="17"/>
      <c r="S1329" s="8"/>
      <c r="T1329" s="8"/>
      <c r="U1329" s="8"/>
    </row>
    <row r="1330" spans="1:21" ht="18">
      <c r="A1330" s="20">
        <v>1981.09</v>
      </c>
      <c r="B1330" s="21">
        <v>118.3</v>
      </c>
      <c r="C1330" s="21">
        <v>6.52</v>
      </c>
      <c r="D1330" s="21">
        <v>15.27</v>
      </c>
      <c r="E1330" s="21">
        <v>93.2</v>
      </c>
      <c r="F1330" s="21">
        <f t="shared" si="124"/>
        <v>1981.7083333332328</v>
      </c>
      <c r="G1330" s="23">
        <f t="shared" si="121"/>
        <v>28255.435185101865</v>
      </c>
      <c r="H1330" s="21">
        <f t="shared" si="120"/>
        <v>51.608012446351921</v>
      </c>
      <c r="I1330" s="22">
        <f t="shared" si="122"/>
        <v>399.81845922746771</v>
      </c>
      <c r="J1330" s="24">
        <f t="shared" si="123"/>
        <v>22.035641201716732</v>
      </c>
      <c r="K1330" s="25">
        <f t="shared" si="125"/>
        <v>95494.882168293101</v>
      </c>
      <c r="L1330" s="8"/>
      <c r="M1330" s="8"/>
      <c r="N1330" s="8"/>
      <c r="O1330" s="8"/>
      <c r="P1330" s="8"/>
      <c r="Q1330" s="8"/>
      <c r="R1330" s="17"/>
      <c r="S1330" s="8"/>
      <c r="T1330" s="8"/>
      <c r="U1330" s="8"/>
    </row>
    <row r="1331" spans="1:21" ht="18">
      <c r="A1331" s="20">
        <v>1981.1</v>
      </c>
      <c r="B1331" s="21">
        <v>119.8</v>
      </c>
      <c r="C1331" s="21">
        <v>6.5566700000000004</v>
      </c>
      <c r="D1331" s="21">
        <v>15.3</v>
      </c>
      <c r="E1331" s="21">
        <v>93.4</v>
      </c>
      <c r="F1331" s="21">
        <f t="shared" si="124"/>
        <v>1981.791666666566</v>
      </c>
      <c r="G1331" s="23">
        <f t="shared" si="121"/>
        <v>28744.206245644931</v>
      </c>
      <c r="H1331" s="21">
        <f t="shared" si="120"/>
        <v>51.598676659528898</v>
      </c>
      <c r="I1331" s="22">
        <f t="shared" si="122"/>
        <v>404.02101070663804</v>
      </c>
      <c r="J1331" s="24">
        <f t="shared" si="123"/>
        <v>22.112123875374728</v>
      </c>
      <c r="K1331" s="25">
        <f t="shared" si="125"/>
        <v>96938.75842508841</v>
      </c>
      <c r="L1331" s="8"/>
      <c r="M1331" s="8"/>
      <c r="N1331" s="8"/>
      <c r="O1331" s="8"/>
      <c r="P1331" s="8"/>
      <c r="Q1331" s="8"/>
      <c r="R1331" s="17"/>
      <c r="S1331" s="8"/>
      <c r="T1331" s="8"/>
      <c r="U1331" s="8"/>
    </row>
    <row r="1332" spans="1:21" ht="18">
      <c r="A1332" s="20">
        <v>1981.11</v>
      </c>
      <c r="B1332" s="21">
        <v>122.9</v>
      </c>
      <c r="C1332" s="21">
        <v>6.5933299999999999</v>
      </c>
      <c r="D1332" s="21">
        <v>15.33</v>
      </c>
      <c r="E1332" s="21">
        <v>93.7</v>
      </c>
      <c r="F1332" s="21">
        <f t="shared" si="124"/>
        <v>1981.8749999998993</v>
      </c>
      <c r="G1332" s="23">
        <f t="shared" si="121"/>
        <v>29619.835426017493</v>
      </c>
      <c r="H1332" s="21">
        <f t="shared" si="120"/>
        <v>51.53432273212379</v>
      </c>
      <c r="I1332" s="22">
        <f t="shared" si="122"/>
        <v>413.14861472785481</v>
      </c>
      <c r="J1332" s="24">
        <f t="shared" si="123"/>
        <v>22.164565955602981</v>
      </c>
      <c r="K1332" s="25">
        <f t="shared" si="125"/>
        <v>99571.96073821187</v>
      </c>
      <c r="L1332" s="8"/>
      <c r="M1332" s="8"/>
      <c r="N1332" s="8"/>
      <c r="O1332" s="8"/>
      <c r="P1332" s="8"/>
      <c r="Q1332" s="8"/>
      <c r="R1332" s="17"/>
      <c r="S1332" s="8"/>
      <c r="T1332" s="8"/>
      <c r="U1332" s="8"/>
    </row>
    <row r="1333" spans="1:21" ht="18">
      <c r="A1333" s="20">
        <v>1981.12</v>
      </c>
      <c r="B1333" s="21">
        <v>123.8</v>
      </c>
      <c r="C1333" s="21">
        <v>6.63</v>
      </c>
      <c r="D1333" s="21">
        <v>15.36</v>
      </c>
      <c r="E1333" s="21">
        <v>94</v>
      </c>
      <c r="F1333" s="21">
        <f t="shared" si="124"/>
        <v>1981.9583333332325</v>
      </c>
      <c r="G1333" s="23">
        <f t="shared" si="121"/>
        <v>29969.898981398212</v>
      </c>
      <c r="H1333" s="21">
        <f t="shared" si="120"/>
        <v>51.470379574468076</v>
      </c>
      <c r="I1333" s="22">
        <f t="shared" si="122"/>
        <v>414.84589787234034</v>
      </c>
      <c r="J1333" s="24">
        <f t="shared" si="123"/>
        <v>22.216706808510637</v>
      </c>
      <c r="K1333" s="25">
        <f t="shared" si="125"/>
        <v>100427.21851439057</v>
      </c>
      <c r="L1333" s="8"/>
      <c r="M1333" s="8"/>
      <c r="N1333" s="8"/>
      <c r="O1333" s="8"/>
      <c r="P1333" s="8"/>
      <c r="Q1333" s="8"/>
      <c r="R1333" s="17"/>
      <c r="S1333" s="8"/>
      <c r="T1333" s="8"/>
      <c r="U1333" s="8"/>
    </row>
    <row r="1334" spans="1:21" ht="18">
      <c r="A1334" s="20">
        <v>1982.01</v>
      </c>
      <c r="B1334" s="21">
        <v>117.3</v>
      </c>
      <c r="C1334" s="21">
        <v>6.66</v>
      </c>
      <c r="D1334" s="21">
        <v>15.1767</v>
      </c>
      <c r="E1334" s="21">
        <v>94.3</v>
      </c>
      <c r="F1334" s="21">
        <f t="shared" si="124"/>
        <v>1982.0416666665658</v>
      </c>
      <c r="G1334" s="23">
        <f t="shared" si="121"/>
        <v>28530.714413995851</v>
      </c>
      <c r="H1334" s="21">
        <f t="shared" si="120"/>
        <v>50.694362455991509</v>
      </c>
      <c r="I1334" s="22">
        <f t="shared" si="122"/>
        <v>391.81434146341456</v>
      </c>
      <c r="J1334" s="24">
        <f t="shared" si="123"/>
        <v>22.246236267232234</v>
      </c>
      <c r="K1334" s="25">
        <f t="shared" si="125"/>
        <v>95300.452511514057</v>
      </c>
      <c r="L1334" s="8"/>
      <c r="M1334" s="8"/>
      <c r="N1334" s="8"/>
      <c r="O1334" s="8"/>
      <c r="P1334" s="8"/>
      <c r="Q1334" s="8"/>
      <c r="R1334" s="17"/>
      <c r="S1334" s="8"/>
      <c r="T1334" s="8"/>
      <c r="U1334" s="8"/>
    </row>
    <row r="1335" spans="1:21" ht="18">
      <c r="A1335" s="20">
        <v>1982.02</v>
      </c>
      <c r="B1335" s="21">
        <v>114.5</v>
      </c>
      <c r="C1335" s="21">
        <v>6.69</v>
      </c>
      <c r="D1335" s="21">
        <v>14.9933</v>
      </c>
      <c r="E1335" s="21">
        <v>94.6</v>
      </c>
      <c r="F1335" s="21">
        <f t="shared" si="124"/>
        <v>1982.124999999899</v>
      </c>
      <c r="G1335" s="23">
        <f t="shared" si="121"/>
        <v>27985.274285492989</v>
      </c>
      <c r="H1335" s="21">
        <f t="shared" si="120"/>
        <v>49.922934253699779</v>
      </c>
      <c r="I1335" s="22">
        <f t="shared" si="122"/>
        <v>381.24868921775897</v>
      </c>
      <c r="J1335" s="24">
        <f t="shared" si="123"/>
        <v>22.275578435517968</v>
      </c>
      <c r="K1335" s="25">
        <f t="shared" si="125"/>
        <v>93182.088547980078</v>
      </c>
      <c r="L1335" s="8"/>
      <c r="M1335" s="8"/>
      <c r="N1335" s="8"/>
      <c r="O1335" s="8"/>
      <c r="P1335" s="8"/>
      <c r="Q1335" s="8"/>
      <c r="R1335" s="17"/>
      <c r="S1335" s="8"/>
      <c r="T1335" s="8"/>
      <c r="U1335" s="8"/>
    </row>
    <row r="1336" spans="1:21" ht="18">
      <c r="A1336" s="20">
        <v>1982.03</v>
      </c>
      <c r="B1336" s="21">
        <v>110.8</v>
      </c>
      <c r="C1336" s="21">
        <v>6.72</v>
      </c>
      <c r="D1336" s="21">
        <v>14.81</v>
      </c>
      <c r="E1336" s="21">
        <v>94.5</v>
      </c>
      <c r="F1336" s="21">
        <f t="shared" si="124"/>
        <v>1982.2083333332323</v>
      </c>
      <c r="G1336" s="23">
        <f t="shared" si="121"/>
        <v>27217.817855305668</v>
      </c>
      <c r="H1336" s="21">
        <f t="shared" si="120"/>
        <v>49.364786031746021</v>
      </c>
      <c r="I1336" s="22">
        <f t="shared" si="122"/>
        <v>369.31926349206344</v>
      </c>
      <c r="J1336" s="24">
        <f t="shared" si="123"/>
        <v>22.399146666666663</v>
      </c>
      <c r="K1336" s="25">
        <f t="shared" si="125"/>
        <v>90722.603286847298</v>
      </c>
      <c r="L1336" s="8"/>
      <c r="M1336" s="8"/>
      <c r="N1336" s="8"/>
      <c r="O1336" s="8"/>
      <c r="P1336" s="8"/>
      <c r="Q1336" s="8"/>
      <c r="R1336" s="17"/>
      <c r="S1336" s="8"/>
      <c r="T1336" s="8"/>
      <c r="U1336" s="8"/>
    </row>
    <row r="1337" spans="1:21" ht="18">
      <c r="A1337" s="20">
        <v>1982.04</v>
      </c>
      <c r="B1337" s="21">
        <v>116.3</v>
      </c>
      <c r="C1337" s="21">
        <v>6.75</v>
      </c>
      <c r="D1337" s="21">
        <v>14.5967</v>
      </c>
      <c r="E1337" s="21">
        <v>94.9</v>
      </c>
      <c r="F1337" s="21">
        <f t="shared" si="124"/>
        <v>1982.2916666665656</v>
      </c>
      <c r="G1337" s="23">
        <f t="shared" si="121"/>
        <v>28707.059919816416</v>
      </c>
      <c r="H1337" s="21">
        <f t="shared" si="120"/>
        <v>48.448739089567951</v>
      </c>
      <c r="I1337" s="22">
        <f t="shared" si="122"/>
        <v>386.01795995785022</v>
      </c>
      <c r="J1337" s="24">
        <f t="shared" si="123"/>
        <v>22.404309799789246</v>
      </c>
      <c r="K1337" s="25">
        <f t="shared" si="125"/>
        <v>95283.239094027202</v>
      </c>
      <c r="L1337" s="8"/>
      <c r="M1337" s="8"/>
      <c r="N1337" s="8"/>
      <c r="O1337" s="8"/>
      <c r="P1337" s="8"/>
      <c r="Q1337" s="8"/>
      <c r="R1337" s="17"/>
      <c r="S1337" s="8"/>
      <c r="T1337" s="8"/>
      <c r="U1337" s="8"/>
    </row>
    <row r="1338" spans="1:21" ht="18">
      <c r="A1338" s="20">
        <v>1982.05</v>
      </c>
      <c r="B1338" s="21">
        <v>116.4</v>
      </c>
      <c r="C1338" s="21">
        <v>6.78</v>
      </c>
      <c r="D1338" s="21">
        <v>14.3833</v>
      </c>
      <c r="E1338" s="21">
        <v>95.8</v>
      </c>
      <c r="F1338" s="21">
        <f t="shared" si="124"/>
        <v>1982.3749999998988</v>
      </c>
      <c r="G1338" s="23">
        <f t="shared" si="121"/>
        <v>28871.206049194563</v>
      </c>
      <c r="H1338" s="21">
        <f t="shared" si="120"/>
        <v>47.29193006680584</v>
      </c>
      <c r="I1338" s="22">
        <f t="shared" si="122"/>
        <v>382.72028392484339</v>
      </c>
      <c r="J1338" s="24">
        <f t="shared" si="123"/>
        <v>22.292470146137784</v>
      </c>
      <c r="K1338" s="25">
        <f t="shared" si="125"/>
        <v>94927.802202753097</v>
      </c>
      <c r="L1338" s="8"/>
      <c r="M1338" s="8"/>
      <c r="N1338" s="8"/>
      <c r="O1338" s="8"/>
      <c r="P1338" s="8"/>
      <c r="Q1338" s="8"/>
      <c r="R1338" s="17"/>
      <c r="S1338" s="8"/>
      <c r="T1338" s="8"/>
      <c r="U1338" s="8"/>
    </row>
    <row r="1339" spans="1:21" ht="18">
      <c r="A1339" s="20">
        <v>1982.06</v>
      </c>
      <c r="B1339" s="21">
        <v>109.7</v>
      </c>
      <c r="C1339" s="21">
        <v>6.81</v>
      </c>
      <c r="D1339" s="21">
        <v>14.17</v>
      </c>
      <c r="E1339" s="21">
        <v>97</v>
      </c>
      <c r="F1339" s="21">
        <f t="shared" si="124"/>
        <v>1982.4583333332321</v>
      </c>
      <c r="G1339" s="23">
        <f t="shared" si="121"/>
        <v>27350.134991662897</v>
      </c>
      <c r="H1339" s="21">
        <f t="shared" si="120"/>
        <v>46.014226391752572</v>
      </c>
      <c r="I1339" s="22">
        <f t="shared" si="122"/>
        <v>356.22869690721649</v>
      </c>
      <c r="J1339" s="24">
        <f t="shared" si="123"/>
        <v>22.114105979381439</v>
      </c>
      <c r="K1339" s="25">
        <f t="shared" si="125"/>
        <v>88814.065162411978</v>
      </c>
      <c r="L1339" s="8"/>
      <c r="M1339" s="8"/>
      <c r="N1339" s="8"/>
      <c r="O1339" s="8"/>
      <c r="P1339" s="8"/>
      <c r="Q1339" s="8"/>
      <c r="R1339" s="17"/>
      <c r="S1339" s="8"/>
      <c r="T1339" s="8"/>
      <c r="U1339" s="8"/>
    </row>
    <row r="1340" spans="1:21" ht="18">
      <c r="A1340" s="20">
        <v>1982.07</v>
      </c>
      <c r="B1340" s="21">
        <v>109.4</v>
      </c>
      <c r="C1340" s="21">
        <v>6.8233300000000003</v>
      </c>
      <c r="D1340" s="21">
        <v>13.966699999999999</v>
      </c>
      <c r="E1340" s="21">
        <v>97.5</v>
      </c>
      <c r="F1340" s="21">
        <f t="shared" si="124"/>
        <v>1982.5416666665653</v>
      </c>
      <c r="G1340" s="23">
        <f t="shared" si="121"/>
        <v>27417.104385937193</v>
      </c>
      <c r="H1340" s="21">
        <f t="shared" si="120"/>
        <v>45.12146563692307</v>
      </c>
      <c r="I1340" s="22">
        <f t="shared" si="122"/>
        <v>353.43268923076914</v>
      </c>
      <c r="J1340" s="24">
        <f t="shared" si="123"/>
        <v>22.043764820923077</v>
      </c>
      <c r="K1340" s="25">
        <f t="shared" si="125"/>
        <v>88574.96283402697</v>
      </c>
      <c r="L1340" s="8"/>
      <c r="M1340" s="8"/>
      <c r="N1340" s="8"/>
      <c r="O1340" s="8"/>
      <c r="P1340" s="8"/>
      <c r="Q1340" s="8"/>
      <c r="R1340" s="17"/>
      <c r="S1340" s="8"/>
      <c r="T1340" s="8"/>
      <c r="U1340" s="8"/>
    </row>
    <row r="1341" spans="1:21" ht="18">
      <c r="A1341" s="20">
        <v>1982.08</v>
      </c>
      <c r="B1341" s="21">
        <v>109.7</v>
      </c>
      <c r="C1341" s="21">
        <v>6.8366699999999998</v>
      </c>
      <c r="D1341" s="21">
        <v>13.763299999999999</v>
      </c>
      <c r="E1341" s="21">
        <v>97.7</v>
      </c>
      <c r="F1341" s="21">
        <f t="shared" si="124"/>
        <v>1982.6249999998986</v>
      </c>
      <c r="G1341" s="23">
        <f t="shared" si="121"/>
        <v>27635.068486205</v>
      </c>
      <c r="H1341" s="21">
        <f t="shared" si="120"/>
        <v>44.373329993858746</v>
      </c>
      <c r="I1341" s="22">
        <f t="shared" si="122"/>
        <v>353.67639303991808</v>
      </c>
      <c r="J1341" s="24">
        <f t="shared" si="123"/>
        <v>22.041648003684745</v>
      </c>
      <c r="K1341" s="25">
        <f t="shared" si="125"/>
        <v>89096.365939946641</v>
      </c>
      <c r="L1341" s="8"/>
      <c r="M1341" s="8"/>
      <c r="N1341" s="8"/>
      <c r="O1341" s="8"/>
      <c r="P1341" s="8"/>
      <c r="Q1341" s="8"/>
      <c r="R1341" s="17"/>
      <c r="S1341" s="8"/>
      <c r="T1341" s="8"/>
      <c r="U1341" s="8"/>
    </row>
    <row r="1342" spans="1:21" ht="18">
      <c r="A1342" s="20">
        <v>1982.09</v>
      </c>
      <c r="B1342" s="21">
        <v>122.4</v>
      </c>
      <c r="C1342" s="21">
        <v>6.85</v>
      </c>
      <c r="D1342" s="21">
        <v>13.56</v>
      </c>
      <c r="E1342" s="21">
        <v>97.9</v>
      </c>
      <c r="F1342" s="21">
        <f t="shared" si="124"/>
        <v>1982.7083333332318</v>
      </c>
      <c r="G1342" s="23">
        <f t="shared" si="121"/>
        <v>30978.189616885757</v>
      </c>
      <c r="H1342" s="21">
        <f t="shared" si="120"/>
        <v>43.628572829417763</v>
      </c>
      <c r="I1342" s="22">
        <f t="shared" si="122"/>
        <v>393.81543615934623</v>
      </c>
      <c r="J1342" s="24">
        <f t="shared" si="123"/>
        <v>22.039507660878442</v>
      </c>
      <c r="K1342" s="25">
        <f t="shared" si="125"/>
        <v>99670.663851314224</v>
      </c>
      <c r="L1342" s="8"/>
      <c r="M1342" s="8"/>
      <c r="N1342" s="8"/>
      <c r="O1342" s="8"/>
      <c r="P1342" s="8"/>
      <c r="Q1342" s="8"/>
      <c r="R1342" s="17"/>
      <c r="S1342" s="8"/>
      <c r="T1342" s="8"/>
      <c r="U1342" s="8"/>
    </row>
    <row r="1343" spans="1:21" ht="18">
      <c r="A1343" s="20">
        <v>1982.1</v>
      </c>
      <c r="B1343" s="21">
        <v>132.69999999999999</v>
      </c>
      <c r="C1343" s="21">
        <v>6.8566700000000003</v>
      </c>
      <c r="D1343" s="21">
        <v>13.253299999999999</v>
      </c>
      <c r="E1343" s="21">
        <v>98.2</v>
      </c>
      <c r="F1343" s="21">
        <f t="shared" si="124"/>
        <v>1982.7916666665651</v>
      </c>
      <c r="G1343" s="23">
        <f t="shared" si="121"/>
        <v>33729.627157767762</v>
      </c>
      <c r="H1343" s="21">
        <f t="shared" si="120"/>
        <v>42.511511816700597</v>
      </c>
      <c r="I1343" s="22">
        <f t="shared" si="122"/>
        <v>425.65079022403251</v>
      </c>
      <c r="J1343" s="24">
        <f t="shared" si="123"/>
        <v>21.993571995519343</v>
      </c>
      <c r="K1343" s="25">
        <f t="shared" si="125"/>
        <v>108191.72911579437</v>
      </c>
      <c r="L1343" s="8"/>
      <c r="M1343" s="8"/>
      <c r="N1343" s="8"/>
      <c r="O1343" s="8"/>
      <c r="P1343" s="8"/>
      <c r="Q1343" s="8"/>
      <c r="R1343" s="17"/>
      <c r="S1343" s="8"/>
      <c r="T1343" s="8"/>
      <c r="U1343" s="8"/>
    </row>
    <row r="1344" spans="1:21" ht="18">
      <c r="A1344" s="20">
        <v>1982.11</v>
      </c>
      <c r="B1344" s="21">
        <v>138.1</v>
      </c>
      <c r="C1344" s="21">
        <v>6.8633300000000004</v>
      </c>
      <c r="D1344" s="21">
        <v>12.9467</v>
      </c>
      <c r="E1344" s="21">
        <v>98</v>
      </c>
      <c r="F1344" s="21">
        <f t="shared" si="124"/>
        <v>1982.8749999998984</v>
      </c>
      <c r="G1344" s="23">
        <f t="shared" si="121"/>
        <v>35247.573277953699</v>
      </c>
      <c r="H1344" s="21">
        <f t="shared" si="120"/>
        <v>41.612807546938768</v>
      </c>
      <c r="I1344" s="22">
        <f t="shared" si="122"/>
        <v>443.87594693877543</v>
      </c>
      <c r="J1344" s="24">
        <f t="shared" si="123"/>
        <v>22.059863163673466</v>
      </c>
      <c r="K1344" s="25">
        <f t="shared" si="125"/>
        <v>113291.45522118504</v>
      </c>
      <c r="L1344" s="8"/>
      <c r="M1344" s="8"/>
      <c r="N1344" s="8"/>
      <c r="O1344" s="8"/>
      <c r="P1344" s="8"/>
      <c r="Q1344" s="8"/>
      <c r="R1344" s="17"/>
      <c r="S1344" s="8"/>
      <c r="T1344" s="8"/>
      <c r="U1344" s="8"/>
    </row>
    <row r="1345" spans="1:21" ht="18">
      <c r="A1345" s="20">
        <v>1982.12</v>
      </c>
      <c r="B1345" s="21">
        <v>139.4</v>
      </c>
      <c r="C1345" s="21">
        <v>6.87</v>
      </c>
      <c r="D1345" s="21">
        <v>12.64</v>
      </c>
      <c r="E1345" s="21">
        <v>97.6</v>
      </c>
      <c r="F1345" s="21">
        <f t="shared" si="124"/>
        <v>1982.9583333332316</v>
      </c>
      <c r="G1345" s="23">
        <f t="shared" si="121"/>
        <v>35725.495660017194</v>
      </c>
      <c r="H1345" s="21">
        <f t="shared" si="120"/>
        <v>40.793527868852458</v>
      </c>
      <c r="I1345" s="22">
        <f t="shared" si="122"/>
        <v>449.89064754098354</v>
      </c>
      <c r="J1345" s="24">
        <f t="shared" si="123"/>
        <v>22.171798770491801</v>
      </c>
      <c r="K1345" s="25">
        <f t="shared" si="125"/>
        <v>115298.18060407326</v>
      </c>
      <c r="L1345" s="8"/>
      <c r="M1345" s="8"/>
      <c r="N1345" s="8"/>
      <c r="O1345" s="8"/>
      <c r="P1345" s="8"/>
      <c r="Q1345" s="8"/>
      <c r="R1345" s="17"/>
      <c r="S1345" s="8"/>
      <c r="T1345" s="8"/>
      <c r="U1345" s="8"/>
    </row>
    <row r="1346" spans="1:21" ht="18">
      <c r="A1346" s="20">
        <v>1983.01</v>
      </c>
      <c r="B1346" s="21">
        <v>144.30000000000001</v>
      </c>
      <c r="C1346" s="21">
        <v>6.8833299999999999</v>
      </c>
      <c r="D1346" s="21">
        <v>12.566700000000001</v>
      </c>
      <c r="E1346" s="21">
        <v>97.8</v>
      </c>
      <c r="F1346" s="21">
        <f t="shared" si="124"/>
        <v>1983.0416666665649</v>
      </c>
      <c r="G1346" s="23">
        <f t="shared" si="121"/>
        <v>37128.275144026324</v>
      </c>
      <c r="H1346" s="21">
        <f t="shared" ref="H1346:H1409" si="126">D1346*$E$1847/E1346</f>
        <v>40.474025558282207</v>
      </c>
      <c r="I1346" s="22">
        <f t="shared" si="122"/>
        <v>464.75223312883429</v>
      </c>
      <c r="J1346" s="24">
        <f t="shared" si="123"/>
        <v>22.169390082208587</v>
      </c>
      <c r="K1346" s="25">
        <f t="shared" si="125"/>
        <v>119580.37966325787</v>
      </c>
      <c r="L1346" s="8"/>
      <c r="M1346" s="8"/>
      <c r="N1346" s="8"/>
      <c r="O1346" s="8"/>
      <c r="P1346" s="8"/>
      <c r="Q1346" s="8"/>
      <c r="R1346" s="17"/>
      <c r="S1346" s="8"/>
      <c r="T1346" s="8"/>
      <c r="U1346" s="8"/>
    </row>
    <row r="1347" spans="1:21" ht="18">
      <c r="A1347" s="20">
        <v>1983.02</v>
      </c>
      <c r="B1347" s="21">
        <v>146.80000000000001</v>
      </c>
      <c r="C1347" s="21">
        <v>6.8966700000000003</v>
      </c>
      <c r="D1347" s="21">
        <v>12.4933</v>
      </c>
      <c r="E1347" s="21">
        <v>97.9</v>
      </c>
      <c r="F1347" s="21">
        <f t="shared" si="124"/>
        <v>1983.1249999998981</v>
      </c>
      <c r="G1347" s="23">
        <f t="shared" ref="G1347:G1410" si="127">G1346*((B1347+(C1347/12))/B1346)</f>
        <v>37919.398795942674</v>
      </c>
      <c r="H1347" s="21">
        <f t="shared" si="126"/>
        <v>40.196522782431046</v>
      </c>
      <c r="I1347" s="22">
        <f t="shared" ref="I1347:I1410" si="128">B1347*$E$1847/E1347</f>
        <v>472.32112768130736</v>
      </c>
      <c r="J1347" s="24">
        <f t="shared" ref="J1347:J1410" si="129">C1347*$E$1847/E1347</f>
        <v>22.189665883146066</v>
      </c>
      <c r="K1347" s="25">
        <f t="shared" si="125"/>
        <v>122003.6321546113</v>
      </c>
      <c r="L1347" s="8"/>
      <c r="M1347" s="8"/>
      <c r="N1347" s="8"/>
      <c r="O1347" s="8"/>
      <c r="P1347" s="8"/>
      <c r="Q1347" s="8"/>
      <c r="R1347" s="17"/>
      <c r="S1347" s="8"/>
      <c r="T1347" s="8"/>
      <c r="U1347" s="8"/>
    </row>
    <row r="1348" spans="1:21" ht="18">
      <c r="A1348" s="20">
        <v>1983.03</v>
      </c>
      <c r="B1348" s="21">
        <v>151.9</v>
      </c>
      <c r="C1348" s="21">
        <v>6.91</v>
      </c>
      <c r="D1348" s="21">
        <v>12.42</v>
      </c>
      <c r="E1348" s="21">
        <v>97.9</v>
      </c>
      <c r="F1348" s="21">
        <f t="shared" ref="F1348:F1411" si="130">F1347+1/12</f>
        <v>1983.2083333332314</v>
      </c>
      <c r="G1348" s="23">
        <f t="shared" si="127"/>
        <v>39385.50361655555</v>
      </c>
      <c r="H1348" s="21">
        <f t="shared" si="126"/>
        <v>39.960683963227773</v>
      </c>
      <c r="I1348" s="22">
        <f t="shared" si="128"/>
        <v>488.73010418794678</v>
      </c>
      <c r="J1348" s="24">
        <f t="shared" si="129"/>
        <v>22.232554443309496</v>
      </c>
      <c r="K1348" s="25">
        <f t="shared" si="125"/>
        <v>126720.74579337754</v>
      </c>
      <c r="L1348" s="8"/>
      <c r="M1348" s="8"/>
      <c r="N1348" s="8"/>
      <c r="O1348" s="8"/>
      <c r="P1348" s="8"/>
      <c r="Q1348" s="8"/>
      <c r="R1348" s="17"/>
      <c r="S1348" s="8"/>
      <c r="T1348" s="8"/>
      <c r="U1348" s="8"/>
    </row>
    <row r="1349" spans="1:21" ht="18">
      <c r="A1349" s="20">
        <v>1983.04</v>
      </c>
      <c r="B1349" s="21">
        <v>157.69999999999999</v>
      </c>
      <c r="C1349" s="21">
        <v>6.92</v>
      </c>
      <c r="D1349" s="21">
        <v>12.476699999999999</v>
      </c>
      <c r="E1349" s="21">
        <v>98.6</v>
      </c>
      <c r="F1349" s="21">
        <f t="shared" si="130"/>
        <v>1983.2916666665647</v>
      </c>
      <c r="G1349" s="23">
        <f t="shared" si="127"/>
        <v>41038.882339804841</v>
      </c>
      <c r="H1349" s="21">
        <f t="shared" si="126"/>
        <v>39.858121496957395</v>
      </c>
      <c r="I1349" s="22">
        <f t="shared" si="128"/>
        <v>503.78912373225143</v>
      </c>
      <c r="J1349" s="24">
        <f t="shared" si="129"/>
        <v>22.106662880324542</v>
      </c>
      <c r="K1349" s="25">
        <f t="shared" si="125"/>
        <v>131102.99665771314</v>
      </c>
      <c r="L1349" s="8"/>
      <c r="M1349" s="8"/>
      <c r="N1349" s="8"/>
      <c r="O1349" s="8"/>
      <c r="P1349" s="8"/>
      <c r="Q1349" s="8"/>
      <c r="R1349" s="17"/>
      <c r="S1349" s="8"/>
      <c r="T1349" s="8"/>
      <c r="U1349" s="8"/>
    </row>
    <row r="1350" spans="1:21" ht="18">
      <c r="A1350" s="20">
        <v>1983.05</v>
      </c>
      <c r="B1350" s="21">
        <v>164.1</v>
      </c>
      <c r="C1350" s="21">
        <v>6.93</v>
      </c>
      <c r="D1350" s="21">
        <v>12.533300000000001</v>
      </c>
      <c r="E1350" s="21">
        <v>99.2</v>
      </c>
      <c r="F1350" s="21">
        <f t="shared" si="130"/>
        <v>1983.3749999998979</v>
      </c>
      <c r="G1350" s="23">
        <f t="shared" si="127"/>
        <v>42854.664213780663</v>
      </c>
      <c r="H1350" s="21">
        <f t="shared" si="126"/>
        <v>39.796765124999993</v>
      </c>
      <c r="I1350" s="22">
        <f t="shared" si="128"/>
        <v>521.06381854838696</v>
      </c>
      <c r="J1350" s="24">
        <f t="shared" si="129"/>
        <v>22.004706048387092</v>
      </c>
      <c r="K1350" s="25">
        <f t="shared" si="125"/>
        <v>136075.65495333081</v>
      </c>
      <c r="L1350" s="8"/>
      <c r="M1350" s="8"/>
      <c r="N1350" s="8"/>
      <c r="O1350" s="8"/>
      <c r="P1350" s="8"/>
      <c r="Q1350" s="8"/>
      <c r="R1350" s="17"/>
      <c r="S1350" s="8"/>
      <c r="T1350" s="8"/>
      <c r="U1350" s="8"/>
    </row>
    <row r="1351" spans="1:21" ht="18">
      <c r="A1351" s="20">
        <v>1983.06</v>
      </c>
      <c r="B1351" s="21">
        <v>166.4</v>
      </c>
      <c r="C1351" s="21">
        <v>6.94</v>
      </c>
      <c r="D1351" s="21">
        <v>12.59</v>
      </c>
      <c r="E1351" s="21">
        <v>99.5</v>
      </c>
      <c r="F1351" s="21">
        <f t="shared" si="130"/>
        <v>1983.4583333332312</v>
      </c>
      <c r="G1351" s="23">
        <f t="shared" si="127"/>
        <v>43606.3400729844</v>
      </c>
      <c r="H1351" s="21">
        <f t="shared" si="126"/>
        <v>39.85627055276381</v>
      </c>
      <c r="I1351" s="22">
        <f t="shared" si="128"/>
        <v>526.77390150753763</v>
      </c>
      <c r="J1351" s="24">
        <f t="shared" si="129"/>
        <v>21.970017286432157</v>
      </c>
      <c r="K1351" s="25">
        <f t="shared" ref="K1351:K1414" si="131">K1350*((I1351+(J1351/12))/I1350)</f>
        <v>138044.96328552047</v>
      </c>
      <c r="L1351" s="8"/>
      <c r="M1351" s="8"/>
      <c r="N1351" s="8"/>
      <c r="O1351" s="8"/>
      <c r="P1351" s="8"/>
      <c r="Q1351" s="8"/>
      <c r="R1351" s="17"/>
      <c r="S1351" s="8"/>
      <c r="T1351" s="8"/>
      <c r="U1351" s="8"/>
    </row>
    <row r="1352" spans="1:21" ht="18">
      <c r="A1352" s="20">
        <v>1983.07</v>
      </c>
      <c r="B1352" s="21">
        <v>167</v>
      </c>
      <c r="C1352" s="21">
        <v>6.96</v>
      </c>
      <c r="D1352" s="21">
        <v>12.826700000000001</v>
      </c>
      <c r="E1352" s="21">
        <v>99.9</v>
      </c>
      <c r="F1352" s="21">
        <f t="shared" si="130"/>
        <v>1983.5416666665644</v>
      </c>
      <c r="G1352" s="23">
        <f t="shared" si="127"/>
        <v>43915.567724944267</v>
      </c>
      <c r="H1352" s="21">
        <f t="shared" si="126"/>
        <v>40.443008804804798</v>
      </c>
      <c r="I1352" s="22">
        <f t="shared" si="128"/>
        <v>526.55651651651635</v>
      </c>
      <c r="J1352" s="24">
        <f t="shared" si="129"/>
        <v>21.945109909909903</v>
      </c>
      <c r="K1352" s="25">
        <f t="shared" si="131"/>
        <v>138467.23570114936</v>
      </c>
      <c r="L1352" s="8"/>
      <c r="M1352" s="8"/>
      <c r="N1352" s="8"/>
      <c r="O1352" s="8"/>
      <c r="P1352" s="8"/>
      <c r="Q1352" s="8"/>
      <c r="R1352" s="17"/>
      <c r="S1352" s="8"/>
      <c r="T1352" s="8"/>
      <c r="U1352" s="8"/>
    </row>
    <row r="1353" spans="1:21" ht="18">
      <c r="A1353" s="20">
        <v>1983.08</v>
      </c>
      <c r="B1353" s="21">
        <v>162.4</v>
      </c>
      <c r="C1353" s="21">
        <v>6.98</v>
      </c>
      <c r="D1353" s="21">
        <v>13.0633</v>
      </c>
      <c r="E1353" s="21">
        <v>100.2</v>
      </c>
      <c r="F1353" s="21">
        <f t="shared" si="130"/>
        <v>1983.6249999998977</v>
      </c>
      <c r="G1353" s="23">
        <f t="shared" si="127"/>
        <v>42858.876769007737</v>
      </c>
      <c r="H1353" s="21">
        <f t="shared" si="126"/>
        <v>41.065696011976037</v>
      </c>
      <c r="I1353" s="22">
        <f t="shared" si="128"/>
        <v>510.51947305389217</v>
      </c>
      <c r="J1353" s="24">
        <f t="shared" si="129"/>
        <v>21.942277844311374</v>
      </c>
      <c r="K1353" s="25">
        <f t="shared" si="131"/>
        <v>134730.85704307668</v>
      </c>
      <c r="L1353" s="8"/>
      <c r="M1353" s="8"/>
      <c r="N1353" s="8"/>
      <c r="O1353" s="8"/>
      <c r="P1353" s="8"/>
      <c r="Q1353" s="8"/>
      <c r="R1353" s="17"/>
      <c r="S1353" s="8"/>
      <c r="T1353" s="8"/>
      <c r="U1353" s="8"/>
    </row>
    <row r="1354" spans="1:21" ht="18">
      <c r="A1354" s="20">
        <v>1983.09</v>
      </c>
      <c r="B1354" s="21">
        <v>167.2</v>
      </c>
      <c r="C1354" s="21">
        <v>7</v>
      </c>
      <c r="D1354" s="21">
        <v>13.3</v>
      </c>
      <c r="E1354" s="21">
        <v>100.7</v>
      </c>
      <c r="F1354" s="21">
        <f t="shared" si="130"/>
        <v>1983.7083333332309</v>
      </c>
      <c r="G1354" s="23">
        <f t="shared" si="127"/>
        <v>44279.588714450008</v>
      </c>
      <c r="H1354" s="21">
        <f t="shared" si="126"/>
        <v>41.602188679245273</v>
      </c>
      <c r="I1354" s="22">
        <f t="shared" si="128"/>
        <v>522.99894339622631</v>
      </c>
      <c r="J1354" s="24">
        <f t="shared" si="129"/>
        <v>21.895888778550145</v>
      </c>
      <c r="K1354" s="25">
        <f t="shared" si="131"/>
        <v>138505.84995022102</v>
      </c>
      <c r="L1354" s="8"/>
      <c r="M1354" s="8"/>
      <c r="N1354" s="8"/>
      <c r="O1354" s="8"/>
      <c r="P1354" s="8"/>
      <c r="Q1354" s="8"/>
      <c r="R1354" s="17"/>
      <c r="S1354" s="8"/>
      <c r="T1354" s="8"/>
      <c r="U1354" s="8"/>
    </row>
    <row r="1355" spans="1:21" ht="18">
      <c r="A1355" s="20">
        <v>1983.1</v>
      </c>
      <c r="B1355" s="21">
        <v>167.7</v>
      </c>
      <c r="C1355" s="21">
        <v>7.03</v>
      </c>
      <c r="D1355" s="21">
        <v>13.5433</v>
      </c>
      <c r="E1355" s="21">
        <v>101</v>
      </c>
      <c r="F1355" s="21">
        <f t="shared" si="130"/>
        <v>1983.7916666665642</v>
      </c>
      <c r="G1355" s="23">
        <f t="shared" si="127"/>
        <v>44567.15003868709</v>
      </c>
      <c r="H1355" s="21">
        <f t="shared" si="126"/>
        <v>42.237395845544555</v>
      </c>
      <c r="I1355" s="22">
        <f t="shared" si="128"/>
        <v>523.00482772277212</v>
      </c>
      <c r="J1355" s="24">
        <f t="shared" si="129"/>
        <v>21.924412277227717</v>
      </c>
      <c r="K1355" s="25">
        <f t="shared" si="131"/>
        <v>138991.2619444163</v>
      </c>
      <c r="L1355" s="8"/>
      <c r="M1355" s="8"/>
      <c r="N1355" s="8"/>
      <c r="O1355" s="8"/>
      <c r="P1355" s="8"/>
      <c r="Q1355" s="8"/>
      <c r="R1355" s="17"/>
      <c r="S1355" s="8"/>
      <c r="T1355" s="8"/>
      <c r="U1355" s="8"/>
    </row>
    <row r="1356" spans="1:21" ht="18">
      <c r="A1356" s="20">
        <v>1983.11</v>
      </c>
      <c r="B1356" s="21">
        <v>165.2</v>
      </c>
      <c r="C1356" s="21">
        <v>7.06</v>
      </c>
      <c r="D1356" s="21">
        <v>13.7867</v>
      </c>
      <c r="E1356" s="21">
        <v>101.2</v>
      </c>
      <c r="F1356" s="21">
        <f t="shared" si="130"/>
        <v>1983.8749999998975</v>
      </c>
      <c r="G1356" s="23">
        <f t="shared" si="127"/>
        <v>44059.114647170747</v>
      </c>
      <c r="H1356" s="21">
        <f t="shared" si="126"/>
        <v>42.911512446640309</v>
      </c>
      <c r="I1356" s="22">
        <f t="shared" si="128"/>
        <v>514.18989723320146</v>
      </c>
      <c r="J1356" s="24">
        <f t="shared" si="129"/>
        <v>21.974459288537542</v>
      </c>
      <c r="K1356" s="25">
        <f t="shared" si="131"/>
        <v>137135.3004395563</v>
      </c>
      <c r="L1356" s="8"/>
      <c r="M1356" s="8"/>
      <c r="N1356" s="8"/>
      <c r="O1356" s="8"/>
      <c r="P1356" s="8"/>
      <c r="Q1356" s="8"/>
      <c r="R1356" s="17"/>
      <c r="S1356" s="8"/>
      <c r="T1356" s="8"/>
      <c r="U1356" s="8"/>
    </row>
    <row r="1357" spans="1:21" ht="18">
      <c r="A1357" s="20">
        <v>1983.12</v>
      </c>
      <c r="B1357" s="21">
        <v>164.4</v>
      </c>
      <c r="C1357" s="21">
        <v>7.09</v>
      </c>
      <c r="D1357" s="21">
        <v>14.03</v>
      </c>
      <c r="E1357" s="21">
        <v>101.3</v>
      </c>
      <c r="F1357" s="21">
        <f t="shared" si="130"/>
        <v>1983.9583333332307</v>
      </c>
      <c r="G1357" s="23">
        <f t="shared" si="127"/>
        <v>44003.329549428418</v>
      </c>
      <c r="H1357" s="21">
        <f t="shared" si="126"/>
        <v>43.625682527147084</v>
      </c>
      <c r="I1357" s="22">
        <f t="shared" si="128"/>
        <v>511.19474037512333</v>
      </c>
      <c r="J1357" s="24">
        <f t="shared" si="129"/>
        <v>22.046050542941753</v>
      </c>
      <c r="K1357" s="25">
        <f t="shared" si="131"/>
        <v>136826.46365365683</v>
      </c>
      <c r="L1357" s="8"/>
      <c r="M1357" s="8"/>
      <c r="N1357" s="8"/>
      <c r="O1357" s="8"/>
      <c r="P1357" s="8"/>
      <c r="Q1357" s="8"/>
      <c r="R1357" s="17"/>
      <c r="S1357" s="8"/>
      <c r="T1357" s="8"/>
      <c r="U1357" s="8"/>
    </row>
    <row r="1358" spans="1:21" ht="18">
      <c r="A1358" s="20">
        <v>1984.01</v>
      </c>
      <c r="B1358" s="21">
        <v>166.4</v>
      </c>
      <c r="C1358" s="21">
        <v>7.12</v>
      </c>
      <c r="D1358" s="21">
        <v>14.44</v>
      </c>
      <c r="E1358" s="21">
        <v>101.9</v>
      </c>
      <c r="F1358" s="21">
        <f t="shared" si="130"/>
        <v>1984.041666666564</v>
      </c>
      <c r="G1358" s="23">
        <f t="shared" si="127"/>
        <v>44697.461552458735</v>
      </c>
      <c r="H1358" s="21">
        <f t="shared" si="126"/>
        <v>44.636179784102048</v>
      </c>
      <c r="I1358" s="22">
        <f t="shared" si="128"/>
        <v>514.36705789990174</v>
      </c>
      <c r="J1358" s="24">
        <f t="shared" si="129"/>
        <v>22.008975073601562</v>
      </c>
      <c r="K1358" s="25">
        <f t="shared" si="131"/>
        <v>138166.47712940088</v>
      </c>
      <c r="L1358" s="8"/>
      <c r="M1358" s="8"/>
      <c r="N1358" s="8"/>
      <c r="O1358" s="8"/>
      <c r="P1358" s="8"/>
      <c r="Q1358" s="8"/>
      <c r="R1358" s="17"/>
      <c r="S1358" s="8"/>
      <c r="T1358" s="8"/>
      <c r="U1358" s="8"/>
    </row>
    <row r="1359" spans="1:21" ht="18">
      <c r="A1359" s="20">
        <v>1984.02</v>
      </c>
      <c r="B1359" s="21">
        <v>157.30000000000001</v>
      </c>
      <c r="C1359" s="21">
        <v>7.15</v>
      </c>
      <c r="D1359" s="21">
        <v>14.85</v>
      </c>
      <c r="E1359" s="21">
        <v>102.4</v>
      </c>
      <c r="F1359" s="21">
        <f t="shared" si="130"/>
        <v>1984.1249999998972</v>
      </c>
      <c r="G1359" s="23">
        <f t="shared" si="127"/>
        <v>42413.118628065502</v>
      </c>
      <c r="H1359" s="21">
        <f t="shared" si="126"/>
        <v>45.679412109374987</v>
      </c>
      <c r="I1359" s="22">
        <f t="shared" si="128"/>
        <v>483.86340234374995</v>
      </c>
      <c r="J1359" s="24">
        <f t="shared" si="129"/>
        <v>21.993791015624996</v>
      </c>
      <c r="K1359" s="25">
        <f t="shared" si="131"/>
        <v>130465.07236735518</v>
      </c>
      <c r="L1359" s="8"/>
      <c r="M1359" s="8"/>
      <c r="N1359" s="8"/>
      <c r="O1359" s="8"/>
      <c r="P1359" s="8"/>
      <c r="Q1359" s="8"/>
      <c r="R1359" s="17"/>
      <c r="S1359" s="8"/>
      <c r="T1359" s="8"/>
      <c r="U1359" s="8"/>
    </row>
    <row r="1360" spans="1:21" ht="18">
      <c r="A1360" s="20">
        <v>1984.03</v>
      </c>
      <c r="B1360" s="21">
        <v>157.4</v>
      </c>
      <c r="C1360" s="21">
        <v>7.18</v>
      </c>
      <c r="D1360" s="21">
        <v>15.26</v>
      </c>
      <c r="E1360" s="21">
        <v>102.6</v>
      </c>
      <c r="F1360" s="21">
        <f t="shared" si="130"/>
        <v>1984.2083333332305</v>
      </c>
      <c r="G1360" s="23">
        <f t="shared" si="127"/>
        <v>42601.41166372093</v>
      </c>
      <c r="H1360" s="21">
        <f t="shared" si="126"/>
        <v>46.849092397660812</v>
      </c>
      <c r="I1360" s="22">
        <f t="shared" si="128"/>
        <v>483.22720467836251</v>
      </c>
      <c r="J1360" s="24">
        <f t="shared" si="129"/>
        <v>22.043019883040934</v>
      </c>
      <c r="K1360" s="25">
        <f t="shared" si="131"/>
        <v>130788.82511824759</v>
      </c>
      <c r="L1360" s="8"/>
      <c r="M1360" s="8"/>
      <c r="N1360" s="8"/>
      <c r="O1360" s="8"/>
      <c r="P1360" s="8"/>
      <c r="Q1360" s="8"/>
      <c r="R1360" s="17"/>
      <c r="S1360" s="8"/>
      <c r="T1360" s="8"/>
      <c r="U1360" s="8"/>
    </row>
    <row r="1361" spans="1:21" ht="18">
      <c r="A1361" s="20">
        <v>1984.04</v>
      </c>
      <c r="B1361" s="21">
        <v>157.6</v>
      </c>
      <c r="C1361" s="21">
        <v>7.2233299999999998</v>
      </c>
      <c r="D1361" s="21">
        <v>15.5733</v>
      </c>
      <c r="E1361" s="21">
        <v>103.1</v>
      </c>
      <c r="F1361" s="21">
        <f t="shared" si="130"/>
        <v>1984.2916666665637</v>
      </c>
      <c r="G1361" s="23">
        <f t="shared" si="127"/>
        <v>42818.463465344088</v>
      </c>
      <c r="H1361" s="21">
        <f t="shared" si="126"/>
        <v>47.57907488263821</v>
      </c>
      <c r="I1361" s="22">
        <f t="shared" si="128"/>
        <v>481.494750727449</v>
      </c>
      <c r="J1361" s="24">
        <f t="shared" si="129"/>
        <v>22.068499224442288</v>
      </c>
      <c r="K1361" s="25">
        <f t="shared" si="131"/>
        <v>130817.6738120454</v>
      </c>
      <c r="L1361" s="8"/>
      <c r="M1361" s="8"/>
      <c r="N1361" s="8"/>
      <c r="O1361" s="8"/>
      <c r="P1361" s="8"/>
      <c r="Q1361" s="8"/>
      <c r="R1361" s="17"/>
      <c r="S1361" s="8"/>
      <c r="T1361" s="8"/>
      <c r="U1361" s="8"/>
    </row>
    <row r="1362" spans="1:21" ht="18">
      <c r="A1362" s="20">
        <v>1984.05</v>
      </c>
      <c r="B1362" s="21">
        <v>156.6</v>
      </c>
      <c r="C1362" s="21">
        <v>7.2666700000000004</v>
      </c>
      <c r="D1362" s="21">
        <v>15.886699999999999</v>
      </c>
      <c r="E1362" s="21">
        <v>103.4</v>
      </c>
      <c r="F1362" s="21">
        <f t="shared" si="130"/>
        <v>1984.374999999897</v>
      </c>
      <c r="G1362" s="23">
        <f t="shared" si="127"/>
        <v>42711.296630702367</v>
      </c>
      <c r="H1362" s="21">
        <f t="shared" si="126"/>
        <v>48.395743323017392</v>
      </c>
      <c r="I1362" s="22">
        <f t="shared" si="128"/>
        <v>477.05145841392635</v>
      </c>
      <c r="J1362" s="24">
        <f t="shared" si="129"/>
        <v>22.13649758181818</v>
      </c>
      <c r="K1362" s="25">
        <f t="shared" si="131"/>
        <v>130111.66250591638</v>
      </c>
      <c r="L1362" s="8"/>
      <c r="M1362" s="8"/>
      <c r="N1362" s="8"/>
      <c r="O1362" s="8"/>
      <c r="P1362" s="8"/>
      <c r="Q1362" s="8"/>
      <c r="R1362" s="17"/>
      <c r="S1362" s="8"/>
      <c r="T1362" s="8"/>
      <c r="U1362" s="8"/>
    </row>
    <row r="1363" spans="1:21" ht="18">
      <c r="A1363" s="20">
        <v>1984.06</v>
      </c>
      <c r="B1363" s="21">
        <v>153.1</v>
      </c>
      <c r="C1363" s="21">
        <v>7.31</v>
      </c>
      <c r="D1363" s="21">
        <v>16.2</v>
      </c>
      <c r="E1363" s="21">
        <v>103.7</v>
      </c>
      <c r="F1363" s="21">
        <f t="shared" si="130"/>
        <v>1984.4583333332303</v>
      </c>
      <c r="G1363" s="23">
        <f t="shared" si="127"/>
        <v>41922.846822209882</v>
      </c>
      <c r="H1363" s="21">
        <f t="shared" si="126"/>
        <v>49.207382835101242</v>
      </c>
      <c r="I1363" s="22">
        <f t="shared" si="128"/>
        <v>465.04014271938274</v>
      </c>
      <c r="J1363" s="24">
        <f t="shared" si="129"/>
        <v>22.204072131147537</v>
      </c>
      <c r="K1363" s="25">
        <f t="shared" si="131"/>
        <v>127340.34401961741</v>
      </c>
      <c r="L1363" s="8"/>
      <c r="M1363" s="8"/>
      <c r="N1363" s="8"/>
      <c r="O1363" s="8"/>
      <c r="P1363" s="8"/>
      <c r="Q1363" s="8"/>
      <c r="R1363" s="17"/>
      <c r="S1363" s="8"/>
      <c r="T1363" s="8"/>
      <c r="U1363" s="8"/>
    </row>
    <row r="1364" spans="1:21" ht="18">
      <c r="A1364" s="20">
        <v>1984.07</v>
      </c>
      <c r="B1364" s="21">
        <v>151.1</v>
      </c>
      <c r="C1364" s="21">
        <v>7.3333300000000001</v>
      </c>
      <c r="D1364" s="21">
        <v>16.32</v>
      </c>
      <c r="E1364" s="21">
        <v>104.1</v>
      </c>
      <c r="F1364" s="21">
        <f t="shared" si="130"/>
        <v>1984.5416666665635</v>
      </c>
      <c r="G1364" s="23">
        <f t="shared" si="127"/>
        <v>41542.532075069488</v>
      </c>
      <c r="H1364" s="21">
        <f t="shared" si="126"/>
        <v>49.381404034582125</v>
      </c>
      <c r="I1364" s="22">
        <f t="shared" si="128"/>
        <v>457.20160230547543</v>
      </c>
      <c r="J1364" s="24">
        <f t="shared" si="129"/>
        <v>22.189346302017288</v>
      </c>
      <c r="K1364" s="25">
        <f t="shared" si="131"/>
        <v>125700.27947417933</v>
      </c>
      <c r="L1364" s="8"/>
      <c r="M1364" s="8"/>
      <c r="N1364" s="8"/>
      <c r="O1364" s="8"/>
      <c r="P1364" s="8"/>
      <c r="Q1364" s="8"/>
      <c r="R1364" s="17"/>
      <c r="S1364" s="8"/>
      <c r="T1364" s="8"/>
      <c r="U1364" s="8"/>
    </row>
    <row r="1365" spans="1:21" ht="18">
      <c r="A1365" s="20">
        <v>1984.08</v>
      </c>
      <c r="B1365" s="21">
        <v>164.4</v>
      </c>
      <c r="C1365" s="21">
        <v>7.3566700000000003</v>
      </c>
      <c r="D1365" s="21">
        <v>16.440000000000001</v>
      </c>
      <c r="E1365" s="21">
        <v>104.5</v>
      </c>
      <c r="F1365" s="21">
        <f t="shared" si="130"/>
        <v>1984.6249999998968</v>
      </c>
      <c r="G1365" s="23">
        <f t="shared" si="127"/>
        <v>45367.704598024371</v>
      </c>
      <c r="H1365" s="21">
        <f t="shared" si="126"/>
        <v>49.554093014354059</v>
      </c>
      <c r="I1365" s="22">
        <f t="shared" si="128"/>
        <v>495.54093014354055</v>
      </c>
      <c r="J1365" s="24">
        <f t="shared" si="129"/>
        <v>22.174763348899518</v>
      </c>
      <c r="K1365" s="25">
        <f t="shared" si="131"/>
        <v>136749.11517629269</v>
      </c>
      <c r="L1365" s="8"/>
      <c r="M1365" s="8"/>
      <c r="N1365" s="8"/>
      <c r="O1365" s="8"/>
      <c r="P1365" s="8"/>
      <c r="Q1365" s="8"/>
      <c r="R1365" s="17"/>
      <c r="S1365" s="8"/>
      <c r="T1365" s="8"/>
      <c r="U1365" s="8"/>
    </row>
    <row r="1366" spans="1:21" ht="18">
      <c r="A1366" s="20">
        <v>1984.09</v>
      </c>
      <c r="B1366" s="21">
        <v>166.1</v>
      </c>
      <c r="C1366" s="21">
        <v>7.38</v>
      </c>
      <c r="D1366" s="21">
        <v>16.559999999999999</v>
      </c>
      <c r="E1366" s="21">
        <v>105</v>
      </c>
      <c r="F1366" s="21">
        <f t="shared" si="130"/>
        <v>1984.70833333323</v>
      </c>
      <c r="G1366" s="23">
        <f t="shared" si="127"/>
        <v>46006.550316664434</v>
      </c>
      <c r="H1366" s="21">
        <f t="shared" si="126"/>
        <v>49.678107428571415</v>
      </c>
      <c r="I1366" s="22">
        <f t="shared" si="128"/>
        <v>498.28101714285702</v>
      </c>
      <c r="J1366" s="24">
        <f t="shared" si="129"/>
        <v>22.139156571428568</v>
      </c>
      <c r="K1366" s="25">
        <f t="shared" si="131"/>
        <v>138014.39305852939</v>
      </c>
      <c r="L1366" s="8"/>
      <c r="M1366" s="8"/>
      <c r="N1366" s="8"/>
      <c r="O1366" s="8"/>
      <c r="P1366" s="8"/>
      <c r="Q1366" s="8"/>
      <c r="R1366" s="17"/>
      <c r="S1366" s="8"/>
      <c r="T1366" s="8"/>
      <c r="U1366" s="8"/>
    </row>
    <row r="1367" spans="1:21" ht="18">
      <c r="A1367" s="20">
        <v>1984.1</v>
      </c>
      <c r="B1367" s="21">
        <v>164.8</v>
      </c>
      <c r="C1367" s="21">
        <v>7.43</v>
      </c>
      <c r="D1367" s="21">
        <v>16.5867</v>
      </c>
      <c r="E1367" s="21">
        <v>105.3</v>
      </c>
      <c r="F1367" s="21">
        <f t="shared" si="130"/>
        <v>1984.7916666665633</v>
      </c>
      <c r="G1367" s="23">
        <f t="shared" si="127"/>
        <v>45817.972393682729</v>
      </c>
      <c r="H1367" s="21">
        <f t="shared" si="126"/>
        <v>49.616443111111103</v>
      </c>
      <c r="I1367" s="22">
        <f t="shared" si="128"/>
        <v>492.97267236467235</v>
      </c>
      <c r="J1367" s="24">
        <f t="shared" si="129"/>
        <v>22.225649002848996</v>
      </c>
      <c r="K1367" s="25">
        <f t="shared" si="131"/>
        <v>137057.08915803823</v>
      </c>
      <c r="L1367" s="8"/>
      <c r="M1367" s="8"/>
      <c r="N1367" s="8"/>
      <c r="O1367" s="8"/>
      <c r="P1367" s="8"/>
      <c r="Q1367" s="8"/>
      <c r="R1367" s="17"/>
      <c r="S1367" s="8"/>
      <c r="T1367" s="8"/>
      <c r="U1367" s="8"/>
    </row>
    <row r="1368" spans="1:21" ht="18">
      <c r="A1368" s="20">
        <v>1984.11</v>
      </c>
      <c r="B1368" s="21">
        <v>166.3</v>
      </c>
      <c r="C1368" s="21">
        <v>7.48</v>
      </c>
      <c r="D1368" s="21">
        <v>16.613299999999999</v>
      </c>
      <c r="E1368" s="21">
        <v>105.3</v>
      </c>
      <c r="F1368" s="21">
        <f t="shared" si="130"/>
        <v>1984.8749999998965</v>
      </c>
      <c r="G1368" s="23">
        <f t="shared" si="127"/>
        <v>46408.305088156354</v>
      </c>
      <c r="H1368" s="21">
        <f t="shared" si="126"/>
        <v>49.696012729344716</v>
      </c>
      <c r="I1368" s="22">
        <f t="shared" si="128"/>
        <v>497.45968091168083</v>
      </c>
      <c r="J1368" s="24">
        <f t="shared" si="129"/>
        <v>22.37521595441595</v>
      </c>
      <c r="K1368" s="25">
        <f t="shared" si="131"/>
        <v>138822.9743884927</v>
      </c>
      <c r="L1368" s="8"/>
      <c r="M1368" s="8"/>
      <c r="N1368" s="8"/>
      <c r="O1368" s="8"/>
      <c r="P1368" s="8"/>
      <c r="Q1368" s="8"/>
      <c r="R1368" s="17"/>
      <c r="S1368" s="8"/>
      <c r="T1368" s="8"/>
      <c r="U1368" s="8"/>
    </row>
    <row r="1369" spans="1:21" ht="18">
      <c r="A1369" s="20">
        <v>1984.12</v>
      </c>
      <c r="B1369" s="21">
        <v>164.5</v>
      </c>
      <c r="C1369" s="21">
        <v>7.53</v>
      </c>
      <c r="D1369" s="21">
        <v>16.64</v>
      </c>
      <c r="E1369" s="21">
        <v>105.3</v>
      </c>
      <c r="F1369" s="21">
        <f t="shared" si="130"/>
        <v>1984.9583333332298</v>
      </c>
      <c r="G1369" s="23">
        <f t="shared" si="127"/>
        <v>46081.102816864324</v>
      </c>
      <c r="H1369" s="21">
        <f t="shared" si="126"/>
        <v>49.77588148148147</v>
      </c>
      <c r="I1369" s="22">
        <f t="shared" si="128"/>
        <v>492.07527065527057</v>
      </c>
      <c r="J1369" s="24">
        <f t="shared" si="129"/>
        <v>22.524782905982903</v>
      </c>
      <c r="K1369" s="25">
        <f t="shared" si="131"/>
        <v>137844.20146323409</v>
      </c>
      <c r="L1369" s="8"/>
      <c r="M1369" s="8"/>
      <c r="N1369" s="8"/>
      <c r="O1369" s="8"/>
      <c r="P1369" s="8"/>
      <c r="Q1369" s="8"/>
      <c r="R1369" s="17"/>
      <c r="S1369" s="8"/>
      <c r="T1369" s="8"/>
      <c r="U1369" s="8"/>
    </row>
    <row r="1370" spans="1:21" ht="18">
      <c r="A1370" s="20">
        <v>1985.01</v>
      </c>
      <c r="B1370" s="21">
        <v>171.6</v>
      </c>
      <c r="C1370" s="21">
        <v>7.5733300000000003</v>
      </c>
      <c r="D1370" s="21">
        <v>16.556699999999999</v>
      </c>
      <c r="E1370" s="21">
        <v>105.5</v>
      </c>
      <c r="F1370" s="21">
        <f t="shared" si="130"/>
        <v>1985.0416666665631</v>
      </c>
      <c r="G1370" s="23">
        <f t="shared" si="127"/>
        <v>48246.80563266619</v>
      </c>
      <c r="H1370" s="21">
        <f t="shared" si="126"/>
        <v>49.432813455924162</v>
      </c>
      <c r="I1370" s="22">
        <f t="shared" si="128"/>
        <v>512.34067109004729</v>
      </c>
      <c r="J1370" s="24">
        <f t="shared" si="129"/>
        <v>22.611450900853079</v>
      </c>
      <c r="K1370" s="25">
        <f t="shared" si="131"/>
        <v>144048.95556988011</v>
      </c>
      <c r="L1370" s="8"/>
      <c r="M1370" s="8"/>
      <c r="N1370" s="8"/>
      <c r="O1370" s="8"/>
      <c r="P1370" s="8"/>
      <c r="Q1370" s="8"/>
      <c r="R1370" s="17"/>
      <c r="S1370" s="8"/>
      <c r="T1370" s="8"/>
      <c r="U1370" s="8"/>
    </row>
    <row r="1371" spans="1:21" ht="18">
      <c r="A1371" s="20">
        <v>1985.02</v>
      </c>
      <c r="B1371" s="21">
        <v>180.9</v>
      </c>
      <c r="C1371" s="21">
        <v>7.6166700000000001</v>
      </c>
      <c r="D1371" s="21">
        <v>16.473299999999998</v>
      </c>
      <c r="E1371" s="21">
        <v>106</v>
      </c>
      <c r="F1371" s="21">
        <f t="shared" si="130"/>
        <v>1985.1249999998963</v>
      </c>
      <c r="G1371" s="23">
        <f t="shared" si="127"/>
        <v>51040.037715836224</v>
      </c>
      <c r="H1371" s="21">
        <f t="shared" si="126"/>
        <v>48.951809626415077</v>
      </c>
      <c r="I1371" s="22">
        <f t="shared" si="128"/>
        <v>537.55970943396221</v>
      </c>
      <c r="J1371" s="24">
        <f t="shared" si="129"/>
        <v>22.633581603396223</v>
      </c>
      <c r="K1371" s="25">
        <f t="shared" si="131"/>
        <v>151669.8056607162</v>
      </c>
      <c r="L1371" s="8"/>
      <c r="M1371" s="8"/>
      <c r="N1371" s="8"/>
      <c r="O1371" s="8"/>
      <c r="P1371" s="8"/>
      <c r="Q1371" s="8"/>
      <c r="R1371" s="17"/>
      <c r="S1371" s="8"/>
      <c r="T1371" s="8"/>
      <c r="U1371" s="8"/>
    </row>
    <row r="1372" spans="1:21" ht="18">
      <c r="A1372" s="20">
        <v>1985.03</v>
      </c>
      <c r="B1372" s="21">
        <v>179.4</v>
      </c>
      <c r="C1372" s="21">
        <v>7.66</v>
      </c>
      <c r="D1372" s="21">
        <v>16.39</v>
      </c>
      <c r="E1372" s="21">
        <v>106.4</v>
      </c>
      <c r="F1372" s="21">
        <f t="shared" si="130"/>
        <v>1985.2083333332296</v>
      </c>
      <c r="G1372" s="23">
        <f t="shared" si="127"/>
        <v>50796.922739798931</v>
      </c>
      <c r="H1372" s="21">
        <f t="shared" si="126"/>
        <v>48.521177819548868</v>
      </c>
      <c r="I1372" s="22">
        <f t="shared" si="128"/>
        <v>531.09818796992465</v>
      </c>
      <c r="J1372" s="24">
        <f t="shared" si="129"/>
        <v>22.676767669172929</v>
      </c>
      <c r="K1372" s="25">
        <f t="shared" si="131"/>
        <v>150379.8975560515</v>
      </c>
      <c r="L1372" s="8"/>
      <c r="M1372" s="8"/>
      <c r="N1372" s="8"/>
      <c r="O1372" s="8"/>
      <c r="P1372" s="8"/>
      <c r="Q1372" s="8"/>
      <c r="R1372" s="17"/>
      <c r="S1372" s="8"/>
      <c r="T1372" s="8"/>
      <c r="U1372" s="8"/>
    </row>
    <row r="1373" spans="1:21" ht="18">
      <c r="A1373" s="20">
        <v>1985.04</v>
      </c>
      <c r="B1373" s="21">
        <v>180.6</v>
      </c>
      <c r="C1373" s="21">
        <v>7.6866700000000003</v>
      </c>
      <c r="D1373" s="21">
        <v>16.13</v>
      </c>
      <c r="E1373" s="21">
        <v>106.9</v>
      </c>
      <c r="F1373" s="21">
        <f t="shared" si="130"/>
        <v>1985.2916666665628</v>
      </c>
      <c r="G1373" s="23">
        <f t="shared" si="127"/>
        <v>51318.074202809628</v>
      </c>
      <c r="H1373" s="21">
        <f t="shared" si="126"/>
        <v>47.528123854069214</v>
      </c>
      <c r="I1373" s="22">
        <f t="shared" si="128"/>
        <v>532.14997942001855</v>
      </c>
      <c r="J1373" s="24">
        <f t="shared" si="129"/>
        <v>22.64928727745556</v>
      </c>
      <c r="K1373" s="25">
        <f t="shared" si="131"/>
        <v>151212.13804485215</v>
      </c>
      <c r="L1373" s="8"/>
      <c r="M1373" s="8"/>
      <c r="N1373" s="8"/>
      <c r="O1373" s="8"/>
      <c r="P1373" s="8"/>
      <c r="Q1373" s="8"/>
      <c r="R1373" s="17"/>
      <c r="S1373" s="8"/>
      <c r="T1373" s="8"/>
      <c r="U1373" s="8"/>
    </row>
    <row r="1374" spans="1:21" ht="18">
      <c r="A1374" s="20">
        <v>1985.05</v>
      </c>
      <c r="B1374" s="21">
        <v>184.9</v>
      </c>
      <c r="C1374" s="21">
        <v>7.71333</v>
      </c>
      <c r="D1374" s="21">
        <v>15.87</v>
      </c>
      <c r="E1374" s="21">
        <v>107.3</v>
      </c>
      <c r="F1374" s="21">
        <f t="shared" si="130"/>
        <v>1985.3749999998961</v>
      </c>
      <c r="G1374" s="23">
        <f t="shared" si="127"/>
        <v>52722.580418274621</v>
      </c>
      <c r="H1374" s="21">
        <f t="shared" si="126"/>
        <v>46.587693942218074</v>
      </c>
      <c r="I1374" s="22">
        <f t="shared" si="128"/>
        <v>542.78920037278647</v>
      </c>
      <c r="J1374" s="24">
        <f t="shared" si="129"/>
        <v>22.64311640298229</v>
      </c>
      <c r="K1374" s="25">
        <f t="shared" si="131"/>
        <v>154771.48332517789</v>
      </c>
      <c r="L1374" s="8"/>
      <c r="M1374" s="8"/>
      <c r="N1374" s="8"/>
      <c r="O1374" s="8"/>
      <c r="P1374" s="8"/>
      <c r="Q1374" s="8"/>
      <c r="R1374" s="17"/>
      <c r="S1374" s="8"/>
      <c r="T1374" s="8"/>
      <c r="U1374" s="8"/>
    </row>
    <row r="1375" spans="1:21" ht="18">
      <c r="A1375" s="20">
        <v>1985.06</v>
      </c>
      <c r="B1375" s="21">
        <v>188.9</v>
      </c>
      <c r="C1375" s="21">
        <v>7.74</v>
      </c>
      <c r="D1375" s="21">
        <v>15.61</v>
      </c>
      <c r="E1375" s="21">
        <v>107.6</v>
      </c>
      <c r="F1375" s="21">
        <f t="shared" si="130"/>
        <v>1985.4583333332293</v>
      </c>
      <c r="G1375" s="23">
        <f t="shared" si="127"/>
        <v>54047.060602389749</v>
      </c>
      <c r="H1375" s="21">
        <f t="shared" si="126"/>
        <v>45.696679182156124</v>
      </c>
      <c r="I1375" s="22">
        <f t="shared" si="128"/>
        <v>552.98543866170996</v>
      </c>
      <c r="J1375" s="24">
        <f t="shared" si="129"/>
        <v>22.658058736059477</v>
      </c>
      <c r="K1375" s="25">
        <f t="shared" si="131"/>
        <v>158217.24465637215</v>
      </c>
      <c r="L1375" s="8"/>
      <c r="M1375" s="8"/>
      <c r="N1375" s="8"/>
      <c r="O1375" s="8"/>
      <c r="P1375" s="8"/>
      <c r="Q1375" s="8"/>
      <c r="R1375" s="17"/>
      <c r="S1375" s="8"/>
      <c r="T1375" s="8"/>
      <c r="U1375" s="8"/>
    </row>
    <row r="1376" spans="1:21" ht="18">
      <c r="A1376" s="20">
        <v>1985.07</v>
      </c>
      <c r="B1376" s="21">
        <v>192.5</v>
      </c>
      <c r="C1376" s="21">
        <v>7.7733299999999996</v>
      </c>
      <c r="D1376" s="21">
        <v>15.4833</v>
      </c>
      <c r="E1376" s="21">
        <v>107.8</v>
      </c>
      <c r="F1376" s="21">
        <f t="shared" si="130"/>
        <v>1985.5416666665626</v>
      </c>
      <c r="G1376" s="23">
        <f t="shared" si="127"/>
        <v>55262.412047429272</v>
      </c>
      <c r="H1376" s="21">
        <f t="shared" si="126"/>
        <v>45.241685532467521</v>
      </c>
      <c r="I1376" s="22">
        <f t="shared" si="128"/>
        <v>562.47857142857129</v>
      </c>
      <c r="J1376" s="24">
        <f t="shared" si="129"/>
        <v>22.71341066827458</v>
      </c>
      <c r="K1376" s="25">
        <f t="shared" si="131"/>
        <v>161474.92250459886</v>
      </c>
      <c r="L1376" s="8"/>
      <c r="M1376" s="8"/>
      <c r="N1376" s="8"/>
      <c r="O1376" s="8"/>
      <c r="P1376" s="8"/>
      <c r="Q1376" s="8"/>
      <c r="R1376" s="17"/>
      <c r="S1376" s="8"/>
      <c r="T1376" s="8"/>
      <c r="U1376" s="8"/>
    </row>
    <row r="1377" spans="1:21" ht="18">
      <c r="A1377" s="20">
        <v>1985.08</v>
      </c>
      <c r="B1377" s="21">
        <v>188.3</v>
      </c>
      <c r="C1377" s="21">
        <v>7.8066700000000004</v>
      </c>
      <c r="D1377" s="21">
        <v>15.3567</v>
      </c>
      <c r="E1377" s="21">
        <v>108</v>
      </c>
      <c r="F1377" s="21">
        <f t="shared" si="130"/>
        <v>1985.6249999998959</v>
      </c>
      <c r="G1377" s="23">
        <f t="shared" si="127"/>
        <v>54243.446613259519</v>
      </c>
      <c r="H1377" s="21">
        <f t="shared" si="126"/>
        <v>44.788668699999988</v>
      </c>
      <c r="I1377" s="22">
        <f t="shared" si="128"/>
        <v>549.18741111111103</v>
      </c>
      <c r="J1377" s="24">
        <f t="shared" si="129"/>
        <v>22.768586758888887</v>
      </c>
      <c r="K1377" s="25">
        <f t="shared" si="131"/>
        <v>158204.02557238421</v>
      </c>
      <c r="L1377" s="8"/>
      <c r="M1377" s="8"/>
      <c r="N1377" s="8"/>
      <c r="O1377" s="8"/>
      <c r="P1377" s="8"/>
      <c r="Q1377" s="8"/>
      <c r="R1377" s="17"/>
      <c r="S1377" s="8"/>
      <c r="T1377" s="8"/>
      <c r="U1377" s="8"/>
    </row>
    <row r="1378" spans="1:21" ht="18">
      <c r="A1378" s="20">
        <v>1985.09</v>
      </c>
      <c r="B1378" s="21">
        <v>184.1</v>
      </c>
      <c r="C1378" s="21">
        <v>7.84</v>
      </c>
      <c r="D1378" s="21">
        <v>15.23</v>
      </c>
      <c r="E1378" s="21">
        <v>108.3</v>
      </c>
      <c r="F1378" s="21">
        <f t="shared" si="130"/>
        <v>1985.7083333332291</v>
      </c>
      <c r="G1378" s="23">
        <f t="shared" si="127"/>
        <v>53221.76087779292</v>
      </c>
      <c r="H1378" s="21">
        <f t="shared" si="126"/>
        <v>44.296096398891962</v>
      </c>
      <c r="I1378" s="22">
        <f t="shared" si="128"/>
        <v>535.45051523545692</v>
      </c>
      <c r="J1378" s="24">
        <f t="shared" si="129"/>
        <v>22.802455401662048</v>
      </c>
      <c r="K1378" s="25">
        <f t="shared" si="131"/>
        <v>154794.23836910745</v>
      </c>
      <c r="L1378" s="8"/>
      <c r="M1378" s="8"/>
      <c r="N1378" s="8"/>
      <c r="O1378" s="8"/>
      <c r="P1378" s="8"/>
      <c r="Q1378" s="8"/>
      <c r="R1378" s="17"/>
      <c r="S1378" s="8"/>
      <c r="T1378" s="8"/>
      <c r="U1378" s="8"/>
    </row>
    <row r="1379" spans="1:21" ht="18">
      <c r="A1379" s="20">
        <v>1985.1</v>
      </c>
      <c r="B1379" s="21">
        <v>186.2</v>
      </c>
      <c r="C1379" s="21">
        <v>7.86</v>
      </c>
      <c r="D1379" s="21">
        <v>15.023300000000001</v>
      </c>
      <c r="E1379" s="21">
        <v>108.7</v>
      </c>
      <c r="F1379" s="21">
        <f t="shared" si="130"/>
        <v>1985.7916666665624</v>
      </c>
      <c r="G1379" s="23">
        <f t="shared" si="127"/>
        <v>54018.208195654515</v>
      </c>
      <c r="H1379" s="21">
        <f t="shared" si="126"/>
        <v>43.534123462741476</v>
      </c>
      <c r="I1379" s="22">
        <f t="shared" si="128"/>
        <v>539.56546090156382</v>
      </c>
      <c r="J1379" s="24">
        <f t="shared" si="129"/>
        <v>22.776501195952157</v>
      </c>
      <c r="K1379" s="25">
        <f t="shared" si="131"/>
        <v>156532.54243912539</v>
      </c>
      <c r="L1379" s="8"/>
      <c r="M1379" s="8"/>
      <c r="N1379" s="8"/>
      <c r="O1379" s="8"/>
      <c r="P1379" s="8"/>
      <c r="Q1379" s="8"/>
      <c r="R1379" s="17"/>
      <c r="S1379" s="8"/>
      <c r="T1379" s="8"/>
      <c r="U1379" s="8"/>
    </row>
    <row r="1380" spans="1:21" ht="18">
      <c r="A1380" s="20">
        <v>1985.11</v>
      </c>
      <c r="B1380" s="21">
        <v>197.5</v>
      </c>
      <c r="C1380" s="21">
        <v>7.88</v>
      </c>
      <c r="D1380" s="21">
        <v>14.816700000000001</v>
      </c>
      <c r="E1380" s="21">
        <v>109</v>
      </c>
      <c r="F1380" s="21">
        <f t="shared" si="130"/>
        <v>1985.8749999998956</v>
      </c>
      <c r="G1380" s="23">
        <f t="shared" si="127"/>
        <v>57486.939180219728</v>
      </c>
      <c r="H1380" s="21">
        <f t="shared" si="126"/>
        <v>42.817272473394489</v>
      </c>
      <c r="I1380" s="22">
        <f t="shared" si="128"/>
        <v>570.73513761467882</v>
      </c>
      <c r="J1380" s="24">
        <f t="shared" si="129"/>
        <v>22.771609541284398</v>
      </c>
      <c r="K1380" s="25">
        <f t="shared" si="131"/>
        <v>166125.65136237768</v>
      </c>
      <c r="L1380" s="8"/>
      <c r="M1380" s="8"/>
      <c r="N1380" s="8"/>
      <c r="O1380" s="8"/>
      <c r="P1380" s="8"/>
      <c r="Q1380" s="8"/>
      <c r="R1380" s="17"/>
      <c r="S1380" s="8"/>
      <c r="T1380" s="8"/>
      <c r="U1380" s="8"/>
    </row>
    <row r="1381" spans="1:21" ht="18">
      <c r="A1381" s="20">
        <v>1985.12</v>
      </c>
      <c r="B1381" s="21">
        <v>207.3</v>
      </c>
      <c r="C1381" s="21">
        <v>7.9</v>
      </c>
      <c r="D1381" s="21">
        <v>14.61</v>
      </c>
      <c r="E1381" s="21">
        <v>109.3</v>
      </c>
      <c r="F1381" s="21">
        <f t="shared" si="130"/>
        <v>1985.9583333332289</v>
      </c>
      <c r="G1381" s="23">
        <f t="shared" si="127"/>
        <v>60531.078786598453</v>
      </c>
      <c r="H1381" s="21">
        <f t="shared" si="126"/>
        <v>42.104068435498625</v>
      </c>
      <c r="I1381" s="22">
        <f t="shared" si="128"/>
        <v>597.41090942360472</v>
      </c>
      <c r="J1381" s="24">
        <f t="shared" si="129"/>
        <v>22.76674473924977</v>
      </c>
      <c r="K1381" s="25">
        <f t="shared" si="131"/>
        <v>174442.48348429272</v>
      </c>
      <c r="L1381" s="8"/>
      <c r="M1381" s="8"/>
      <c r="N1381" s="8"/>
      <c r="O1381" s="8"/>
      <c r="P1381" s="8"/>
      <c r="Q1381" s="8"/>
      <c r="R1381" s="17"/>
      <c r="S1381" s="8"/>
      <c r="T1381" s="8"/>
      <c r="U1381" s="8"/>
    </row>
    <row r="1382" spans="1:21" ht="18">
      <c r="A1382" s="20">
        <v>1986.01</v>
      </c>
      <c r="B1382" s="21">
        <v>208.2</v>
      </c>
      <c r="C1382" s="21">
        <v>7.94</v>
      </c>
      <c r="D1382" s="21">
        <v>14.58</v>
      </c>
      <c r="E1382" s="21">
        <v>109.6</v>
      </c>
      <c r="F1382" s="21">
        <f t="shared" si="130"/>
        <v>1986.0416666665622</v>
      </c>
      <c r="G1382" s="23">
        <f t="shared" si="127"/>
        <v>60987.081526774062</v>
      </c>
      <c r="H1382" s="21">
        <f t="shared" si="126"/>
        <v>41.902600729927002</v>
      </c>
      <c r="I1382" s="22">
        <f t="shared" si="128"/>
        <v>598.36224087591233</v>
      </c>
      <c r="J1382" s="24">
        <f t="shared" si="129"/>
        <v>22.819386131386857</v>
      </c>
      <c r="K1382" s="25">
        <f t="shared" si="131"/>
        <v>175275.53682441267</v>
      </c>
      <c r="L1382" s="8"/>
      <c r="M1382" s="8"/>
      <c r="N1382" s="8"/>
      <c r="O1382" s="8"/>
      <c r="P1382" s="8"/>
      <c r="Q1382" s="8"/>
      <c r="R1382" s="17"/>
      <c r="S1382" s="8"/>
      <c r="T1382" s="8"/>
      <c r="U1382" s="8"/>
    </row>
    <row r="1383" spans="1:21" ht="18">
      <c r="A1383" s="20">
        <v>1986.02</v>
      </c>
      <c r="B1383" s="21">
        <v>219.4</v>
      </c>
      <c r="C1383" s="21">
        <v>7.98</v>
      </c>
      <c r="D1383" s="21">
        <v>14.55</v>
      </c>
      <c r="E1383" s="21">
        <v>109.3</v>
      </c>
      <c r="F1383" s="21">
        <f t="shared" si="130"/>
        <v>1986.1249999998954</v>
      </c>
      <c r="G1383" s="23">
        <f t="shared" si="127"/>
        <v>64462.642152687491</v>
      </c>
      <c r="H1383" s="21">
        <f t="shared" si="126"/>
        <v>41.931156450137237</v>
      </c>
      <c r="I1383" s="22">
        <f t="shared" si="128"/>
        <v>632.28149313815186</v>
      </c>
      <c r="J1383" s="24">
        <f t="shared" si="129"/>
        <v>22.997294053064955</v>
      </c>
      <c r="K1383" s="25">
        <f t="shared" si="131"/>
        <v>185772.72393770225</v>
      </c>
      <c r="L1383" s="8"/>
      <c r="M1383" s="8"/>
      <c r="N1383" s="8"/>
      <c r="O1383" s="8"/>
      <c r="P1383" s="8"/>
      <c r="Q1383" s="8"/>
      <c r="R1383" s="17"/>
      <c r="S1383" s="8"/>
      <c r="T1383" s="8"/>
      <c r="U1383" s="8"/>
    </row>
    <row r="1384" spans="1:21" ht="18">
      <c r="A1384" s="20">
        <v>1986.03</v>
      </c>
      <c r="B1384" s="21">
        <v>232.3</v>
      </c>
      <c r="C1384" s="21">
        <v>8.02</v>
      </c>
      <c r="D1384" s="21">
        <v>14.52</v>
      </c>
      <c r="E1384" s="21">
        <v>108.8</v>
      </c>
      <c r="F1384" s="21">
        <f t="shared" si="130"/>
        <v>1986.2083333332287</v>
      </c>
      <c r="G1384" s="23">
        <f t="shared" si="127"/>
        <v>68449.199200431554</v>
      </c>
      <c r="H1384" s="21">
        <f t="shared" si="126"/>
        <v>42.03700147058823</v>
      </c>
      <c r="I1384" s="22">
        <f t="shared" si="128"/>
        <v>672.53412132352935</v>
      </c>
      <c r="J1384" s="24">
        <f t="shared" si="129"/>
        <v>23.218784558823526</v>
      </c>
      <c r="K1384" s="25">
        <f t="shared" si="131"/>
        <v>198167.98122928006</v>
      </c>
      <c r="L1384" s="8"/>
      <c r="M1384" s="8"/>
      <c r="N1384" s="8"/>
      <c r="O1384" s="8"/>
      <c r="P1384" s="8"/>
      <c r="Q1384" s="8"/>
      <c r="R1384" s="17"/>
      <c r="S1384" s="8"/>
      <c r="T1384" s="8"/>
      <c r="U1384" s="8"/>
    </row>
    <row r="1385" spans="1:21" ht="18">
      <c r="A1385" s="20">
        <v>1986.04</v>
      </c>
      <c r="B1385" s="21">
        <v>238</v>
      </c>
      <c r="C1385" s="21">
        <v>8.0466700000000007</v>
      </c>
      <c r="D1385" s="21">
        <v>14.583299999999999</v>
      </c>
      <c r="E1385" s="21">
        <v>108.6</v>
      </c>
      <c r="F1385" s="21">
        <f t="shared" si="130"/>
        <v>1986.2916666665619</v>
      </c>
      <c r="G1385" s="23">
        <f t="shared" si="127"/>
        <v>70326.338439576211</v>
      </c>
      <c r="H1385" s="21">
        <f t="shared" si="126"/>
        <v>42.298015657458556</v>
      </c>
      <c r="I1385" s="22">
        <f t="shared" si="128"/>
        <v>690.30519337016563</v>
      </c>
      <c r="J1385" s="24">
        <f t="shared" si="129"/>
        <v>23.338899539226517</v>
      </c>
      <c r="K1385" s="25">
        <f t="shared" si="131"/>
        <v>203977.46493927599</v>
      </c>
      <c r="L1385" s="8"/>
      <c r="M1385" s="8"/>
      <c r="N1385" s="8"/>
      <c r="O1385" s="8"/>
      <c r="P1385" s="8"/>
      <c r="Q1385" s="8"/>
      <c r="R1385" s="17"/>
      <c r="S1385" s="8"/>
      <c r="T1385" s="8"/>
      <c r="U1385" s="8"/>
    </row>
    <row r="1386" spans="1:21" ht="18">
      <c r="A1386" s="20">
        <v>1986.05</v>
      </c>
      <c r="B1386" s="21">
        <v>238.5</v>
      </c>
      <c r="C1386" s="21">
        <v>8.0733300000000003</v>
      </c>
      <c r="D1386" s="21">
        <v>14.646699999999999</v>
      </c>
      <c r="E1386" s="21">
        <v>108.9</v>
      </c>
      <c r="F1386" s="21">
        <f t="shared" si="130"/>
        <v>1986.3749999998952</v>
      </c>
      <c r="G1386" s="23">
        <f t="shared" si="127"/>
        <v>70672.881075623765</v>
      </c>
      <c r="H1386" s="21">
        <f t="shared" si="126"/>
        <v>42.364873641873267</v>
      </c>
      <c r="I1386" s="22">
        <f t="shared" si="128"/>
        <v>689.84975206611557</v>
      </c>
      <c r="J1386" s="24">
        <f t="shared" si="129"/>
        <v>23.351717814876029</v>
      </c>
      <c r="K1386" s="25">
        <f t="shared" si="131"/>
        <v>204417.90141642533</v>
      </c>
      <c r="L1386" s="8"/>
      <c r="M1386" s="8"/>
      <c r="N1386" s="8"/>
      <c r="O1386" s="8"/>
      <c r="P1386" s="8"/>
      <c r="Q1386" s="8"/>
      <c r="R1386" s="17"/>
      <c r="S1386" s="8"/>
      <c r="T1386" s="8"/>
      <c r="U1386" s="8"/>
    </row>
    <row r="1387" spans="1:21" ht="18">
      <c r="A1387" s="20">
        <v>1986.06</v>
      </c>
      <c r="B1387" s="21">
        <v>245.3</v>
      </c>
      <c r="C1387" s="21">
        <v>8.1</v>
      </c>
      <c r="D1387" s="21">
        <v>14.71</v>
      </c>
      <c r="E1387" s="21">
        <v>109.5</v>
      </c>
      <c r="F1387" s="21">
        <f t="shared" si="130"/>
        <v>1986.4583333332284</v>
      </c>
      <c r="G1387" s="23">
        <f t="shared" si="127"/>
        <v>72887.890660698351</v>
      </c>
      <c r="H1387" s="21">
        <f t="shared" si="126"/>
        <v>42.314826301369862</v>
      </c>
      <c r="I1387" s="22">
        <f t="shared" si="128"/>
        <v>705.63065205479438</v>
      </c>
      <c r="J1387" s="24">
        <f t="shared" si="129"/>
        <v>23.300482191780816</v>
      </c>
      <c r="K1387" s="25">
        <f t="shared" si="131"/>
        <v>209669.5059674173</v>
      </c>
      <c r="L1387" s="8"/>
      <c r="M1387" s="8"/>
      <c r="N1387" s="8"/>
      <c r="O1387" s="8"/>
      <c r="P1387" s="8"/>
      <c r="Q1387" s="8"/>
      <c r="R1387" s="17"/>
      <c r="S1387" s="8"/>
      <c r="T1387" s="8"/>
      <c r="U1387" s="8"/>
    </row>
    <row r="1388" spans="1:21" ht="18">
      <c r="A1388" s="20">
        <v>1986.07</v>
      </c>
      <c r="B1388" s="21">
        <v>240.2</v>
      </c>
      <c r="C1388" s="21">
        <v>8.1433300000000006</v>
      </c>
      <c r="D1388" s="21">
        <v>14.7567</v>
      </c>
      <c r="E1388" s="21">
        <v>109.5</v>
      </c>
      <c r="F1388" s="21">
        <f t="shared" si="130"/>
        <v>1986.5416666665617</v>
      </c>
      <c r="G1388" s="23">
        <f t="shared" si="127"/>
        <v>71574.129021283763</v>
      </c>
      <c r="H1388" s="21">
        <f t="shared" si="126"/>
        <v>42.449163649315061</v>
      </c>
      <c r="I1388" s="22">
        <f t="shared" si="128"/>
        <v>690.95997808219158</v>
      </c>
      <c r="J1388" s="24">
        <f t="shared" si="129"/>
        <v>23.425125388493147</v>
      </c>
      <c r="K1388" s="25">
        <f t="shared" si="131"/>
        <v>205890.3356361303</v>
      </c>
      <c r="L1388" s="8"/>
      <c r="M1388" s="8"/>
      <c r="N1388" s="8"/>
      <c r="O1388" s="8"/>
      <c r="P1388" s="8"/>
      <c r="Q1388" s="8"/>
      <c r="R1388" s="17"/>
      <c r="S1388" s="8"/>
      <c r="T1388" s="8"/>
      <c r="U1388" s="8"/>
    </row>
    <row r="1389" spans="1:21" ht="18">
      <c r="A1389" s="20">
        <v>1986.08</v>
      </c>
      <c r="B1389" s="21">
        <v>245</v>
      </c>
      <c r="C1389" s="21">
        <v>8.1866699999999994</v>
      </c>
      <c r="D1389" s="21">
        <v>14.8033</v>
      </c>
      <c r="E1389" s="21">
        <v>109.7</v>
      </c>
      <c r="F1389" s="21">
        <f t="shared" si="130"/>
        <v>1986.624999999895</v>
      </c>
      <c r="G1389" s="23">
        <f t="shared" si="127"/>
        <v>73207.706458995599</v>
      </c>
      <c r="H1389" s="21">
        <f t="shared" si="126"/>
        <v>42.505577578851408</v>
      </c>
      <c r="I1389" s="22">
        <f t="shared" si="128"/>
        <v>703.48277119416571</v>
      </c>
      <c r="J1389" s="24">
        <f t="shared" si="129"/>
        <v>23.506862442661799</v>
      </c>
      <c r="K1389" s="25">
        <f t="shared" si="131"/>
        <v>210205.55188793296</v>
      </c>
      <c r="L1389" s="8"/>
      <c r="M1389" s="8"/>
      <c r="N1389" s="8"/>
      <c r="O1389" s="8"/>
      <c r="P1389" s="8"/>
      <c r="Q1389" s="8"/>
      <c r="R1389" s="17"/>
      <c r="S1389" s="8"/>
      <c r="T1389" s="8"/>
      <c r="U1389" s="8"/>
    </row>
    <row r="1390" spans="1:21" ht="18">
      <c r="A1390" s="20">
        <v>1986.09</v>
      </c>
      <c r="B1390" s="21">
        <v>238.3</v>
      </c>
      <c r="C1390" s="21">
        <v>8.23</v>
      </c>
      <c r="D1390" s="21">
        <v>14.85</v>
      </c>
      <c r="E1390" s="21">
        <v>110.2</v>
      </c>
      <c r="F1390" s="21">
        <f t="shared" si="130"/>
        <v>1986.7083333332282</v>
      </c>
      <c r="G1390" s="23">
        <f t="shared" si="127"/>
        <v>71410.631569490259</v>
      </c>
      <c r="H1390" s="21">
        <f t="shared" si="126"/>
        <v>42.446205081669682</v>
      </c>
      <c r="I1390" s="22">
        <f t="shared" si="128"/>
        <v>681.14011252268597</v>
      </c>
      <c r="J1390" s="24">
        <f t="shared" si="129"/>
        <v>23.524058439201447</v>
      </c>
      <c r="K1390" s="25">
        <f t="shared" si="131"/>
        <v>204115.17256634065</v>
      </c>
      <c r="L1390" s="8"/>
      <c r="M1390" s="8"/>
      <c r="N1390" s="8"/>
      <c r="O1390" s="8"/>
      <c r="P1390" s="8"/>
      <c r="Q1390" s="8"/>
      <c r="R1390" s="17"/>
      <c r="S1390" s="8"/>
      <c r="T1390" s="8"/>
      <c r="U1390" s="8"/>
    </row>
    <row r="1391" spans="1:21" ht="18">
      <c r="A1391" s="20">
        <v>1986.1</v>
      </c>
      <c r="B1391" s="21">
        <v>237.4</v>
      </c>
      <c r="C1391" s="21">
        <v>8.2466699999999999</v>
      </c>
      <c r="D1391" s="21">
        <v>14.726699999999999</v>
      </c>
      <c r="E1391" s="21">
        <v>110.3</v>
      </c>
      <c r="F1391" s="21">
        <f t="shared" si="130"/>
        <v>1986.7916666665615</v>
      </c>
      <c r="G1391" s="23">
        <f t="shared" si="127"/>
        <v>71346.869187372009</v>
      </c>
      <c r="H1391" s="21">
        <f t="shared" si="126"/>
        <v>42.055609969174974</v>
      </c>
      <c r="I1391" s="22">
        <f t="shared" si="128"/>
        <v>677.95241341795099</v>
      </c>
      <c r="J1391" s="24">
        <f t="shared" si="129"/>
        <v>23.550336264369896</v>
      </c>
      <c r="K1391" s="25">
        <f t="shared" si="131"/>
        <v>203748.02929820563</v>
      </c>
      <c r="L1391" s="8"/>
      <c r="M1391" s="8"/>
      <c r="N1391" s="8"/>
      <c r="O1391" s="8"/>
      <c r="P1391" s="8"/>
      <c r="Q1391" s="8"/>
      <c r="R1391" s="17"/>
      <c r="S1391" s="8"/>
      <c r="T1391" s="8"/>
      <c r="U1391" s="8"/>
    </row>
    <row r="1392" spans="1:21" ht="18">
      <c r="A1392" s="20">
        <v>1986.11</v>
      </c>
      <c r="B1392" s="21">
        <v>245.1</v>
      </c>
      <c r="C1392" s="21">
        <v>8.2633299999999998</v>
      </c>
      <c r="D1392" s="21">
        <v>14.603300000000001</v>
      </c>
      <c r="E1392" s="21">
        <v>110.4</v>
      </c>
      <c r="F1392" s="21">
        <f t="shared" si="130"/>
        <v>1986.8749999998947</v>
      </c>
      <c r="G1392" s="23">
        <f t="shared" si="127"/>
        <v>73867.935403840442</v>
      </c>
      <c r="H1392" s="21">
        <f t="shared" si="126"/>
        <v>41.665437141304345</v>
      </c>
      <c r="I1392" s="22">
        <f t="shared" si="128"/>
        <v>699.30759782608675</v>
      </c>
      <c r="J1392" s="24">
        <f t="shared" si="129"/>
        <v>23.576537953260861</v>
      </c>
      <c r="K1392" s="25">
        <f t="shared" si="131"/>
        <v>210756.46047993694</v>
      </c>
      <c r="L1392" s="8"/>
      <c r="M1392" s="8"/>
      <c r="N1392" s="8"/>
      <c r="O1392" s="8"/>
      <c r="P1392" s="8"/>
      <c r="Q1392" s="8"/>
      <c r="R1392" s="17"/>
      <c r="S1392" s="8"/>
      <c r="T1392" s="8"/>
      <c r="U1392" s="8"/>
    </row>
    <row r="1393" spans="1:21" ht="18">
      <c r="A1393" s="20">
        <v>1986.12</v>
      </c>
      <c r="B1393" s="21">
        <v>248.6</v>
      </c>
      <c r="C1393" s="21">
        <v>8.2799999999999994</v>
      </c>
      <c r="D1393" s="21">
        <v>14.48</v>
      </c>
      <c r="E1393" s="21">
        <v>110.5</v>
      </c>
      <c r="F1393" s="21">
        <f t="shared" si="130"/>
        <v>1986.958333333228</v>
      </c>
      <c r="G1393" s="23">
        <f t="shared" si="127"/>
        <v>75130.712430939966</v>
      </c>
      <c r="H1393" s="21">
        <f t="shared" si="126"/>
        <v>41.276255565610853</v>
      </c>
      <c r="I1393" s="22">
        <f t="shared" si="128"/>
        <v>708.65173574660616</v>
      </c>
      <c r="J1393" s="24">
        <f t="shared" si="129"/>
        <v>23.602720723981893</v>
      </c>
      <c r="K1393" s="25">
        <f t="shared" si="131"/>
        <v>214165.36513300511</v>
      </c>
      <c r="L1393" s="8"/>
      <c r="M1393" s="8"/>
      <c r="N1393" s="8"/>
      <c r="O1393" s="8"/>
      <c r="P1393" s="8"/>
      <c r="Q1393" s="8"/>
      <c r="R1393" s="17"/>
      <c r="S1393" s="8"/>
      <c r="T1393" s="8"/>
      <c r="U1393" s="8"/>
    </row>
    <row r="1394" spans="1:21" ht="18">
      <c r="A1394" s="20">
        <v>1987.01</v>
      </c>
      <c r="B1394" s="21">
        <v>264.5</v>
      </c>
      <c r="C1394" s="21">
        <v>8.3000000000000007</v>
      </c>
      <c r="D1394" s="21">
        <v>14.6867</v>
      </c>
      <c r="E1394" s="21">
        <v>111.2</v>
      </c>
      <c r="F1394" s="21">
        <f t="shared" si="130"/>
        <v>1987.0416666665612</v>
      </c>
      <c r="G1394" s="23">
        <f t="shared" si="127"/>
        <v>80144.967206013753</v>
      </c>
      <c r="H1394" s="21">
        <f t="shared" si="126"/>
        <v>41.601926794964022</v>
      </c>
      <c r="I1394" s="22">
        <f t="shared" si="128"/>
        <v>749.22955035971211</v>
      </c>
      <c r="J1394" s="24">
        <f t="shared" si="129"/>
        <v>23.510794964028772</v>
      </c>
      <c r="K1394" s="25">
        <f t="shared" si="131"/>
        <v>227020.70980474839</v>
      </c>
      <c r="L1394" s="8"/>
      <c r="M1394" s="8"/>
      <c r="N1394" s="8"/>
      <c r="O1394" s="8"/>
      <c r="P1394" s="8"/>
      <c r="Q1394" s="8"/>
      <c r="R1394" s="17"/>
      <c r="S1394" s="8"/>
      <c r="T1394" s="8"/>
      <c r="U1394" s="8"/>
    </row>
    <row r="1395" spans="1:21" ht="18">
      <c r="A1395" s="20">
        <v>1987.02</v>
      </c>
      <c r="B1395" s="21">
        <v>280.89999999999998</v>
      </c>
      <c r="C1395" s="21">
        <v>8.32</v>
      </c>
      <c r="D1395" s="21">
        <v>14.8933</v>
      </c>
      <c r="E1395" s="21">
        <v>111.6</v>
      </c>
      <c r="F1395" s="21">
        <f t="shared" si="130"/>
        <v>1987.1249999998945</v>
      </c>
      <c r="G1395" s="23">
        <f t="shared" si="127"/>
        <v>85324.342024317943</v>
      </c>
      <c r="H1395" s="21">
        <f t="shared" si="126"/>
        <v>42.035938892473112</v>
      </c>
      <c r="I1395" s="22">
        <f t="shared" si="128"/>
        <v>792.83269892473106</v>
      </c>
      <c r="J1395" s="24">
        <f t="shared" si="129"/>
        <v>23.482976344086019</v>
      </c>
      <c r="K1395" s="25">
        <f t="shared" si="131"/>
        <v>240825.66169853078</v>
      </c>
      <c r="L1395" s="8"/>
      <c r="M1395" s="8"/>
      <c r="N1395" s="8"/>
      <c r="O1395" s="8"/>
      <c r="P1395" s="8"/>
      <c r="Q1395" s="8"/>
      <c r="R1395" s="17"/>
      <c r="S1395" s="8"/>
      <c r="T1395" s="8"/>
      <c r="U1395" s="8"/>
    </row>
    <row r="1396" spans="1:21" ht="18">
      <c r="A1396" s="20">
        <v>1987.03</v>
      </c>
      <c r="B1396" s="21">
        <v>292.5</v>
      </c>
      <c r="C1396" s="21">
        <v>8.34</v>
      </c>
      <c r="D1396" s="21">
        <v>15.1</v>
      </c>
      <c r="E1396" s="21">
        <v>112.1</v>
      </c>
      <c r="F1396" s="21">
        <f t="shared" si="130"/>
        <v>1987.2083333332278</v>
      </c>
      <c r="G1396" s="23">
        <f t="shared" si="127"/>
        <v>89058.990600996447</v>
      </c>
      <c r="H1396" s="21">
        <f t="shared" si="126"/>
        <v>42.429248884924171</v>
      </c>
      <c r="I1396" s="22">
        <f t="shared" si="128"/>
        <v>821.89107939339863</v>
      </c>
      <c r="J1396" s="24">
        <f t="shared" si="129"/>
        <v>23.434432827832289</v>
      </c>
      <c r="K1396" s="25">
        <f t="shared" si="131"/>
        <v>250245.4356059487</v>
      </c>
      <c r="L1396" s="8"/>
      <c r="M1396" s="8"/>
      <c r="N1396" s="8"/>
      <c r="O1396" s="8"/>
      <c r="P1396" s="8"/>
      <c r="Q1396" s="8"/>
      <c r="R1396" s="17"/>
      <c r="S1396" s="8"/>
      <c r="T1396" s="8"/>
      <c r="U1396" s="8"/>
    </row>
    <row r="1397" spans="1:21" ht="18">
      <c r="A1397" s="20">
        <v>1987.04</v>
      </c>
      <c r="B1397" s="21">
        <v>289.3</v>
      </c>
      <c r="C1397" s="21">
        <v>8.4</v>
      </c>
      <c r="D1397" s="21">
        <v>14.8733</v>
      </c>
      <c r="E1397" s="21">
        <v>112.7</v>
      </c>
      <c r="F1397" s="21">
        <f t="shared" si="130"/>
        <v>1987.291666666561</v>
      </c>
      <c r="G1397" s="23">
        <f t="shared" si="127"/>
        <v>88297.802647141783</v>
      </c>
      <c r="H1397" s="21">
        <f t="shared" si="126"/>
        <v>41.569751733806555</v>
      </c>
      <c r="I1397" s="22">
        <f t="shared" si="128"/>
        <v>808.57168056787918</v>
      </c>
      <c r="J1397" s="24">
        <f t="shared" si="129"/>
        <v>23.477366459627326</v>
      </c>
      <c r="K1397" s="25">
        <f t="shared" si="131"/>
        <v>246785.69884843013</v>
      </c>
      <c r="L1397" s="8"/>
      <c r="M1397" s="8"/>
      <c r="N1397" s="8"/>
      <c r="O1397" s="8"/>
      <c r="P1397" s="8"/>
      <c r="Q1397" s="8"/>
      <c r="R1397" s="17"/>
      <c r="S1397" s="8"/>
      <c r="T1397" s="8"/>
      <c r="U1397" s="8"/>
    </row>
    <row r="1398" spans="1:21" ht="18">
      <c r="A1398" s="20">
        <v>1987.05</v>
      </c>
      <c r="B1398" s="21">
        <v>289.10000000000002</v>
      </c>
      <c r="C1398" s="21">
        <v>8.4600000000000009</v>
      </c>
      <c r="D1398" s="21">
        <v>14.646699999999999</v>
      </c>
      <c r="E1398" s="21">
        <v>113.1</v>
      </c>
      <c r="F1398" s="21">
        <f t="shared" si="130"/>
        <v>1987.3749999998943</v>
      </c>
      <c r="G1398" s="23">
        <f t="shared" si="127"/>
        <v>88451.934656601894</v>
      </c>
      <c r="H1398" s="21">
        <f t="shared" si="126"/>
        <v>40.79164225994694</v>
      </c>
      <c r="I1398" s="22">
        <f t="shared" si="128"/>
        <v>805.1550026525199</v>
      </c>
      <c r="J1398" s="24">
        <f t="shared" si="129"/>
        <v>23.561436604774535</v>
      </c>
      <c r="K1398" s="25">
        <f t="shared" si="131"/>
        <v>246342.15732638285</v>
      </c>
      <c r="L1398" s="8"/>
      <c r="M1398" s="8"/>
      <c r="N1398" s="8"/>
      <c r="O1398" s="8"/>
      <c r="P1398" s="8"/>
      <c r="Q1398" s="8"/>
      <c r="R1398" s="17"/>
      <c r="S1398" s="8"/>
      <c r="T1398" s="8"/>
      <c r="U1398" s="8"/>
    </row>
    <row r="1399" spans="1:21" ht="18">
      <c r="A1399" s="20">
        <v>1987.06</v>
      </c>
      <c r="B1399" s="21">
        <v>301.39999999999998</v>
      </c>
      <c r="C1399" s="21">
        <v>8.52</v>
      </c>
      <c r="D1399" s="21">
        <v>14.42</v>
      </c>
      <c r="E1399" s="21">
        <v>113.5</v>
      </c>
      <c r="F1399" s="21">
        <f t="shared" si="130"/>
        <v>1987.4583333332275</v>
      </c>
      <c r="G1399" s="23">
        <f t="shared" si="127"/>
        <v>92432.424694244182</v>
      </c>
      <c r="H1399" s="21">
        <f t="shared" si="126"/>
        <v>40.018739735682814</v>
      </c>
      <c r="I1399" s="22">
        <f t="shared" si="128"/>
        <v>836.45271541850207</v>
      </c>
      <c r="J1399" s="24">
        <f t="shared" si="129"/>
        <v>23.644914185022021</v>
      </c>
      <c r="K1399" s="25">
        <f t="shared" si="131"/>
        <v>256520.74528273815</v>
      </c>
      <c r="L1399" s="8"/>
      <c r="M1399" s="8"/>
      <c r="N1399" s="8"/>
      <c r="O1399" s="8"/>
      <c r="P1399" s="8"/>
      <c r="Q1399" s="8"/>
      <c r="R1399" s="17"/>
      <c r="S1399" s="8"/>
      <c r="T1399" s="8"/>
      <c r="U1399" s="8"/>
    </row>
    <row r="1400" spans="1:21" ht="18">
      <c r="A1400" s="20">
        <v>1987.07</v>
      </c>
      <c r="B1400" s="21">
        <v>310.10000000000002</v>
      </c>
      <c r="C1400" s="21">
        <v>8.5666700000000002</v>
      </c>
      <c r="D1400" s="21">
        <v>14.9</v>
      </c>
      <c r="E1400" s="21">
        <v>113.8</v>
      </c>
      <c r="F1400" s="21">
        <f t="shared" si="130"/>
        <v>1987.5416666665608</v>
      </c>
      <c r="G1400" s="23">
        <f t="shared" si="127"/>
        <v>95319.447260527799</v>
      </c>
      <c r="H1400" s="21">
        <f t="shared" si="126"/>
        <v>41.241838312829522</v>
      </c>
      <c r="I1400" s="22">
        <f t="shared" si="128"/>
        <v>858.32846045694191</v>
      </c>
      <c r="J1400" s="24">
        <f t="shared" si="129"/>
        <v>23.711759665729346</v>
      </c>
      <c r="K1400" s="25">
        <f t="shared" si="131"/>
        <v>263835.51892530167</v>
      </c>
      <c r="L1400" s="8"/>
      <c r="M1400" s="8"/>
      <c r="N1400" s="8"/>
      <c r="O1400" s="8"/>
      <c r="P1400" s="8"/>
      <c r="Q1400" s="8"/>
      <c r="R1400" s="17"/>
      <c r="S1400" s="8"/>
      <c r="T1400" s="8"/>
      <c r="U1400" s="8"/>
    </row>
    <row r="1401" spans="1:21" ht="18">
      <c r="A1401" s="20">
        <v>1987.08</v>
      </c>
      <c r="B1401" s="21">
        <v>329.4</v>
      </c>
      <c r="C1401" s="21">
        <v>8.6133299999999995</v>
      </c>
      <c r="D1401" s="21">
        <v>15.38</v>
      </c>
      <c r="E1401" s="21">
        <v>114.4</v>
      </c>
      <c r="F1401" s="21">
        <f t="shared" si="130"/>
        <v>1987.624999999894</v>
      </c>
      <c r="G1401" s="23">
        <f t="shared" si="127"/>
        <v>101472.57040365656</v>
      </c>
      <c r="H1401" s="21">
        <f t="shared" si="126"/>
        <v>42.347162937062926</v>
      </c>
      <c r="I1401" s="22">
        <f t="shared" si="128"/>
        <v>906.96719580419551</v>
      </c>
      <c r="J1401" s="24">
        <f t="shared" si="129"/>
        <v>23.715870542307687</v>
      </c>
      <c r="K1401" s="25">
        <f t="shared" si="131"/>
        <v>279393.72383135644</v>
      </c>
      <c r="L1401" s="8"/>
      <c r="M1401" s="8"/>
      <c r="N1401" s="8"/>
      <c r="O1401" s="8"/>
      <c r="P1401" s="8"/>
      <c r="Q1401" s="8"/>
      <c r="R1401" s="17"/>
      <c r="S1401" s="8"/>
      <c r="T1401" s="8"/>
      <c r="U1401" s="8"/>
    </row>
    <row r="1402" spans="1:21" ht="18">
      <c r="A1402" s="20">
        <v>1987.09</v>
      </c>
      <c r="B1402" s="21">
        <v>318.7</v>
      </c>
      <c r="C1402" s="21">
        <v>8.66</v>
      </c>
      <c r="D1402" s="21">
        <v>15.86</v>
      </c>
      <c r="E1402" s="21">
        <v>115</v>
      </c>
      <c r="F1402" s="21">
        <f t="shared" si="130"/>
        <v>1987.7083333332273</v>
      </c>
      <c r="G1402" s="23">
        <f t="shared" si="127"/>
        <v>98398.71754488966</v>
      </c>
      <c r="H1402" s="21">
        <f t="shared" si="126"/>
        <v>43.440953739130428</v>
      </c>
      <c r="I1402" s="22">
        <f t="shared" si="128"/>
        <v>872.92761391304327</v>
      </c>
      <c r="J1402" s="24">
        <f t="shared" si="129"/>
        <v>23.719965913043474</v>
      </c>
      <c r="K1402" s="25">
        <f t="shared" si="131"/>
        <v>269516.6542785209</v>
      </c>
      <c r="L1402" s="8"/>
      <c r="M1402" s="8"/>
      <c r="N1402" s="8"/>
      <c r="O1402" s="8"/>
      <c r="P1402" s="8"/>
      <c r="Q1402" s="8"/>
      <c r="R1402" s="17"/>
      <c r="S1402" s="8"/>
      <c r="T1402" s="8"/>
      <c r="U1402" s="8"/>
    </row>
    <row r="1403" spans="1:21" ht="18">
      <c r="A1403" s="20">
        <v>1987.1</v>
      </c>
      <c r="B1403" s="21">
        <v>280.2</v>
      </c>
      <c r="C1403" s="21">
        <v>8.7100000000000009</v>
      </c>
      <c r="D1403" s="21">
        <v>16.406700000000001</v>
      </c>
      <c r="E1403" s="21">
        <v>115.3</v>
      </c>
      <c r="F1403" s="21">
        <f t="shared" si="130"/>
        <v>1987.7916666665606</v>
      </c>
      <c r="G1403" s="23">
        <f t="shared" si="127"/>
        <v>86735.932617600934</v>
      </c>
      <c r="H1403" s="21">
        <f t="shared" si="126"/>
        <v>44.821453769297477</v>
      </c>
      <c r="I1403" s="22">
        <f t="shared" si="128"/>
        <v>765.47820988725061</v>
      </c>
      <c r="J1403" s="24">
        <f t="shared" si="129"/>
        <v>23.794843712055506</v>
      </c>
      <c r="K1403" s="25">
        <f t="shared" si="131"/>
        <v>236953.84165961025</v>
      </c>
      <c r="L1403" s="8"/>
      <c r="M1403" s="8"/>
      <c r="N1403" s="8"/>
      <c r="O1403" s="8"/>
      <c r="P1403" s="8"/>
      <c r="Q1403" s="8"/>
      <c r="R1403" s="17"/>
      <c r="S1403" s="8"/>
      <c r="T1403" s="8"/>
      <c r="U1403" s="8"/>
    </row>
    <row r="1404" spans="1:21" ht="18">
      <c r="A1404" s="20">
        <v>1987.11</v>
      </c>
      <c r="B1404" s="21">
        <v>245</v>
      </c>
      <c r="C1404" s="21">
        <v>8.76</v>
      </c>
      <c r="D1404" s="21">
        <v>16.953299999999999</v>
      </c>
      <c r="E1404" s="21">
        <v>115.4</v>
      </c>
      <c r="F1404" s="21">
        <f t="shared" si="130"/>
        <v>1987.8749999998938</v>
      </c>
      <c r="G1404" s="23">
        <f t="shared" si="127"/>
        <v>76065.741335200131</v>
      </c>
      <c r="H1404" s="21">
        <f t="shared" si="126"/>
        <v>46.274575913344876</v>
      </c>
      <c r="I1404" s="22">
        <f t="shared" si="128"/>
        <v>668.73535528596165</v>
      </c>
      <c r="J1404" s="24">
        <f t="shared" si="129"/>
        <v>23.910700866551121</v>
      </c>
      <c r="K1404" s="25">
        <f t="shared" si="131"/>
        <v>207623.87982402224</v>
      </c>
      <c r="L1404" s="8"/>
      <c r="M1404" s="8"/>
      <c r="N1404" s="8"/>
      <c r="O1404" s="8"/>
      <c r="P1404" s="8"/>
      <c r="Q1404" s="8"/>
      <c r="R1404" s="17"/>
      <c r="S1404" s="8"/>
      <c r="T1404" s="8"/>
      <c r="U1404" s="8"/>
    </row>
    <row r="1405" spans="1:21" ht="18">
      <c r="A1405" s="20">
        <v>1987.12</v>
      </c>
      <c r="B1405" s="21">
        <v>241</v>
      </c>
      <c r="C1405" s="21">
        <v>8.81</v>
      </c>
      <c r="D1405" s="21">
        <v>17.5</v>
      </c>
      <c r="E1405" s="21">
        <v>115.4</v>
      </c>
      <c r="F1405" s="21">
        <f t="shared" si="130"/>
        <v>1987.9583333332271</v>
      </c>
      <c r="G1405" s="23">
        <f t="shared" si="127"/>
        <v>75051.790177742136</v>
      </c>
      <c r="H1405" s="21">
        <f t="shared" si="126"/>
        <v>47.766811091854407</v>
      </c>
      <c r="I1405" s="22">
        <f t="shared" si="128"/>
        <v>657.81722703639502</v>
      </c>
      <c r="J1405" s="24">
        <f t="shared" si="129"/>
        <v>24.047177469670707</v>
      </c>
      <c r="K1405" s="25">
        <f t="shared" si="131"/>
        <v>204856.26763004152</v>
      </c>
      <c r="L1405" s="8"/>
      <c r="M1405" s="8"/>
      <c r="N1405" s="8"/>
      <c r="O1405" s="8"/>
      <c r="P1405" s="8"/>
      <c r="Q1405" s="8"/>
      <c r="R1405" s="17"/>
      <c r="S1405" s="8"/>
      <c r="T1405" s="8"/>
      <c r="U1405" s="8"/>
    </row>
    <row r="1406" spans="1:21" ht="18">
      <c r="A1406" s="20">
        <v>1988.01</v>
      </c>
      <c r="B1406" s="21">
        <v>250.5</v>
      </c>
      <c r="C1406" s="21">
        <v>8.8566699999999994</v>
      </c>
      <c r="D1406" s="21">
        <v>17.863299999999999</v>
      </c>
      <c r="E1406" s="21">
        <v>115.7</v>
      </c>
      <c r="F1406" s="21">
        <f t="shared" si="130"/>
        <v>1988.0416666665603</v>
      </c>
      <c r="G1406" s="23">
        <f t="shared" si="127"/>
        <v>78240.107265838989</v>
      </c>
      <c r="H1406" s="21">
        <f t="shared" si="126"/>
        <v>48.63202368539325</v>
      </c>
      <c r="I1406" s="22">
        <f t="shared" si="128"/>
        <v>681.97488331892816</v>
      </c>
      <c r="J1406" s="24">
        <f t="shared" si="129"/>
        <v>24.111882194987029</v>
      </c>
      <c r="K1406" s="25">
        <f t="shared" si="131"/>
        <v>213005.14181030466</v>
      </c>
      <c r="L1406" s="8"/>
      <c r="M1406" s="8"/>
      <c r="N1406" s="8"/>
      <c r="O1406" s="8"/>
      <c r="P1406" s="8"/>
      <c r="Q1406" s="8"/>
      <c r="R1406" s="17"/>
      <c r="S1406" s="8"/>
      <c r="T1406" s="8"/>
      <c r="U1406" s="8"/>
    </row>
    <row r="1407" spans="1:21" ht="18">
      <c r="A1407" s="20">
        <v>1988.02</v>
      </c>
      <c r="B1407" s="21">
        <v>258.10000000000002</v>
      </c>
      <c r="C1407" s="21">
        <v>8.9033300000000004</v>
      </c>
      <c r="D1407" s="21">
        <v>18.226700000000001</v>
      </c>
      <c r="E1407" s="21">
        <v>116</v>
      </c>
      <c r="F1407" s="21">
        <f t="shared" si="130"/>
        <v>1988.1249999998936</v>
      </c>
      <c r="G1407" s="23">
        <f t="shared" si="127"/>
        <v>80845.59471656011</v>
      </c>
      <c r="H1407" s="21">
        <f t="shared" si="126"/>
        <v>49.493032582758609</v>
      </c>
      <c r="I1407" s="22">
        <f t="shared" si="128"/>
        <v>700.84829999999999</v>
      </c>
      <c r="J1407" s="24">
        <f t="shared" si="129"/>
        <v>24.176225086551721</v>
      </c>
      <c r="K1407" s="25">
        <f t="shared" si="131"/>
        <v>219529.24300500003</v>
      </c>
      <c r="L1407" s="8"/>
      <c r="M1407" s="8"/>
      <c r="N1407" s="8"/>
      <c r="O1407" s="8"/>
      <c r="P1407" s="8"/>
      <c r="Q1407" s="8"/>
      <c r="R1407" s="17"/>
      <c r="S1407" s="8"/>
      <c r="T1407" s="8"/>
      <c r="U1407" s="8"/>
    </row>
    <row r="1408" spans="1:21" ht="18">
      <c r="A1408" s="20">
        <v>1988.03</v>
      </c>
      <c r="B1408" s="21">
        <v>265.7</v>
      </c>
      <c r="C1408" s="21">
        <v>8.9499999999999993</v>
      </c>
      <c r="D1408" s="21">
        <v>18.59</v>
      </c>
      <c r="E1408" s="21">
        <v>116.5</v>
      </c>
      <c r="F1408" s="21">
        <f t="shared" si="130"/>
        <v>1988.2083333332268</v>
      </c>
      <c r="G1408" s="23">
        <f t="shared" si="127"/>
        <v>83459.790219228162</v>
      </c>
      <c r="H1408" s="21">
        <f t="shared" si="126"/>
        <v>50.262892017167374</v>
      </c>
      <c r="I1408" s="22">
        <f t="shared" si="128"/>
        <v>718.38894077253212</v>
      </c>
      <c r="J1408" s="24">
        <f t="shared" si="129"/>
        <v>24.198648927038619</v>
      </c>
      <c r="K1408" s="25">
        <f t="shared" si="131"/>
        <v>225655.21374741985</v>
      </c>
      <c r="L1408" s="8"/>
      <c r="M1408" s="8"/>
      <c r="N1408" s="8"/>
      <c r="O1408" s="8"/>
      <c r="P1408" s="8"/>
      <c r="Q1408" s="8"/>
      <c r="R1408" s="17"/>
      <c r="S1408" s="8"/>
      <c r="T1408" s="8"/>
      <c r="U1408" s="8"/>
    </row>
    <row r="1409" spans="1:21" ht="18">
      <c r="A1409" s="20">
        <v>1988.04</v>
      </c>
      <c r="B1409" s="21">
        <v>262.60000000000002</v>
      </c>
      <c r="C1409" s="21">
        <v>9.0433299999999992</v>
      </c>
      <c r="D1409" s="21">
        <v>19.616700000000002</v>
      </c>
      <c r="E1409" s="21">
        <v>117.1</v>
      </c>
      <c r="F1409" s="21">
        <f t="shared" si="130"/>
        <v>1988.2916666665601</v>
      </c>
      <c r="G1409" s="23">
        <f t="shared" si="127"/>
        <v>82722.75917811913</v>
      </c>
      <c r="H1409" s="21">
        <f t="shared" si="126"/>
        <v>52.767080269854823</v>
      </c>
      <c r="I1409" s="22">
        <f t="shared" si="128"/>
        <v>706.36933219470529</v>
      </c>
      <c r="J1409" s="24">
        <f t="shared" si="129"/>
        <v>24.325708198462845</v>
      </c>
      <c r="K1409" s="25">
        <f t="shared" si="131"/>
        <v>222516.45147734895</v>
      </c>
      <c r="L1409" s="8"/>
      <c r="M1409" s="8"/>
      <c r="N1409" s="8"/>
      <c r="O1409" s="8"/>
      <c r="P1409" s="8"/>
      <c r="Q1409" s="8"/>
      <c r="R1409" s="17"/>
      <c r="S1409" s="8"/>
      <c r="T1409" s="8"/>
      <c r="U1409" s="8"/>
    </row>
    <row r="1410" spans="1:21" ht="18">
      <c r="A1410" s="20">
        <v>1988.05</v>
      </c>
      <c r="B1410" s="21">
        <v>256.10000000000002</v>
      </c>
      <c r="C1410" s="21">
        <v>9.1366700000000005</v>
      </c>
      <c r="D1410" s="21">
        <v>20.6433</v>
      </c>
      <c r="E1410" s="21">
        <v>117.5</v>
      </c>
      <c r="F1410" s="21">
        <f t="shared" si="130"/>
        <v>1988.3749999998934</v>
      </c>
      <c r="G1410" s="23">
        <f t="shared" si="127"/>
        <v>80915.014616113112</v>
      </c>
      <c r="H1410" s="21">
        <f t="shared" ref="H1410:H1473" si="132">D1410*$E$1847/E1410</f>
        <v>55.339504514042538</v>
      </c>
      <c r="I1410" s="22">
        <f t="shared" si="128"/>
        <v>686.53980255319141</v>
      </c>
      <c r="J1410" s="24">
        <f t="shared" si="129"/>
        <v>24.493118382638293</v>
      </c>
      <c r="K1410" s="25">
        <f t="shared" si="131"/>
        <v>216912.8393523439</v>
      </c>
      <c r="L1410" s="8"/>
      <c r="M1410" s="8"/>
      <c r="N1410" s="8"/>
      <c r="O1410" s="8"/>
      <c r="P1410" s="8"/>
      <c r="Q1410" s="8"/>
      <c r="R1410" s="17"/>
      <c r="S1410" s="8"/>
      <c r="T1410" s="8"/>
      <c r="U1410" s="8"/>
    </row>
    <row r="1411" spans="1:21" ht="18">
      <c r="A1411" s="20">
        <v>1988.06</v>
      </c>
      <c r="B1411" s="21">
        <v>270.7</v>
      </c>
      <c r="C1411" s="21">
        <v>9.23</v>
      </c>
      <c r="D1411" s="21">
        <v>21.67</v>
      </c>
      <c r="E1411" s="21">
        <v>118</v>
      </c>
      <c r="F1411" s="21">
        <f t="shared" si="130"/>
        <v>1988.4583333332266</v>
      </c>
      <c r="G1411" s="23">
        <f t="shared" ref="G1411:G1474" si="133">G1410*((B1411+(C1411/12))/B1410)</f>
        <v>85770.916004128754</v>
      </c>
      <c r="H1411" s="21">
        <f t="shared" si="132"/>
        <v>57.84567762711864</v>
      </c>
      <c r="I1411" s="22">
        <f t="shared" ref="I1411:I1474" si="134">B1411*$E$1847/E1411</f>
        <v>722.60382711864384</v>
      </c>
      <c r="J1411" s="24">
        <f t="shared" ref="J1411:J1474" si="135">C1411*$E$1847/E1411</f>
        <v>24.638468135593218</v>
      </c>
      <c r="K1411" s="25">
        <f t="shared" si="131"/>
        <v>228956.01093481941</v>
      </c>
      <c r="L1411" s="8"/>
      <c r="M1411" s="8"/>
      <c r="N1411" s="8"/>
      <c r="O1411" s="8"/>
      <c r="P1411" s="8"/>
      <c r="Q1411" s="8"/>
      <c r="R1411" s="17"/>
      <c r="S1411" s="8"/>
      <c r="T1411" s="8"/>
      <c r="U1411" s="8"/>
    </row>
    <row r="1412" spans="1:21" ht="18">
      <c r="A1412" s="20">
        <v>1988.07</v>
      </c>
      <c r="B1412" s="21">
        <v>269.10000000000002</v>
      </c>
      <c r="C1412" s="21">
        <v>9.3066700000000004</v>
      </c>
      <c r="D1412" s="21">
        <v>22.023299999999999</v>
      </c>
      <c r="E1412" s="21">
        <v>118.5</v>
      </c>
      <c r="F1412" s="21">
        <f t="shared" ref="F1412:F1475" si="136">F1411+1/12</f>
        <v>1988.5416666665599</v>
      </c>
      <c r="G1412" s="23">
        <f t="shared" si="133"/>
        <v>85509.692024190605</v>
      </c>
      <c r="H1412" s="21">
        <f t="shared" si="132"/>
        <v>58.540719159493655</v>
      </c>
      <c r="I1412" s="22">
        <f t="shared" si="134"/>
        <v>715.30186329113917</v>
      </c>
      <c r="J1412" s="24">
        <f t="shared" si="135"/>
        <v>24.73830691949367</v>
      </c>
      <c r="K1412" s="25">
        <f t="shared" si="131"/>
        <v>227295.58541194879</v>
      </c>
      <c r="L1412" s="8"/>
      <c r="M1412" s="8"/>
      <c r="N1412" s="8"/>
      <c r="O1412" s="8"/>
      <c r="P1412" s="8"/>
      <c r="Q1412" s="8"/>
      <c r="R1412" s="17"/>
      <c r="S1412" s="8"/>
      <c r="T1412" s="8"/>
      <c r="U1412" s="8"/>
    </row>
    <row r="1413" spans="1:21" ht="18">
      <c r="A1413" s="20">
        <v>1988.08</v>
      </c>
      <c r="B1413" s="21">
        <v>263.7</v>
      </c>
      <c r="C1413" s="21">
        <v>9.3833300000000008</v>
      </c>
      <c r="D1413" s="21">
        <v>22.3767</v>
      </c>
      <c r="E1413" s="21">
        <v>119</v>
      </c>
      <c r="F1413" s="21">
        <f t="shared" si="136"/>
        <v>1988.6249999998931</v>
      </c>
      <c r="G1413" s="23">
        <f t="shared" si="133"/>
        <v>84042.250433485096</v>
      </c>
      <c r="H1413" s="21">
        <f t="shared" si="132"/>
        <v>59.230184702520994</v>
      </c>
      <c r="I1413" s="22">
        <f t="shared" si="134"/>
        <v>698.00282016806705</v>
      </c>
      <c r="J1413" s="24">
        <f t="shared" si="135"/>
        <v>24.837280252436972</v>
      </c>
      <c r="K1413" s="25">
        <f t="shared" si="131"/>
        <v>222456.30571044353</v>
      </c>
      <c r="L1413" s="8"/>
      <c r="M1413" s="8"/>
      <c r="N1413" s="8"/>
      <c r="O1413" s="8"/>
      <c r="P1413" s="8"/>
      <c r="Q1413" s="8"/>
      <c r="R1413" s="17"/>
      <c r="S1413" s="8"/>
      <c r="T1413" s="8"/>
      <c r="U1413" s="8"/>
    </row>
    <row r="1414" spans="1:21" ht="18">
      <c r="A1414" s="20">
        <v>1988.09</v>
      </c>
      <c r="B1414" s="21">
        <v>268</v>
      </c>
      <c r="C1414" s="21">
        <v>9.4600000000000009</v>
      </c>
      <c r="D1414" s="21">
        <v>22.73</v>
      </c>
      <c r="E1414" s="21">
        <v>119.8</v>
      </c>
      <c r="F1414" s="21">
        <f t="shared" si="136"/>
        <v>1988.7083333332264</v>
      </c>
      <c r="G1414" s="23">
        <f t="shared" si="133"/>
        <v>85663.922728855032</v>
      </c>
      <c r="H1414" s="21">
        <f t="shared" si="132"/>
        <v>59.763582971619357</v>
      </c>
      <c r="I1414" s="22">
        <f t="shared" si="134"/>
        <v>704.64761268781297</v>
      </c>
      <c r="J1414" s="24">
        <f t="shared" si="135"/>
        <v>24.87300901502504</v>
      </c>
      <c r="K1414" s="25">
        <f t="shared" si="131"/>
        <v>225234.62180731862</v>
      </c>
      <c r="L1414" s="8"/>
      <c r="M1414" s="8"/>
      <c r="N1414" s="8"/>
      <c r="O1414" s="8"/>
      <c r="P1414" s="8"/>
      <c r="Q1414" s="8"/>
      <c r="R1414" s="17"/>
      <c r="S1414" s="8"/>
      <c r="T1414" s="8"/>
      <c r="U1414" s="8"/>
    </row>
    <row r="1415" spans="1:21" ht="18">
      <c r="A1415" s="20">
        <v>1988.1</v>
      </c>
      <c r="B1415" s="21">
        <v>277.39999999999998</v>
      </c>
      <c r="C1415" s="21">
        <v>9.5500000000000007</v>
      </c>
      <c r="D1415" s="21">
        <v>23.0733</v>
      </c>
      <c r="E1415" s="21">
        <v>120.2</v>
      </c>
      <c r="F1415" s="21">
        <f t="shared" si="136"/>
        <v>1988.7916666665596</v>
      </c>
      <c r="G1415" s="23">
        <f t="shared" si="133"/>
        <v>88922.934217000366</v>
      </c>
      <c r="H1415" s="21">
        <f t="shared" si="132"/>
        <v>60.464331284525777</v>
      </c>
      <c r="I1415" s="22">
        <f t="shared" si="134"/>
        <v>726.93570049916787</v>
      </c>
      <c r="J1415" s="24">
        <f t="shared" si="135"/>
        <v>25.02608485856905</v>
      </c>
      <c r="K1415" s="25">
        <f t="shared" ref="K1415:K1478" si="137">K1414*((I1415+(J1415/12))/I1414)</f>
        <v>233025.43430236852</v>
      </c>
      <c r="L1415" s="8"/>
      <c r="M1415" s="8"/>
      <c r="N1415" s="8"/>
      <c r="O1415" s="8"/>
      <c r="P1415" s="8"/>
      <c r="Q1415" s="8"/>
      <c r="R1415" s="17"/>
      <c r="S1415" s="8"/>
      <c r="T1415" s="8"/>
      <c r="U1415" s="8"/>
    </row>
    <row r="1416" spans="1:21" ht="18">
      <c r="A1416" s="20">
        <v>1988.11</v>
      </c>
      <c r="B1416" s="21">
        <v>271</v>
      </c>
      <c r="C1416" s="21">
        <v>9.64</v>
      </c>
      <c r="D1416" s="21">
        <v>23.416699999999999</v>
      </c>
      <c r="E1416" s="21">
        <v>120.3</v>
      </c>
      <c r="F1416" s="21">
        <f t="shared" si="136"/>
        <v>1988.8749999998929</v>
      </c>
      <c r="G1416" s="23">
        <f t="shared" si="133"/>
        <v>87128.875017885453</v>
      </c>
      <c r="H1416" s="21">
        <f t="shared" si="132"/>
        <v>61.313212798004976</v>
      </c>
      <c r="I1416" s="22">
        <f t="shared" si="134"/>
        <v>709.57396508728164</v>
      </c>
      <c r="J1416" s="24">
        <f t="shared" si="135"/>
        <v>25.24093366583541</v>
      </c>
      <c r="K1416" s="25">
        <f t="shared" si="137"/>
        <v>228134.24841341551</v>
      </c>
      <c r="L1416" s="8"/>
      <c r="M1416" s="8"/>
      <c r="N1416" s="8"/>
      <c r="O1416" s="8"/>
      <c r="P1416" s="8"/>
      <c r="Q1416" s="8"/>
      <c r="R1416" s="17"/>
      <c r="S1416" s="8"/>
      <c r="T1416" s="8"/>
      <c r="U1416" s="8"/>
    </row>
    <row r="1417" spans="1:21" ht="18">
      <c r="A1417" s="20">
        <v>1988.12</v>
      </c>
      <c r="B1417" s="21">
        <v>276.5</v>
      </c>
      <c r="C1417" s="21">
        <v>9.75</v>
      </c>
      <c r="D1417" s="21">
        <v>23.75</v>
      </c>
      <c r="E1417" s="21">
        <v>120.5</v>
      </c>
      <c r="F1417" s="21">
        <f t="shared" si="136"/>
        <v>1988.9583333332262</v>
      </c>
      <c r="G1417" s="23">
        <f t="shared" si="133"/>
        <v>89158.399090027146</v>
      </c>
      <c r="H1417" s="21">
        <f t="shared" si="132"/>
        <v>62.08269709543567</v>
      </c>
      <c r="I1417" s="22">
        <f t="shared" si="134"/>
        <v>722.77329460580904</v>
      </c>
      <c r="J1417" s="24">
        <f t="shared" si="135"/>
        <v>25.486580912863065</v>
      </c>
      <c r="K1417" s="25">
        <f t="shared" si="137"/>
        <v>233060.79512505946</v>
      </c>
      <c r="L1417" s="8"/>
      <c r="M1417" s="8"/>
      <c r="N1417" s="8"/>
      <c r="O1417" s="8"/>
      <c r="P1417" s="8"/>
      <c r="Q1417" s="8"/>
      <c r="R1417" s="17"/>
      <c r="S1417" s="8"/>
      <c r="T1417" s="8"/>
      <c r="U1417" s="8"/>
    </row>
    <row r="1418" spans="1:21" ht="18">
      <c r="A1418" s="20">
        <v>1989.01</v>
      </c>
      <c r="B1418" s="21">
        <v>285.39999999999998</v>
      </c>
      <c r="C1418" s="21">
        <v>9.8133300000000006</v>
      </c>
      <c r="D1418" s="21">
        <v>24.16</v>
      </c>
      <c r="E1418" s="21">
        <v>121.1</v>
      </c>
      <c r="F1418" s="21">
        <f t="shared" si="136"/>
        <v>1989.0416666665594</v>
      </c>
      <c r="G1418" s="23">
        <f t="shared" si="133"/>
        <v>92291.93067994788</v>
      </c>
      <c r="H1418" s="21">
        <f t="shared" si="132"/>
        <v>62.841536581337728</v>
      </c>
      <c r="I1418" s="22">
        <f t="shared" si="134"/>
        <v>742.34166143682887</v>
      </c>
      <c r="J1418" s="24">
        <f t="shared" si="135"/>
        <v>25.525030471015686</v>
      </c>
      <c r="K1418" s="25">
        <f t="shared" si="137"/>
        <v>240056.57028088873</v>
      </c>
      <c r="L1418" s="8"/>
      <c r="M1418" s="8"/>
      <c r="N1418" s="8"/>
      <c r="O1418" s="8"/>
      <c r="P1418" s="8"/>
      <c r="Q1418" s="8"/>
      <c r="R1418" s="17"/>
      <c r="S1418" s="8"/>
      <c r="T1418" s="8"/>
      <c r="U1418" s="8"/>
    </row>
    <row r="1419" spans="1:21" ht="18">
      <c r="A1419" s="20">
        <v>1989.02</v>
      </c>
      <c r="B1419" s="21">
        <v>294</v>
      </c>
      <c r="C1419" s="21">
        <v>9.8966700000000003</v>
      </c>
      <c r="D1419" s="21">
        <v>24.56</v>
      </c>
      <c r="E1419" s="21">
        <v>121.6</v>
      </c>
      <c r="F1419" s="21">
        <f t="shared" si="136"/>
        <v>1989.1249999998927</v>
      </c>
      <c r="G1419" s="23">
        <f t="shared" si="133"/>
        <v>95339.673621951195</v>
      </c>
      <c r="H1419" s="21">
        <f t="shared" si="132"/>
        <v>63.619286842105247</v>
      </c>
      <c r="I1419" s="22">
        <f t="shared" si="134"/>
        <v>761.56638157894724</v>
      </c>
      <c r="J1419" s="24">
        <f t="shared" si="135"/>
        <v>25.635956331907892</v>
      </c>
      <c r="K1419" s="25">
        <f t="shared" si="137"/>
        <v>246964.25258907382</v>
      </c>
      <c r="L1419" s="8"/>
      <c r="M1419" s="8"/>
      <c r="N1419" s="8"/>
      <c r="O1419" s="8"/>
      <c r="P1419" s="8"/>
      <c r="Q1419" s="8"/>
      <c r="R1419" s="17"/>
      <c r="S1419" s="8"/>
      <c r="T1419" s="8"/>
      <c r="U1419" s="8"/>
    </row>
    <row r="1420" spans="1:21" ht="18">
      <c r="A1420" s="20">
        <v>1989.03</v>
      </c>
      <c r="B1420" s="21">
        <v>292.7</v>
      </c>
      <c r="C1420" s="21">
        <v>10.01</v>
      </c>
      <c r="D1420" s="21">
        <v>24.96</v>
      </c>
      <c r="E1420" s="21">
        <v>122.3</v>
      </c>
      <c r="F1420" s="21">
        <f t="shared" si="136"/>
        <v>1989.2083333332259</v>
      </c>
      <c r="G1420" s="23">
        <f t="shared" si="133"/>
        <v>95188.611043848374</v>
      </c>
      <c r="H1420" s="21">
        <f t="shared" si="132"/>
        <v>64.285367784137364</v>
      </c>
      <c r="I1420" s="22">
        <f t="shared" si="134"/>
        <v>753.85926083401455</v>
      </c>
      <c r="J1420" s="24">
        <f t="shared" si="135"/>
        <v>25.781111038430083</v>
      </c>
      <c r="K1420" s="25">
        <f t="shared" si="137"/>
        <v>245161.65343810242</v>
      </c>
      <c r="L1420" s="8"/>
      <c r="M1420" s="8"/>
      <c r="N1420" s="8"/>
      <c r="O1420" s="8"/>
      <c r="P1420" s="8"/>
      <c r="Q1420" s="8"/>
      <c r="R1420" s="17"/>
      <c r="S1420" s="8"/>
      <c r="T1420" s="8"/>
      <c r="U1420" s="8"/>
    </row>
    <row r="1421" spans="1:21" ht="18">
      <c r="A1421" s="20">
        <v>1989.04</v>
      </c>
      <c r="B1421" s="21">
        <v>302.3</v>
      </c>
      <c r="C1421" s="21">
        <v>10.0867</v>
      </c>
      <c r="D1421" s="21">
        <v>25.046700000000001</v>
      </c>
      <c r="E1421" s="21">
        <v>123.1</v>
      </c>
      <c r="F1421" s="21">
        <f t="shared" si="136"/>
        <v>1989.2916666665592</v>
      </c>
      <c r="G1421" s="23">
        <f t="shared" si="133"/>
        <v>98583.972322537404</v>
      </c>
      <c r="H1421" s="21">
        <f t="shared" si="132"/>
        <v>64.089438989439472</v>
      </c>
      <c r="I1421" s="22">
        <f t="shared" si="134"/>
        <v>773.52455239642563</v>
      </c>
      <c r="J1421" s="24">
        <f t="shared" si="135"/>
        <v>25.8098250170593</v>
      </c>
      <c r="K1421" s="25">
        <f t="shared" si="137"/>
        <v>252256.44414241789</v>
      </c>
      <c r="L1421" s="8"/>
      <c r="M1421" s="8"/>
      <c r="N1421" s="8"/>
      <c r="O1421" s="8"/>
      <c r="P1421" s="8"/>
      <c r="Q1421" s="8"/>
      <c r="R1421" s="17"/>
      <c r="S1421" s="8"/>
      <c r="T1421" s="8"/>
      <c r="U1421" s="8"/>
    </row>
    <row r="1422" spans="1:21" ht="18">
      <c r="A1422" s="20">
        <v>1989.05</v>
      </c>
      <c r="B1422" s="21">
        <v>313.89999999999998</v>
      </c>
      <c r="C1422" s="21">
        <v>10.193300000000001</v>
      </c>
      <c r="D1422" s="21">
        <v>25.133299999999998</v>
      </c>
      <c r="E1422" s="21">
        <v>123.8</v>
      </c>
      <c r="F1422" s="21">
        <f t="shared" si="136"/>
        <v>1989.3749999998925</v>
      </c>
      <c r="G1422" s="23">
        <f t="shared" si="133"/>
        <v>102643.89760436905</v>
      </c>
      <c r="H1422" s="21">
        <f t="shared" si="132"/>
        <v>63.947398226171231</v>
      </c>
      <c r="I1422" s="22">
        <f t="shared" si="134"/>
        <v>798.66505008077525</v>
      </c>
      <c r="J1422" s="24">
        <f t="shared" si="135"/>
        <v>25.935114542810982</v>
      </c>
      <c r="K1422" s="25">
        <f t="shared" si="137"/>
        <v>261159.90321975149</v>
      </c>
      <c r="L1422" s="8"/>
      <c r="M1422" s="8"/>
      <c r="N1422" s="8"/>
      <c r="O1422" s="8"/>
      <c r="P1422" s="8"/>
      <c r="Q1422" s="8"/>
      <c r="R1422" s="17"/>
      <c r="S1422" s="8"/>
      <c r="T1422" s="8"/>
      <c r="U1422" s="8"/>
    </row>
    <row r="1423" spans="1:21" ht="18">
      <c r="A1423" s="20">
        <v>1989.06</v>
      </c>
      <c r="B1423" s="21">
        <v>323.7</v>
      </c>
      <c r="C1423" s="21">
        <v>10.37</v>
      </c>
      <c r="D1423" s="21">
        <v>25.22</v>
      </c>
      <c r="E1423" s="21">
        <v>124.1</v>
      </c>
      <c r="F1423" s="21">
        <f t="shared" si="136"/>
        <v>1989.4583333332257</v>
      </c>
      <c r="G1423" s="23">
        <f t="shared" si="133"/>
        <v>106131.03246059478</v>
      </c>
      <c r="H1423" s="21">
        <f t="shared" si="132"/>
        <v>64.012871555197407</v>
      </c>
      <c r="I1423" s="22">
        <f t="shared" si="134"/>
        <v>821.6085060435131</v>
      </c>
      <c r="J1423" s="24">
        <f t="shared" si="135"/>
        <v>26.320915068493147</v>
      </c>
      <c r="K1423" s="25">
        <f t="shared" si="137"/>
        <v>269379.54595244216</v>
      </c>
      <c r="L1423" s="8"/>
      <c r="M1423" s="8"/>
      <c r="N1423" s="8"/>
      <c r="O1423" s="8"/>
      <c r="P1423" s="8"/>
      <c r="Q1423" s="8"/>
      <c r="R1423" s="17"/>
      <c r="S1423" s="8"/>
      <c r="T1423" s="8"/>
      <c r="U1423" s="8"/>
    </row>
    <row r="1424" spans="1:21" ht="18">
      <c r="A1424" s="20">
        <v>1989.07</v>
      </c>
      <c r="B1424" s="21">
        <v>331.9</v>
      </c>
      <c r="C1424" s="21">
        <v>10.423299999999999</v>
      </c>
      <c r="D1424" s="21">
        <v>24.71</v>
      </c>
      <c r="E1424" s="21">
        <v>124.4</v>
      </c>
      <c r="F1424" s="21">
        <f t="shared" si="136"/>
        <v>1989.541666666559</v>
      </c>
      <c r="G1424" s="23">
        <f t="shared" si="133"/>
        <v>109104.34344421362</v>
      </c>
      <c r="H1424" s="21">
        <f t="shared" si="132"/>
        <v>62.567150160771689</v>
      </c>
      <c r="I1424" s="22">
        <f t="shared" si="134"/>
        <v>840.39000964630202</v>
      </c>
      <c r="J1424" s="24">
        <f t="shared" si="135"/>
        <v>26.392398877813498</v>
      </c>
      <c r="K1424" s="25">
        <f t="shared" si="137"/>
        <v>276258.5123215933</v>
      </c>
      <c r="L1424" s="8"/>
      <c r="M1424" s="8"/>
      <c r="N1424" s="8"/>
      <c r="O1424" s="8"/>
      <c r="P1424" s="8"/>
      <c r="Q1424" s="8"/>
      <c r="R1424" s="17"/>
      <c r="S1424" s="8"/>
      <c r="T1424" s="8"/>
      <c r="U1424" s="8"/>
    </row>
    <row r="1425" spans="1:21" ht="18">
      <c r="A1425" s="20">
        <v>1989.08</v>
      </c>
      <c r="B1425" s="21">
        <v>346.6</v>
      </c>
      <c r="C1425" s="21">
        <v>10.5467</v>
      </c>
      <c r="D1425" s="21">
        <v>24.2</v>
      </c>
      <c r="E1425" s="21">
        <v>124.6</v>
      </c>
      <c r="F1425" s="21">
        <f t="shared" si="136"/>
        <v>1989.6249999998922</v>
      </c>
      <c r="G1425" s="23">
        <f t="shared" si="133"/>
        <v>114225.53882499157</v>
      </c>
      <c r="H1425" s="21">
        <f t="shared" si="132"/>
        <v>61.177444622792926</v>
      </c>
      <c r="I1425" s="22">
        <f t="shared" si="134"/>
        <v>876.20257463884423</v>
      </c>
      <c r="J1425" s="24">
        <f t="shared" si="135"/>
        <v>26.66198988443017</v>
      </c>
      <c r="K1425" s="25">
        <f t="shared" si="137"/>
        <v>288761.42875928333</v>
      </c>
      <c r="L1425" s="8"/>
      <c r="M1425" s="8"/>
      <c r="N1425" s="8"/>
      <c r="O1425" s="8"/>
      <c r="P1425" s="8"/>
      <c r="Q1425" s="8"/>
      <c r="R1425" s="17"/>
      <c r="S1425" s="8"/>
      <c r="T1425" s="8"/>
      <c r="U1425" s="8"/>
    </row>
    <row r="1426" spans="1:21" ht="18">
      <c r="A1426" s="20">
        <v>1989.09</v>
      </c>
      <c r="B1426" s="21">
        <v>347.3</v>
      </c>
      <c r="C1426" s="21">
        <v>10.73</v>
      </c>
      <c r="D1426" s="21">
        <v>23.69</v>
      </c>
      <c r="E1426" s="21">
        <v>125</v>
      </c>
      <c r="F1426" s="21">
        <f t="shared" si="136"/>
        <v>1989.7083333332255</v>
      </c>
      <c r="G1426" s="23">
        <f t="shared" si="133"/>
        <v>114750.91258862929</v>
      </c>
      <c r="H1426" s="21">
        <f t="shared" si="132"/>
        <v>59.696525759999993</v>
      </c>
      <c r="I1426" s="22">
        <f t="shared" si="134"/>
        <v>875.16265919999989</v>
      </c>
      <c r="J1426" s="24">
        <f t="shared" si="135"/>
        <v>27.038569919999993</v>
      </c>
      <c r="K1426" s="25">
        <f t="shared" si="137"/>
        <v>289161.28363573941</v>
      </c>
      <c r="L1426" s="8"/>
      <c r="M1426" s="8"/>
      <c r="N1426" s="8"/>
      <c r="O1426" s="8"/>
      <c r="P1426" s="8"/>
      <c r="Q1426" s="8"/>
      <c r="R1426" s="17"/>
      <c r="S1426" s="8"/>
      <c r="T1426" s="8"/>
      <c r="U1426" s="8"/>
    </row>
    <row r="1427" spans="1:21" ht="18">
      <c r="A1427" s="20">
        <v>1989.1</v>
      </c>
      <c r="B1427" s="21">
        <v>347.4</v>
      </c>
      <c r="C1427" s="21">
        <v>10.7967</v>
      </c>
      <c r="D1427" s="21">
        <v>23.4267</v>
      </c>
      <c r="E1427" s="21">
        <v>125.6</v>
      </c>
      <c r="F1427" s="21">
        <f t="shared" si="136"/>
        <v>1989.7916666665587</v>
      </c>
      <c r="G1427" s="23">
        <f t="shared" si="133"/>
        <v>115081.23034298478</v>
      </c>
      <c r="H1427" s="21">
        <f t="shared" si="132"/>
        <v>58.751030092356686</v>
      </c>
      <c r="I1427" s="22">
        <f t="shared" si="134"/>
        <v>871.23273248407622</v>
      </c>
      <c r="J1427" s="24">
        <f t="shared" si="135"/>
        <v>27.076679455414006</v>
      </c>
      <c r="K1427" s="25">
        <f t="shared" si="137"/>
        <v>288608.3326693977</v>
      </c>
      <c r="L1427" s="8"/>
      <c r="M1427" s="8"/>
      <c r="N1427" s="8"/>
      <c r="O1427" s="8"/>
      <c r="P1427" s="8"/>
      <c r="Q1427" s="8"/>
      <c r="R1427" s="17"/>
      <c r="S1427" s="8"/>
      <c r="T1427" s="8"/>
      <c r="U1427" s="8"/>
    </row>
    <row r="1428" spans="1:21" ht="18">
      <c r="A1428" s="20">
        <v>1989.11</v>
      </c>
      <c r="B1428" s="21">
        <v>340.2</v>
      </c>
      <c r="C1428" s="21">
        <v>10.923299999999999</v>
      </c>
      <c r="D1428" s="21">
        <v>23.1633</v>
      </c>
      <c r="E1428" s="21">
        <v>125.9</v>
      </c>
      <c r="F1428" s="21">
        <f t="shared" si="136"/>
        <v>1989.874999999892</v>
      </c>
      <c r="G1428" s="23">
        <f t="shared" si="133"/>
        <v>112997.66876693691</v>
      </c>
      <c r="H1428" s="21">
        <f t="shared" si="132"/>
        <v>57.952037652104828</v>
      </c>
      <c r="I1428" s="22">
        <f t="shared" si="134"/>
        <v>851.14311040508312</v>
      </c>
      <c r="J1428" s="24">
        <f t="shared" si="135"/>
        <v>27.32889928832406</v>
      </c>
      <c r="K1428" s="25">
        <f t="shared" si="137"/>
        <v>282707.7814897552</v>
      </c>
      <c r="L1428" s="8"/>
      <c r="M1428" s="8"/>
      <c r="N1428" s="8"/>
      <c r="O1428" s="8"/>
      <c r="P1428" s="8"/>
      <c r="Q1428" s="8"/>
      <c r="R1428" s="17"/>
      <c r="S1428" s="8"/>
      <c r="T1428" s="8"/>
      <c r="U1428" s="8"/>
    </row>
    <row r="1429" spans="1:21" ht="18">
      <c r="A1429" s="20">
        <v>1989.12</v>
      </c>
      <c r="B1429" s="21">
        <v>348.6</v>
      </c>
      <c r="C1429" s="21">
        <v>11.06</v>
      </c>
      <c r="D1429" s="21">
        <v>22.87</v>
      </c>
      <c r="E1429" s="21">
        <v>126.1</v>
      </c>
      <c r="F1429" s="21">
        <f t="shared" si="136"/>
        <v>1989.9583333332253</v>
      </c>
      <c r="G1429" s="23">
        <f t="shared" si="133"/>
        <v>116093.86689261535</v>
      </c>
      <c r="H1429" s="21">
        <f t="shared" si="132"/>
        <v>57.127482632831082</v>
      </c>
      <c r="I1429" s="22">
        <f t="shared" si="134"/>
        <v>870.77570816812045</v>
      </c>
      <c r="J1429" s="24">
        <f t="shared" si="135"/>
        <v>27.627020459952416</v>
      </c>
      <c r="K1429" s="25">
        <f t="shared" si="137"/>
        <v>289993.45713537978</v>
      </c>
      <c r="L1429" s="8"/>
      <c r="M1429" s="8"/>
      <c r="N1429" s="8"/>
      <c r="O1429" s="8"/>
      <c r="P1429" s="8"/>
      <c r="Q1429" s="8"/>
      <c r="R1429" s="17"/>
      <c r="S1429" s="8"/>
      <c r="T1429" s="8"/>
      <c r="U1429" s="8"/>
    </row>
    <row r="1430" spans="1:21" ht="18">
      <c r="A1430" s="20">
        <v>1990.01</v>
      </c>
      <c r="B1430" s="21">
        <v>339.97</v>
      </c>
      <c r="C1430" s="21">
        <v>11.14</v>
      </c>
      <c r="D1430" s="21">
        <v>22.49</v>
      </c>
      <c r="E1430" s="21">
        <v>127.4</v>
      </c>
      <c r="F1430" s="21">
        <f t="shared" si="136"/>
        <v>1990.0416666665585</v>
      </c>
      <c r="G1430" s="23">
        <f t="shared" si="133"/>
        <v>113528.98948340338</v>
      </c>
      <c r="H1430" s="21">
        <f t="shared" si="132"/>
        <v>55.605024489795902</v>
      </c>
      <c r="I1430" s="22">
        <f t="shared" si="134"/>
        <v>840.55314254317102</v>
      </c>
      <c r="J1430" s="24">
        <f t="shared" si="135"/>
        <v>27.542906750392461</v>
      </c>
      <c r="K1430" s="25">
        <f t="shared" si="137"/>
        <v>280692.85195760225</v>
      </c>
      <c r="L1430" s="8"/>
      <c r="M1430" s="8"/>
      <c r="N1430" s="8"/>
      <c r="O1430" s="8"/>
      <c r="P1430" s="8"/>
      <c r="Q1430" s="8"/>
      <c r="R1430" s="17"/>
      <c r="S1430" s="8"/>
      <c r="T1430" s="8"/>
      <c r="U1430" s="8"/>
    </row>
    <row r="1431" spans="1:21" ht="18">
      <c r="A1431" s="20">
        <v>1990.02</v>
      </c>
      <c r="B1431" s="21">
        <v>330.45</v>
      </c>
      <c r="C1431" s="21">
        <v>11.23</v>
      </c>
      <c r="D1431" s="21">
        <v>22.08</v>
      </c>
      <c r="E1431" s="21">
        <v>128</v>
      </c>
      <c r="F1431" s="21">
        <f t="shared" si="136"/>
        <v>1990.1249999998918</v>
      </c>
      <c r="G1431" s="23">
        <f t="shared" si="133"/>
        <v>110662.40782259864</v>
      </c>
      <c r="H1431" s="21">
        <f t="shared" si="132"/>
        <v>54.335429999999988</v>
      </c>
      <c r="I1431" s="22">
        <f t="shared" si="134"/>
        <v>813.18581718749988</v>
      </c>
      <c r="J1431" s="24">
        <f t="shared" si="135"/>
        <v>27.635275312499996</v>
      </c>
      <c r="K1431" s="25">
        <f t="shared" si="137"/>
        <v>272322.89465019503</v>
      </c>
      <c r="L1431" s="8"/>
      <c r="M1431" s="8"/>
      <c r="N1431" s="8"/>
      <c r="O1431" s="8"/>
      <c r="P1431" s="8"/>
      <c r="Q1431" s="8"/>
      <c r="R1431" s="17"/>
      <c r="S1431" s="8"/>
      <c r="T1431" s="8"/>
      <c r="U1431" s="8"/>
    </row>
    <row r="1432" spans="1:21" ht="18">
      <c r="A1432" s="20">
        <v>1990.03</v>
      </c>
      <c r="B1432" s="21">
        <v>338.46</v>
      </c>
      <c r="C1432" s="21">
        <v>11.32</v>
      </c>
      <c r="D1432" s="21">
        <v>21.67</v>
      </c>
      <c r="E1432" s="21">
        <v>128.69999999999999</v>
      </c>
      <c r="F1432" s="21">
        <f t="shared" si="136"/>
        <v>1990.208333333225</v>
      </c>
      <c r="G1432" s="23">
        <f t="shared" si="133"/>
        <v>113660.73563226729</v>
      </c>
      <c r="H1432" s="21">
        <f t="shared" si="132"/>
        <v>53.036441025641025</v>
      </c>
      <c r="I1432" s="22">
        <f t="shared" si="134"/>
        <v>828.36704335664319</v>
      </c>
      <c r="J1432" s="24">
        <f t="shared" si="135"/>
        <v>27.705238228438226</v>
      </c>
      <c r="K1432" s="25">
        <f t="shared" si="137"/>
        <v>278180.01394978142</v>
      </c>
      <c r="L1432" s="8"/>
      <c r="M1432" s="8"/>
      <c r="N1432" s="8"/>
      <c r="O1432" s="8"/>
      <c r="P1432" s="8"/>
      <c r="Q1432" s="8"/>
      <c r="R1432" s="17"/>
      <c r="S1432" s="8"/>
      <c r="T1432" s="8"/>
      <c r="U1432" s="8"/>
    </row>
    <row r="1433" spans="1:21" ht="18">
      <c r="A1433" s="20">
        <v>1990.04</v>
      </c>
      <c r="B1433" s="21">
        <v>338.18</v>
      </c>
      <c r="C1433" s="21">
        <v>11.4367</v>
      </c>
      <c r="D1433" s="21">
        <v>21.533300000000001</v>
      </c>
      <c r="E1433" s="21">
        <v>128.9</v>
      </c>
      <c r="F1433" s="21">
        <f t="shared" si="136"/>
        <v>1990.2916666665583</v>
      </c>
      <c r="G1433" s="23">
        <f t="shared" si="133"/>
        <v>113886.76028891827</v>
      </c>
      <c r="H1433" s="21">
        <f t="shared" si="132"/>
        <v>52.620101632273069</v>
      </c>
      <c r="I1433" s="22">
        <f t="shared" si="134"/>
        <v>826.39753173002305</v>
      </c>
      <c r="J1433" s="24">
        <f t="shared" si="135"/>
        <v>27.947426373933276</v>
      </c>
      <c r="K1433" s="25">
        <f t="shared" si="137"/>
        <v>278300.72032494994</v>
      </c>
      <c r="L1433" s="8"/>
      <c r="M1433" s="8"/>
      <c r="N1433" s="8"/>
      <c r="O1433" s="8"/>
      <c r="P1433" s="8"/>
      <c r="Q1433" s="8"/>
      <c r="R1433" s="17"/>
      <c r="S1433" s="8"/>
      <c r="T1433" s="8"/>
      <c r="U1433" s="8"/>
    </row>
    <row r="1434" spans="1:21" ht="18">
      <c r="A1434" s="20">
        <v>1990.05</v>
      </c>
      <c r="B1434" s="21">
        <v>350.25</v>
      </c>
      <c r="C1434" s="21">
        <v>11.5533</v>
      </c>
      <c r="D1434" s="21">
        <v>21.396699999999999</v>
      </c>
      <c r="E1434" s="21">
        <v>129.19999999999999</v>
      </c>
      <c r="F1434" s="21">
        <f t="shared" si="136"/>
        <v>1990.3749999998915</v>
      </c>
      <c r="G1434" s="23">
        <f t="shared" si="133"/>
        <v>118275.7262902324</v>
      </c>
      <c r="H1434" s="21">
        <f t="shared" si="132"/>
        <v>52.164889625386991</v>
      </c>
      <c r="I1434" s="22">
        <f t="shared" si="134"/>
        <v>853.90516253869964</v>
      </c>
      <c r="J1434" s="24">
        <f t="shared" si="135"/>
        <v>28.166802325077398</v>
      </c>
      <c r="K1434" s="25">
        <f t="shared" si="137"/>
        <v>288354.75598071201</v>
      </c>
      <c r="L1434" s="8"/>
      <c r="M1434" s="8"/>
      <c r="N1434" s="8"/>
      <c r="O1434" s="8"/>
      <c r="P1434" s="8"/>
      <c r="Q1434" s="8"/>
      <c r="R1434" s="17"/>
      <c r="S1434" s="8"/>
      <c r="T1434" s="8"/>
      <c r="U1434" s="8"/>
    </row>
    <row r="1435" spans="1:21" ht="18">
      <c r="A1435" s="20">
        <v>1990.06</v>
      </c>
      <c r="B1435" s="21">
        <v>360.39</v>
      </c>
      <c r="C1435" s="21">
        <v>11.66</v>
      </c>
      <c r="D1435" s="21">
        <v>21.26</v>
      </c>
      <c r="E1435" s="21">
        <v>129.9</v>
      </c>
      <c r="F1435" s="21">
        <f t="shared" si="136"/>
        <v>1990.4583333332248</v>
      </c>
      <c r="G1435" s="23">
        <f t="shared" si="133"/>
        <v>122028.01878215237</v>
      </c>
      <c r="H1435" s="21">
        <f t="shared" si="132"/>
        <v>51.552308545034634</v>
      </c>
      <c r="I1435" s="22">
        <f t="shared" si="134"/>
        <v>873.89164988452626</v>
      </c>
      <c r="J1435" s="24">
        <f t="shared" si="135"/>
        <v>28.273749653579671</v>
      </c>
      <c r="K1435" s="25">
        <f t="shared" si="137"/>
        <v>295899.62725290895</v>
      </c>
      <c r="L1435" s="8"/>
      <c r="M1435" s="8"/>
      <c r="N1435" s="8"/>
      <c r="O1435" s="8"/>
      <c r="P1435" s="8"/>
      <c r="Q1435" s="8"/>
      <c r="R1435" s="17"/>
      <c r="S1435" s="8"/>
      <c r="T1435" s="8"/>
      <c r="U1435" s="8"/>
    </row>
    <row r="1436" spans="1:21" ht="18">
      <c r="A1436" s="20">
        <v>1990.07</v>
      </c>
      <c r="B1436" s="21">
        <v>360.03</v>
      </c>
      <c r="C1436" s="21">
        <v>11.726699999999999</v>
      </c>
      <c r="D1436" s="21">
        <v>21.42</v>
      </c>
      <c r="E1436" s="21">
        <v>130.4</v>
      </c>
      <c r="F1436" s="21">
        <f t="shared" si="136"/>
        <v>1990.5416666665581</v>
      </c>
      <c r="G1436" s="23">
        <f t="shared" si="133"/>
        <v>122237.01110683622</v>
      </c>
      <c r="H1436" s="21">
        <f t="shared" si="132"/>
        <v>51.741126993865016</v>
      </c>
      <c r="I1436" s="22">
        <f t="shared" si="134"/>
        <v>869.67123957055185</v>
      </c>
      <c r="J1436" s="24">
        <f t="shared" si="135"/>
        <v>28.326455365030668</v>
      </c>
      <c r="K1436" s="25">
        <f t="shared" si="137"/>
        <v>295269.87465123</v>
      </c>
      <c r="L1436" s="8"/>
      <c r="M1436" s="8"/>
      <c r="N1436" s="8"/>
      <c r="O1436" s="8"/>
      <c r="P1436" s="8"/>
      <c r="Q1436" s="8"/>
      <c r="R1436" s="17"/>
      <c r="S1436" s="8"/>
      <c r="T1436" s="8"/>
      <c r="U1436" s="8"/>
    </row>
    <row r="1437" spans="1:21" ht="18">
      <c r="A1437" s="20">
        <v>1990.08</v>
      </c>
      <c r="B1437" s="21">
        <v>330.75</v>
      </c>
      <c r="C1437" s="21">
        <v>11.783300000000001</v>
      </c>
      <c r="D1437" s="21">
        <v>21.58</v>
      </c>
      <c r="E1437" s="21">
        <v>131.6</v>
      </c>
      <c r="F1437" s="21">
        <f t="shared" si="136"/>
        <v>1990.6249999998913</v>
      </c>
      <c r="G1437" s="23">
        <f t="shared" si="133"/>
        <v>112629.28377635387</v>
      </c>
      <c r="H1437" s="21">
        <f t="shared" si="132"/>
        <v>51.652287537993907</v>
      </c>
      <c r="I1437" s="22">
        <f t="shared" si="134"/>
        <v>791.65867021276586</v>
      </c>
      <c r="J1437" s="24">
        <f t="shared" si="135"/>
        <v>28.203632981762915</v>
      </c>
      <c r="K1437" s="25">
        <f t="shared" si="137"/>
        <v>269581.10059381759</v>
      </c>
      <c r="L1437" s="8"/>
      <c r="M1437" s="8"/>
      <c r="N1437" s="8"/>
      <c r="O1437" s="8"/>
      <c r="P1437" s="8"/>
      <c r="Q1437" s="8"/>
      <c r="R1437" s="17"/>
      <c r="S1437" s="8"/>
      <c r="T1437" s="8"/>
      <c r="U1437" s="8"/>
    </row>
    <row r="1438" spans="1:21" ht="18">
      <c r="A1438" s="20">
        <v>1990.09</v>
      </c>
      <c r="B1438" s="21">
        <v>315.41000000000003</v>
      </c>
      <c r="C1438" s="21">
        <v>11.83</v>
      </c>
      <c r="D1438" s="21">
        <v>21.74</v>
      </c>
      <c r="E1438" s="21">
        <v>132.69999999999999</v>
      </c>
      <c r="F1438" s="21">
        <f t="shared" si="136"/>
        <v>1990.7083333332246</v>
      </c>
      <c r="G1438" s="23">
        <f t="shared" si="133"/>
        <v>107741.30339578525</v>
      </c>
      <c r="H1438" s="21">
        <f t="shared" si="132"/>
        <v>51.603911981914081</v>
      </c>
      <c r="I1438" s="22">
        <f t="shared" si="134"/>
        <v>748.68398703843252</v>
      </c>
      <c r="J1438" s="24">
        <f t="shared" si="135"/>
        <v>28.080693594574225</v>
      </c>
      <c r="K1438" s="25">
        <f t="shared" si="137"/>
        <v>255743.91615698437</v>
      </c>
      <c r="L1438" s="8"/>
      <c r="M1438" s="8"/>
      <c r="N1438" s="8"/>
      <c r="O1438" s="8"/>
      <c r="P1438" s="8"/>
      <c r="Q1438" s="8"/>
      <c r="R1438" s="17"/>
      <c r="S1438" s="8"/>
      <c r="T1438" s="8"/>
      <c r="U1438" s="8"/>
    </row>
    <row r="1439" spans="1:21" ht="18">
      <c r="A1439" s="20">
        <v>1990.1</v>
      </c>
      <c r="B1439" s="21">
        <v>307.12</v>
      </c>
      <c r="C1439" s="21">
        <v>11.9267</v>
      </c>
      <c r="D1439" s="21">
        <v>21.6067</v>
      </c>
      <c r="E1439" s="21">
        <v>133.5</v>
      </c>
      <c r="F1439" s="21">
        <f t="shared" si="136"/>
        <v>1990.7916666665578</v>
      </c>
      <c r="G1439" s="23">
        <f t="shared" si="133"/>
        <v>105249.01646274513</v>
      </c>
      <c r="H1439" s="21">
        <f t="shared" si="132"/>
        <v>50.980158948314596</v>
      </c>
      <c r="I1439" s="22">
        <f t="shared" si="134"/>
        <v>724.63756224719089</v>
      </c>
      <c r="J1439" s="24">
        <f t="shared" si="135"/>
        <v>28.140579622471908</v>
      </c>
      <c r="K1439" s="25">
        <f t="shared" si="137"/>
        <v>248330.91533758334</v>
      </c>
      <c r="L1439" s="8"/>
      <c r="M1439" s="8"/>
      <c r="N1439" s="8"/>
      <c r="O1439" s="8"/>
      <c r="P1439" s="8"/>
      <c r="Q1439" s="8"/>
      <c r="R1439" s="17"/>
      <c r="S1439" s="8"/>
      <c r="T1439" s="8"/>
      <c r="U1439" s="8"/>
    </row>
    <row r="1440" spans="1:21" ht="18">
      <c r="A1440" s="20">
        <v>1990.11</v>
      </c>
      <c r="B1440" s="21">
        <v>315.29000000000002</v>
      </c>
      <c r="C1440" s="21">
        <v>12.013299999999999</v>
      </c>
      <c r="D1440" s="21">
        <v>21.473299999999998</v>
      </c>
      <c r="E1440" s="21">
        <v>133.80000000000001</v>
      </c>
      <c r="F1440" s="21">
        <f t="shared" si="136"/>
        <v>1990.8749999998911</v>
      </c>
      <c r="G1440" s="23">
        <f t="shared" si="133"/>
        <v>108391.9252018589</v>
      </c>
      <c r="H1440" s="21">
        <f t="shared" si="132"/>
        <v>50.55180732735424</v>
      </c>
      <c r="I1440" s="22">
        <f t="shared" si="134"/>
        <v>742.24638654708508</v>
      </c>
      <c r="J1440" s="24">
        <f t="shared" si="135"/>
        <v>28.28135530941703</v>
      </c>
      <c r="K1440" s="25">
        <f t="shared" si="137"/>
        <v>255173.06229808184</v>
      </c>
      <c r="L1440" s="8"/>
      <c r="M1440" s="8"/>
      <c r="N1440" s="8"/>
      <c r="O1440" s="8"/>
      <c r="P1440" s="8"/>
      <c r="Q1440" s="8"/>
      <c r="R1440" s="17"/>
      <c r="S1440" s="8"/>
      <c r="T1440" s="8"/>
      <c r="U1440" s="8"/>
    </row>
    <row r="1441" spans="1:21" ht="18">
      <c r="A1441" s="20">
        <v>1990.12</v>
      </c>
      <c r="B1441" s="21">
        <v>328.75</v>
      </c>
      <c r="C1441" s="21">
        <v>12.09</v>
      </c>
      <c r="D1441" s="21">
        <v>21.34</v>
      </c>
      <c r="E1441" s="21">
        <v>133.80000000000001</v>
      </c>
      <c r="F1441" s="21">
        <f t="shared" si="136"/>
        <v>1990.9583333332243</v>
      </c>
      <c r="G1441" s="23">
        <f t="shared" si="133"/>
        <v>113365.63251213798</v>
      </c>
      <c r="H1441" s="21">
        <f t="shared" si="132"/>
        <v>50.237996412556036</v>
      </c>
      <c r="I1441" s="22">
        <f t="shared" si="134"/>
        <v>773.93352017937195</v>
      </c>
      <c r="J1441" s="24">
        <f t="shared" si="135"/>
        <v>28.461920179372189</v>
      </c>
      <c r="K1441" s="25">
        <f t="shared" si="137"/>
        <v>266882.01684404747</v>
      </c>
      <c r="L1441" s="8"/>
      <c r="M1441" s="8"/>
      <c r="N1441" s="8"/>
      <c r="O1441" s="8"/>
      <c r="P1441" s="8"/>
      <c r="Q1441" s="8"/>
      <c r="R1441" s="17"/>
      <c r="S1441" s="8"/>
      <c r="T1441" s="8"/>
      <c r="U1441" s="8"/>
    </row>
    <row r="1442" spans="1:21" ht="18">
      <c r="A1442" s="20">
        <v>1991.01</v>
      </c>
      <c r="B1442" s="21">
        <v>325.49</v>
      </c>
      <c r="C1442" s="21">
        <v>12.1067</v>
      </c>
      <c r="D1442" s="21">
        <v>21.183299999999999</v>
      </c>
      <c r="E1442" s="21">
        <v>134.6</v>
      </c>
      <c r="F1442" s="21">
        <f t="shared" si="136"/>
        <v>1991.0416666665576</v>
      </c>
      <c r="G1442" s="23">
        <f t="shared" si="133"/>
        <v>112589.36385795799</v>
      </c>
      <c r="H1442" s="21">
        <f t="shared" si="132"/>
        <v>49.572699111441302</v>
      </c>
      <c r="I1442" s="22">
        <f t="shared" si="134"/>
        <v>761.70463684992558</v>
      </c>
      <c r="J1442" s="24">
        <f t="shared" si="135"/>
        <v>28.331836698365525</v>
      </c>
      <c r="K1442" s="25">
        <f t="shared" si="137"/>
        <v>263479.18679710774</v>
      </c>
      <c r="L1442" s="8"/>
      <c r="M1442" s="8"/>
      <c r="N1442" s="8"/>
      <c r="O1442" s="8"/>
      <c r="P1442" s="8"/>
      <c r="Q1442" s="8"/>
      <c r="R1442" s="17"/>
      <c r="S1442" s="8"/>
      <c r="T1442" s="8"/>
      <c r="U1442" s="8"/>
    </row>
    <row r="1443" spans="1:21" ht="18">
      <c r="A1443" s="20">
        <v>1991.02</v>
      </c>
      <c r="B1443" s="21">
        <v>362.26</v>
      </c>
      <c r="C1443" s="21">
        <v>12.113300000000001</v>
      </c>
      <c r="D1443" s="21">
        <v>21.026700000000002</v>
      </c>
      <c r="E1443" s="21">
        <v>134.80000000000001</v>
      </c>
      <c r="F1443" s="21">
        <f t="shared" si="136"/>
        <v>1991.1249999998909</v>
      </c>
      <c r="G1443" s="23">
        <f t="shared" si="133"/>
        <v>125657.54814674974</v>
      </c>
      <c r="H1443" s="21">
        <f t="shared" si="132"/>
        <v>49.133220916913935</v>
      </c>
      <c r="I1443" s="22">
        <f t="shared" si="134"/>
        <v>846.49519940652795</v>
      </c>
      <c r="J1443" s="24">
        <f t="shared" si="135"/>
        <v>28.305223593471805</v>
      </c>
      <c r="K1443" s="25">
        <f t="shared" si="137"/>
        <v>293624.77578374383</v>
      </c>
      <c r="L1443" s="8"/>
      <c r="M1443" s="8"/>
      <c r="N1443" s="8"/>
      <c r="O1443" s="8"/>
      <c r="P1443" s="8"/>
      <c r="Q1443" s="8"/>
      <c r="R1443" s="17"/>
      <c r="S1443" s="8"/>
      <c r="T1443" s="8"/>
      <c r="U1443" s="8"/>
    </row>
    <row r="1444" spans="1:21" ht="18">
      <c r="A1444" s="20">
        <v>1991.03</v>
      </c>
      <c r="B1444" s="21">
        <v>372.28</v>
      </c>
      <c r="C1444" s="21">
        <v>12.11</v>
      </c>
      <c r="D1444" s="21">
        <v>20.94</v>
      </c>
      <c r="E1444" s="21">
        <v>135</v>
      </c>
      <c r="F1444" s="21">
        <f t="shared" si="136"/>
        <v>1991.2083333332241</v>
      </c>
      <c r="G1444" s="23">
        <f t="shared" si="133"/>
        <v>129483.24803477268</v>
      </c>
      <c r="H1444" s="21">
        <f t="shared" si="132"/>
        <v>48.858138666666662</v>
      </c>
      <c r="I1444" s="22">
        <f t="shared" si="134"/>
        <v>868.62024177777755</v>
      </c>
      <c r="J1444" s="24">
        <f t="shared" si="135"/>
        <v>28.255590222222217</v>
      </c>
      <c r="K1444" s="25">
        <f t="shared" si="137"/>
        <v>302116.06912575738</v>
      </c>
      <c r="L1444" s="8"/>
      <c r="M1444" s="8"/>
      <c r="N1444" s="8"/>
      <c r="O1444" s="8"/>
      <c r="P1444" s="8"/>
      <c r="Q1444" s="8"/>
      <c r="R1444" s="17"/>
      <c r="S1444" s="8"/>
      <c r="T1444" s="8"/>
      <c r="U1444" s="8"/>
    </row>
    <row r="1445" spans="1:21" ht="18">
      <c r="A1445" s="20">
        <v>1991.04</v>
      </c>
      <c r="B1445" s="21">
        <v>379.68</v>
      </c>
      <c r="C1445" s="21">
        <v>12.13</v>
      </c>
      <c r="D1445" s="21">
        <v>20.363299999999999</v>
      </c>
      <c r="E1445" s="21">
        <v>135.19999999999999</v>
      </c>
      <c r="F1445" s="21">
        <f t="shared" si="136"/>
        <v>1991.2916666665574</v>
      </c>
      <c r="G1445" s="23">
        <f t="shared" si="133"/>
        <v>132408.63220442762</v>
      </c>
      <c r="H1445" s="21">
        <f t="shared" si="132"/>
        <v>47.442271748520703</v>
      </c>
      <c r="I1445" s="22">
        <f t="shared" si="134"/>
        <v>884.57576804733719</v>
      </c>
      <c r="J1445" s="24">
        <f t="shared" si="135"/>
        <v>28.260387869822484</v>
      </c>
      <c r="K1445" s="25">
        <f t="shared" si="137"/>
        <v>308484.69113024051</v>
      </c>
      <c r="L1445" s="8"/>
      <c r="M1445" s="8"/>
      <c r="N1445" s="8"/>
      <c r="O1445" s="8"/>
      <c r="P1445" s="8"/>
      <c r="Q1445" s="8"/>
      <c r="R1445" s="17"/>
      <c r="S1445" s="8"/>
      <c r="T1445" s="8"/>
      <c r="U1445" s="8"/>
    </row>
    <row r="1446" spans="1:21" ht="18">
      <c r="A1446" s="20">
        <v>1991.05</v>
      </c>
      <c r="B1446" s="21">
        <v>377.99</v>
      </c>
      <c r="C1446" s="21">
        <v>12.14</v>
      </c>
      <c r="D1446" s="21">
        <v>19.8567</v>
      </c>
      <c r="E1446" s="21">
        <v>135.6</v>
      </c>
      <c r="F1446" s="21">
        <f t="shared" si="136"/>
        <v>1991.3749999998906</v>
      </c>
      <c r="G1446" s="23">
        <f t="shared" si="133"/>
        <v>132172.07197253409</v>
      </c>
      <c r="H1446" s="21">
        <f t="shared" si="132"/>
        <v>46.125532592920351</v>
      </c>
      <c r="I1446" s="22">
        <f t="shared" si="134"/>
        <v>878.04066460176978</v>
      </c>
      <c r="J1446" s="24">
        <f t="shared" si="135"/>
        <v>28.200253097345129</v>
      </c>
      <c r="K1446" s="25">
        <f t="shared" si="137"/>
        <v>307025.19621301501</v>
      </c>
      <c r="L1446" s="8"/>
      <c r="M1446" s="8"/>
      <c r="N1446" s="8"/>
      <c r="O1446" s="8"/>
      <c r="P1446" s="8"/>
      <c r="Q1446" s="8"/>
      <c r="R1446" s="17"/>
      <c r="S1446" s="8"/>
      <c r="T1446" s="8"/>
      <c r="U1446" s="8"/>
    </row>
    <row r="1447" spans="1:21" ht="18">
      <c r="A1447" s="20">
        <v>1991.06</v>
      </c>
      <c r="B1447" s="21">
        <v>378.29</v>
      </c>
      <c r="C1447" s="21">
        <v>12.15</v>
      </c>
      <c r="D1447" s="21">
        <v>19.41</v>
      </c>
      <c r="E1447" s="21">
        <v>136</v>
      </c>
      <c r="F1447" s="21">
        <f t="shared" si="136"/>
        <v>1991.4583333332239</v>
      </c>
      <c r="G1447" s="23">
        <f t="shared" si="133"/>
        <v>132631.01491934207</v>
      </c>
      <c r="H1447" s="21">
        <f t="shared" si="132"/>
        <v>44.95527264705882</v>
      </c>
      <c r="I1447" s="22">
        <f t="shared" si="134"/>
        <v>876.15301852941161</v>
      </c>
      <c r="J1447" s="24">
        <f t="shared" si="135"/>
        <v>28.140472058823523</v>
      </c>
      <c r="K1447" s="25">
        <f t="shared" si="137"/>
        <v>307185.13328980876</v>
      </c>
      <c r="L1447" s="8"/>
      <c r="M1447" s="8"/>
      <c r="N1447" s="8"/>
      <c r="O1447" s="8"/>
      <c r="P1447" s="8"/>
      <c r="Q1447" s="8"/>
      <c r="R1447" s="17"/>
      <c r="S1447" s="8"/>
      <c r="T1447" s="8"/>
      <c r="U1447" s="8"/>
    </row>
    <row r="1448" spans="1:21" ht="18">
      <c r="A1448" s="20">
        <v>1991.07</v>
      </c>
      <c r="B1448" s="21">
        <v>380.23</v>
      </c>
      <c r="C1448" s="21">
        <v>12.193300000000001</v>
      </c>
      <c r="D1448" s="21">
        <v>18.84</v>
      </c>
      <c r="E1448" s="21">
        <v>136.19999999999999</v>
      </c>
      <c r="F1448" s="21">
        <f t="shared" si="136"/>
        <v>1991.5416666665571</v>
      </c>
      <c r="G1448" s="23">
        <f t="shared" si="133"/>
        <v>133667.44635676182</v>
      </c>
      <c r="H1448" s="21">
        <f t="shared" si="132"/>
        <v>43.571027312775328</v>
      </c>
      <c r="I1448" s="22">
        <f t="shared" si="134"/>
        <v>879.35306343612331</v>
      </c>
      <c r="J1448" s="24">
        <f t="shared" si="135"/>
        <v>28.199289136563873</v>
      </c>
      <c r="K1448" s="25">
        <f t="shared" si="137"/>
        <v>309130.9955434947</v>
      </c>
      <c r="L1448" s="8"/>
      <c r="M1448" s="8"/>
      <c r="N1448" s="8"/>
      <c r="O1448" s="8"/>
      <c r="P1448" s="8"/>
      <c r="Q1448" s="8"/>
      <c r="R1448" s="17"/>
      <c r="S1448" s="8"/>
      <c r="T1448" s="8"/>
      <c r="U1448" s="8"/>
    </row>
    <row r="1449" spans="1:21" ht="18">
      <c r="A1449" s="20">
        <v>1991.08</v>
      </c>
      <c r="B1449" s="21">
        <v>389.4</v>
      </c>
      <c r="C1449" s="21">
        <v>12.236700000000001</v>
      </c>
      <c r="D1449" s="21">
        <v>18.329999999999998</v>
      </c>
      <c r="E1449" s="21">
        <v>136.6</v>
      </c>
      <c r="F1449" s="21">
        <f t="shared" si="136"/>
        <v>1991.6249999998904</v>
      </c>
      <c r="G1449" s="23">
        <f t="shared" si="133"/>
        <v>137249.57959145567</v>
      </c>
      <c r="H1449" s="21">
        <f t="shared" si="132"/>
        <v>42.267423426061484</v>
      </c>
      <c r="I1449" s="22">
        <f t="shared" si="134"/>
        <v>897.9233323572472</v>
      </c>
      <c r="J1449" s="24">
        <f t="shared" si="135"/>
        <v>28.216791065885793</v>
      </c>
      <c r="K1449" s="25">
        <f t="shared" si="137"/>
        <v>316485.87537594244</v>
      </c>
      <c r="L1449" s="8"/>
      <c r="M1449" s="8"/>
      <c r="N1449" s="8"/>
      <c r="O1449" s="8"/>
      <c r="P1449" s="8"/>
      <c r="Q1449" s="8"/>
      <c r="R1449" s="17"/>
      <c r="S1449" s="8"/>
      <c r="T1449" s="8"/>
      <c r="U1449" s="8"/>
    </row>
    <row r="1450" spans="1:21" ht="18">
      <c r="A1450" s="20">
        <v>1991.09</v>
      </c>
      <c r="B1450" s="21">
        <v>387.2</v>
      </c>
      <c r="C1450" s="21">
        <v>12.28</v>
      </c>
      <c r="D1450" s="21">
        <v>17.82</v>
      </c>
      <c r="E1450" s="21">
        <v>137.19999999999999</v>
      </c>
      <c r="F1450" s="21">
        <f t="shared" si="136"/>
        <v>1991.7083333332237</v>
      </c>
      <c r="G1450" s="23">
        <f t="shared" si="133"/>
        <v>136834.84665535067</v>
      </c>
      <c r="H1450" s="21">
        <f t="shared" si="132"/>
        <v>40.911706705539352</v>
      </c>
      <c r="I1450" s="22">
        <f t="shared" si="134"/>
        <v>888.94572594752174</v>
      </c>
      <c r="J1450" s="24">
        <f t="shared" si="135"/>
        <v>28.192803498542268</v>
      </c>
      <c r="K1450" s="25">
        <f t="shared" si="137"/>
        <v>314149.669666734</v>
      </c>
      <c r="L1450" s="8"/>
      <c r="M1450" s="8"/>
      <c r="N1450" s="8"/>
      <c r="O1450" s="8"/>
      <c r="P1450" s="8"/>
      <c r="Q1450" s="8"/>
      <c r="R1450" s="17"/>
      <c r="S1450" s="8"/>
      <c r="T1450" s="8"/>
      <c r="U1450" s="8"/>
    </row>
    <row r="1451" spans="1:21" ht="18">
      <c r="A1451" s="20">
        <v>1991.1</v>
      </c>
      <c r="B1451" s="21">
        <v>386.88</v>
      </c>
      <c r="C1451" s="21">
        <v>12.253299999999999</v>
      </c>
      <c r="D1451" s="21">
        <v>17.203299999999999</v>
      </c>
      <c r="E1451" s="21">
        <v>137.4</v>
      </c>
      <c r="F1451" s="21">
        <f t="shared" si="136"/>
        <v>1991.7916666665569</v>
      </c>
      <c r="G1451" s="23">
        <f t="shared" si="133"/>
        <v>137082.61538283119</v>
      </c>
      <c r="H1451" s="21">
        <f t="shared" si="132"/>
        <v>39.438377441048019</v>
      </c>
      <c r="I1451" s="22">
        <f t="shared" si="134"/>
        <v>886.91817641921375</v>
      </c>
      <c r="J1451" s="24">
        <f t="shared" si="135"/>
        <v>28.090556480349335</v>
      </c>
      <c r="K1451" s="25">
        <f t="shared" si="137"/>
        <v>314260.39923004026</v>
      </c>
      <c r="L1451" s="8"/>
      <c r="M1451" s="8"/>
      <c r="N1451" s="8"/>
      <c r="O1451" s="8"/>
      <c r="P1451" s="8"/>
      <c r="Q1451" s="8"/>
      <c r="R1451" s="17"/>
      <c r="S1451" s="8"/>
      <c r="T1451" s="8"/>
      <c r="U1451" s="8"/>
    </row>
    <row r="1452" spans="1:21" ht="18">
      <c r="A1452" s="20">
        <v>1991.11</v>
      </c>
      <c r="B1452" s="21">
        <v>385.92</v>
      </c>
      <c r="C1452" s="21">
        <v>12.226699999999999</v>
      </c>
      <c r="D1452" s="21">
        <v>16.5867</v>
      </c>
      <c r="E1452" s="21">
        <v>137.80000000000001</v>
      </c>
      <c r="F1452" s="21">
        <f t="shared" si="136"/>
        <v>1991.8749999998902</v>
      </c>
      <c r="G1452" s="23">
        <f t="shared" si="133"/>
        <v>137103.4823795509</v>
      </c>
      <c r="H1452" s="21">
        <f t="shared" si="132"/>
        <v>37.914451811320745</v>
      </c>
      <c r="I1452" s="22">
        <f t="shared" si="134"/>
        <v>882.14926676342509</v>
      </c>
      <c r="J1452" s="24">
        <f t="shared" si="135"/>
        <v>27.948213204644404</v>
      </c>
      <c r="K1452" s="25">
        <f t="shared" si="137"/>
        <v>313395.87596349989</v>
      </c>
      <c r="L1452" s="8"/>
      <c r="M1452" s="8"/>
      <c r="N1452" s="8"/>
      <c r="O1452" s="8"/>
      <c r="P1452" s="8"/>
      <c r="Q1452" s="8"/>
      <c r="R1452" s="17"/>
      <c r="S1452" s="8"/>
      <c r="T1452" s="8"/>
      <c r="U1452" s="8"/>
    </row>
    <row r="1453" spans="1:21" ht="18">
      <c r="A1453" s="20">
        <v>1991.12</v>
      </c>
      <c r="B1453" s="21">
        <v>388.51</v>
      </c>
      <c r="C1453" s="21">
        <v>12.2</v>
      </c>
      <c r="D1453" s="21">
        <v>15.97</v>
      </c>
      <c r="E1453" s="21">
        <v>137.9</v>
      </c>
      <c r="F1453" s="21">
        <f t="shared" si="136"/>
        <v>1991.9583333332234</v>
      </c>
      <c r="G1453" s="23">
        <f t="shared" si="133"/>
        <v>138384.80120154054</v>
      </c>
      <c r="H1453" s="21">
        <f t="shared" si="132"/>
        <v>36.478305728788968</v>
      </c>
      <c r="I1453" s="22">
        <f t="shared" si="134"/>
        <v>887.42558288614919</v>
      </c>
      <c r="J1453" s="24">
        <f t="shared" si="135"/>
        <v>27.866958665699773</v>
      </c>
      <c r="K1453" s="25">
        <f t="shared" si="137"/>
        <v>316095.37172495405</v>
      </c>
      <c r="L1453" s="8"/>
      <c r="M1453" s="8"/>
      <c r="N1453" s="8"/>
      <c r="O1453" s="8"/>
      <c r="P1453" s="8"/>
      <c r="Q1453" s="8"/>
      <c r="R1453" s="17"/>
      <c r="S1453" s="8"/>
      <c r="T1453" s="8"/>
      <c r="U1453" s="8"/>
    </row>
    <row r="1454" spans="1:21" ht="18">
      <c r="A1454" s="20">
        <v>1992.01</v>
      </c>
      <c r="B1454" s="21">
        <v>416.08</v>
      </c>
      <c r="C1454" s="21">
        <v>12.24</v>
      </c>
      <c r="D1454" s="21">
        <v>16.046700000000001</v>
      </c>
      <c r="E1454" s="21">
        <v>138.1</v>
      </c>
      <c r="F1454" s="21">
        <f t="shared" si="136"/>
        <v>1992.0416666665567</v>
      </c>
      <c r="G1454" s="23">
        <f t="shared" si="133"/>
        <v>148568.37811423789</v>
      </c>
      <c r="H1454" s="21">
        <f t="shared" si="132"/>
        <v>36.600419548153511</v>
      </c>
      <c r="I1454" s="22">
        <f t="shared" si="134"/>
        <v>949.02394670528577</v>
      </c>
      <c r="J1454" s="24">
        <f t="shared" si="135"/>
        <v>27.9178357711803</v>
      </c>
      <c r="K1454" s="25">
        <f t="shared" si="137"/>
        <v>338864.99844640039</v>
      </c>
      <c r="L1454" s="8"/>
      <c r="M1454" s="8"/>
      <c r="N1454" s="8"/>
      <c r="O1454" s="8"/>
      <c r="P1454" s="8"/>
      <c r="Q1454" s="8"/>
      <c r="R1454" s="17"/>
      <c r="S1454" s="8"/>
      <c r="T1454" s="8"/>
      <c r="U1454" s="8"/>
    </row>
    <row r="1455" spans="1:21" ht="18">
      <c r="A1455" s="20">
        <v>1992.02</v>
      </c>
      <c r="B1455" s="21">
        <v>412.56</v>
      </c>
      <c r="C1455" s="21">
        <v>12.28</v>
      </c>
      <c r="D1455" s="21">
        <v>16.1233</v>
      </c>
      <c r="E1455" s="21">
        <v>138.6</v>
      </c>
      <c r="F1455" s="21">
        <f t="shared" si="136"/>
        <v>1992.12499999989</v>
      </c>
      <c r="G1455" s="23">
        <f t="shared" si="133"/>
        <v>147676.90119307238</v>
      </c>
      <c r="H1455" s="21">
        <f t="shared" si="132"/>
        <v>36.642467679653677</v>
      </c>
      <c r="I1455" s="22">
        <f t="shared" si="134"/>
        <v>937.60064415584395</v>
      </c>
      <c r="J1455" s="24">
        <f t="shared" si="135"/>
        <v>27.908027705627699</v>
      </c>
      <c r="K1455" s="25">
        <f t="shared" si="137"/>
        <v>335616.53501445753</v>
      </c>
      <c r="L1455" s="8"/>
      <c r="M1455" s="8"/>
      <c r="N1455" s="8"/>
      <c r="O1455" s="8"/>
      <c r="P1455" s="8"/>
      <c r="Q1455" s="8"/>
      <c r="R1455" s="17"/>
      <c r="S1455" s="8"/>
      <c r="T1455" s="8"/>
      <c r="U1455" s="8"/>
    </row>
    <row r="1456" spans="1:21" ht="18">
      <c r="A1456" s="20">
        <v>1992.03</v>
      </c>
      <c r="B1456" s="21">
        <v>407.36</v>
      </c>
      <c r="C1456" s="21">
        <v>12.32</v>
      </c>
      <c r="D1456" s="21">
        <v>16.190000000000001</v>
      </c>
      <c r="E1456" s="21">
        <v>139.30000000000001</v>
      </c>
      <c r="F1456" s="21">
        <f t="shared" si="136"/>
        <v>1992.2083333332232</v>
      </c>
      <c r="G1456" s="23">
        <f t="shared" si="133"/>
        <v>146183.04591308298</v>
      </c>
      <c r="H1456" s="21">
        <f t="shared" si="132"/>
        <v>36.609158076094758</v>
      </c>
      <c r="I1456" s="22">
        <f t="shared" si="134"/>
        <v>921.13073711414188</v>
      </c>
      <c r="J1456" s="24">
        <f t="shared" si="135"/>
        <v>27.85823517587939</v>
      </c>
      <c r="K1456" s="25">
        <f t="shared" si="137"/>
        <v>330552.08374781418</v>
      </c>
      <c r="L1456" s="8"/>
      <c r="M1456" s="8"/>
      <c r="N1456" s="8"/>
      <c r="O1456" s="8"/>
      <c r="P1456" s="8"/>
      <c r="Q1456" s="8"/>
      <c r="R1456" s="17"/>
      <c r="S1456" s="8"/>
      <c r="T1456" s="8"/>
      <c r="U1456" s="8"/>
    </row>
    <row r="1457" spans="1:21" ht="18">
      <c r="A1457" s="20">
        <v>1992.04</v>
      </c>
      <c r="B1457" s="21">
        <v>407.41</v>
      </c>
      <c r="C1457" s="21">
        <v>12.32</v>
      </c>
      <c r="D1457" s="21">
        <v>16.4833</v>
      </c>
      <c r="E1457" s="21">
        <v>139.5</v>
      </c>
      <c r="F1457" s="21">
        <f t="shared" si="136"/>
        <v>1992.2916666665565</v>
      </c>
      <c r="G1457" s="23">
        <f t="shared" si="133"/>
        <v>146569.4127943831</v>
      </c>
      <c r="H1457" s="21">
        <f t="shared" si="132"/>
        <v>37.218936920430103</v>
      </c>
      <c r="I1457" s="22">
        <f t="shared" si="134"/>
        <v>919.92301849462353</v>
      </c>
      <c r="J1457" s="24">
        <f t="shared" si="135"/>
        <v>27.818295053763435</v>
      </c>
      <c r="K1457" s="25">
        <f t="shared" si="137"/>
        <v>330950.58205933683</v>
      </c>
      <c r="L1457" s="8"/>
      <c r="M1457" s="8"/>
      <c r="N1457" s="8"/>
      <c r="O1457" s="8"/>
      <c r="P1457" s="8"/>
      <c r="Q1457" s="8"/>
      <c r="R1457" s="17"/>
      <c r="S1457" s="8"/>
      <c r="T1457" s="8"/>
      <c r="U1457" s="8"/>
    </row>
    <row r="1458" spans="1:21" ht="18">
      <c r="A1458" s="20">
        <v>1992.05</v>
      </c>
      <c r="B1458" s="21">
        <v>414.81</v>
      </c>
      <c r="C1458" s="21">
        <v>12.32</v>
      </c>
      <c r="D1458" s="21">
        <v>16.7667</v>
      </c>
      <c r="E1458" s="21">
        <v>139.69999999999999</v>
      </c>
      <c r="F1458" s="21">
        <f t="shared" si="136"/>
        <v>1992.3749999998897</v>
      </c>
      <c r="G1458" s="23">
        <f t="shared" si="133"/>
        <v>149600.98193885016</v>
      </c>
      <c r="H1458" s="21">
        <f t="shared" si="132"/>
        <v>37.804647813886895</v>
      </c>
      <c r="I1458" s="22">
        <f t="shared" si="134"/>
        <v>935.29114015748019</v>
      </c>
      <c r="J1458" s="24">
        <f t="shared" si="135"/>
        <v>27.778469291338578</v>
      </c>
      <c r="K1458" s="25">
        <f t="shared" si="137"/>
        <v>337312.19827455189</v>
      </c>
      <c r="L1458" s="8"/>
      <c r="M1458" s="8"/>
      <c r="N1458" s="8"/>
      <c r="O1458" s="8"/>
      <c r="P1458" s="8"/>
      <c r="Q1458" s="8"/>
      <c r="R1458" s="17"/>
      <c r="S1458" s="8"/>
      <c r="T1458" s="8"/>
      <c r="U1458" s="8"/>
    </row>
    <row r="1459" spans="1:21" ht="18">
      <c r="A1459" s="20">
        <v>1992.06</v>
      </c>
      <c r="B1459" s="21">
        <v>408.27</v>
      </c>
      <c r="C1459" s="21">
        <v>12.32</v>
      </c>
      <c r="D1459" s="21">
        <v>17.05</v>
      </c>
      <c r="E1459" s="21">
        <v>140.19999999999999</v>
      </c>
      <c r="F1459" s="21">
        <f t="shared" si="136"/>
        <v>1992.458333333223</v>
      </c>
      <c r="G1459" s="23">
        <f t="shared" si="133"/>
        <v>147612.60152270092</v>
      </c>
      <c r="H1459" s="21">
        <f t="shared" si="132"/>
        <v>38.306315263908701</v>
      </c>
      <c r="I1459" s="22">
        <f t="shared" si="134"/>
        <v>917.26213095577737</v>
      </c>
      <c r="J1459" s="24">
        <f t="shared" si="135"/>
        <v>27.679401997146929</v>
      </c>
      <c r="K1459" s="25">
        <f t="shared" si="137"/>
        <v>331641.92673632584</v>
      </c>
      <c r="L1459" s="8"/>
      <c r="M1459" s="8"/>
      <c r="N1459" s="8"/>
      <c r="O1459" s="8"/>
      <c r="P1459" s="8"/>
      <c r="Q1459" s="8"/>
      <c r="R1459" s="17"/>
      <c r="S1459" s="8"/>
      <c r="T1459" s="8"/>
      <c r="U1459" s="8"/>
    </row>
    <row r="1460" spans="1:21" ht="18">
      <c r="A1460" s="20">
        <v>1992.07</v>
      </c>
      <c r="B1460" s="21">
        <v>415.05</v>
      </c>
      <c r="C1460" s="21">
        <v>12.343299999999999</v>
      </c>
      <c r="D1460" s="21">
        <v>17.38</v>
      </c>
      <c r="E1460" s="21">
        <v>140.5</v>
      </c>
      <c r="F1460" s="21">
        <f t="shared" si="136"/>
        <v>1992.5416666665562</v>
      </c>
      <c r="G1460" s="23">
        <f t="shared" si="133"/>
        <v>150435.85326873953</v>
      </c>
      <c r="H1460" s="21">
        <f t="shared" si="132"/>
        <v>38.964351886120987</v>
      </c>
      <c r="I1460" s="22">
        <f t="shared" si="134"/>
        <v>930.50369679715288</v>
      </c>
      <c r="J1460" s="24">
        <f t="shared" si="135"/>
        <v>27.672536515302482</v>
      </c>
      <c r="K1460" s="25">
        <f t="shared" si="137"/>
        <v>337263.26369689737</v>
      </c>
      <c r="L1460" s="8"/>
      <c r="M1460" s="8"/>
      <c r="N1460" s="8"/>
      <c r="O1460" s="8"/>
      <c r="P1460" s="8"/>
      <c r="Q1460" s="8"/>
      <c r="R1460" s="17"/>
      <c r="S1460" s="8"/>
      <c r="T1460" s="8"/>
      <c r="U1460" s="8"/>
    </row>
    <row r="1461" spans="1:21" ht="18">
      <c r="A1461" s="20">
        <v>1992.08</v>
      </c>
      <c r="B1461" s="21">
        <v>417.93</v>
      </c>
      <c r="C1461" s="21">
        <v>12.3667</v>
      </c>
      <c r="D1461" s="21">
        <v>17.71</v>
      </c>
      <c r="E1461" s="21">
        <v>140.9</v>
      </c>
      <c r="F1461" s="21">
        <f t="shared" si="136"/>
        <v>1992.6249999998895</v>
      </c>
      <c r="G1461" s="23">
        <f t="shared" si="133"/>
        <v>151853.24437735821</v>
      </c>
      <c r="H1461" s="21">
        <f t="shared" si="132"/>
        <v>39.591465436479766</v>
      </c>
      <c r="I1461" s="22">
        <f t="shared" si="134"/>
        <v>934.30046018452776</v>
      </c>
      <c r="J1461" s="24">
        <f t="shared" si="135"/>
        <v>27.646288854506736</v>
      </c>
      <c r="K1461" s="25">
        <f t="shared" si="137"/>
        <v>339474.44811877678</v>
      </c>
      <c r="L1461" s="8"/>
      <c r="M1461" s="8"/>
      <c r="N1461" s="8"/>
      <c r="O1461" s="8"/>
      <c r="P1461" s="8"/>
      <c r="Q1461" s="8"/>
      <c r="R1461" s="17"/>
      <c r="S1461" s="8"/>
      <c r="T1461" s="8"/>
      <c r="U1461" s="8"/>
    </row>
    <row r="1462" spans="1:21" ht="18">
      <c r="A1462" s="20">
        <v>1992.09</v>
      </c>
      <c r="B1462" s="21">
        <v>418.48</v>
      </c>
      <c r="C1462" s="21">
        <v>12.4</v>
      </c>
      <c r="D1462" s="21">
        <v>18.04</v>
      </c>
      <c r="E1462" s="21">
        <v>141.30000000000001</v>
      </c>
      <c r="F1462" s="21">
        <f t="shared" si="136"/>
        <v>1992.7083333332228</v>
      </c>
      <c r="G1462" s="23">
        <f t="shared" si="133"/>
        <v>152428.54240238032</v>
      </c>
      <c r="H1462" s="21">
        <f t="shared" si="132"/>
        <v>40.215028450106146</v>
      </c>
      <c r="I1462" s="22">
        <f t="shared" si="134"/>
        <v>932.88165774946901</v>
      </c>
      <c r="J1462" s="24">
        <f t="shared" si="135"/>
        <v>27.642259023354558</v>
      </c>
      <c r="K1462" s="25">
        <f t="shared" si="137"/>
        <v>339795.90739024279</v>
      </c>
      <c r="L1462" s="8"/>
      <c r="M1462" s="8"/>
      <c r="N1462" s="8"/>
      <c r="O1462" s="8"/>
      <c r="P1462" s="8"/>
      <c r="Q1462" s="8"/>
      <c r="R1462" s="17"/>
      <c r="S1462" s="8"/>
      <c r="T1462" s="8"/>
      <c r="U1462" s="8"/>
    </row>
    <row r="1463" spans="1:21" ht="18">
      <c r="A1463" s="20">
        <v>1992.1</v>
      </c>
      <c r="B1463" s="21">
        <v>412.5</v>
      </c>
      <c r="C1463" s="21">
        <v>12.386699999999999</v>
      </c>
      <c r="D1463" s="21">
        <v>18.39</v>
      </c>
      <c r="E1463" s="21">
        <v>141.80000000000001</v>
      </c>
      <c r="F1463" s="21">
        <f t="shared" si="136"/>
        <v>1992.791666666556</v>
      </c>
      <c r="G1463" s="23">
        <f t="shared" si="133"/>
        <v>150626.34843520162</v>
      </c>
      <c r="H1463" s="21">
        <f t="shared" si="132"/>
        <v>40.850700423131158</v>
      </c>
      <c r="I1463" s="22">
        <f t="shared" si="134"/>
        <v>916.30853314527474</v>
      </c>
      <c r="J1463" s="24">
        <f t="shared" si="135"/>
        <v>27.515245836389273</v>
      </c>
      <c r="K1463" s="25">
        <f t="shared" si="137"/>
        <v>334594.44457621733</v>
      </c>
      <c r="L1463" s="8"/>
      <c r="M1463" s="8"/>
      <c r="N1463" s="8"/>
      <c r="O1463" s="8"/>
      <c r="P1463" s="8"/>
      <c r="Q1463" s="8"/>
      <c r="R1463" s="17"/>
      <c r="S1463" s="8"/>
      <c r="T1463" s="8"/>
      <c r="U1463" s="8"/>
    </row>
    <row r="1464" spans="1:21" ht="18">
      <c r="A1464" s="20">
        <v>1992.11</v>
      </c>
      <c r="B1464" s="21">
        <v>422.84</v>
      </c>
      <c r="C1464" s="21">
        <v>12.3833</v>
      </c>
      <c r="D1464" s="21">
        <v>18.739999999999998</v>
      </c>
      <c r="E1464" s="21">
        <v>142</v>
      </c>
      <c r="F1464" s="21">
        <f t="shared" si="136"/>
        <v>1992.8749999998893</v>
      </c>
      <c r="G1464" s="23">
        <f t="shared" si="133"/>
        <v>154778.86733912435</v>
      </c>
      <c r="H1464" s="21">
        <f t="shared" si="132"/>
        <v>41.569543098591538</v>
      </c>
      <c r="I1464" s="22">
        <f t="shared" si="134"/>
        <v>937.95440788732367</v>
      </c>
      <c r="J1464" s="24">
        <f t="shared" si="135"/>
        <v>27.4689500028169</v>
      </c>
      <c r="K1464" s="25">
        <f t="shared" si="137"/>
        <v>343334.40750293265</v>
      </c>
      <c r="L1464" s="8"/>
      <c r="M1464" s="8"/>
      <c r="N1464" s="8"/>
      <c r="O1464" s="8"/>
      <c r="P1464" s="8"/>
      <c r="Q1464" s="8"/>
      <c r="R1464" s="17"/>
      <c r="S1464" s="8"/>
      <c r="T1464" s="8"/>
      <c r="U1464" s="8"/>
    </row>
    <row r="1465" spans="1:21" ht="18">
      <c r="A1465" s="20">
        <v>1992.12</v>
      </c>
      <c r="B1465" s="21">
        <v>435.64</v>
      </c>
      <c r="C1465" s="21">
        <v>12.39</v>
      </c>
      <c r="D1465" s="21">
        <v>19.09</v>
      </c>
      <c r="E1465" s="21">
        <v>141.9</v>
      </c>
      <c r="F1465" s="21">
        <f t="shared" si="136"/>
        <v>1992.9583333332225</v>
      </c>
      <c r="G1465" s="23">
        <f t="shared" si="133"/>
        <v>159842.19787187537</v>
      </c>
      <c r="H1465" s="21">
        <f t="shared" si="132"/>
        <v>42.375764059196605</v>
      </c>
      <c r="I1465" s="22">
        <f t="shared" si="134"/>
        <v>967.02869852008428</v>
      </c>
      <c r="J1465" s="24">
        <f t="shared" si="135"/>
        <v>27.50318054968287</v>
      </c>
      <c r="K1465" s="25">
        <f t="shared" si="137"/>
        <v>354815.88599906006</v>
      </c>
      <c r="L1465" s="8"/>
      <c r="M1465" s="8"/>
      <c r="N1465" s="8"/>
      <c r="O1465" s="8"/>
      <c r="P1465" s="8"/>
      <c r="Q1465" s="8"/>
      <c r="R1465" s="17"/>
      <c r="S1465" s="8"/>
      <c r="T1465" s="8"/>
      <c r="U1465" s="8"/>
    </row>
    <row r="1466" spans="1:21" ht="18">
      <c r="A1466" s="20">
        <v>1993.01</v>
      </c>
      <c r="B1466" s="21">
        <v>435.23</v>
      </c>
      <c r="C1466" s="21">
        <v>12.4133</v>
      </c>
      <c r="D1466" s="21">
        <v>19.34</v>
      </c>
      <c r="E1466" s="21">
        <v>142.6</v>
      </c>
      <c r="F1466" s="21">
        <f t="shared" si="136"/>
        <v>1993.0416666665558</v>
      </c>
      <c r="G1466" s="23">
        <f t="shared" si="133"/>
        <v>160071.31395038695</v>
      </c>
      <c r="H1466" s="21">
        <f t="shared" si="132"/>
        <v>42.719971388499289</v>
      </c>
      <c r="I1466" s="22">
        <f t="shared" si="134"/>
        <v>961.37606760168296</v>
      </c>
      <c r="J1466" s="24">
        <f t="shared" si="135"/>
        <v>27.41963913323983</v>
      </c>
      <c r="K1466" s="25">
        <f t="shared" si="137"/>
        <v>353580.24571251642</v>
      </c>
      <c r="L1466" s="8"/>
      <c r="M1466" s="8"/>
      <c r="N1466" s="8"/>
      <c r="O1466" s="8"/>
      <c r="P1466" s="8"/>
      <c r="Q1466" s="8"/>
      <c r="R1466" s="17"/>
      <c r="S1466" s="8"/>
      <c r="T1466" s="8"/>
      <c r="U1466" s="8"/>
    </row>
    <row r="1467" spans="1:21" ht="18">
      <c r="A1467" s="20">
        <v>1993.02</v>
      </c>
      <c r="B1467" s="21">
        <v>441.7</v>
      </c>
      <c r="C1467" s="21">
        <v>12.4467</v>
      </c>
      <c r="D1467" s="21">
        <v>19.59</v>
      </c>
      <c r="E1467" s="21">
        <v>143.1</v>
      </c>
      <c r="F1467" s="21">
        <f t="shared" si="136"/>
        <v>1993.124999999889</v>
      </c>
      <c r="G1467" s="23">
        <f t="shared" si="133"/>
        <v>162832.3629816375</v>
      </c>
      <c r="H1467" s="21">
        <f t="shared" si="132"/>
        <v>43.120998742138362</v>
      </c>
      <c r="I1467" s="22">
        <f t="shared" si="134"/>
        <v>972.2585576519914</v>
      </c>
      <c r="J1467" s="24">
        <f t="shared" si="135"/>
        <v>27.397352477987415</v>
      </c>
      <c r="K1467" s="25">
        <f t="shared" si="137"/>
        <v>358422.3644364808</v>
      </c>
      <c r="L1467" s="8"/>
      <c r="M1467" s="8"/>
      <c r="N1467" s="8"/>
      <c r="O1467" s="8"/>
      <c r="P1467" s="8"/>
      <c r="Q1467" s="8"/>
      <c r="R1467" s="17"/>
      <c r="S1467" s="8"/>
      <c r="T1467" s="8"/>
      <c r="U1467" s="8"/>
    </row>
    <row r="1468" spans="1:21" ht="18">
      <c r="A1468" s="20">
        <v>1993.03</v>
      </c>
      <c r="B1468" s="21">
        <v>450.16</v>
      </c>
      <c r="C1468" s="21">
        <v>12.48</v>
      </c>
      <c r="D1468" s="21">
        <v>19.84</v>
      </c>
      <c r="E1468" s="21">
        <v>143.6</v>
      </c>
      <c r="F1468" s="21">
        <f t="shared" si="136"/>
        <v>1993.2083333332223</v>
      </c>
      <c r="G1468" s="23">
        <f t="shared" si="133"/>
        <v>166334.53062557129</v>
      </c>
      <c r="H1468" s="21">
        <f t="shared" si="132"/>
        <v>43.519233426183838</v>
      </c>
      <c r="I1468" s="22">
        <f t="shared" si="134"/>
        <v>987.43034874651812</v>
      </c>
      <c r="J1468" s="24">
        <f t="shared" si="135"/>
        <v>27.375001671309189</v>
      </c>
      <c r="K1468" s="25">
        <f t="shared" si="137"/>
        <v>364856.41457303509</v>
      </c>
      <c r="L1468" s="8"/>
      <c r="M1468" s="8"/>
      <c r="N1468" s="8"/>
      <c r="O1468" s="8"/>
      <c r="P1468" s="8"/>
      <c r="Q1468" s="8"/>
      <c r="R1468" s="17"/>
      <c r="S1468" s="8"/>
      <c r="T1468" s="8"/>
      <c r="U1468" s="8"/>
    </row>
    <row r="1469" spans="1:21" ht="18">
      <c r="A1469" s="20">
        <v>1993.04</v>
      </c>
      <c r="B1469" s="21">
        <v>443.08</v>
      </c>
      <c r="C1469" s="21">
        <v>12.4933</v>
      </c>
      <c r="D1469" s="21">
        <v>19.670000000000002</v>
      </c>
      <c r="E1469" s="21">
        <v>144</v>
      </c>
      <c r="F1469" s="21">
        <f t="shared" si="136"/>
        <v>1993.2916666665556</v>
      </c>
      <c r="G1469" s="23">
        <f t="shared" si="133"/>
        <v>164103.15464620022</v>
      </c>
      <c r="H1469" s="21">
        <f t="shared" si="132"/>
        <v>43.026485833333332</v>
      </c>
      <c r="I1469" s="22">
        <f t="shared" si="134"/>
        <v>969.20057666666639</v>
      </c>
      <c r="J1469" s="24">
        <f t="shared" si="135"/>
        <v>27.328052641666662</v>
      </c>
      <c r="K1469" s="25">
        <f t="shared" si="137"/>
        <v>358961.97552567843</v>
      </c>
      <c r="L1469" s="8"/>
      <c r="M1469" s="8"/>
      <c r="N1469" s="8"/>
      <c r="O1469" s="8"/>
      <c r="P1469" s="8"/>
      <c r="Q1469" s="8"/>
      <c r="R1469" s="17"/>
      <c r="S1469" s="8"/>
      <c r="T1469" s="8"/>
      <c r="U1469" s="8"/>
    </row>
    <row r="1470" spans="1:21" ht="18">
      <c r="A1470" s="20">
        <v>1993.05</v>
      </c>
      <c r="B1470" s="21">
        <v>445.25</v>
      </c>
      <c r="C1470" s="21">
        <v>12.5067</v>
      </c>
      <c r="D1470" s="21">
        <v>19.5</v>
      </c>
      <c r="E1470" s="21">
        <v>144.19999999999999</v>
      </c>
      <c r="F1470" s="21">
        <f t="shared" si="136"/>
        <v>1993.3749999998888</v>
      </c>
      <c r="G1470" s="23">
        <f t="shared" si="133"/>
        <v>165292.86362862639</v>
      </c>
      <c r="H1470" s="21">
        <f t="shared" si="132"/>
        <v>42.59546463245492</v>
      </c>
      <c r="I1470" s="22">
        <f t="shared" si="134"/>
        <v>972.59644244105402</v>
      </c>
      <c r="J1470" s="24">
        <f t="shared" si="135"/>
        <v>27.31942038557559</v>
      </c>
      <c r="K1470" s="25">
        <f t="shared" si="137"/>
        <v>361062.8885482258</v>
      </c>
      <c r="L1470" s="8"/>
      <c r="M1470" s="8"/>
      <c r="N1470" s="8"/>
      <c r="O1470" s="8"/>
      <c r="P1470" s="8"/>
      <c r="Q1470" s="8"/>
      <c r="R1470" s="17"/>
      <c r="S1470" s="8"/>
      <c r="T1470" s="8"/>
      <c r="U1470" s="8"/>
    </row>
    <row r="1471" spans="1:21" ht="18">
      <c r="A1471" s="20">
        <v>1993.06</v>
      </c>
      <c r="B1471" s="21">
        <v>448.06</v>
      </c>
      <c r="C1471" s="21">
        <v>12.52</v>
      </c>
      <c r="D1471" s="21">
        <v>19.329999999999998</v>
      </c>
      <c r="E1471" s="21">
        <v>144.4</v>
      </c>
      <c r="F1471" s="21">
        <f t="shared" si="136"/>
        <v>1993.4583333332221</v>
      </c>
      <c r="G1471" s="23">
        <f t="shared" si="133"/>
        <v>166723.35998164676</v>
      </c>
      <c r="H1471" s="21">
        <f t="shared" si="132"/>
        <v>42.165637396121866</v>
      </c>
      <c r="I1471" s="22">
        <f t="shared" si="134"/>
        <v>977.37897008310222</v>
      </c>
      <c r="J1471" s="24">
        <f t="shared" si="135"/>
        <v>27.310593905817168</v>
      </c>
      <c r="K1471" s="25">
        <f t="shared" si="137"/>
        <v>363683.22516550781</v>
      </c>
      <c r="L1471" s="8"/>
      <c r="M1471" s="8"/>
      <c r="N1471" s="8"/>
      <c r="O1471" s="8"/>
      <c r="P1471" s="8"/>
      <c r="Q1471" s="8"/>
      <c r="R1471" s="17"/>
      <c r="S1471" s="8"/>
      <c r="T1471" s="8"/>
      <c r="U1471" s="8"/>
    </row>
    <row r="1472" spans="1:21" ht="18">
      <c r="A1472" s="20">
        <v>1993.07</v>
      </c>
      <c r="B1472" s="21">
        <v>447.29</v>
      </c>
      <c r="C1472" s="21">
        <v>12.52</v>
      </c>
      <c r="D1472" s="21">
        <v>19.690000000000001</v>
      </c>
      <c r="E1472" s="21">
        <v>144.4</v>
      </c>
      <c r="F1472" s="21">
        <f t="shared" si="136"/>
        <v>1993.5416666665553</v>
      </c>
      <c r="G1472" s="23">
        <f t="shared" si="133"/>
        <v>166825.06745771764</v>
      </c>
      <c r="H1472" s="21">
        <f t="shared" si="132"/>
        <v>42.950926038781155</v>
      </c>
      <c r="I1472" s="22">
        <f t="shared" si="134"/>
        <v>975.69932493074782</v>
      </c>
      <c r="J1472" s="24">
        <f t="shared" si="135"/>
        <v>27.310593905817168</v>
      </c>
      <c r="K1472" s="25">
        <f t="shared" si="137"/>
        <v>363905.08551504125</v>
      </c>
      <c r="L1472" s="8"/>
      <c r="M1472" s="8"/>
      <c r="N1472" s="8"/>
      <c r="O1472" s="8"/>
      <c r="P1472" s="8"/>
      <c r="Q1472" s="8"/>
      <c r="R1472" s="17"/>
      <c r="S1472" s="8"/>
      <c r="T1472" s="8"/>
      <c r="U1472" s="8"/>
    </row>
    <row r="1473" spans="1:21" ht="18">
      <c r="A1473" s="20">
        <v>1993.08</v>
      </c>
      <c r="B1473" s="21">
        <v>454.13</v>
      </c>
      <c r="C1473" s="21">
        <v>12.52</v>
      </c>
      <c r="D1473" s="21">
        <v>20.05</v>
      </c>
      <c r="E1473" s="21">
        <v>144.80000000000001</v>
      </c>
      <c r="F1473" s="21">
        <f t="shared" si="136"/>
        <v>1993.6249999998886</v>
      </c>
      <c r="G1473" s="23">
        <f t="shared" si="133"/>
        <v>169765.3022385645</v>
      </c>
      <c r="H1473" s="21">
        <f t="shared" si="132"/>
        <v>43.615396408839771</v>
      </c>
      <c r="I1473" s="22">
        <f t="shared" si="134"/>
        <v>987.88329033149148</v>
      </c>
      <c r="J1473" s="24">
        <f t="shared" si="135"/>
        <v>27.235150276243086</v>
      </c>
      <c r="K1473" s="25">
        <f t="shared" si="137"/>
        <v>369295.80815967789</v>
      </c>
      <c r="L1473" s="8"/>
      <c r="M1473" s="8"/>
      <c r="N1473" s="8"/>
      <c r="O1473" s="8"/>
      <c r="P1473" s="8"/>
      <c r="Q1473" s="8"/>
      <c r="R1473" s="17"/>
      <c r="S1473" s="8"/>
      <c r="T1473" s="8"/>
      <c r="U1473" s="8"/>
    </row>
    <row r="1474" spans="1:21" ht="18">
      <c r="A1474" s="20">
        <v>1993.09</v>
      </c>
      <c r="B1474" s="21">
        <v>459.24</v>
      </c>
      <c r="C1474" s="21">
        <v>12.52</v>
      </c>
      <c r="D1474" s="21">
        <v>20.41</v>
      </c>
      <c r="E1474" s="21">
        <v>145.1</v>
      </c>
      <c r="F1474" s="21">
        <f t="shared" si="136"/>
        <v>1993.7083333332218</v>
      </c>
      <c r="G1474" s="23">
        <f t="shared" si="133"/>
        <v>172065.57417194915</v>
      </c>
      <c r="H1474" s="21">
        <f t="shared" ref="H1474:H1537" si="138">D1474*$E$1847/E1474</f>
        <v>44.306720055134384</v>
      </c>
      <c r="I1474" s="22">
        <f t="shared" si="134"/>
        <v>996.93376374913851</v>
      </c>
      <c r="J1474" s="24">
        <f t="shared" si="135"/>
        <v>27.178840523776703</v>
      </c>
      <c r="K1474" s="25">
        <f t="shared" si="137"/>
        <v>373525.78275171836</v>
      </c>
      <c r="L1474" s="8"/>
      <c r="M1474" s="8"/>
      <c r="N1474" s="8"/>
      <c r="O1474" s="8"/>
      <c r="P1474" s="8"/>
      <c r="Q1474" s="8"/>
      <c r="R1474" s="17"/>
      <c r="S1474" s="8"/>
      <c r="T1474" s="8"/>
      <c r="U1474" s="8"/>
    </row>
    <row r="1475" spans="1:21" ht="18">
      <c r="A1475" s="20">
        <v>1993.1</v>
      </c>
      <c r="B1475" s="21">
        <v>463.9</v>
      </c>
      <c r="C1475" s="21">
        <v>12.54</v>
      </c>
      <c r="D1475" s="21">
        <v>20.9</v>
      </c>
      <c r="E1475" s="21">
        <v>145.69999999999999</v>
      </c>
      <c r="F1475" s="21">
        <f t="shared" si="136"/>
        <v>1993.7916666665551</v>
      </c>
      <c r="G1475" s="23">
        <f t="shared" ref="G1475:G1538" si="139">G1474*((B1475+(C1475/12))/B1474)</f>
        <v>174203.09289995837</v>
      </c>
      <c r="H1475" s="21">
        <f t="shared" si="138"/>
        <v>45.183590940288255</v>
      </c>
      <c r="I1475" s="22">
        <f t="shared" ref="I1475:I1538" si="140">B1475*$E$1847/E1475</f>
        <v>1002.9027673301302</v>
      </c>
      <c r="J1475" s="24">
        <f t="shared" ref="J1475:J1538" si="141">C1475*$E$1847/E1475</f>
        <v>27.110154564172955</v>
      </c>
      <c r="K1475" s="25">
        <f t="shared" si="137"/>
        <v>376608.6741686514</v>
      </c>
      <c r="L1475" s="8"/>
      <c r="M1475" s="8"/>
      <c r="N1475" s="8"/>
      <c r="O1475" s="8"/>
      <c r="P1475" s="8"/>
      <c r="Q1475" s="8"/>
      <c r="R1475" s="17"/>
      <c r="S1475" s="8"/>
      <c r="T1475" s="8"/>
      <c r="U1475" s="8"/>
    </row>
    <row r="1476" spans="1:21" ht="18">
      <c r="A1476" s="20">
        <v>1993.11</v>
      </c>
      <c r="B1476" s="21">
        <v>462.89</v>
      </c>
      <c r="C1476" s="21">
        <v>12.56</v>
      </c>
      <c r="D1476" s="21">
        <v>21.39</v>
      </c>
      <c r="E1476" s="21">
        <v>145.80000000000001</v>
      </c>
      <c r="F1476" s="21">
        <f t="shared" ref="F1476:F1539" si="142">F1475+1/12</f>
        <v>1993.8749999998884</v>
      </c>
      <c r="G1476" s="23">
        <f t="shared" si="139"/>
        <v>174216.86191642671</v>
      </c>
      <c r="H1476" s="21">
        <f t="shared" si="138"/>
        <v>46.211202469135792</v>
      </c>
      <c r="I1476" s="22">
        <f t="shared" si="140"/>
        <v>1000.0328897119339</v>
      </c>
      <c r="J1476" s="24">
        <f t="shared" si="141"/>
        <v>27.13476872427983</v>
      </c>
      <c r="K1476" s="25">
        <f t="shared" si="137"/>
        <v>376380.11592134315</v>
      </c>
      <c r="L1476" s="8"/>
      <c r="M1476" s="8"/>
      <c r="N1476" s="8"/>
      <c r="O1476" s="8"/>
      <c r="P1476" s="8"/>
      <c r="Q1476" s="8"/>
      <c r="R1476" s="17"/>
      <c r="S1476" s="8"/>
      <c r="T1476" s="8"/>
      <c r="U1476" s="8"/>
    </row>
    <row r="1477" spans="1:21" ht="18">
      <c r="A1477" s="20">
        <v>1993.12</v>
      </c>
      <c r="B1477" s="21">
        <v>465.95</v>
      </c>
      <c r="C1477" s="21">
        <v>12.58</v>
      </c>
      <c r="D1477" s="21">
        <v>21.89</v>
      </c>
      <c r="E1477" s="21">
        <v>145.80000000000001</v>
      </c>
      <c r="F1477" s="21">
        <f t="shared" si="142"/>
        <v>1993.9583333332216</v>
      </c>
      <c r="G1477" s="23">
        <f t="shared" si="139"/>
        <v>175763.10603714653</v>
      </c>
      <c r="H1477" s="21">
        <f t="shared" si="138"/>
        <v>47.29140823045266</v>
      </c>
      <c r="I1477" s="22">
        <f t="shared" si="140"/>
        <v>1006.6437489711931</v>
      </c>
      <c r="J1477" s="24">
        <f t="shared" si="141"/>
        <v>27.177976954732504</v>
      </c>
      <c r="K1477" s="25">
        <f t="shared" si="137"/>
        <v>379720.63953655085</v>
      </c>
      <c r="L1477" s="8"/>
      <c r="M1477" s="8"/>
      <c r="N1477" s="8"/>
      <c r="O1477" s="8"/>
      <c r="P1477" s="8"/>
      <c r="Q1477" s="8"/>
      <c r="R1477" s="17"/>
      <c r="S1477" s="8"/>
      <c r="T1477" s="8"/>
      <c r="U1477" s="8"/>
    </row>
    <row r="1478" spans="1:21" ht="18">
      <c r="A1478" s="20">
        <v>1994.01</v>
      </c>
      <c r="B1478" s="21">
        <v>472.99</v>
      </c>
      <c r="C1478" s="21">
        <v>12.6233</v>
      </c>
      <c r="D1478" s="21">
        <v>22.156700000000001</v>
      </c>
      <c r="E1478" s="21">
        <v>146.19999999999999</v>
      </c>
      <c r="F1478" s="21">
        <f t="shared" si="142"/>
        <v>1994.0416666665549</v>
      </c>
      <c r="G1478" s="23">
        <f t="shared" si="139"/>
        <v>178815.50393650215</v>
      </c>
      <c r="H1478" s="21">
        <f t="shared" si="138"/>
        <v>47.736625305061551</v>
      </c>
      <c r="I1478" s="22">
        <f t="shared" si="140"/>
        <v>1019.0572785225718</v>
      </c>
      <c r="J1478" s="24">
        <f t="shared" si="141"/>
        <v>27.196908484268125</v>
      </c>
      <c r="K1478" s="25">
        <f t="shared" si="137"/>
        <v>385258.12554002291</v>
      </c>
      <c r="L1478" s="8"/>
      <c r="M1478" s="8"/>
      <c r="N1478" s="8"/>
      <c r="O1478" s="8"/>
      <c r="P1478" s="8"/>
      <c r="Q1478" s="8"/>
      <c r="R1478" s="17"/>
      <c r="S1478" s="8"/>
      <c r="T1478" s="8"/>
      <c r="U1478" s="8"/>
    </row>
    <row r="1479" spans="1:21" ht="18">
      <c r="A1479" s="20">
        <v>1994.02</v>
      </c>
      <c r="B1479" s="21">
        <v>471.58</v>
      </c>
      <c r="C1479" s="21">
        <v>12.666700000000001</v>
      </c>
      <c r="D1479" s="21">
        <v>22.433299999999999</v>
      </c>
      <c r="E1479" s="21">
        <v>146.69999999999999</v>
      </c>
      <c r="F1479" s="21">
        <f t="shared" si="142"/>
        <v>1994.1249999998881</v>
      </c>
      <c r="G1479" s="23">
        <f t="shared" si="139"/>
        <v>178681.506039631</v>
      </c>
      <c r="H1479" s="21">
        <f t="shared" si="138"/>
        <v>48.167827541922286</v>
      </c>
      <c r="I1479" s="22">
        <f t="shared" si="140"/>
        <v>1012.5565169734151</v>
      </c>
      <c r="J1479" s="24">
        <f t="shared" si="141"/>
        <v>27.19739945194274</v>
      </c>
      <c r="K1479" s="25">
        <f t="shared" ref="K1479:K1542" si="143">K1478*((I1479+(J1479/12))/I1478)</f>
        <v>383657.32940975932</v>
      </c>
      <c r="L1479" s="8"/>
      <c r="M1479" s="8"/>
      <c r="N1479" s="8"/>
      <c r="O1479" s="8"/>
      <c r="P1479" s="8"/>
      <c r="Q1479" s="8"/>
      <c r="R1479" s="17"/>
      <c r="S1479" s="8"/>
      <c r="T1479" s="8"/>
      <c r="U1479" s="8"/>
    </row>
    <row r="1480" spans="1:21" ht="18">
      <c r="A1480" s="20">
        <v>1994.03</v>
      </c>
      <c r="B1480" s="21">
        <v>463.81</v>
      </c>
      <c r="C1480" s="21">
        <v>12.71</v>
      </c>
      <c r="D1480" s="21">
        <v>22.71</v>
      </c>
      <c r="E1480" s="21">
        <v>147.19999999999999</v>
      </c>
      <c r="F1480" s="21">
        <f t="shared" si="142"/>
        <v>1994.2083333332214</v>
      </c>
      <c r="G1480" s="23">
        <f t="shared" si="139"/>
        <v>176138.77350902974</v>
      </c>
      <c r="H1480" s="21">
        <f t="shared" si="138"/>
        <v>48.59631440217391</v>
      </c>
      <c r="I1480" s="22">
        <f t="shared" si="140"/>
        <v>992.49038233695649</v>
      </c>
      <c r="J1480" s="24">
        <f t="shared" si="141"/>
        <v>27.197673097826087</v>
      </c>
      <c r="K1480" s="25">
        <f t="shared" si="143"/>
        <v>376913.04341075168</v>
      </c>
      <c r="L1480" s="8"/>
      <c r="M1480" s="8"/>
      <c r="N1480" s="8"/>
      <c r="O1480" s="8"/>
      <c r="P1480" s="8"/>
      <c r="Q1480" s="8"/>
      <c r="R1480" s="17"/>
      <c r="S1480" s="8"/>
      <c r="T1480" s="8"/>
      <c r="U1480" s="8"/>
    </row>
    <row r="1481" spans="1:21" ht="18">
      <c r="A1481" s="20">
        <v>1994.04</v>
      </c>
      <c r="B1481" s="21">
        <v>447.23</v>
      </c>
      <c r="C1481" s="21">
        <v>12.753299999999999</v>
      </c>
      <c r="D1481" s="21">
        <v>23.54</v>
      </c>
      <c r="E1481" s="21">
        <v>147.4</v>
      </c>
      <c r="F1481" s="21">
        <f t="shared" si="142"/>
        <v>1994.2916666665546</v>
      </c>
      <c r="G1481" s="23">
        <f t="shared" si="139"/>
        <v>170245.87559875689</v>
      </c>
      <c r="H1481" s="21">
        <f t="shared" si="138"/>
        <v>50.304053731343274</v>
      </c>
      <c r="I1481" s="22">
        <f t="shared" si="140"/>
        <v>955.71291207598358</v>
      </c>
      <c r="J1481" s="24">
        <f t="shared" si="141"/>
        <v>27.253300274084118</v>
      </c>
      <c r="K1481" s="25">
        <f t="shared" si="143"/>
        <v>363808.73719878972</v>
      </c>
      <c r="L1481" s="8"/>
      <c r="M1481" s="8"/>
      <c r="N1481" s="8"/>
      <c r="O1481" s="8"/>
      <c r="P1481" s="8"/>
      <c r="Q1481" s="8"/>
      <c r="R1481" s="17"/>
      <c r="S1481" s="8"/>
      <c r="T1481" s="8"/>
      <c r="U1481" s="8"/>
    </row>
    <row r="1482" spans="1:21" ht="18">
      <c r="A1482" s="20">
        <v>1994.05</v>
      </c>
      <c r="B1482" s="21">
        <v>450.9</v>
      </c>
      <c r="C1482" s="21">
        <v>12.7967</v>
      </c>
      <c r="D1482" s="21">
        <v>24.37</v>
      </c>
      <c r="E1482" s="21">
        <v>147.5</v>
      </c>
      <c r="F1482" s="21">
        <f t="shared" si="142"/>
        <v>1994.3749999998879</v>
      </c>
      <c r="G1482" s="23">
        <f t="shared" si="139"/>
        <v>172048.86543948832</v>
      </c>
      <c r="H1482" s="21">
        <f t="shared" si="138"/>
        <v>52.042424135593215</v>
      </c>
      <c r="I1482" s="22">
        <f t="shared" si="140"/>
        <v>962.90229966101663</v>
      </c>
      <c r="J1482" s="24">
        <f t="shared" si="141"/>
        <v>27.327504675254232</v>
      </c>
      <c r="K1482" s="25">
        <f t="shared" si="143"/>
        <v>367412.39340375533</v>
      </c>
      <c r="L1482" s="8"/>
      <c r="M1482" s="8"/>
      <c r="N1482" s="8"/>
      <c r="O1482" s="8"/>
      <c r="P1482" s="8"/>
      <c r="Q1482" s="8"/>
      <c r="R1482" s="17"/>
      <c r="S1482" s="8"/>
      <c r="T1482" s="8"/>
      <c r="U1482" s="8"/>
    </row>
    <row r="1483" spans="1:21" ht="18">
      <c r="A1483" s="20">
        <v>1994.06</v>
      </c>
      <c r="B1483" s="21">
        <v>454.83</v>
      </c>
      <c r="C1483" s="21">
        <v>12.84</v>
      </c>
      <c r="D1483" s="21">
        <v>25.2</v>
      </c>
      <c r="E1483" s="21">
        <v>148</v>
      </c>
      <c r="F1483" s="21">
        <f t="shared" si="142"/>
        <v>1994.4583333332212</v>
      </c>
      <c r="G1483" s="23">
        <f t="shared" si="139"/>
        <v>173956.70382315971</v>
      </c>
      <c r="H1483" s="21">
        <f t="shared" si="138"/>
        <v>53.63309189189188</v>
      </c>
      <c r="I1483" s="22">
        <f t="shared" si="140"/>
        <v>968.01345972972956</v>
      </c>
      <c r="J1483" s="24">
        <f t="shared" si="141"/>
        <v>27.327337297297291</v>
      </c>
      <c r="K1483" s="25">
        <f t="shared" si="143"/>
        <v>370231.58259357983</v>
      </c>
      <c r="L1483" s="8"/>
      <c r="M1483" s="8"/>
      <c r="N1483" s="8"/>
      <c r="O1483" s="8"/>
      <c r="P1483" s="8"/>
      <c r="Q1483" s="8"/>
      <c r="R1483" s="17"/>
      <c r="S1483" s="8"/>
      <c r="T1483" s="8"/>
      <c r="U1483" s="8"/>
    </row>
    <row r="1484" spans="1:21" ht="18">
      <c r="A1484" s="20">
        <v>1994.07</v>
      </c>
      <c r="B1484" s="21">
        <v>451.4</v>
      </c>
      <c r="C1484" s="21">
        <v>12.87</v>
      </c>
      <c r="D1484" s="21">
        <v>25.91</v>
      </c>
      <c r="E1484" s="21">
        <v>148.4</v>
      </c>
      <c r="F1484" s="21">
        <f t="shared" si="142"/>
        <v>1994.5416666665544</v>
      </c>
      <c r="G1484" s="23">
        <f t="shared" si="139"/>
        <v>173055.04181919535</v>
      </c>
      <c r="H1484" s="21">
        <f t="shared" si="138"/>
        <v>54.995546361185973</v>
      </c>
      <c r="I1484" s="22">
        <f t="shared" si="140"/>
        <v>958.12387601078137</v>
      </c>
      <c r="J1484" s="24">
        <f t="shared" si="141"/>
        <v>27.317355525606462</v>
      </c>
      <c r="K1484" s="25">
        <f t="shared" si="143"/>
        <v>367319.82151310705</v>
      </c>
      <c r="L1484" s="8"/>
      <c r="M1484" s="8"/>
      <c r="N1484" s="8"/>
      <c r="O1484" s="8"/>
      <c r="P1484" s="8"/>
      <c r="Q1484" s="8"/>
      <c r="R1484" s="17"/>
      <c r="S1484" s="8"/>
      <c r="T1484" s="8"/>
      <c r="U1484" s="8"/>
    </row>
    <row r="1485" spans="1:21" ht="18">
      <c r="A1485" s="20">
        <v>1994.08</v>
      </c>
      <c r="B1485" s="21">
        <v>464.24</v>
      </c>
      <c r="C1485" s="21">
        <v>12.9</v>
      </c>
      <c r="D1485" s="21">
        <v>26.62</v>
      </c>
      <c r="E1485" s="21">
        <v>149</v>
      </c>
      <c r="F1485" s="21">
        <f t="shared" si="142"/>
        <v>1994.6249999998877</v>
      </c>
      <c r="G1485" s="23">
        <f t="shared" si="139"/>
        <v>178389.69159082606</v>
      </c>
      <c r="H1485" s="21">
        <f t="shared" si="138"/>
        <v>56.275037315436229</v>
      </c>
      <c r="I1485" s="22">
        <f t="shared" si="140"/>
        <v>981.40959140939572</v>
      </c>
      <c r="J1485" s="24">
        <f t="shared" si="141"/>
        <v>27.270773154362413</v>
      </c>
      <c r="K1485" s="25">
        <f t="shared" si="143"/>
        <v>377118.20251551352</v>
      </c>
      <c r="L1485" s="8"/>
      <c r="M1485" s="8"/>
      <c r="N1485" s="8"/>
      <c r="O1485" s="8"/>
      <c r="P1485" s="8"/>
      <c r="Q1485" s="8"/>
      <c r="R1485" s="17"/>
      <c r="S1485" s="8"/>
      <c r="T1485" s="8"/>
      <c r="U1485" s="8"/>
    </row>
    <row r="1486" spans="1:21" ht="18">
      <c r="A1486" s="20">
        <v>1994.09</v>
      </c>
      <c r="B1486" s="21">
        <v>466.96</v>
      </c>
      <c r="C1486" s="21">
        <v>12.92</v>
      </c>
      <c r="D1486" s="21">
        <v>27.33</v>
      </c>
      <c r="E1486" s="21">
        <v>149.4</v>
      </c>
      <c r="F1486" s="21">
        <f t="shared" si="142"/>
        <v>1994.7083333332209</v>
      </c>
      <c r="G1486" s="23">
        <f t="shared" si="139"/>
        <v>179848.60550548189</v>
      </c>
      <c r="H1486" s="21">
        <f t="shared" si="138"/>
        <v>57.621298795180707</v>
      </c>
      <c r="I1486" s="22">
        <f t="shared" si="140"/>
        <v>984.51671004016032</v>
      </c>
      <c r="J1486" s="24">
        <f t="shared" si="141"/>
        <v>27.239926104417663</v>
      </c>
      <c r="K1486" s="25">
        <f t="shared" si="143"/>
        <v>379184.42135850823</v>
      </c>
      <c r="L1486" s="8"/>
      <c r="M1486" s="8"/>
      <c r="N1486" s="8"/>
      <c r="O1486" s="8"/>
      <c r="P1486" s="8"/>
      <c r="Q1486" s="8"/>
      <c r="R1486" s="17"/>
      <c r="S1486" s="8"/>
      <c r="T1486" s="8"/>
      <c r="U1486" s="8"/>
    </row>
    <row r="1487" spans="1:21" ht="18">
      <c r="A1487" s="20">
        <v>1994.1</v>
      </c>
      <c r="B1487" s="21">
        <v>463.81</v>
      </c>
      <c r="C1487" s="21">
        <v>13.013299999999999</v>
      </c>
      <c r="D1487" s="21">
        <v>28.42</v>
      </c>
      <c r="E1487" s="21">
        <v>149.5</v>
      </c>
      <c r="F1487" s="21">
        <f t="shared" si="142"/>
        <v>1994.7916666665542</v>
      </c>
      <c r="G1487" s="23">
        <f t="shared" si="139"/>
        <v>179053.06030709183</v>
      </c>
      <c r="H1487" s="21">
        <f t="shared" si="138"/>
        <v>59.879324147157178</v>
      </c>
      <c r="I1487" s="22">
        <f t="shared" si="140"/>
        <v>977.2212995317725</v>
      </c>
      <c r="J1487" s="24">
        <f t="shared" si="141"/>
        <v>27.418283213377922</v>
      </c>
      <c r="K1487" s="25">
        <f t="shared" si="143"/>
        <v>377254.6177927134</v>
      </c>
      <c r="L1487" s="8"/>
      <c r="M1487" s="8"/>
      <c r="N1487" s="8"/>
      <c r="O1487" s="8"/>
      <c r="P1487" s="8"/>
      <c r="Q1487" s="8"/>
      <c r="R1487" s="17"/>
      <c r="S1487" s="8"/>
      <c r="T1487" s="8"/>
      <c r="U1487" s="8"/>
    </row>
    <row r="1488" spans="1:21" ht="18">
      <c r="A1488" s="20">
        <v>1994.11</v>
      </c>
      <c r="B1488" s="21">
        <v>461.01</v>
      </c>
      <c r="C1488" s="21">
        <v>13.0967</v>
      </c>
      <c r="D1488" s="21">
        <v>29.51</v>
      </c>
      <c r="E1488" s="21">
        <v>149.69999999999999</v>
      </c>
      <c r="F1488" s="21">
        <f t="shared" si="142"/>
        <v>1994.8749999998875</v>
      </c>
      <c r="G1488" s="23">
        <f t="shared" si="139"/>
        <v>178393.45497096379</v>
      </c>
      <c r="H1488" s="21">
        <f t="shared" si="138"/>
        <v>62.092824849699404</v>
      </c>
      <c r="I1488" s="22">
        <f t="shared" si="140"/>
        <v>970.02416753507009</v>
      </c>
      <c r="J1488" s="24">
        <f t="shared" si="141"/>
        <v>27.557136537074143</v>
      </c>
      <c r="K1488" s="25">
        <f t="shared" si="143"/>
        <v>375362.70938139188</v>
      </c>
      <c r="L1488" s="8"/>
      <c r="M1488" s="8"/>
      <c r="N1488" s="8"/>
      <c r="O1488" s="8"/>
      <c r="P1488" s="8"/>
      <c r="Q1488" s="8"/>
      <c r="R1488" s="17"/>
      <c r="S1488" s="8"/>
      <c r="T1488" s="8"/>
      <c r="U1488" s="8"/>
    </row>
    <row r="1489" spans="1:21" ht="18">
      <c r="A1489" s="20">
        <v>1994.12</v>
      </c>
      <c r="B1489" s="21">
        <v>455.19</v>
      </c>
      <c r="C1489" s="21">
        <v>13.17</v>
      </c>
      <c r="D1489" s="21">
        <v>30.6</v>
      </c>
      <c r="E1489" s="21">
        <v>149.69999999999999</v>
      </c>
      <c r="F1489" s="21">
        <f t="shared" si="142"/>
        <v>1994.9583333332207</v>
      </c>
      <c r="G1489" s="23">
        <f t="shared" si="139"/>
        <v>176566.0258672559</v>
      </c>
      <c r="H1489" s="21">
        <f t="shared" si="138"/>
        <v>64.386324649298601</v>
      </c>
      <c r="I1489" s="22">
        <f t="shared" si="140"/>
        <v>957.77814108216421</v>
      </c>
      <c r="J1489" s="24">
        <f t="shared" si="141"/>
        <v>27.711369138276549</v>
      </c>
      <c r="K1489" s="25">
        <f t="shared" si="143"/>
        <v>371517.56416750577</v>
      </c>
      <c r="L1489" s="8"/>
      <c r="M1489" s="8"/>
      <c r="N1489" s="8"/>
      <c r="O1489" s="8"/>
      <c r="P1489" s="8"/>
      <c r="Q1489" s="8"/>
      <c r="R1489" s="17"/>
      <c r="S1489" s="8"/>
      <c r="T1489" s="8"/>
      <c r="U1489" s="8"/>
    </row>
    <row r="1490" spans="1:21" ht="18">
      <c r="A1490" s="20">
        <v>1995.01</v>
      </c>
      <c r="B1490" s="21">
        <v>465.25</v>
      </c>
      <c r="C1490" s="21">
        <v>13.18</v>
      </c>
      <c r="D1490" s="21">
        <v>31.25</v>
      </c>
      <c r="E1490" s="21">
        <v>150.30000000000001</v>
      </c>
      <c r="F1490" s="21">
        <f t="shared" si="142"/>
        <v>1995.041666666554</v>
      </c>
      <c r="G1490" s="23">
        <f t="shared" si="139"/>
        <v>180894.29004698043</v>
      </c>
      <c r="H1490" s="21">
        <f t="shared" si="138"/>
        <v>65.491516966067849</v>
      </c>
      <c r="I1490" s="22">
        <f t="shared" si="140"/>
        <v>975.03770459081818</v>
      </c>
      <c r="J1490" s="24">
        <f t="shared" si="141"/>
        <v>27.621702195608773</v>
      </c>
      <c r="K1490" s="25">
        <f t="shared" si="143"/>
        <v>379105.3269016546</v>
      </c>
      <c r="L1490" s="8"/>
      <c r="M1490" s="8"/>
      <c r="N1490" s="8"/>
      <c r="O1490" s="8"/>
      <c r="P1490" s="8"/>
      <c r="Q1490" s="8"/>
      <c r="R1490" s="17"/>
      <c r="S1490" s="8"/>
      <c r="T1490" s="8"/>
      <c r="U1490" s="8"/>
    </row>
    <row r="1491" spans="1:21" ht="18">
      <c r="A1491" s="20">
        <v>1995.02</v>
      </c>
      <c r="B1491" s="21">
        <v>481.92</v>
      </c>
      <c r="C1491" s="21">
        <v>13.18</v>
      </c>
      <c r="D1491" s="21">
        <v>31.9</v>
      </c>
      <c r="E1491" s="21">
        <v>150.9</v>
      </c>
      <c r="F1491" s="21">
        <f t="shared" si="142"/>
        <v>1995.1249999998872</v>
      </c>
      <c r="G1491" s="23">
        <f t="shared" si="139"/>
        <v>187802.81244064285</v>
      </c>
      <c r="H1491" s="21">
        <f t="shared" si="138"/>
        <v>66.58792047713716</v>
      </c>
      <c r="I1491" s="22">
        <f t="shared" si="140"/>
        <v>1005.9577001988069</v>
      </c>
      <c r="J1491" s="24">
        <f t="shared" si="141"/>
        <v>27.511874353876731</v>
      </c>
      <c r="K1491" s="25">
        <f t="shared" si="143"/>
        <v>392018.76928464958</v>
      </c>
      <c r="L1491" s="8"/>
      <c r="M1491" s="8"/>
      <c r="N1491" s="8"/>
      <c r="O1491" s="8"/>
      <c r="P1491" s="8"/>
      <c r="Q1491" s="8"/>
      <c r="R1491" s="17"/>
      <c r="S1491" s="8"/>
      <c r="T1491" s="8"/>
      <c r="U1491" s="8"/>
    </row>
    <row r="1492" spans="1:21" ht="18">
      <c r="A1492" s="20">
        <v>1995.03</v>
      </c>
      <c r="B1492" s="21">
        <v>493.15</v>
      </c>
      <c r="C1492" s="21">
        <v>13.17</v>
      </c>
      <c r="D1492" s="21">
        <v>32.549999999999997</v>
      </c>
      <c r="E1492" s="21">
        <v>151.4</v>
      </c>
      <c r="F1492" s="21">
        <f t="shared" si="142"/>
        <v>1995.2083333332205</v>
      </c>
      <c r="G1492" s="23">
        <f t="shared" si="139"/>
        <v>192606.80308299433</v>
      </c>
      <c r="H1492" s="21">
        <f t="shared" si="138"/>
        <v>67.720339498018475</v>
      </c>
      <c r="I1492" s="22">
        <f t="shared" si="140"/>
        <v>1025.9995521796563</v>
      </c>
      <c r="J1492" s="24">
        <f t="shared" si="141"/>
        <v>27.400211096433281</v>
      </c>
      <c r="K1492" s="25">
        <f t="shared" si="143"/>
        <v>400718.83546569775</v>
      </c>
      <c r="L1492" s="8"/>
      <c r="M1492" s="8"/>
      <c r="N1492" s="8"/>
      <c r="O1492" s="8"/>
      <c r="P1492" s="8"/>
      <c r="Q1492" s="8"/>
      <c r="R1492" s="17"/>
      <c r="S1492" s="8"/>
      <c r="T1492" s="8"/>
      <c r="U1492" s="8"/>
    </row>
    <row r="1493" spans="1:21" ht="18">
      <c r="A1493" s="20">
        <v>1995.04</v>
      </c>
      <c r="B1493" s="21">
        <v>507.91</v>
      </c>
      <c r="C1493" s="21">
        <v>13.2433</v>
      </c>
      <c r="D1493" s="21">
        <v>33.176699999999997</v>
      </c>
      <c r="E1493" s="21">
        <v>151.9</v>
      </c>
      <c r="F1493" s="21">
        <f t="shared" si="142"/>
        <v>1995.2916666665537</v>
      </c>
      <c r="G1493" s="23">
        <f t="shared" si="139"/>
        <v>198802.5627635055</v>
      </c>
      <c r="H1493" s="21">
        <f t="shared" si="138"/>
        <v>68.796987357472005</v>
      </c>
      <c r="I1493" s="22">
        <f t="shared" si="140"/>
        <v>1053.2294606978273</v>
      </c>
      <c r="J1493" s="24">
        <f t="shared" si="141"/>
        <v>27.462018304147456</v>
      </c>
      <c r="K1493" s="25">
        <f t="shared" si="143"/>
        <v>412247.67373108293</v>
      </c>
      <c r="L1493" s="8"/>
      <c r="M1493" s="8"/>
      <c r="N1493" s="8"/>
      <c r="O1493" s="8"/>
      <c r="P1493" s="8"/>
      <c r="Q1493" s="8"/>
      <c r="R1493" s="17"/>
      <c r="S1493" s="8"/>
      <c r="T1493" s="8"/>
      <c r="U1493" s="8"/>
    </row>
    <row r="1494" spans="1:21" ht="18">
      <c r="A1494" s="20">
        <v>1995.05</v>
      </c>
      <c r="B1494" s="21">
        <v>523.80999999999995</v>
      </c>
      <c r="C1494" s="21">
        <v>13.306699999999999</v>
      </c>
      <c r="D1494" s="21">
        <v>33.8033</v>
      </c>
      <c r="E1494" s="21">
        <v>152.19999999999999</v>
      </c>
      <c r="F1494" s="21">
        <f t="shared" si="142"/>
        <v>1995.374999999887</v>
      </c>
      <c r="G1494" s="23">
        <f t="shared" si="139"/>
        <v>205460.06360637167</v>
      </c>
      <c r="H1494" s="21">
        <f t="shared" si="138"/>
        <v>69.958172538764771</v>
      </c>
      <c r="I1494" s="22">
        <f t="shared" si="140"/>
        <v>1084.0595550591324</v>
      </c>
      <c r="J1494" s="24">
        <f t="shared" si="141"/>
        <v>27.539098683311426</v>
      </c>
      <c r="K1494" s="25">
        <f t="shared" si="143"/>
        <v>425213.23597400944</v>
      </c>
      <c r="L1494" s="8"/>
      <c r="M1494" s="8"/>
      <c r="N1494" s="8"/>
      <c r="O1494" s="8"/>
      <c r="P1494" s="8"/>
      <c r="Q1494" s="8"/>
      <c r="R1494" s="17"/>
      <c r="S1494" s="8"/>
      <c r="T1494" s="8"/>
      <c r="U1494" s="8"/>
    </row>
    <row r="1495" spans="1:21" ht="18">
      <c r="A1495" s="20">
        <v>1995.06</v>
      </c>
      <c r="B1495" s="21">
        <v>539.35</v>
      </c>
      <c r="C1495" s="21">
        <v>13.36</v>
      </c>
      <c r="D1495" s="21">
        <v>34.43</v>
      </c>
      <c r="E1495" s="21">
        <v>152.5</v>
      </c>
      <c r="F1495" s="21">
        <f t="shared" si="142"/>
        <v>1995.4583333332203</v>
      </c>
      <c r="G1495" s="23">
        <f t="shared" si="139"/>
        <v>211992.19343574642</v>
      </c>
      <c r="H1495" s="21">
        <f t="shared" si="138"/>
        <v>71.114995672131144</v>
      </c>
      <c r="I1495" s="22">
        <f t="shared" si="140"/>
        <v>1114.0247724590163</v>
      </c>
      <c r="J1495" s="24">
        <f t="shared" si="141"/>
        <v>27.59501429508196</v>
      </c>
      <c r="K1495" s="25">
        <f t="shared" si="143"/>
        <v>437868.83295697934</v>
      </c>
      <c r="L1495" s="8"/>
      <c r="M1495" s="8"/>
      <c r="N1495" s="8"/>
      <c r="O1495" s="8"/>
      <c r="P1495" s="8"/>
      <c r="Q1495" s="8"/>
      <c r="R1495" s="17"/>
      <c r="S1495" s="8"/>
      <c r="T1495" s="8"/>
      <c r="U1495" s="8"/>
    </row>
    <row r="1496" spans="1:21" ht="18">
      <c r="A1496" s="20">
        <v>1995.07</v>
      </c>
      <c r="B1496" s="21">
        <v>557.37</v>
      </c>
      <c r="C1496" s="21">
        <v>13.44</v>
      </c>
      <c r="D1496" s="21">
        <v>34.68</v>
      </c>
      <c r="E1496" s="21">
        <v>152.5</v>
      </c>
      <c r="F1496" s="21">
        <f t="shared" si="142"/>
        <v>1995.5416666665535</v>
      </c>
      <c r="G1496" s="23">
        <f t="shared" si="139"/>
        <v>219515.19442278674</v>
      </c>
      <c r="H1496" s="21">
        <f t="shared" si="138"/>
        <v>71.63136944262294</v>
      </c>
      <c r="I1496" s="22">
        <f t="shared" si="140"/>
        <v>1151.2449938360653</v>
      </c>
      <c r="J1496" s="24">
        <f t="shared" si="141"/>
        <v>27.760253901639338</v>
      </c>
      <c r="K1496" s="25">
        <f t="shared" si="143"/>
        <v>453407.55449734558</v>
      </c>
      <c r="L1496" s="8"/>
      <c r="M1496" s="8"/>
      <c r="N1496" s="8"/>
      <c r="O1496" s="8"/>
      <c r="P1496" s="8"/>
      <c r="Q1496" s="8"/>
      <c r="R1496" s="17"/>
      <c r="S1496" s="8"/>
      <c r="T1496" s="8"/>
      <c r="U1496" s="8"/>
    </row>
    <row r="1497" spans="1:21" ht="18">
      <c r="A1497" s="20">
        <v>1995.08</v>
      </c>
      <c r="B1497" s="21">
        <v>559.11</v>
      </c>
      <c r="C1497" s="21">
        <v>13.51</v>
      </c>
      <c r="D1497" s="21">
        <v>34.93</v>
      </c>
      <c r="E1497" s="21">
        <v>152.9</v>
      </c>
      <c r="F1497" s="21">
        <f t="shared" si="142"/>
        <v>1995.6249999998868</v>
      </c>
      <c r="G1497" s="23">
        <f t="shared" si="139"/>
        <v>220643.87727502131</v>
      </c>
      <c r="H1497" s="21">
        <f t="shared" si="138"/>
        <v>71.958998299542159</v>
      </c>
      <c r="I1497" s="22">
        <f t="shared" si="140"/>
        <v>1151.8177938521908</v>
      </c>
      <c r="J1497" s="24">
        <f t="shared" si="141"/>
        <v>27.831837017658593</v>
      </c>
      <c r="K1497" s="25">
        <f t="shared" si="143"/>
        <v>454546.59002684674</v>
      </c>
      <c r="L1497" s="8"/>
      <c r="M1497" s="8"/>
      <c r="N1497" s="8"/>
      <c r="O1497" s="8"/>
      <c r="P1497" s="8"/>
      <c r="Q1497" s="8"/>
      <c r="R1497" s="17"/>
      <c r="S1497" s="8"/>
      <c r="T1497" s="8"/>
      <c r="U1497" s="8"/>
    </row>
    <row r="1498" spans="1:21" ht="18">
      <c r="A1498" s="20">
        <v>1995.09</v>
      </c>
      <c r="B1498" s="21">
        <v>578.77</v>
      </c>
      <c r="C1498" s="21">
        <v>13.58</v>
      </c>
      <c r="D1498" s="21">
        <v>35.18</v>
      </c>
      <c r="E1498" s="21">
        <v>153.19999999999999</v>
      </c>
      <c r="F1498" s="21">
        <f t="shared" si="142"/>
        <v>1995.70833333322</v>
      </c>
      <c r="G1498" s="23">
        <f t="shared" si="139"/>
        <v>228848.97814666221</v>
      </c>
      <c r="H1498" s="21">
        <f t="shared" si="138"/>
        <v>72.332100783289803</v>
      </c>
      <c r="I1498" s="22">
        <f t="shared" si="140"/>
        <v>1189.9843652741513</v>
      </c>
      <c r="J1498" s="24">
        <f t="shared" si="141"/>
        <v>27.921260052219317</v>
      </c>
      <c r="K1498" s="25">
        <f t="shared" si="143"/>
        <v>470526.64444165357</v>
      </c>
      <c r="L1498" s="8"/>
      <c r="M1498" s="8"/>
      <c r="N1498" s="8"/>
      <c r="O1498" s="8"/>
      <c r="P1498" s="8"/>
      <c r="Q1498" s="8"/>
      <c r="R1498" s="17"/>
      <c r="S1498" s="8"/>
      <c r="T1498" s="8"/>
      <c r="U1498" s="8"/>
    </row>
    <row r="1499" spans="1:21" ht="18">
      <c r="A1499" s="20">
        <v>1995.1</v>
      </c>
      <c r="B1499" s="21">
        <v>582.91999999999996</v>
      </c>
      <c r="C1499" s="21">
        <v>13.65</v>
      </c>
      <c r="D1499" s="21">
        <v>34.773299999999999</v>
      </c>
      <c r="E1499" s="21">
        <v>153.69999999999999</v>
      </c>
      <c r="F1499" s="21">
        <f t="shared" si="142"/>
        <v>1995.7916666665533</v>
      </c>
      <c r="G1499" s="23">
        <f t="shared" si="139"/>
        <v>230939.6859787034</v>
      </c>
      <c r="H1499" s="21">
        <f t="shared" si="138"/>
        <v>71.26331958620689</v>
      </c>
      <c r="I1499" s="22">
        <f t="shared" si="140"/>
        <v>1194.6181194534806</v>
      </c>
      <c r="J1499" s="24">
        <f t="shared" si="141"/>
        <v>27.973885491216656</v>
      </c>
      <c r="K1499" s="25">
        <f t="shared" si="143"/>
        <v>473280.61032570148</v>
      </c>
      <c r="L1499" s="8"/>
      <c r="M1499" s="8"/>
      <c r="N1499" s="8"/>
      <c r="O1499" s="8"/>
      <c r="P1499" s="8"/>
      <c r="Q1499" s="8"/>
      <c r="R1499" s="17"/>
      <c r="S1499" s="8"/>
      <c r="T1499" s="8"/>
      <c r="U1499" s="8"/>
    </row>
    <row r="1500" spans="1:21" ht="18">
      <c r="A1500" s="20">
        <v>1995.11</v>
      </c>
      <c r="B1500" s="21">
        <v>595.53</v>
      </c>
      <c r="C1500" s="21">
        <v>13.72</v>
      </c>
      <c r="D1500" s="21">
        <v>34.366700000000002</v>
      </c>
      <c r="E1500" s="21">
        <v>153.6</v>
      </c>
      <c r="F1500" s="21">
        <f t="shared" si="142"/>
        <v>1995.8749999998865</v>
      </c>
      <c r="G1500" s="23">
        <f t="shared" si="139"/>
        <v>236388.44478121566</v>
      </c>
      <c r="H1500" s="21">
        <f t="shared" si="138"/>
        <v>70.475899085937485</v>
      </c>
      <c r="I1500" s="22">
        <f t="shared" si="140"/>
        <v>1221.2552320312498</v>
      </c>
      <c r="J1500" s="24">
        <f t="shared" si="141"/>
        <v>28.135646874999996</v>
      </c>
      <c r="K1500" s="25">
        <f t="shared" si="143"/>
        <v>484762.52242673206</v>
      </c>
      <c r="L1500" s="8"/>
      <c r="M1500" s="8"/>
      <c r="N1500" s="8"/>
      <c r="O1500" s="8"/>
      <c r="P1500" s="8"/>
      <c r="Q1500" s="8"/>
      <c r="R1500" s="17"/>
      <c r="S1500" s="8"/>
      <c r="T1500" s="8"/>
      <c r="U1500" s="8"/>
    </row>
    <row r="1501" spans="1:21" ht="18">
      <c r="A1501" s="20">
        <v>1995.12</v>
      </c>
      <c r="B1501" s="21">
        <v>614.57000000000005</v>
      </c>
      <c r="C1501" s="21">
        <v>13.79</v>
      </c>
      <c r="D1501" s="21">
        <v>33.96</v>
      </c>
      <c r="E1501" s="21">
        <v>153.5</v>
      </c>
      <c r="F1501" s="21">
        <f t="shared" si="142"/>
        <v>1995.9583333332198</v>
      </c>
      <c r="G1501" s="23">
        <f t="shared" si="139"/>
        <v>244402.29078353647</v>
      </c>
      <c r="H1501" s="21">
        <f t="shared" si="138"/>
        <v>69.687247426710087</v>
      </c>
      <c r="I1501" s="22">
        <f t="shared" si="140"/>
        <v>1261.1216622801303</v>
      </c>
      <c r="J1501" s="24">
        <f t="shared" si="141"/>
        <v>28.297619022801296</v>
      </c>
      <c r="K1501" s="25">
        <f t="shared" si="143"/>
        <v>501523.05387182476</v>
      </c>
      <c r="L1501" s="8"/>
      <c r="M1501" s="8"/>
      <c r="N1501" s="8"/>
      <c r="O1501" s="8"/>
      <c r="P1501" s="8"/>
      <c r="Q1501" s="8"/>
      <c r="R1501" s="17"/>
      <c r="S1501" s="8"/>
      <c r="T1501" s="8"/>
      <c r="U1501" s="8"/>
    </row>
    <row r="1502" spans="1:21" ht="18">
      <c r="A1502" s="20">
        <v>1996.01</v>
      </c>
      <c r="B1502" s="21">
        <v>614.41999999999996</v>
      </c>
      <c r="C1502" s="21">
        <v>13.8933</v>
      </c>
      <c r="D1502" s="21">
        <v>33.986699999999999</v>
      </c>
      <c r="E1502" s="21">
        <v>154.4</v>
      </c>
      <c r="F1502" s="21">
        <f t="shared" si="142"/>
        <v>1996.0416666665531</v>
      </c>
      <c r="G1502" s="23">
        <f t="shared" si="139"/>
        <v>244803.06289833927</v>
      </c>
      <c r="H1502" s="21">
        <f t="shared" si="138"/>
        <v>69.335509453367862</v>
      </c>
      <c r="I1502" s="22">
        <f t="shared" si="140"/>
        <v>1253.4645528497406</v>
      </c>
      <c r="J1502" s="24">
        <f t="shared" si="141"/>
        <v>28.343411790155436</v>
      </c>
      <c r="K1502" s="25">
        <f t="shared" si="143"/>
        <v>499417.27445740026</v>
      </c>
      <c r="L1502" s="8"/>
      <c r="M1502" s="8"/>
      <c r="N1502" s="8"/>
      <c r="O1502" s="8"/>
      <c r="P1502" s="8"/>
      <c r="Q1502" s="8"/>
      <c r="R1502" s="17"/>
      <c r="S1502" s="8"/>
      <c r="T1502" s="8"/>
      <c r="U1502" s="8"/>
    </row>
    <row r="1503" spans="1:21" ht="18">
      <c r="A1503" s="20">
        <v>1996.02</v>
      </c>
      <c r="B1503" s="21">
        <v>649.54</v>
      </c>
      <c r="C1503" s="21">
        <v>13.996700000000001</v>
      </c>
      <c r="D1503" s="21">
        <v>34.013300000000001</v>
      </c>
      <c r="E1503" s="21">
        <v>154.9</v>
      </c>
      <c r="F1503" s="21">
        <f t="shared" si="142"/>
        <v>1996.1249999998863</v>
      </c>
      <c r="G1503" s="23">
        <f t="shared" si="139"/>
        <v>259260.63234843654</v>
      </c>
      <c r="H1503" s="21">
        <f t="shared" si="138"/>
        <v>69.165793030342144</v>
      </c>
      <c r="I1503" s="22">
        <f t="shared" si="140"/>
        <v>1320.8347677211102</v>
      </c>
      <c r="J1503" s="24">
        <f t="shared" si="141"/>
        <v>28.46218553647514</v>
      </c>
      <c r="K1503" s="25">
        <f t="shared" si="143"/>
        <v>527204.57109212317</v>
      </c>
      <c r="L1503" s="8"/>
      <c r="M1503" s="8"/>
      <c r="N1503" s="8"/>
      <c r="O1503" s="8"/>
      <c r="P1503" s="8"/>
      <c r="Q1503" s="8"/>
      <c r="R1503" s="17"/>
      <c r="S1503" s="8"/>
      <c r="T1503" s="8"/>
      <c r="U1503" s="8"/>
    </row>
    <row r="1504" spans="1:21" ht="18">
      <c r="A1504" s="20">
        <v>1996.03</v>
      </c>
      <c r="B1504" s="21">
        <v>647.07000000000005</v>
      </c>
      <c r="C1504" s="21">
        <v>14.1</v>
      </c>
      <c r="D1504" s="21">
        <v>34.04</v>
      </c>
      <c r="E1504" s="21">
        <v>155.69999999999999</v>
      </c>
      <c r="F1504" s="21">
        <f t="shared" si="142"/>
        <v>1996.2083333332196</v>
      </c>
      <c r="G1504" s="23">
        <f t="shared" si="139"/>
        <v>258743.73959527089</v>
      </c>
      <c r="H1504" s="21">
        <f t="shared" si="138"/>
        <v>68.864428516377643</v>
      </c>
      <c r="I1504" s="22">
        <f t="shared" si="140"/>
        <v>1309.0512855491329</v>
      </c>
      <c r="J1504" s="24">
        <f t="shared" si="141"/>
        <v>28.524924855491324</v>
      </c>
      <c r="K1504" s="25">
        <f t="shared" si="143"/>
        <v>523450.05168680626</v>
      </c>
      <c r="L1504" s="8"/>
      <c r="M1504" s="8"/>
      <c r="N1504" s="8"/>
      <c r="O1504" s="8"/>
      <c r="P1504" s="8"/>
      <c r="Q1504" s="8"/>
      <c r="R1504" s="17"/>
      <c r="S1504" s="8"/>
      <c r="T1504" s="8"/>
      <c r="U1504" s="8"/>
    </row>
    <row r="1505" spans="1:21" ht="18">
      <c r="A1505" s="20">
        <v>1996.04</v>
      </c>
      <c r="B1505" s="21">
        <v>647.16999999999996</v>
      </c>
      <c r="C1505" s="21">
        <v>14.156700000000001</v>
      </c>
      <c r="D1505" s="21">
        <v>34.33</v>
      </c>
      <c r="E1505" s="21">
        <v>156.30000000000001</v>
      </c>
      <c r="F1505" s="21">
        <f t="shared" si="142"/>
        <v>1996.2916666665528</v>
      </c>
      <c r="G1505" s="23">
        <f t="shared" si="139"/>
        <v>259255.46295155925</v>
      </c>
      <c r="H1505" s="21">
        <f t="shared" si="138"/>
        <v>69.184504414587309</v>
      </c>
      <c r="I1505" s="22">
        <f t="shared" si="140"/>
        <v>1304.2276644913622</v>
      </c>
      <c r="J1505" s="24">
        <f t="shared" si="141"/>
        <v>28.529690464491356</v>
      </c>
      <c r="K1505" s="25">
        <f t="shared" si="143"/>
        <v>522471.91147911886</v>
      </c>
      <c r="L1505" s="8"/>
      <c r="M1505" s="8"/>
      <c r="N1505" s="8"/>
      <c r="O1505" s="8"/>
      <c r="P1505" s="8"/>
      <c r="Q1505" s="8"/>
      <c r="R1505" s="17"/>
      <c r="S1505" s="8"/>
      <c r="T1505" s="8"/>
      <c r="U1505" s="8"/>
    </row>
    <row r="1506" spans="1:21" ht="18">
      <c r="A1506" s="20">
        <v>1996.05</v>
      </c>
      <c r="B1506" s="21">
        <v>661.23</v>
      </c>
      <c r="C1506" s="21">
        <v>14.2133</v>
      </c>
      <c r="D1506" s="21">
        <v>34.619999999999997</v>
      </c>
      <c r="E1506" s="21">
        <v>156.6</v>
      </c>
      <c r="F1506" s="21">
        <f t="shared" si="142"/>
        <v>1996.3749999998861</v>
      </c>
      <c r="G1506" s="23">
        <f t="shared" si="139"/>
        <v>265362.36651898315</v>
      </c>
      <c r="H1506" s="21">
        <f t="shared" si="138"/>
        <v>69.635278160919526</v>
      </c>
      <c r="I1506" s="22">
        <f t="shared" si="140"/>
        <v>1330.0096758620689</v>
      </c>
      <c r="J1506" s="24">
        <f t="shared" si="141"/>
        <v>28.588882122605362</v>
      </c>
      <c r="K1506" s="25">
        <f t="shared" si="143"/>
        <v>533754.5409009069</v>
      </c>
      <c r="L1506" s="8"/>
      <c r="M1506" s="8"/>
      <c r="N1506" s="8"/>
      <c r="O1506" s="8"/>
      <c r="P1506" s="8"/>
      <c r="Q1506" s="8"/>
      <c r="R1506" s="17"/>
      <c r="S1506" s="8"/>
      <c r="T1506" s="8"/>
      <c r="U1506" s="8"/>
    </row>
    <row r="1507" spans="1:21" ht="18">
      <c r="A1507" s="20">
        <v>1996.06</v>
      </c>
      <c r="B1507" s="21">
        <v>668.5</v>
      </c>
      <c r="C1507" s="21">
        <v>14.27</v>
      </c>
      <c r="D1507" s="21">
        <v>34.909999999999997</v>
      </c>
      <c r="E1507" s="21">
        <v>156.69999999999999</v>
      </c>
      <c r="F1507" s="21">
        <f t="shared" si="142"/>
        <v>1996.4583333332193</v>
      </c>
      <c r="G1507" s="23">
        <f t="shared" si="139"/>
        <v>268757.16785202181</v>
      </c>
      <c r="H1507" s="21">
        <f t="shared" si="138"/>
        <v>70.173778430121246</v>
      </c>
      <c r="I1507" s="22">
        <f t="shared" si="140"/>
        <v>1343.7745883854498</v>
      </c>
      <c r="J1507" s="24">
        <f t="shared" si="141"/>
        <v>28.6846123803446</v>
      </c>
      <c r="K1507" s="25">
        <f t="shared" si="143"/>
        <v>540237.92461629363</v>
      </c>
      <c r="L1507" s="8"/>
      <c r="M1507" s="8"/>
      <c r="N1507" s="8"/>
      <c r="O1507" s="8"/>
      <c r="P1507" s="8"/>
      <c r="Q1507" s="8"/>
      <c r="R1507" s="17"/>
      <c r="S1507" s="8"/>
      <c r="T1507" s="8"/>
      <c r="U1507" s="8"/>
    </row>
    <row r="1508" spans="1:21" ht="18">
      <c r="A1508" s="20">
        <v>1996.07</v>
      </c>
      <c r="B1508" s="21">
        <v>644.07000000000005</v>
      </c>
      <c r="C1508" s="21">
        <v>14.4</v>
      </c>
      <c r="D1508" s="21">
        <v>35.273299999999999</v>
      </c>
      <c r="E1508" s="21">
        <v>157</v>
      </c>
      <c r="F1508" s="21">
        <f t="shared" si="142"/>
        <v>1996.5416666665526</v>
      </c>
      <c r="G1508" s="23">
        <f t="shared" si="139"/>
        <v>259418.0070304774</v>
      </c>
      <c r="H1508" s="21">
        <f t="shared" si="138"/>
        <v>70.76857465222929</v>
      </c>
      <c r="I1508" s="22">
        <f t="shared" si="140"/>
        <v>1292.1931284076434</v>
      </c>
      <c r="J1508" s="24">
        <f t="shared" si="141"/>
        <v>28.890619108280251</v>
      </c>
      <c r="K1508" s="25">
        <f t="shared" si="143"/>
        <v>520468.52992685704</v>
      </c>
      <c r="L1508" s="8"/>
      <c r="M1508" s="8"/>
      <c r="N1508" s="8"/>
      <c r="O1508" s="8"/>
      <c r="P1508" s="8"/>
      <c r="Q1508" s="8"/>
      <c r="R1508" s="17"/>
      <c r="S1508" s="8"/>
      <c r="T1508" s="8"/>
      <c r="U1508" s="8"/>
    </row>
    <row r="1509" spans="1:21" ht="18">
      <c r="A1509" s="20">
        <v>1996.08</v>
      </c>
      <c r="B1509" s="21">
        <v>662.68</v>
      </c>
      <c r="C1509" s="21">
        <v>14.53</v>
      </c>
      <c r="D1509" s="21">
        <v>35.636699999999998</v>
      </c>
      <c r="E1509" s="21">
        <v>157.30000000000001</v>
      </c>
      <c r="F1509" s="21">
        <f t="shared" si="142"/>
        <v>1996.6249999998859</v>
      </c>
      <c r="G1509" s="23">
        <f t="shared" si="139"/>
        <v>267401.42666035698</v>
      </c>
      <c r="H1509" s="21">
        <f t="shared" si="138"/>
        <v>71.36130234965033</v>
      </c>
      <c r="I1509" s="22">
        <f t="shared" si="140"/>
        <v>1326.9945825810548</v>
      </c>
      <c r="J1509" s="24">
        <f t="shared" si="141"/>
        <v>29.095840050858225</v>
      </c>
      <c r="K1509" s="25">
        <f t="shared" si="143"/>
        <v>535462.43217350962</v>
      </c>
      <c r="L1509" s="8"/>
      <c r="M1509" s="8"/>
      <c r="N1509" s="8"/>
      <c r="O1509" s="8"/>
      <c r="P1509" s="8"/>
      <c r="Q1509" s="8"/>
      <c r="R1509" s="17"/>
      <c r="S1509" s="8"/>
      <c r="T1509" s="8"/>
      <c r="U1509" s="8"/>
    </row>
    <row r="1510" spans="1:21" ht="18">
      <c r="A1510" s="20">
        <v>1996.09</v>
      </c>
      <c r="B1510" s="21">
        <v>674.88</v>
      </c>
      <c r="C1510" s="21">
        <v>14.66</v>
      </c>
      <c r="D1510" s="21">
        <v>36</v>
      </c>
      <c r="E1510" s="21">
        <v>157.80000000000001</v>
      </c>
      <c r="F1510" s="21">
        <f t="shared" si="142"/>
        <v>1996.7083333332191</v>
      </c>
      <c r="G1510" s="23">
        <f t="shared" si="139"/>
        <v>272817.27264156425</v>
      </c>
      <c r="H1510" s="21">
        <f t="shared" si="138"/>
        <v>71.860380228136862</v>
      </c>
      <c r="I1510" s="22">
        <f t="shared" si="140"/>
        <v>1347.1425946768059</v>
      </c>
      <c r="J1510" s="24">
        <f t="shared" si="141"/>
        <v>29.263143726235732</v>
      </c>
      <c r="K1510" s="25">
        <f t="shared" si="143"/>
        <v>544576.4706896171</v>
      </c>
      <c r="L1510" s="8"/>
      <c r="M1510" s="8"/>
      <c r="N1510" s="8"/>
      <c r="O1510" s="8"/>
      <c r="P1510" s="8"/>
      <c r="Q1510" s="8"/>
      <c r="R1510" s="17"/>
      <c r="S1510" s="8"/>
      <c r="T1510" s="8"/>
      <c r="U1510" s="8"/>
    </row>
    <row r="1511" spans="1:21" ht="18">
      <c r="A1511" s="20">
        <v>1996.1</v>
      </c>
      <c r="B1511" s="21">
        <v>701.46</v>
      </c>
      <c r="C1511" s="21">
        <v>14.74</v>
      </c>
      <c r="D1511" s="21">
        <v>36.909999999999997</v>
      </c>
      <c r="E1511" s="21">
        <v>158.30000000000001</v>
      </c>
      <c r="F1511" s="21">
        <f t="shared" si="142"/>
        <v>1996.7916666665524</v>
      </c>
      <c r="G1511" s="23">
        <f t="shared" si="139"/>
        <v>284058.66912198672</v>
      </c>
      <c r="H1511" s="21">
        <f t="shared" si="138"/>
        <v>73.444138218572306</v>
      </c>
      <c r="I1511" s="22">
        <f t="shared" si="140"/>
        <v>1395.7768950094755</v>
      </c>
      <c r="J1511" s="24">
        <f t="shared" si="141"/>
        <v>29.329899684144024</v>
      </c>
      <c r="K1511" s="25">
        <f t="shared" si="143"/>
        <v>565224.71300945617</v>
      </c>
      <c r="L1511" s="8"/>
      <c r="M1511" s="8"/>
      <c r="N1511" s="8"/>
      <c r="O1511" s="8"/>
      <c r="P1511" s="8"/>
      <c r="Q1511" s="8"/>
      <c r="R1511" s="17"/>
      <c r="S1511" s="8"/>
      <c r="T1511" s="8"/>
      <c r="U1511" s="8"/>
    </row>
    <row r="1512" spans="1:21" ht="18">
      <c r="A1512" s="20">
        <v>1996.11</v>
      </c>
      <c r="B1512" s="21">
        <v>735.67</v>
      </c>
      <c r="C1512" s="21">
        <v>14.82</v>
      </c>
      <c r="D1512" s="21">
        <v>37.82</v>
      </c>
      <c r="E1512" s="21">
        <v>158.6</v>
      </c>
      <c r="F1512" s="21">
        <f t="shared" si="142"/>
        <v>1996.8749999998856</v>
      </c>
      <c r="G1512" s="23">
        <f t="shared" si="139"/>
        <v>298412.24527319823</v>
      </c>
      <c r="H1512" s="21">
        <f t="shared" si="138"/>
        <v>75.112523076923068</v>
      </c>
      <c r="I1512" s="22">
        <f t="shared" si="140"/>
        <v>1461.079583606557</v>
      </c>
      <c r="J1512" s="24">
        <f t="shared" si="141"/>
        <v>29.433304918032782</v>
      </c>
      <c r="K1512" s="25">
        <f t="shared" si="143"/>
        <v>592662.5240486426</v>
      </c>
      <c r="L1512" s="8"/>
      <c r="M1512" s="8"/>
      <c r="N1512" s="8"/>
      <c r="O1512" s="8"/>
      <c r="P1512" s="8"/>
      <c r="Q1512" s="8"/>
      <c r="R1512" s="17"/>
      <c r="S1512" s="8"/>
      <c r="T1512" s="8"/>
      <c r="U1512" s="8"/>
    </row>
    <row r="1513" spans="1:21" ht="18">
      <c r="A1513" s="20">
        <v>1996.12</v>
      </c>
      <c r="B1513" s="21">
        <v>743.25</v>
      </c>
      <c r="C1513" s="21">
        <v>14.9</v>
      </c>
      <c r="D1513" s="21">
        <v>38.729999999999997</v>
      </c>
      <c r="E1513" s="21">
        <v>158.6</v>
      </c>
      <c r="F1513" s="21">
        <f t="shared" si="142"/>
        <v>1996.9583333332189</v>
      </c>
      <c r="G1513" s="23">
        <f t="shared" si="139"/>
        <v>301990.60698028398</v>
      </c>
      <c r="H1513" s="21">
        <f t="shared" si="138"/>
        <v>76.919831273644363</v>
      </c>
      <c r="I1513" s="22">
        <f t="shared" si="140"/>
        <v>1476.1338650693565</v>
      </c>
      <c r="J1513" s="24">
        <f t="shared" si="141"/>
        <v>29.592189155107185</v>
      </c>
      <c r="K1513" s="25">
        <f t="shared" si="143"/>
        <v>599769.33992122463</v>
      </c>
      <c r="L1513" s="8"/>
      <c r="M1513" s="8"/>
      <c r="N1513" s="8"/>
      <c r="O1513" s="8"/>
      <c r="P1513" s="8"/>
      <c r="Q1513" s="8"/>
      <c r="R1513" s="17"/>
      <c r="S1513" s="8"/>
      <c r="T1513" s="8"/>
      <c r="U1513" s="8"/>
    </row>
    <row r="1514" spans="1:21" ht="18">
      <c r="A1514" s="20">
        <v>1997.01</v>
      </c>
      <c r="B1514" s="21">
        <v>766.22</v>
      </c>
      <c r="C1514" s="21">
        <v>14.9533</v>
      </c>
      <c r="D1514" s="21">
        <v>39.2333</v>
      </c>
      <c r="E1514" s="21">
        <v>159.1</v>
      </c>
      <c r="F1514" s="21">
        <f t="shared" si="142"/>
        <v>1997.0416666665521</v>
      </c>
      <c r="G1514" s="23">
        <f t="shared" si="139"/>
        <v>311829.87674723135</v>
      </c>
      <c r="H1514" s="21">
        <f t="shared" si="138"/>
        <v>77.674536143306085</v>
      </c>
      <c r="I1514" s="22">
        <f t="shared" si="140"/>
        <v>1516.9711210559394</v>
      </c>
      <c r="J1514" s="24">
        <f t="shared" si="141"/>
        <v>29.604714395977371</v>
      </c>
      <c r="K1514" s="25">
        <f t="shared" si="143"/>
        <v>617364.35711412609</v>
      </c>
      <c r="L1514" s="8"/>
      <c r="M1514" s="8"/>
      <c r="N1514" s="8"/>
      <c r="O1514" s="8"/>
      <c r="P1514" s="8"/>
      <c r="Q1514" s="8"/>
      <c r="R1514" s="17"/>
      <c r="S1514" s="8"/>
      <c r="T1514" s="8"/>
      <c r="U1514" s="8"/>
    </row>
    <row r="1515" spans="1:21" ht="18">
      <c r="A1515" s="20">
        <v>1997.02</v>
      </c>
      <c r="B1515" s="21">
        <v>798.39</v>
      </c>
      <c r="C1515" s="21">
        <v>15.0067</v>
      </c>
      <c r="D1515" s="21">
        <v>39.736699999999999</v>
      </c>
      <c r="E1515" s="21">
        <v>159.6</v>
      </c>
      <c r="F1515" s="21">
        <f t="shared" si="142"/>
        <v>1997.1249999998854</v>
      </c>
      <c r="G1515" s="23">
        <f t="shared" si="139"/>
        <v>325431.09909317241</v>
      </c>
      <c r="H1515" s="21">
        <f t="shared" si="138"/>
        <v>78.42470964661652</v>
      </c>
      <c r="I1515" s="22">
        <f t="shared" si="140"/>
        <v>1575.7097075187969</v>
      </c>
      <c r="J1515" s="24">
        <f t="shared" si="141"/>
        <v>29.617358518796991</v>
      </c>
      <c r="K1515" s="25">
        <f t="shared" si="143"/>
        <v>642273.75339073176</v>
      </c>
      <c r="L1515" s="8"/>
      <c r="M1515" s="8"/>
      <c r="N1515" s="8"/>
      <c r="O1515" s="8"/>
      <c r="P1515" s="8"/>
      <c r="Q1515" s="8"/>
      <c r="R1515" s="17"/>
      <c r="S1515" s="8"/>
      <c r="T1515" s="8"/>
      <c r="U1515" s="8"/>
    </row>
    <row r="1516" spans="1:21" ht="18">
      <c r="A1516" s="20">
        <v>1997.03</v>
      </c>
      <c r="B1516" s="21">
        <v>792.16</v>
      </c>
      <c r="C1516" s="21">
        <v>15.06</v>
      </c>
      <c r="D1516" s="21">
        <v>40.24</v>
      </c>
      <c r="E1516" s="21">
        <v>160</v>
      </c>
      <c r="F1516" s="21">
        <f t="shared" si="142"/>
        <v>1997.2083333332187</v>
      </c>
      <c r="G1516" s="23">
        <f t="shared" si="139"/>
        <v>323403.24338607624</v>
      </c>
      <c r="H1516" s="21">
        <f t="shared" si="138"/>
        <v>79.219481999999999</v>
      </c>
      <c r="I1516" s="22">
        <f t="shared" si="140"/>
        <v>1559.5055879999995</v>
      </c>
      <c r="J1516" s="24">
        <f t="shared" si="141"/>
        <v>29.648245499999994</v>
      </c>
      <c r="K1516" s="25">
        <f t="shared" si="143"/>
        <v>636675.88017308712</v>
      </c>
      <c r="L1516" s="8"/>
      <c r="M1516" s="8"/>
      <c r="N1516" s="8"/>
      <c r="O1516" s="8"/>
      <c r="P1516" s="8"/>
      <c r="Q1516" s="8"/>
      <c r="R1516" s="17"/>
      <c r="S1516" s="8"/>
      <c r="T1516" s="8"/>
      <c r="U1516" s="8"/>
    </row>
    <row r="1517" spans="1:21" ht="18">
      <c r="A1517" s="20">
        <v>1997.04</v>
      </c>
      <c r="B1517" s="21">
        <v>763.93</v>
      </c>
      <c r="C1517" s="21">
        <v>15.093299999999999</v>
      </c>
      <c r="D1517" s="21">
        <v>40.343299999999999</v>
      </c>
      <c r="E1517" s="21">
        <v>160.19999999999999</v>
      </c>
      <c r="F1517" s="21">
        <f t="shared" si="142"/>
        <v>1997.2916666665519</v>
      </c>
      <c r="G1517" s="23">
        <f t="shared" si="139"/>
        <v>312391.69894260645</v>
      </c>
      <c r="H1517" s="21">
        <f t="shared" si="138"/>
        <v>79.323691513108599</v>
      </c>
      <c r="I1517" s="22">
        <f t="shared" si="140"/>
        <v>1502.0523273408237</v>
      </c>
      <c r="J1517" s="24">
        <f t="shared" si="141"/>
        <v>29.676706494382014</v>
      </c>
      <c r="K1517" s="25">
        <f t="shared" si="143"/>
        <v>614229.94049022649</v>
      </c>
      <c r="L1517" s="8"/>
      <c r="M1517" s="8"/>
      <c r="N1517" s="8"/>
      <c r="O1517" s="8"/>
      <c r="P1517" s="8"/>
      <c r="Q1517" s="8"/>
      <c r="R1517" s="17"/>
      <c r="S1517" s="8"/>
      <c r="T1517" s="8"/>
      <c r="U1517" s="8"/>
    </row>
    <row r="1518" spans="1:21" ht="18">
      <c r="A1518" s="20">
        <v>1997.05</v>
      </c>
      <c r="B1518" s="21">
        <v>833.09</v>
      </c>
      <c r="C1518" s="21">
        <v>15.1267</v>
      </c>
      <c r="D1518" s="21">
        <v>40.4467</v>
      </c>
      <c r="E1518" s="21">
        <v>160.1</v>
      </c>
      <c r="F1518" s="21">
        <f t="shared" si="142"/>
        <v>1997.3749999998852</v>
      </c>
      <c r="G1518" s="23">
        <f t="shared" si="139"/>
        <v>341188.5754342181</v>
      </c>
      <c r="H1518" s="21">
        <f t="shared" si="138"/>
        <v>79.576671702685815</v>
      </c>
      <c r="I1518" s="22">
        <f t="shared" si="140"/>
        <v>1639.0590438475951</v>
      </c>
      <c r="J1518" s="24">
        <f t="shared" si="141"/>
        <v>29.760955525296684</v>
      </c>
      <c r="K1518" s="25">
        <f t="shared" si="143"/>
        <v>671269.87507104396</v>
      </c>
      <c r="L1518" s="8"/>
      <c r="M1518" s="8"/>
      <c r="N1518" s="8"/>
      <c r="O1518" s="8"/>
      <c r="P1518" s="8"/>
      <c r="Q1518" s="8"/>
      <c r="R1518" s="17"/>
      <c r="S1518" s="8"/>
      <c r="T1518" s="8"/>
      <c r="U1518" s="8"/>
    </row>
    <row r="1519" spans="1:21" ht="18">
      <c r="A1519" s="20">
        <v>1997.06</v>
      </c>
      <c r="B1519" s="21">
        <v>876.29</v>
      </c>
      <c r="C1519" s="21">
        <v>15.16</v>
      </c>
      <c r="D1519" s="21">
        <v>40.549999999999997</v>
      </c>
      <c r="E1519" s="21">
        <v>160.30000000000001</v>
      </c>
      <c r="F1519" s="21">
        <f t="shared" si="142"/>
        <v>1997.4583333332184</v>
      </c>
      <c r="G1519" s="23">
        <f t="shared" si="139"/>
        <v>359398.3503193527</v>
      </c>
      <c r="H1519" s="21">
        <f t="shared" si="138"/>
        <v>79.680370555208953</v>
      </c>
      <c r="I1519" s="22">
        <f t="shared" si="140"/>
        <v>1721.901650155957</v>
      </c>
      <c r="J1519" s="24">
        <f t="shared" si="141"/>
        <v>29.789258140985641</v>
      </c>
      <c r="K1519" s="25">
        <f t="shared" si="143"/>
        <v>706214.39532372379</v>
      </c>
      <c r="L1519" s="8"/>
      <c r="M1519" s="8"/>
      <c r="N1519" s="8"/>
      <c r="O1519" s="8"/>
      <c r="P1519" s="8"/>
      <c r="Q1519" s="8"/>
      <c r="R1519" s="17"/>
      <c r="S1519" s="8"/>
      <c r="T1519" s="8"/>
      <c r="U1519" s="8"/>
    </row>
    <row r="1520" spans="1:21" ht="18">
      <c r="A1520" s="20">
        <v>1997.07</v>
      </c>
      <c r="B1520" s="21">
        <v>925.29</v>
      </c>
      <c r="C1520" s="21">
        <v>15.216699999999999</v>
      </c>
      <c r="D1520" s="21">
        <v>40.58</v>
      </c>
      <c r="E1520" s="21">
        <v>160.5</v>
      </c>
      <c r="F1520" s="21">
        <f t="shared" si="142"/>
        <v>1997.5416666665517</v>
      </c>
      <c r="G1520" s="23">
        <f t="shared" si="139"/>
        <v>380015.1064603072</v>
      </c>
      <c r="H1520" s="21">
        <f t="shared" si="138"/>
        <v>79.639956635513997</v>
      </c>
      <c r="I1520" s="22">
        <f t="shared" si="140"/>
        <v>1815.9205390654201</v>
      </c>
      <c r="J1520" s="24">
        <f t="shared" si="141"/>
        <v>29.86341370467289</v>
      </c>
      <c r="K1520" s="25">
        <f t="shared" si="143"/>
        <v>745795.62837208679</v>
      </c>
      <c r="L1520" s="8"/>
      <c r="M1520" s="8"/>
      <c r="N1520" s="8"/>
      <c r="O1520" s="8"/>
      <c r="P1520" s="8"/>
      <c r="Q1520" s="8"/>
      <c r="R1520" s="17"/>
      <c r="S1520" s="8"/>
      <c r="T1520" s="8"/>
      <c r="U1520" s="8"/>
    </row>
    <row r="1521" spans="1:21" ht="18">
      <c r="A1521" s="20">
        <v>1997.08</v>
      </c>
      <c r="B1521" s="21">
        <v>927.24</v>
      </c>
      <c r="C1521" s="21">
        <v>15.273300000000001</v>
      </c>
      <c r="D1521" s="21">
        <v>40.61</v>
      </c>
      <c r="E1521" s="21">
        <v>160.80000000000001</v>
      </c>
      <c r="F1521" s="21">
        <f t="shared" si="142"/>
        <v>1997.6249999998849</v>
      </c>
      <c r="G1521" s="23">
        <f t="shared" si="139"/>
        <v>381338.6949403758</v>
      </c>
      <c r="H1521" s="21">
        <f t="shared" si="138"/>
        <v>79.550141044776097</v>
      </c>
      <c r="I1521" s="22">
        <f t="shared" si="140"/>
        <v>1816.3524447761188</v>
      </c>
      <c r="J1521" s="24">
        <f t="shared" si="141"/>
        <v>29.918571022388054</v>
      </c>
      <c r="K1521" s="25">
        <f t="shared" si="143"/>
        <v>746996.97040969983</v>
      </c>
      <c r="L1521" s="8"/>
      <c r="M1521" s="8"/>
      <c r="N1521" s="8"/>
      <c r="O1521" s="8"/>
      <c r="P1521" s="8"/>
      <c r="Q1521" s="8"/>
      <c r="R1521" s="17"/>
      <c r="S1521" s="8"/>
      <c r="T1521" s="8"/>
      <c r="U1521" s="8"/>
    </row>
    <row r="1522" spans="1:21" ht="18">
      <c r="A1522" s="20">
        <v>1997.09</v>
      </c>
      <c r="B1522" s="21">
        <v>937.02</v>
      </c>
      <c r="C1522" s="21">
        <v>15.33</v>
      </c>
      <c r="D1522" s="21">
        <v>40.64</v>
      </c>
      <c r="E1522" s="21">
        <v>161.19999999999999</v>
      </c>
      <c r="F1522" s="21">
        <f t="shared" si="142"/>
        <v>1997.7083333332182</v>
      </c>
      <c r="G1522" s="23">
        <f t="shared" si="139"/>
        <v>385886.22591326653</v>
      </c>
      <c r="H1522" s="21">
        <f t="shared" si="138"/>
        <v>79.411366749379653</v>
      </c>
      <c r="I1522" s="22">
        <f t="shared" si="140"/>
        <v>1830.9556808933</v>
      </c>
      <c r="J1522" s="24">
        <f t="shared" si="141"/>
        <v>29.955124317617866</v>
      </c>
      <c r="K1522" s="25">
        <f t="shared" si="143"/>
        <v>754029.34570700163</v>
      </c>
      <c r="L1522" s="8"/>
      <c r="M1522" s="8"/>
      <c r="N1522" s="8"/>
      <c r="O1522" s="8"/>
      <c r="P1522" s="8"/>
      <c r="Q1522" s="8"/>
      <c r="R1522" s="17"/>
      <c r="S1522" s="8"/>
      <c r="T1522" s="8"/>
      <c r="U1522" s="8"/>
    </row>
    <row r="1523" spans="1:21" ht="18">
      <c r="A1523" s="20">
        <v>1997.1</v>
      </c>
      <c r="B1523" s="21">
        <v>951.16</v>
      </c>
      <c r="C1523" s="21">
        <v>15.386699999999999</v>
      </c>
      <c r="D1523" s="21">
        <v>40.333300000000001</v>
      </c>
      <c r="E1523" s="21">
        <v>161.6</v>
      </c>
      <c r="F1523" s="21">
        <f t="shared" si="142"/>
        <v>1997.7916666665515</v>
      </c>
      <c r="G1523" s="23">
        <f t="shared" si="139"/>
        <v>392237.45022057614</v>
      </c>
      <c r="H1523" s="21">
        <f t="shared" si="138"/>
        <v>78.616989482673262</v>
      </c>
      <c r="I1523" s="22">
        <f t="shared" si="140"/>
        <v>1853.9850623762372</v>
      </c>
      <c r="J1523" s="24">
        <f t="shared" si="141"/>
        <v>29.991496655940587</v>
      </c>
      <c r="K1523" s="25">
        <f t="shared" si="143"/>
        <v>764542.63595346222</v>
      </c>
      <c r="L1523" s="8"/>
      <c r="M1523" s="8"/>
      <c r="N1523" s="8"/>
      <c r="O1523" s="8"/>
      <c r="P1523" s="8"/>
      <c r="Q1523" s="8"/>
      <c r="R1523" s="17"/>
      <c r="S1523" s="8"/>
      <c r="T1523" s="8"/>
      <c r="U1523" s="8"/>
    </row>
    <row r="1524" spans="1:21" ht="18">
      <c r="A1524" s="20">
        <v>1997.11</v>
      </c>
      <c r="B1524" s="21">
        <v>938.92</v>
      </c>
      <c r="C1524" s="21">
        <v>15.443300000000001</v>
      </c>
      <c r="D1524" s="21">
        <v>40.026699999999998</v>
      </c>
      <c r="E1524" s="21">
        <v>161.5</v>
      </c>
      <c r="F1524" s="21">
        <f t="shared" si="142"/>
        <v>1997.8749999998847</v>
      </c>
      <c r="G1524" s="23">
        <f t="shared" si="139"/>
        <v>387720.65002630395</v>
      </c>
      <c r="H1524" s="21">
        <f t="shared" si="138"/>
        <v>78.067679130650134</v>
      </c>
      <c r="I1524" s="22">
        <f t="shared" si="140"/>
        <v>1831.2602660061914</v>
      </c>
      <c r="J1524" s="24">
        <f t="shared" si="141"/>
        <v>30.120459321362222</v>
      </c>
      <c r="K1524" s="25">
        <f t="shared" si="143"/>
        <v>756206.51461601292</v>
      </c>
      <c r="L1524" s="8"/>
      <c r="M1524" s="8"/>
      <c r="N1524" s="8"/>
      <c r="O1524" s="8"/>
      <c r="P1524" s="8"/>
      <c r="Q1524" s="8"/>
      <c r="R1524" s="17"/>
      <c r="S1524" s="8"/>
      <c r="T1524" s="8"/>
      <c r="U1524" s="8"/>
    </row>
    <row r="1525" spans="1:21" ht="18">
      <c r="A1525" s="20">
        <v>1997.12</v>
      </c>
      <c r="B1525" s="21">
        <v>962.37</v>
      </c>
      <c r="C1525" s="21">
        <v>15.5</v>
      </c>
      <c r="D1525" s="21">
        <v>39.72</v>
      </c>
      <c r="E1525" s="21">
        <v>161.30000000000001</v>
      </c>
      <c r="F1525" s="21">
        <f t="shared" si="142"/>
        <v>1997.958333333218</v>
      </c>
      <c r="G1525" s="23">
        <f t="shared" si="139"/>
        <v>397937.55357797415</v>
      </c>
      <c r="H1525" s="21">
        <f t="shared" si="138"/>
        <v>77.565550898946043</v>
      </c>
      <c r="I1525" s="22">
        <f t="shared" si="140"/>
        <v>1879.3242502169865</v>
      </c>
      <c r="J1525" s="24">
        <f t="shared" si="141"/>
        <v>30.268530688158705</v>
      </c>
      <c r="K1525" s="25">
        <f t="shared" si="143"/>
        <v>777095.80983521137</v>
      </c>
      <c r="L1525" s="8"/>
      <c r="M1525" s="8"/>
      <c r="N1525" s="8"/>
      <c r="O1525" s="8"/>
      <c r="P1525" s="8"/>
      <c r="Q1525" s="8"/>
      <c r="R1525" s="17"/>
      <c r="S1525" s="8"/>
      <c r="T1525" s="8"/>
      <c r="U1525" s="8"/>
    </row>
    <row r="1526" spans="1:21" ht="18">
      <c r="A1526" s="20">
        <v>1998.01</v>
      </c>
      <c r="B1526" s="21">
        <v>963.36</v>
      </c>
      <c r="C1526" s="21">
        <v>15.55</v>
      </c>
      <c r="D1526" s="21">
        <v>39.659999999999997</v>
      </c>
      <c r="E1526" s="21">
        <v>161.6</v>
      </c>
      <c r="F1526" s="21">
        <f t="shared" si="142"/>
        <v>1998.0416666665512</v>
      </c>
      <c r="G1526" s="23">
        <f t="shared" si="139"/>
        <v>398882.73986241122</v>
      </c>
      <c r="H1526" s="21">
        <f t="shared" si="138"/>
        <v>77.304604455445528</v>
      </c>
      <c r="I1526" s="22">
        <f t="shared" si="140"/>
        <v>1877.7650970297029</v>
      </c>
      <c r="J1526" s="24">
        <f t="shared" si="141"/>
        <v>30.309798267326727</v>
      </c>
      <c r="K1526" s="25">
        <f t="shared" si="143"/>
        <v>777495.52267191745</v>
      </c>
      <c r="L1526" s="8"/>
      <c r="M1526" s="8"/>
      <c r="N1526" s="8"/>
      <c r="O1526" s="8"/>
      <c r="P1526" s="8"/>
      <c r="Q1526" s="8"/>
      <c r="R1526" s="17"/>
      <c r="S1526" s="8"/>
      <c r="T1526" s="8"/>
      <c r="U1526" s="8"/>
    </row>
    <row r="1527" spans="1:21" ht="18">
      <c r="A1527" s="20">
        <v>1998.02</v>
      </c>
      <c r="B1527" s="21">
        <v>1023.74</v>
      </c>
      <c r="C1527" s="21">
        <v>15.6</v>
      </c>
      <c r="D1527" s="21">
        <v>39.6</v>
      </c>
      <c r="E1527" s="21">
        <v>161.9</v>
      </c>
      <c r="F1527" s="21">
        <f t="shared" si="142"/>
        <v>1998.1249999998845</v>
      </c>
      <c r="G1527" s="23">
        <f t="shared" si="139"/>
        <v>424421.56999311369</v>
      </c>
      <c r="H1527" s="21">
        <f t="shared" si="138"/>
        <v>77.044625077208138</v>
      </c>
      <c r="I1527" s="22">
        <f t="shared" si="140"/>
        <v>1991.7592039530568</v>
      </c>
      <c r="J1527" s="24">
        <f t="shared" si="141"/>
        <v>30.350912909203203</v>
      </c>
      <c r="K1527" s="25">
        <f t="shared" si="143"/>
        <v>825742.44279797142</v>
      </c>
      <c r="L1527" s="8"/>
      <c r="M1527" s="8"/>
      <c r="N1527" s="8"/>
      <c r="O1527" s="8"/>
      <c r="P1527" s="8"/>
      <c r="Q1527" s="8"/>
      <c r="R1527" s="17"/>
      <c r="S1527" s="8"/>
      <c r="T1527" s="8"/>
      <c r="U1527" s="8"/>
    </row>
    <row r="1528" spans="1:21" ht="18">
      <c r="A1528" s="20">
        <v>1998.03</v>
      </c>
      <c r="B1528" s="21">
        <v>1076.83</v>
      </c>
      <c r="C1528" s="21">
        <v>15.64</v>
      </c>
      <c r="D1528" s="21">
        <v>39.54</v>
      </c>
      <c r="E1528" s="21">
        <v>162.19999999999999</v>
      </c>
      <c r="F1528" s="21">
        <f t="shared" si="142"/>
        <v>1998.2083333332178</v>
      </c>
      <c r="G1528" s="23">
        <f t="shared" si="139"/>
        <v>446971.92841467785</v>
      </c>
      <c r="H1528" s="21">
        <f t="shared" si="138"/>
        <v>76.785607398273726</v>
      </c>
      <c r="I1528" s="22">
        <f t="shared" si="140"/>
        <v>2091.1746488286062</v>
      </c>
      <c r="J1528" s="24">
        <f t="shared" si="141"/>
        <v>30.372455733662143</v>
      </c>
      <c r="K1528" s="25">
        <f t="shared" si="143"/>
        <v>868007.35997215344</v>
      </c>
      <c r="L1528" s="8"/>
      <c r="M1528" s="8"/>
      <c r="N1528" s="8"/>
      <c r="O1528" s="8"/>
      <c r="P1528" s="8"/>
      <c r="Q1528" s="8"/>
      <c r="R1528" s="17"/>
      <c r="S1528" s="8"/>
      <c r="T1528" s="8"/>
      <c r="U1528" s="8"/>
    </row>
    <row r="1529" spans="1:21" ht="18">
      <c r="A1529" s="20">
        <v>1998.04</v>
      </c>
      <c r="B1529" s="21">
        <v>1112.2</v>
      </c>
      <c r="C1529" s="21">
        <v>15.75</v>
      </c>
      <c r="D1529" s="21">
        <v>39.35</v>
      </c>
      <c r="E1529" s="21">
        <v>162.5</v>
      </c>
      <c r="F1529" s="21">
        <f>F1528+1/12</f>
        <v>1998.291666666551</v>
      </c>
      <c r="G1529" s="23">
        <f t="shared" si="139"/>
        <v>462198.14589011174</v>
      </c>
      <c r="H1529" s="21">
        <f t="shared" si="138"/>
        <v>76.275555692307677</v>
      </c>
      <c r="I1529" s="22">
        <f t="shared" si="140"/>
        <v>2155.874791384615</v>
      </c>
      <c r="J1529" s="24">
        <f t="shared" si="141"/>
        <v>30.529606153846146</v>
      </c>
      <c r="K1529" s="25">
        <f t="shared" si="143"/>
        <v>895919.19740083243</v>
      </c>
      <c r="L1529" s="8"/>
      <c r="M1529" s="8"/>
      <c r="N1529" s="8"/>
      <c r="O1529" s="8"/>
      <c r="P1529" s="8"/>
      <c r="Q1529" s="8"/>
      <c r="R1529" s="17"/>
      <c r="S1529" s="8"/>
      <c r="T1529" s="8"/>
      <c r="U1529" s="8"/>
    </row>
    <row r="1530" spans="1:21" ht="18">
      <c r="A1530" s="20">
        <v>1998.05</v>
      </c>
      <c r="B1530" s="21">
        <v>1108.42</v>
      </c>
      <c r="C1530" s="21">
        <v>15.85</v>
      </c>
      <c r="D1530" s="21">
        <v>39.159999999999997</v>
      </c>
      <c r="E1530" s="21">
        <v>162.80000000000001</v>
      </c>
      <c r="F1530" s="21">
        <f t="shared" si="142"/>
        <v>1998.3749999998843</v>
      </c>
      <c r="G1530" s="23">
        <f t="shared" si="139"/>
        <v>461176.18736307701</v>
      </c>
      <c r="H1530" s="21">
        <f t="shared" si="138"/>
        <v>75.767383783783757</v>
      </c>
      <c r="I1530" s="22">
        <f t="shared" si="140"/>
        <v>2144.5884457002453</v>
      </c>
      <c r="J1530" s="24">
        <f t="shared" si="141"/>
        <v>30.666829238329232</v>
      </c>
      <c r="K1530" s="25">
        <f t="shared" si="143"/>
        <v>892290.93922064884</v>
      </c>
      <c r="L1530" s="8"/>
      <c r="M1530" s="8"/>
      <c r="N1530" s="8"/>
      <c r="O1530" s="8"/>
      <c r="P1530" s="8"/>
      <c r="Q1530" s="8"/>
      <c r="R1530" s="17"/>
      <c r="S1530" s="8"/>
      <c r="T1530" s="8"/>
      <c r="U1530" s="8"/>
    </row>
    <row r="1531" spans="1:21" ht="18">
      <c r="A1531" s="20">
        <v>1998.06</v>
      </c>
      <c r="B1531" s="21">
        <v>1108.3900000000001</v>
      </c>
      <c r="C1531" s="21">
        <v>15.95</v>
      </c>
      <c r="D1531" s="21">
        <v>38.97</v>
      </c>
      <c r="E1531" s="21">
        <v>163</v>
      </c>
      <c r="F1531" s="21">
        <f t="shared" si="142"/>
        <v>1998.4583333332175</v>
      </c>
      <c r="G1531" s="23">
        <f t="shared" si="139"/>
        <v>461716.7268066837</v>
      </c>
      <c r="H1531" s="21">
        <f t="shared" si="138"/>
        <v>75.30725374233127</v>
      </c>
      <c r="I1531" s="22">
        <f t="shared" si="140"/>
        <v>2141.8990755828222</v>
      </c>
      <c r="J1531" s="24">
        <f t="shared" si="141"/>
        <v>30.822445398772995</v>
      </c>
      <c r="K1531" s="25">
        <f t="shared" si="143"/>
        <v>892240.66468334023</v>
      </c>
      <c r="L1531" s="8"/>
      <c r="M1531" s="8"/>
      <c r="N1531" s="8"/>
      <c r="O1531" s="8"/>
      <c r="P1531" s="8"/>
      <c r="Q1531" s="8"/>
      <c r="R1531" s="17"/>
      <c r="S1531" s="8"/>
      <c r="T1531" s="8"/>
      <c r="U1531" s="8"/>
    </row>
    <row r="1532" spans="1:21" ht="18">
      <c r="A1532" s="20">
        <v>1998.07</v>
      </c>
      <c r="B1532" s="21">
        <v>1156.58</v>
      </c>
      <c r="C1532" s="21">
        <v>16.0167</v>
      </c>
      <c r="D1532" s="21">
        <v>38.676699999999997</v>
      </c>
      <c r="E1532" s="21">
        <v>163.19999999999999</v>
      </c>
      <c r="F1532" s="21">
        <f t="shared" si="142"/>
        <v>1998.5416666665508</v>
      </c>
      <c r="G1532" s="23">
        <f t="shared" si="139"/>
        <v>482347.00488840672</v>
      </c>
      <c r="H1532" s="21">
        <f t="shared" si="138"/>
        <v>74.64887487499999</v>
      </c>
      <c r="I1532" s="22">
        <f t="shared" si="140"/>
        <v>2232.2844426470583</v>
      </c>
      <c r="J1532" s="24">
        <f t="shared" si="141"/>
        <v>30.913408698529405</v>
      </c>
      <c r="K1532" s="25">
        <f t="shared" si="143"/>
        <v>930965.18612616579</v>
      </c>
      <c r="L1532" s="8"/>
      <c r="M1532" s="8"/>
      <c r="N1532" s="8"/>
      <c r="O1532" s="8"/>
      <c r="P1532" s="8"/>
      <c r="Q1532" s="8"/>
      <c r="R1532" s="17"/>
      <c r="S1532" s="8"/>
      <c r="T1532" s="8"/>
      <c r="U1532" s="8"/>
    </row>
    <row r="1533" spans="1:21" ht="18">
      <c r="A1533" s="20">
        <v>1998.08</v>
      </c>
      <c r="B1533" s="21">
        <v>1074.6199999999999</v>
      </c>
      <c r="C1533" s="21">
        <v>16.083300000000001</v>
      </c>
      <c r="D1533" s="21">
        <v>38.383299999999998</v>
      </c>
      <c r="E1533" s="21">
        <v>163.4</v>
      </c>
      <c r="F1533" s="21">
        <f t="shared" si="142"/>
        <v>1998.624999999884</v>
      </c>
      <c r="G1533" s="23">
        <f t="shared" si="139"/>
        <v>448724.87508443557</v>
      </c>
      <c r="H1533" s="21">
        <f t="shared" si="138"/>
        <v>73.991914935128491</v>
      </c>
      <c r="I1533" s="22">
        <f t="shared" si="140"/>
        <v>2071.5569434516515</v>
      </c>
      <c r="J1533" s="24">
        <f t="shared" si="141"/>
        <v>31.003956550795593</v>
      </c>
      <c r="K1533" s="25">
        <f t="shared" si="143"/>
        <v>865011.93973743508</v>
      </c>
      <c r="L1533" s="8"/>
      <c r="M1533" s="8"/>
      <c r="N1533" s="8"/>
      <c r="O1533" s="8"/>
      <c r="P1533" s="8"/>
      <c r="Q1533" s="8"/>
      <c r="R1533" s="17"/>
      <c r="S1533" s="8"/>
      <c r="T1533" s="8"/>
      <c r="U1533" s="8"/>
    </row>
    <row r="1534" spans="1:21" ht="18">
      <c r="A1534" s="20">
        <v>1998.09</v>
      </c>
      <c r="B1534" s="21">
        <v>1020.64</v>
      </c>
      <c r="C1534" s="21">
        <v>16.14</v>
      </c>
      <c r="D1534" s="21">
        <v>38.090000000000003</v>
      </c>
      <c r="E1534" s="21">
        <v>163.6</v>
      </c>
      <c r="F1534" s="21">
        <f t="shared" si="142"/>
        <v>1998.7083333332173</v>
      </c>
      <c r="G1534" s="23">
        <f t="shared" si="139"/>
        <v>426746.2837683711</v>
      </c>
      <c r="H1534" s="21">
        <f t="shared" si="138"/>
        <v>73.336753789731048</v>
      </c>
      <c r="I1534" s="22">
        <f t="shared" si="140"/>
        <v>1965.0938405867969</v>
      </c>
      <c r="J1534" s="24">
        <f t="shared" si="141"/>
        <v>31.075222004889973</v>
      </c>
      <c r="K1534" s="25">
        <f t="shared" si="143"/>
        <v>821637.88772391423</v>
      </c>
      <c r="L1534" s="8"/>
      <c r="M1534" s="8"/>
      <c r="N1534" s="8"/>
      <c r="O1534" s="8"/>
      <c r="P1534" s="8"/>
      <c r="Q1534" s="8"/>
      <c r="R1534" s="17"/>
      <c r="S1534" s="8"/>
      <c r="T1534" s="8"/>
      <c r="U1534" s="8"/>
    </row>
    <row r="1535" spans="1:21" ht="18">
      <c r="A1535" s="20">
        <v>1998.1</v>
      </c>
      <c r="B1535" s="21">
        <v>1032.47</v>
      </c>
      <c r="C1535" s="21">
        <v>16.166699999999999</v>
      </c>
      <c r="D1535" s="21">
        <v>37.963299999999997</v>
      </c>
      <c r="E1535" s="21">
        <v>164</v>
      </c>
      <c r="F1535" s="21">
        <f t="shared" si="142"/>
        <v>1998.7916666665506</v>
      </c>
      <c r="G1535" s="23">
        <f t="shared" si="139"/>
        <v>432255.89714735845</v>
      </c>
      <c r="H1535" s="21">
        <f t="shared" si="138"/>
        <v>72.914536221951209</v>
      </c>
      <c r="I1535" s="22">
        <f t="shared" si="140"/>
        <v>1983.0223192682922</v>
      </c>
      <c r="J1535" s="24">
        <f t="shared" si="141"/>
        <v>31.050710363414627</v>
      </c>
      <c r="K1535" s="25">
        <f t="shared" si="143"/>
        <v>830215.97884544404</v>
      </c>
      <c r="L1535" s="8"/>
      <c r="M1535" s="8"/>
      <c r="N1535" s="8"/>
      <c r="O1535" s="8"/>
      <c r="P1535" s="8"/>
      <c r="Q1535" s="8"/>
      <c r="R1535" s="17"/>
      <c r="S1535" s="8"/>
      <c r="T1535" s="8"/>
      <c r="U1535" s="8"/>
    </row>
    <row r="1536" spans="1:21" ht="18">
      <c r="A1536" s="20">
        <v>1998.11</v>
      </c>
      <c r="B1536" s="21">
        <v>1144.43</v>
      </c>
      <c r="C1536" s="21">
        <v>16.183299999999999</v>
      </c>
      <c r="D1536" s="21">
        <v>37.8367</v>
      </c>
      <c r="E1536" s="21">
        <v>164</v>
      </c>
      <c r="F1536" s="21">
        <f t="shared" si="142"/>
        <v>1998.8749999998838</v>
      </c>
      <c r="G1536" s="23">
        <f t="shared" si="139"/>
        <v>479693.89936499536</v>
      </c>
      <c r="H1536" s="21">
        <f t="shared" si="138"/>
        <v>72.671380851219496</v>
      </c>
      <c r="I1536" s="22">
        <f t="shared" si="140"/>
        <v>2198.0592490243898</v>
      </c>
      <c r="J1536" s="24">
        <f t="shared" si="141"/>
        <v>31.082593295121946</v>
      </c>
      <c r="K1536" s="25">
        <f t="shared" si="143"/>
        <v>921328.18276330433</v>
      </c>
      <c r="L1536" s="8"/>
      <c r="M1536" s="8"/>
      <c r="N1536" s="8"/>
      <c r="O1536" s="8"/>
      <c r="P1536" s="8"/>
      <c r="Q1536" s="8"/>
      <c r="R1536" s="17"/>
      <c r="S1536" s="8"/>
      <c r="T1536" s="8"/>
      <c r="U1536" s="8"/>
    </row>
    <row r="1537" spans="1:21" ht="18">
      <c r="A1537" s="20">
        <v>1998.12</v>
      </c>
      <c r="B1537" s="21">
        <v>1190.05</v>
      </c>
      <c r="C1537" s="21">
        <v>16.2</v>
      </c>
      <c r="D1537" s="21">
        <v>37.71</v>
      </c>
      <c r="E1537" s="21">
        <v>163.9</v>
      </c>
      <c r="F1537" s="21">
        <f t="shared" si="142"/>
        <v>1998.9583333332171</v>
      </c>
      <c r="G1537" s="23">
        <f t="shared" si="139"/>
        <v>499381.62378079514</v>
      </c>
      <c r="H1537" s="21">
        <f t="shared" si="138"/>
        <v>72.472223794996935</v>
      </c>
      <c r="I1537" s="22">
        <f t="shared" si="140"/>
        <v>2287.0742489322752</v>
      </c>
      <c r="J1537" s="24">
        <f t="shared" si="141"/>
        <v>31.133652226967655</v>
      </c>
      <c r="K1537" s="25">
        <f t="shared" si="143"/>
        <v>959726.77798331855</v>
      </c>
      <c r="L1537" s="8"/>
      <c r="M1537" s="8"/>
      <c r="N1537" s="8"/>
      <c r="O1537" s="8"/>
      <c r="P1537" s="8"/>
      <c r="Q1537" s="8"/>
      <c r="R1537" s="17"/>
      <c r="S1537" s="8"/>
      <c r="T1537" s="8"/>
      <c r="U1537" s="8"/>
    </row>
    <row r="1538" spans="1:21" ht="18">
      <c r="A1538" s="20">
        <v>1999.01</v>
      </c>
      <c r="B1538" s="21">
        <v>1248.77</v>
      </c>
      <c r="C1538" s="21">
        <v>16.283333330000001</v>
      </c>
      <c r="D1538" s="21">
        <v>37.933333330000004</v>
      </c>
      <c r="E1538" s="21">
        <v>164.3</v>
      </c>
      <c r="F1538" s="21">
        <f t="shared" si="142"/>
        <v>1999.0416666665503</v>
      </c>
      <c r="G1538" s="23">
        <f t="shared" si="139"/>
        <v>524591.75954678527</v>
      </c>
      <c r="H1538" s="21">
        <f t="shared" ref="H1538:H1601" si="144">D1538*$E$1847/E1538</f>
        <v>72.723948867620436</v>
      </c>
      <c r="I1538" s="22">
        <f t="shared" si="140"/>
        <v>2394.0813436396829</v>
      </c>
      <c r="J1538" s="24">
        <f t="shared" si="141"/>
        <v>31.21761776597711</v>
      </c>
      <c r="K1538" s="25">
        <f t="shared" si="143"/>
        <v>1005721.9060019701</v>
      </c>
      <c r="L1538" s="8"/>
      <c r="M1538" s="8"/>
      <c r="N1538" s="8"/>
      <c r="O1538" s="8"/>
      <c r="P1538" s="8"/>
      <c r="Q1538" s="8"/>
      <c r="R1538" s="17"/>
      <c r="S1538" s="8"/>
      <c r="T1538" s="8"/>
      <c r="U1538" s="8"/>
    </row>
    <row r="1539" spans="1:21" ht="18">
      <c r="A1539" s="20">
        <v>1999.02</v>
      </c>
      <c r="B1539" s="21">
        <v>1246.58</v>
      </c>
      <c r="C1539" s="21">
        <v>16.366666670000001</v>
      </c>
      <c r="D1539" s="21">
        <v>38.15666667</v>
      </c>
      <c r="E1539" s="21">
        <v>164.5</v>
      </c>
      <c r="F1539" s="21">
        <f t="shared" si="142"/>
        <v>1999.1249999998836</v>
      </c>
      <c r="G1539" s="23">
        <f t="shared" ref="G1539:G1602" si="145">G1538*((B1539+(C1539/12))/B1538)</f>
        <v>524244.72119607759</v>
      </c>
      <c r="H1539" s="21">
        <f t="shared" si="144"/>
        <v>73.063173988145635</v>
      </c>
      <c r="I1539" s="22">
        <f t="shared" ref="I1539:I1602" si="146">B1539*$E$1847/E1539</f>
        <v>2386.9771491793304</v>
      </c>
      <c r="J1539" s="24">
        <f t="shared" ref="J1539:J1602" si="147">C1539*$E$1847/E1539</f>
        <v>31.33923161732498</v>
      </c>
      <c r="K1539" s="25">
        <f t="shared" si="143"/>
        <v>1003834.6275994587</v>
      </c>
      <c r="L1539" s="8"/>
      <c r="M1539" s="8"/>
      <c r="N1539" s="8"/>
      <c r="O1539" s="8"/>
      <c r="P1539" s="8"/>
      <c r="Q1539" s="8"/>
      <c r="R1539" s="17"/>
      <c r="S1539" s="8"/>
      <c r="T1539" s="8"/>
      <c r="U1539" s="8"/>
    </row>
    <row r="1540" spans="1:21" ht="18">
      <c r="A1540" s="20">
        <v>1999.03</v>
      </c>
      <c r="B1540" s="21">
        <v>1281.6600000000001</v>
      </c>
      <c r="C1540" s="21">
        <v>16.45</v>
      </c>
      <c r="D1540" s="21">
        <v>38.380000000000003</v>
      </c>
      <c r="E1540" s="21">
        <v>165</v>
      </c>
      <c r="F1540" s="21">
        <f t="shared" ref="F1540:F1603" si="148">F1539+1/12</f>
        <v>1999.2083333332168</v>
      </c>
      <c r="G1540" s="23">
        <f t="shared" si="145"/>
        <v>539573.98763561458</v>
      </c>
      <c r="H1540" s="21">
        <f t="shared" si="144"/>
        <v>73.268117818181821</v>
      </c>
      <c r="I1540" s="22">
        <f t="shared" si="146"/>
        <v>2446.7122429090905</v>
      </c>
      <c r="J1540" s="24">
        <f t="shared" si="147"/>
        <v>31.403349090909085</v>
      </c>
      <c r="K1540" s="25">
        <f t="shared" si="143"/>
        <v>1030056.5528325327</v>
      </c>
      <c r="L1540" s="8"/>
      <c r="M1540" s="8"/>
      <c r="N1540" s="8"/>
      <c r="O1540" s="8"/>
      <c r="P1540" s="8"/>
      <c r="Q1540" s="8"/>
      <c r="R1540" s="17"/>
      <c r="S1540" s="8"/>
      <c r="T1540" s="8"/>
      <c r="U1540" s="8"/>
    </row>
    <row r="1541" spans="1:21" ht="18">
      <c r="A1541" s="20">
        <v>1999.04</v>
      </c>
      <c r="B1541" s="21">
        <v>1334.76</v>
      </c>
      <c r="C1541" s="21">
        <f>C1540*2/3+C1543/3</f>
        <v>16.45</v>
      </c>
      <c r="D1541" s="21">
        <v>39.26</v>
      </c>
      <c r="E1541" s="21">
        <v>166.2</v>
      </c>
      <c r="F1541" s="21">
        <f t="shared" si="148"/>
        <v>1999.2916666665501</v>
      </c>
      <c r="G1541" s="23">
        <f t="shared" si="145"/>
        <v>562506.00139238441</v>
      </c>
      <c r="H1541" s="21">
        <f t="shared" si="144"/>
        <v>74.406912635379058</v>
      </c>
      <c r="I1541" s="22">
        <f t="shared" si="146"/>
        <v>2529.6834108303246</v>
      </c>
      <c r="J1541" s="24">
        <f t="shared" si="147"/>
        <v>31.176610108303247</v>
      </c>
      <c r="K1541" s="25">
        <f t="shared" si="143"/>
        <v>1066080.8686316807</v>
      </c>
      <c r="L1541" s="8"/>
      <c r="M1541" s="8"/>
      <c r="N1541" s="8"/>
      <c r="O1541" s="8"/>
      <c r="P1541" s="8"/>
      <c r="Q1541" s="8"/>
      <c r="R1541" s="17"/>
      <c r="S1541" s="8"/>
      <c r="T1541" s="8"/>
      <c r="U1541" s="8"/>
    </row>
    <row r="1542" spans="1:21" ht="18">
      <c r="A1542" s="20">
        <v>1999.05</v>
      </c>
      <c r="B1542" s="21">
        <v>1332.07</v>
      </c>
      <c r="C1542" s="21">
        <f>C1540/3+C1543*2/3</f>
        <v>16.45</v>
      </c>
      <c r="D1542" s="21">
        <v>40.14</v>
      </c>
      <c r="E1542" s="21">
        <v>166.2</v>
      </c>
      <c r="F1542" s="21">
        <f t="shared" si="148"/>
        <v>1999.3749999998834</v>
      </c>
      <c r="G1542" s="23">
        <f t="shared" si="145"/>
        <v>561950.0668671988</v>
      </c>
      <c r="H1542" s="21">
        <f t="shared" si="144"/>
        <v>76.074719133573993</v>
      </c>
      <c r="I1542" s="22">
        <f t="shared" si="146"/>
        <v>2524.5852296028875</v>
      </c>
      <c r="J1542" s="24">
        <f t="shared" si="147"/>
        <v>31.176610108303247</v>
      </c>
      <c r="K1542" s="25">
        <f t="shared" si="143"/>
        <v>1065027.2422525038</v>
      </c>
      <c r="L1542" s="8"/>
      <c r="M1542" s="8"/>
      <c r="N1542" s="8"/>
      <c r="O1542" s="8"/>
      <c r="P1542" s="8"/>
      <c r="Q1542" s="8"/>
      <c r="R1542" s="17"/>
      <c r="S1542" s="8"/>
      <c r="T1542" s="8"/>
      <c r="U1542" s="8"/>
    </row>
    <row r="1543" spans="1:21" ht="18">
      <c r="A1543" s="20">
        <v>1999.06</v>
      </c>
      <c r="B1543" s="21">
        <v>1322.55</v>
      </c>
      <c r="C1543" s="21">
        <v>16.45</v>
      </c>
      <c r="D1543" s="21">
        <v>41.02</v>
      </c>
      <c r="E1543" s="21">
        <v>166.2</v>
      </c>
      <c r="F1543" s="21">
        <f t="shared" si="148"/>
        <v>1999.4583333332166</v>
      </c>
      <c r="G1543" s="23">
        <f t="shared" si="145"/>
        <v>558512.24096221989</v>
      </c>
      <c r="H1543" s="21">
        <f t="shared" si="144"/>
        <v>77.742525631768942</v>
      </c>
      <c r="I1543" s="22">
        <f t="shared" si="146"/>
        <v>2506.5425956678696</v>
      </c>
      <c r="J1543" s="24">
        <f t="shared" si="147"/>
        <v>31.176610108303247</v>
      </c>
      <c r="K1543" s="25">
        <f t="shared" ref="K1543:K1606" si="149">K1542*((I1543+(J1543/12))/I1542)</f>
        <v>1058511.7554525188</v>
      </c>
      <c r="L1543" s="8"/>
      <c r="M1543" s="8"/>
      <c r="N1543" s="8"/>
      <c r="O1543" s="8"/>
      <c r="P1543" s="8"/>
      <c r="Q1543" s="8"/>
      <c r="R1543" s="17"/>
      <c r="S1543" s="8"/>
      <c r="T1543" s="8"/>
      <c r="U1543" s="8"/>
    </row>
    <row r="1544" spans="1:21" ht="18">
      <c r="A1544" s="20">
        <v>1999.07</v>
      </c>
      <c r="B1544" s="21">
        <v>1380.99</v>
      </c>
      <c r="C1544" s="21">
        <f>C1543*2/3+C1546/3</f>
        <v>16.513333333333335</v>
      </c>
      <c r="D1544" s="21">
        <v>42</v>
      </c>
      <c r="E1544" s="21">
        <v>166.7</v>
      </c>
      <c r="F1544" s="21">
        <f t="shared" si="148"/>
        <v>1999.5416666665499</v>
      </c>
      <c r="G1544" s="23">
        <f t="shared" si="145"/>
        <v>583772.55646054645</v>
      </c>
      <c r="H1544" s="21">
        <f t="shared" si="144"/>
        <v>79.361103779244146</v>
      </c>
      <c r="I1544" s="22">
        <f t="shared" si="146"/>
        <v>2609.4497787642467</v>
      </c>
      <c r="J1544" s="24">
        <f t="shared" si="147"/>
        <v>31.202770485902821</v>
      </c>
      <c r="K1544" s="25">
        <f t="shared" si="149"/>
        <v>1103067.4865890557</v>
      </c>
      <c r="L1544" s="8"/>
      <c r="M1544" s="8"/>
      <c r="N1544" s="8"/>
      <c r="O1544" s="8"/>
      <c r="P1544" s="8"/>
      <c r="Q1544" s="8"/>
      <c r="R1544" s="17"/>
      <c r="S1544" s="8"/>
      <c r="T1544" s="8"/>
      <c r="U1544" s="8"/>
    </row>
    <row r="1545" spans="1:21" ht="18">
      <c r="A1545" s="20">
        <v>1999.08</v>
      </c>
      <c r="B1545" s="21">
        <v>1327.49</v>
      </c>
      <c r="C1545" s="21">
        <f>C1543/3+C1546*2/3</f>
        <v>16.576666666666668</v>
      </c>
      <c r="D1545" s="21">
        <v>42.98</v>
      </c>
      <c r="E1545" s="21">
        <v>167.1</v>
      </c>
      <c r="F1545" s="21">
        <f t="shared" si="148"/>
        <v>1999.6249999998831</v>
      </c>
      <c r="G1545" s="23">
        <f t="shared" si="145"/>
        <v>561740.95967309223</v>
      </c>
      <c r="H1545" s="21">
        <f t="shared" si="144"/>
        <v>81.018457450628347</v>
      </c>
      <c r="I1545" s="22">
        <f t="shared" si="146"/>
        <v>2502.3543992818668</v>
      </c>
      <c r="J1545" s="24">
        <f t="shared" si="147"/>
        <v>31.247463076002393</v>
      </c>
      <c r="K1545" s="25">
        <f t="shared" si="149"/>
        <v>1058896.8366577434</v>
      </c>
      <c r="L1545" s="8"/>
      <c r="M1545" s="8"/>
      <c r="N1545" s="8"/>
      <c r="O1545" s="8"/>
      <c r="P1545" s="8"/>
      <c r="Q1545" s="8"/>
      <c r="R1545" s="17"/>
      <c r="S1545" s="8"/>
      <c r="T1545" s="8"/>
      <c r="U1545" s="8"/>
    </row>
    <row r="1546" spans="1:21" ht="18">
      <c r="A1546" s="20">
        <v>1999.09</v>
      </c>
      <c r="B1546" s="21">
        <v>1318.17</v>
      </c>
      <c r="C1546" s="21">
        <v>16.64</v>
      </c>
      <c r="D1546" s="21">
        <v>43.96</v>
      </c>
      <c r="E1546" s="21">
        <v>167.9</v>
      </c>
      <c r="F1546" s="21">
        <f t="shared" si="148"/>
        <v>1999.7083333332164</v>
      </c>
      <c r="G1546" s="23">
        <f t="shared" si="145"/>
        <v>558383.88859905547</v>
      </c>
      <c r="H1546" s="21">
        <f t="shared" si="144"/>
        <v>82.470949851101835</v>
      </c>
      <c r="I1546" s="22">
        <f t="shared" si="146"/>
        <v>2472.9465870160807</v>
      </c>
      <c r="J1546" s="24">
        <f t="shared" si="147"/>
        <v>31.217393210244186</v>
      </c>
      <c r="K1546" s="25">
        <f t="shared" si="149"/>
        <v>1047553.450280168</v>
      </c>
      <c r="L1546" s="8"/>
      <c r="M1546" s="8"/>
      <c r="N1546" s="8"/>
      <c r="O1546" s="8"/>
      <c r="P1546" s="8"/>
      <c r="Q1546" s="8"/>
      <c r="R1546" s="17"/>
      <c r="S1546" s="8"/>
      <c r="T1546" s="8"/>
      <c r="U1546" s="8"/>
    </row>
    <row r="1547" spans="1:21" ht="18">
      <c r="A1547" s="20">
        <v>1999.1</v>
      </c>
      <c r="B1547" s="21">
        <v>1300.01</v>
      </c>
      <c r="C1547" s="21">
        <f>C1546*2/3+C1549/3</f>
        <v>16.656666666666666</v>
      </c>
      <c r="D1547" s="21">
        <f>(2*D1546+D1549)/3</f>
        <v>45.363333333333337</v>
      </c>
      <c r="E1547" s="21">
        <v>168.2</v>
      </c>
      <c r="F1547" s="21">
        <f t="shared" si="148"/>
        <v>1999.7916666665496</v>
      </c>
      <c r="G1547" s="23">
        <f t="shared" si="145"/>
        <v>551279.20289216167</v>
      </c>
      <c r="H1547" s="21">
        <f t="shared" si="144"/>
        <v>84.951876575505352</v>
      </c>
      <c r="I1547" s="22">
        <f t="shared" si="146"/>
        <v>2434.5276449464923</v>
      </c>
      <c r="J1547" s="24">
        <f t="shared" si="147"/>
        <v>31.192925802615932</v>
      </c>
      <c r="K1547" s="25">
        <f t="shared" si="149"/>
        <v>1032380.1044030746</v>
      </c>
      <c r="L1547" s="8"/>
      <c r="M1547" s="8"/>
      <c r="N1547" s="8"/>
      <c r="O1547" s="8"/>
      <c r="P1547" s="8"/>
      <c r="Q1547" s="8"/>
      <c r="R1547" s="17"/>
      <c r="S1547" s="8"/>
      <c r="T1547" s="8"/>
      <c r="U1547" s="8"/>
    </row>
    <row r="1548" spans="1:21" ht="18">
      <c r="A1548" s="20">
        <v>1999.11</v>
      </c>
      <c r="B1548" s="21">
        <v>1391</v>
      </c>
      <c r="C1548" s="21">
        <f>C1546/3+C1549*2/3</f>
        <v>16.673333333333332</v>
      </c>
      <c r="D1548" s="21">
        <f>(D1546+2*D1549)/3</f>
        <v>46.766666666666673</v>
      </c>
      <c r="E1548" s="21">
        <v>168.3</v>
      </c>
      <c r="F1548" s="21">
        <f t="shared" si="148"/>
        <v>1999.8749999998829</v>
      </c>
      <c r="G1548" s="23">
        <f t="shared" si="145"/>
        <v>590453.41424203897</v>
      </c>
      <c r="H1548" s="21">
        <f t="shared" si="144"/>
        <v>87.527859774212715</v>
      </c>
      <c r="I1548" s="22">
        <f t="shared" si="146"/>
        <v>2603.3767557932256</v>
      </c>
      <c r="J1548" s="24">
        <f t="shared" si="147"/>
        <v>31.205584789067135</v>
      </c>
      <c r="K1548" s="25">
        <f t="shared" si="149"/>
        <v>1105084.6110830202</v>
      </c>
      <c r="L1548" s="8"/>
      <c r="M1548" s="8"/>
      <c r="N1548" s="8"/>
      <c r="O1548" s="8"/>
      <c r="P1548" s="8"/>
      <c r="Q1548" s="8"/>
      <c r="R1548" s="17"/>
      <c r="S1548" s="8"/>
      <c r="T1548" s="8"/>
      <c r="U1548" s="8"/>
    </row>
    <row r="1549" spans="1:21" ht="18">
      <c r="A1549" s="20">
        <v>1999.12</v>
      </c>
      <c r="B1549" s="21">
        <v>1428.68</v>
      </c>
      <c r="C1549" s="21">
        <v>16.690000000000001</v>
      </c>
      <c r="D1549" s="21">
        <v>48.17</v>
      </c>
      <c r="E1549" s="21">
        <v>168.3</v>
      </c>
      <c r="F1549" s="21">
        <f t="shared" si="148"/>
        <v>1999.9583333332162</v>
      </c>
      <c r="G1549" s="23">
        <f t="shared" si="145"/>
        <v>607038.25028729299</v>
      </c>
      <c r="H1549" s="21">
        <f t="shared" si="144"/>
        <v>90.154319429589989</v>
      </c>
      <c r="I1549" s="22">
        <f t="shared" si="146"/>
        <v>2673.8981333333327</v>
      </c>
      <c r="J1549" s="24">
        <f t="shared" si="147"/>
        <v>31.236777896613184</v>
      </c>
      <c r="K1549" s="25">
        <f t="shared" si="149"/>
        <v>1136124.565546612</v>
      </c>
      <c r="L1549" s="8"/>
      <c r="M1549" s="8"/>
      <c r="N1549" s="8"/>
      <c r="O1549" s="8"/>
      <c r="P1549" s="8"/>
      <c r="Q1549" s="8"/>
      <c r="R1549" s="17"/>
      <c r="S1549" s="8"/>
      <c r="T1549" s="8"/>
      <c r="U1549" s="8"/>
    </row>
    <row r="1550" spans="1:21" ht="18">
      <c r="A1550" s="20">
        <v>2000.01</v>
      </c>
      <c r="B1550" s="21">
        <v>1425.59</v>
      </c>
      <c r="C1550" s="21">
        <f>C1549*2/3+C1552/3</f>
        <v>16.713333333333335</v>
      </c>
      <c r="D1550" s="21">
        <f>(2*D1549+D1552)/3</f>
        <v>49.096666666666671</v>
      </c>
      <c r="E1550" s="21">
        <v>168.8</v>
      </c>
      <c r="F1550" s="21">
        <f t="shared" si="148"/>
        <v>2000.0416666665494</v>
      </c>
      <c r="G1550" s="23">
        <f t="shared" si="145"/>
        <v>606317.10992827173</v>
      </c>
      <c r="H1550" s="21">
        <f t="shared" si="144"/>
        <v>91.616474170616101</v>
      </c>
      <c r="I1550" s="22">
        <f t="shared" si="146"/>
        <v>2660.211747156397</v>
      </c>
      <c r="J1550" s="24">
        <f t="shared" si="147"/>
        <v>31.187792890995254</v>
      </c>
      <c r="K1550" s="25">
        <f t="shared" si="149"/>
        <v>1131413.5889934087</v>
      </c>
      <c r="L1550" s="8"/>
      <c r="M1550" s="8"/>
      <c r="N1550" s="8"/>
      <c r="O1550" s="8"/>
      <c r="P1550" s="8"/>
      <c r="Q1550" s="8"/>
      <c r="R1550" s="17"/>
      <c r="S1550" s="8"/>
      <c r="T1550" s="8"/>
      <c r="U1550" s="8"/>
    </row>
    <row r="1551" spans="1:21" ht="18">
      <c r="A1551" s="20">
        <v>2000.02</v>
      </c>
      <c r="B1551" s="21">
        <v>1388.87</v>
      </c>
      <c r="C1551" s="21">
        <f>C1549/3+C1552*2/3</f>
        <v>16.736666666666668</v>
      </c>
      <c r="D1551" s="21">
        <f>(D1549+2*D1552)/3</f>
        <v>50.023333333333333</v>
      </c>
      <c r="E1551" s="21">
        <v>169.8</v>
      </c>
      <c r="F1551" s="21">
        <f t="shared" si="148"/>
        <v>2000.1249999998827</v>
      </c>
      <c r="G1551" s="23">
        <f t="shared" si="145"/>
        <v>591292.93023450591</v>
      </c>
      <c r="H1551" s="21">
        <f t="shared" si="144"/>
        <v>92.795934746760878</v>
      </c>
      <c r="I1551" s="22">
        <f t="shared" si="146"/>
        <v>2576.4274650176667</v>
      </c>
      <c r="J1551" s="24">
        <f t="shared" si="147"/>
        <v>31.047403769140161</v>
      </c>
      <c r="K1551" s="25">
        <f t="shared" si="149"/>
        <v>1096879.7261996905</v>
      </c>
      <c r="L1551" s="8"/>
      <c r="M1551" s="8"/>
      <c r="N1551" s="8"/>
      <c r="O1551" s="8"/>
      <c r="P1551" s="8"/>
      <c r="Q1551" s="8"/>
      <c r="R1551" s="17"/>
      <c r="S1551" s="8"/>
      <c r="T1551" s="8"/>
      <c r="U1551" s="8"/>
    </row>
    <row r="1552" spans="1:21" ht="18">
      <c r="A1552" s="20">
        <v>2000.03</v>
      </c>
      <c r="B1552" s="21">
        <v>1442.21</v>
      </c>
      <c r="C1552" s="21">
        <v>16.760000000000002</v>
      </c>
      <c r="D1552" s="21">
        <v>50.95</v>
      </c>
      <c r="E1552" s="21">
        <v>171.2</v>
      </c>
      <c r="F1552" s="21">
        <f t="shared" si="148"/>
        <v>2000.2083333332159</v>
      </c>
      <c r="G1552" s="23">
        <f t="shared" si="145"/>
        <v>614596.33805856633</v>
      </c>
      <c r="H1552" s="21">
        <f t="shared" si="144"/>
        <v>93.742047897196258</v>
      </c>
      <c r="I1552" s="22">
        <f t="shared" si="146"/>
        <v>2653.4979175233643</v>
      </c>
      <c r="J1552" s="24">
        <f t="shared" si="147"/>
        <v>30.83644205607477</v>
      </c>
      <c r="K1552" s="25">
        <f t="shared" si="149"/>
        <v>1130785.4633901443</v>
      </c>
      <c r="L1552" s="8"/>
      <c r="M1552" s="8"/>
      <c r="N1552" s="8"/>
      <c r="O1552" s="8"/>
      <c r="P1552" s="8"/>
      <c r="Q1552" s="8"/>
      <c r="R1552" s="17"/>
      <c r="S1552" s="8"/>
      <c r="T1552" s="8"/>
      <c r="U1552" s="8"/>
    </row>
    <row r="1553" spans="1:21" ht="18">
      <c r="A1553" s="20">
        <v>2000.04</v>
      </c>
      <c r="B1553" s="21">
        <v>1461.36</v>
      </c>
      <c r="C1553" s="21">
        <f>C1552*2/3+C1555/3</f>
        <v>16.740000000000002</v>
      </c>
      <c r="D1553" s="21">
        <f>(2*D1552+D1555)/3</f>
        <v>51.273333333333333</v>
      </c>
      <c r="E1553" s="21">
        <v>171.3</v>
      </c>
      <c r="F1553" s="21">
        <f t="shared" si="148"/>
        <v>2000.2916666665492</v>
      </c>
      <c r="G1553" s="23">
        <f t="shared" si="145"/>
        <v>623351.56910356891</v>
      </c>
      <c r="H1553" s="21">
        <f t="shared" si="144"/>
        <v>94.281872270869798</v>
      </c>
      <c r="I1553" s="22">
        <f t="shared" si="146"/>
        <v>2687.1620763572673</v>
      </c>
      <c r="J1553" s="24">
        <f t="shared" si="147"/>
        <v>30.781664448336251</v>
      </c>
      <c r="K1553" s="25">
        <f t="shared" si="149"/>
        <v>1146224.5420244948</v>
      </c>
      <c r="L1553" s="8"/>
      <c r="M1553" s="8"/>
      <c r="N1553" s="8"/>
      <c r="O1553" s="8"/>
      <c r="P1553" s="8"/>
      <c r="Q1553" s="8"/>
      <c r="R1553" s="17"/>
      <c r="S1553" s="8"/>
      <c r="T1553" s="8"/>
      <c r="U1553" s="8"/>
    </row>
    <row r="1554" spans="1:21" ht="18">
      <c r="A1554" s="20">
        <v>2000.05</v>
      </c>
      <c r="B1554" s="21">
        <v>1418.48</v>
      </c>
      <c r="C1554" s="21">
        <f>C1552/3+C1555*2/3</f>
        <v>16.72</v>
      </c>
      <c r="D1554" s="21">
        <f>(D1552+2*D1555)/3</f>
        <v>51.596666666666671</v>
      </c>
      <c r="E1554" s="21">
        <v>171.5</v>
      </c>
      <c r="F1554" s="21">
        <f t="shared" si="148"/>
        <v>2000.3749999998824</v>
      </c>
      <c r="G1554" s="23">
        <f t="shared" si="145"/>
        <v>605655.19123395206</v>
      </c>
      <c r="H1554" s="21">
        <f t="shared" si="144"/>
        <v>94.765777492711365</v>
      </c>
      <c r="I1554" s="22">
        <f t="shared" si="146"/>
        <v>2605.2721763265304</v>
      </c>
      <c r="J1554" s="24">
        <f t="shared" si="147"/>
        <v>30.709034169096199</v>
      </c>
      <c r="K1554" s="25">
        <f t="shared" si="149"/>
        <v>1112385.5240606477</v>
      </c>
      <c r="L1554" s="8"/>
      <c r="M1554" s="8"/>
      <c r="N1554" s="8"/>
      <c r="O1554" s="8"/>
      <c r="P1554" s="8"/>
      <c r="Q1554" s="8"/>
      <c r="R1554" s="17"/>
      <c r="S1554" s="8"/>
      <c r="T1554" s="8"/>
      <c r="U1554" s="8"/>
    </row>
    <row r="1555" spans="1:21" ht="18">
      <c r="A1555" s="20">
        <v>2000.06</v>
      </c>
      <c r="B1555" s="21">
        <v>1461.96</v>
      </c>
      <c r="C1555" s="21">
        <v>16.7</v>
      </c>
      <c r="D1555" s="21">
        <v>51.92</v>
      </c>
      <c r="E1555" s="21">
        <v>172.4</v>
      </c>
      <c r="F1555" s="21">
        <f t="shared" si="148"/>
        <v>2000.4583333332157</v>
      </c>
      <c r="G1555" s="23">
        <f t="shared" si="145"/>
        <v>624814.26140482945</v>
      </c>
      <c r="H1555" s="21">
        <f t="shared" si="144"/>
        <v>94.861815313225037</v>
      </c>
      <c r="I1555" s="22">
        <f t="shared" si="146"/>
        <v>2671.1128566125285</v>
      </c>
      <c r="J1555" s="24">
        <f t="shared" si="147"/>
        <v>30.512178654292335</v>
      </c>
      <c r="K1555" s="25">
        <f t="shared" si="149"/>
        <v>1141583.4951936509</v>
      </c>
      <c r="L1555" s="8"/>
      <c r="M1555" s="8"/>
      <c r="N1555" s="8"/>
      <c r="O1555" s="8"/>
      <c r="P1555" s="8"/>
      <c r="Q1555" s="8"/>
      <c r="R1555" s="17"/>
      <c r="S1555" s="8"/>
      <c r="T1555" s="8"/>
      <c r="U1555" s="8"/>
    </row>
    <row r="1556" spans="1:21" ht="18">
      <c r="A1556" s="20">
        <v>2000.07</v>
      </c>
      <c r="B1556" s="21">
        <v>1473</v>
      </c>
      <c r="C1556" s="21">
        <f>C1555*2/3+C1558/3</f>
        <v>16.583333333333332</v>
      </c>
      <c r="D1556" s="21">
        <f>(2*D1555+D1558)/3</f>
        <v>52.513333333333343</v>
      </c>
      <c r="E1556" s="21">
        <v>172.8</v>
      </c>
      <c r="F1556" s="21">
        <f t="shared" si="148"/>
        <v>2000.541666666549</v>
      </c>
      <c r="G1556" s="23">
        <f t="shared" si="145"/>
        <v>630123.16728684213</v>
      </c>
      <c r="H1556" s="21">
        <f t="shared" si="144"/>
        <v>95.723783796296289</v>
      </c>
      <c r="I1556" s="22">
        <f t="shared" si="146"/>
        <v>2685.0539583333325</v>
      </c>
      <c r="J1556" s="24">
        <f t="shared" si="147"/>
        <v>30.228883101851842</v>
      </c>
      <c r="K1556" s="25">
        <f t="shared" si="149"/>
        <v>1148618.2651466946</v>
      </c>
      <c r="L1556" s="8"/>
      <c r="M1556" s="8"/>
      <c r="N1556" s="8"/>
      <c r="O1556" s="8"/>
      <c r="P1556" s="8"/>
      <c r="Q1556" s="8"/>
      <c r="R1556" s="17"/>
      <c r="S1556" s="8"/>
      <c r="T1556" s="8"/>
      <c r="U1556" s="8"/>
    </row>
    <row r="1557" spans="1:21" ht="18">
      <c r="A1557" s="20">
        <v>2000.08</v>
      </c>
      <c r="B1557" s="21">
        <v>1485.46</v>
      </c>
      <c r="C1557" s="21">
        <f>C1555/3+C1558*2/3</f>
        <v>16.466666666666669</v>
      </c>
      <c r="D1557" s="21">
        <f>(D1555+2*D1558)/3</f>
        <v>53.106666666666662</v>
      </c>
      <c r="E1557" s="21">
        <v>172.8</v>
      </c>
      <c r="F1557" s="21">
        <f t="shared" si="148"/>
        <v>2000.6249999998822</v>
      </c>
      <c r="G1557" s="23">
        <f t="shared" si="145"/>
        <v>636040.34561493597</v>
      </c>
      <c r="H1557" s="21">
        <f t="shared" si="144"/>
        <v>96.805339814814786</v>
      </c>
      <c r="I1557" s="22">
        <f t="shared" si="146"/>
        <v>2707.7666347222216</v>
      </c>
      <c r="J1557" s="24">
        <f t="shared" si="147"/>
        <v>30.016217592592589</v>
      </c>
      <c r="K1557" s="25">
        <f t="shared" si="149"/>
        <v>1159404.377225454</v>
      </c>
      <c r="L1557" s="8"/>
      <c r="M1557" s="8"/>
      <c r="N1557" s="8"/>
      <c r="O1557" s="8"/>
      <c r="P1557" s="8"/>
      <c r="Q1557" s="8"/>
      <c r="R1557" s="17"/>
      <c r="S1557" s="8"/>
      <c r="T1557" s="8"/>
      <c r="U1557" s="8"/>
    </row>
    <row r="1558" spans="1:21" ht="18">
      <c r="A1558" s="20">
        <v>2000.09</v>
      </c>
      <c r="B1558" s="21">
        <v>1468.05</v>
      </c>
      <c r="C1558" s="21">
        <v>16.350000000000001</v>
      </c>
      <c r="D1558" s="21">
        <v>53.7</v>
      </c>
      <c r="E1558" s="21">
        <v>173.7</v>
      </c>
      <c r="F1558" s="21">
        <f t="shared" si="148"/>
        <v>2000.7083333332155</v>
      </c>
      <c r="G1558" s="23">
        <f t="shared" si="145"/>
        <v>629169.16938248556</v>
      </c>
      <c r="H1558" s="21">
        <f t="shared" si="144"/>
        <v>97.379709844559585</v>
      </c>
      <c r="I1558" s="22">
        <f t="shared" si="146"/>
        <v>2662.1654196891186</v>
      </c>
      <c r="J1558" s="24">
        <f t="shared" si="147"/>
        <v>29.649129533678757</v>
      </c>
      <c r="K1558" s="25">
        <f t="shared" si="149"/>
        <v>1140936.8930653506</v>
      </c>
      <c r="L1558" s="8"/>
      <c r="M1558" s="8"/>
      <c r="N1558" s="8"/>
      <c r="O1558" s="8"/>
      <c r="P1558" s="8"/>
      <c r="Q1558" s="8"/>
      <c r="R1558" s="17"/>
      <c r="S1558" s="8"/>
      <c r="T1558" s="8"/>
      <c r="U1558" s="8"/>
    </row>
    <row r="1559" spans="1:21" ht="18">
      <c r="A1559" s="20">
        <v>2000.1</v>
      </c>
      <c r="B1559" s="21">
        <v>1390.14</v>
      </c>
      <c r="C1559" s="21">
        <f>C1558*2/3+C1561/3</f>
        <v>16.323333333333334</v>
      </c>
      <c r="D1559" s="21">
        <f>(2*D1558+D1561)/3</f>
        <v>52.466666666666669</v>
      </c>
      <c r="E1559" s="21">
        <v>174</v>
      </c>
      <c r="F1559" s="21">
        <f t="shared" si="148"/>
        <v>2000.7916666665487</v>
      </c>
      <c r="G1559" s="23">
        <f t="shared" si="145"/>
        <v>596361.89091988862</v>
      </c>
      <c r="H1559" s="21">
        <f t="shared" si="144"/>
        <v>94.979140229885033</v>
      </c>
      <c r="I1559" s="22">
        <f t="shared" si="146"/>
        <v>2516.5368868965516</v>
      </c>
      <c r="J1559" s="24">
        <f t="shared" si="147"/>
        <v>29.549736321839077</v>
      </c>
      <c r="K1559" s="25">
        <f t="shared" si="149"/>
        <v>1079579.5361900853</v>
      </c>
      <c r="L1559" s="8"/>
      <c r="M1559" s="8"/>
      <c r="N1559" s="8"/>
      <c r="O1559" s="8"/>
      <c r="P1559" s="8"/>
      <c r="Q1559" s="8"/>
      <c r="R1559" s="17"/>
      <c r="S1559" s="8"/>
      <c r="T1559" s="8"/>
      <c r="U1559" s="8"/>
    </row>
    <row r="1560" spans="1:21" ht="18">
      <c r="A1560" s="20">
        <v>2000.11</v>
      </c>
      <c r="B1560" s="21">
        <v>1378.04</v>
      </c>
      <c r="C1560" s="21">
        <f>C1558/3+C1561*2/3</f>
        <v>16.296666666666667</v>
      </c>
      <c r="D1560" s="21">
        <f>(D1558+2*D1561)/3</f>
        <v>51.233333333333327</v>
      </c>
      <c r="E1560" s="21">
        <v>174.1</v>
      </c>
      <c r="F1560" s="21">
        <f t="shared" si="148"/>
        <v>2000.874999999882</v>
      </c>
      <c r="G1560" s="23">
        <f t="shared" si="145"/>
        <v>591753.65987765882</v>
      </c>
      <c r="H1560" s="21">
        <f t="shared" si="144"/>
        <v>92.693194715680619</v>
      </c>
      <c r="I1560" s="22">
        <f t="shared" si="146"/>
        <v>2493.1996755887417</v>
      </c>
      <c r="J1560" s="24">
        <f t="shared" si="147"/>
        <v>29.484517174037904</v>
      </c>
      <c r="K1560" s="25">
        <f t="shared" si="149"/>
        <v>1070622.0667291495</v>
      </c>
      <c r="L1560" s="8"/>
      <c r="M1560" s="8"/>
      <c r="N1560" s="8"/>
      <c r="O1560" s="8"/>
      <c r="P1560" s="8"/>
      <c r="Q1560" s="8"/>
      <c r="R1560" s="17"/>
      <c r="S1560" s="8"/>
      <c r="T1560" s="8"/>
      <c r="U1560" s="8"/>
    </row>
    <row r="1561" spans="1:21" ht="18">
      <c r="A1561" s="20">
        <v>2000.12</v>
      </c>
      <c r="B1561" s="21">
        <v>1330.93</v>
      </c>
      <c r="C1561" s="21">
        <v>16.27</v>
      </c>
      <c r="D1561" s="21">
        <v>50</v>
      </c>
      <c r="E1561" s="21">
        <v>174</v>
      </c>
      <c r="F1561" s="21">
        <f t="shared" si="148"/>
        <v>2000.9583333332153</v>
      </c>
      <c r="G1561" s="23">
        <f t="shared" si="145"/>
        <v>572106.04763153219</v>
      </c>
      <c r="H1561" s="21">
        <f t="shared" si="144"/>
        <v>90.513793103448265</v>
      </c>
      <c r="I1561" s="22">
        <f t="shared" si="146"/>
        <v>2409.3504531034478</v>
      </c>
      <c r="J1561" s="24">
        <f t="shared" si="147"/>
        <v>29.453188275862065</v>
      </c>
      <c r="K1561" s="25">
        <f t="shared" si="149"/>
        <v>1035669.7685710457</v>
      </c>
      <c r="L1561" s="8"/>
      <c r="M1561" s="8"/>
      <c r="N1561" s="8"/>
      <c r="O1561" s="8"/>
      <c r="P1561" s="8"/>
      <c r="Q1561" s="8"/>
      <c r="R1561" s="17"/>
      <c r="S1561" s="8"/>
      <c r="T1561" s="8"/>
      <c r="U1561" s="8"/>
    </row>
    <row r="1562" spans="1:21" ht="18">
      <c r="A1562" s="20">
        <v>2001.01</v>
      </c>
      <c r="B1562" s="21">
        <v>1335.63</v>
      </c>
      <c r="C1562" s="21">
        <f>C1561*2/3+C1564/3</f>
        <v>16.169999999999998</v>
      </c>
      <c r="D1562" s="21">
        <f>(2*D1561+D1564)/3</f>
        <v>48.48</v>
      </c>
      <c r="E1562" s="21">
        <v>175.1</v>
      </c>
      <c r="F1562" s="21">
        <f t="shared" si="148"/>
        <v>2001.0416666665485</v>
      </c>
      <c r="G1562" s="23">
        <f t="shared" si="145"/>
        <v>574705.59180218854</v>
      </c>
      <c r="H1562" s="21">
        <f t="shared" si="144"/>
        <v>87.210840890919457</v>
      </c>
      <c r="I1562" s="22">
        <f t="shared" si="146"/>
        <v>2402.6694599657335</v>
      </c>
      <c r="J1562" s="24">
        <f t="shared" si="147"/>
        <v>29.088269331810384</v>
      </c>
      <c r="K1562" s="25">
        <f t="shared" si="149"/>
        <v>1033839.8912083876</v>
      </c>
      <c r="L1562" s="8"/>
      <c r="M1562" s="8"/>
      <c r="N1562" s="8"/>
      <c r="O1562" s="8"/>
      <c r="P1562" s="8"/>
      <c r="Q1562" s="8"/>
      <c r="R1562" s="17"/>
      <c r="S1562" s="8"/>
      <c r="T1562" s="8"/>
      <c r="U1562" s="8"/>
    </row>
    <row r="1563" spans="1:21" ht="18">
      <c r="A1563" s="20">
        <v>2001.02</v>
      </c>
      <c r="B1563" s="21">
        <v>1305.75</v>
      </c>
      <c r="C1563" s="21">
        <f>C1561/3+C1564*2/3</f>
        <v>16.07</v>
      </c>
      <c r="D1563" s="21">
        <f>(D1561+2*D1564)/3</f>
        <v>46.96</v>
      </c>
      <c r="E1563" s="21">
        <v>175.8</v>
      </c>
      <c r="F1563" s="21">
        <f t="shared" si="148"/>
        <v>2001.1249999998818</v>
      </c>
      <c r="G1563" s="23">
        <f t="shared" si="145"/>
        <v>562424.81306005106</v>
      </c>
      <c r="H1563" s="21">
        <f t="shared" si="144"/>
        <v>84.140139249146742</v>
      </c>
      <c r="I1563" s="22">
        <f t="shared" si="146"/>
        <v>2339.565307167235</v>
      </c>
      <c r="J1563" s="24">
        <f t="shared" si="147"/>
        <v>28.793271672354944</v>
      </c>
      <c r="K1563" s="25">
        <f t="shared" si="149"/>
        <v>1007719.3800691711</v>
      </c>
      <c r="L1563" s="8"/>
      <c r="M1563" s="8"/>
      <c r="N1563" s="8"/>
      <c r="O1563" s="8"/>
      <c r="P1563" s="8"/>
      <c r="Q1563" s="8"/>
      <c r="R1563" s="17"/>
      <c r="S1563" s="8"/>
      <c r="T1563" s="8"/>
      <c r="U1563" s="8"/>
    </row>
    <row r="1564" spans="1:21" ht="18">
      <c r="A1564" s="20">
        <v>2001.03</v>
      </c>
      <c r="B1564" s="21">
        <v>1185.8499999999999</v>
      </c>
      <c r="C1564" s="21">
        <v>15.97</v>
      </c>
      <c r="D1564" s="21">
        <v>45.44</v>
      </c>
      <c r="E1564" s="21">
        <v>176.2</v>
      </c>
      <c r="F1564" s="21">
        <f t="shared" si="148"/>
        <v>2001.208333333215</v>
      </c>
      <c r="G1564" s="23">
        <f t="shared" si="145"/>
        <v>511353.59621365165</v>
      </c>
      <c r="H1564" s="21">
        <f t="shared" si="144"/>
        <v>81.231865607264453</v>
      </c>
      <c r="I1564" s="22">
        <f t="shared" si="146"/>
        <v>2119.9121441543693</v>
      </c>
      <c r="J1564" s="24">
        <f t="shared" si="147"/>
        <v>28.549139387060155</v>
      </c>
      <c r="K1564" s="25">
        <f t="shared" si="149"/>
        <v>914133.06790094497</v>
      </c>
      <c r="L1564" s="8"/>
      <c r="M1564" s="8"/>
      <c r="N1564" s="8"/>
      <c r="O1564" s="8"/>
      <c r="P1564" s="8"/>
      <c r="Q1564" s="8"/>
      <c r="R1564" s="17"/>
      <c r="S1564" s="8"/>
      <c r="T1564" s="8"/>
      <c r="U1564" s="8"/>
    </row>
    <row r="1565" spans="1:21" ht="18">
      <c r="A1565" s="20">
        <v>2001.04</v>
      </c>
      <c r="B1565" s="21">
        <v>1189.8399999999999</v>
      </c>
      <c r="C1565" s="21">
        <f>C1564*2/3+C1567/3</f>
        <v>15.876666666666665</v>
      </c>
      <c r="D1565" s="21">
        <f>(2*D1564+D1567)/3</f>
        <v>42.556666666666665</v>
      </c>
      <c r="E1565" s="21">
        <v>176.9</v>
      </c>
      <c r="F1565" s="21">
        <f t="shared" si="148"/>
        <v>2001.2916666665483</v>
      </c>
      <c r="G1565" s="23">
        <f t="shared" si="145"/>
        <v>513644.6533163343</v>
      </c>
      <c r="H1565" s="21">
        <f t="shared" si="144"/>
        <v>75.776366986998283</v>
      </c>
      <c r="I1565" s="22">
        <f t="shared" si="146"/>
        <v>2118.6281623516106</v>
      </c>
      <c r="J1565" s="24">
        <f t="shared" si="147"/>
        <v>28.269980101752395</v>
      </c>
      <c r="K1565" s="25">
        <f t="shared" si="149"/>
        <v>914595.26319279999</v>
      </c>
      <c r="L1565" s="8"/>
      <c r="M1565" s="8"/>
      <c r="N1565" s="8"/>
      <c r="O1565" s="8"/>
      <c r="P1565" s="8"/>
      <c r="Q1565" s="8"/>
      <c r="R1565" s="17"/>
      <c r="S1565" s="8"/>
      <c r="T1565" s="8"/>
      <c r="U1565" s="8"/>
    </row>
    <row r="1566" spans="1:21" ht="18">
      <c r="A1566" s="20">
        <v>2001.05</v>
      </c>
      <c r="B1566" s="21">
        <v>1270.3699999999999</v>
      </c>
      <c r="C1566" s="21">
        <f>C1564/3+C1567*2/3</f>
        <v>15.783333333333331</v>
      </c>
      <c r="D1566" s="21">
        <f>(D1564+2*D1567)/3</f>
        <v>39.673333333333332</v>
      </c>
      <c r="E1566" s="21">
        <v>177.7</v>
      </c>
      <c r="F1566" s="21">
        <f t="shared" si="148"/>
        <v>2001.3749999998815</v>
      </c>
      <c r="G1566" s="23">
        <f t="shared" si="145"/>
        <v>548976.62175725552</v>
      </c>
      <c r="H1566" s="21">
        <f t="shared" si="144"/>
        <v>70.324276420934154</v>
      </c>
      <c r="I1566" s="22">
        <f t="shared" si="146"/>
        <v>2251.8362721440626</v>
      </c>
      <c r="J1566" s="24">
        <f t="shared" si="147"/>
        <v>27.977268429938093</v>
      </c>
      <c r="K1566" s="25">
        <f t="shared" si="149"/>
        <v>973106.6299047569</v>
      </c>
      <c r="L1566" s="8"/>
      <c r="M1566" s="8"/>
      <c r="N1566" s="8"/>
      <c r="O1566" s="8"/>
      <c r="P1566" s="8"/>
      <c r="Q1566" s="8"/>
      <c r="R1566" s="17"/>
      <c r="S1566" s="8"/>
      <c r="T1566" s="8"/>
      <c r="U1566" s="8"/>
    </row>
    <row r="1567" spans="1:21" ht="18">
      <c r="A1567" s="20">
        <v>2001.06</v>
      </c>
      <c r="B1567" s="21">
        <v>1238.71</v>
      </c>
      <c r="C1567" s="21">
        <v>15.69</v>
      </c>
      <c r="D1567" s="21">
        <v>36.79</v>
      </c>
      <c r="E1567" s="21">
        <v>178</v>
      </c>
      <c r="F1567" s="21">
        <f t="shared" si="148"/>
        <v>2001.4583333332148</v>
      </c>
      <c r="G1567" s="23">
        <f t="shared" si="145"/>
        <v>535860.1179734075</v>
      </c>
      <c r="H1567" s="21">
        <f t="shared" si="144"/>
        <v>65.103418651685374</v>
      </c>
      <c r="I1567" s="22">
        <f t="shared" si="146"/>
        <v>2192.0156487640447</v>
      </c>
      <c r="J1567" s="24">
        <f t="shared" si="147"/>
        <v>27.764953483146062</v>
      </c>
      <c r="K1567" s="25">
        <f t="shared" si="149"/>
        <v>948255.65640566614</v>
      </c>
      <c r="L1567" s="8"/>
      <c r="M1567" s="8"/>
      <c r="N1567" s="8"/>
      <c r="O1567" s="8"/>
      <c r="P1567" s="8"/>
      <c r="Q1567" s="8"/>
      <c r="R1567" s="17"/>
      <c r="S1567" s="8"/>
      <c r="T1567" s="8"/>
      <c r="U1567" s="8"/>
    </row>
    <row r="1568" spans="1:21" ht="18">
      <c r="A1568" s="20">
        <v>2001.07</v>
      </c>
      <c r="B1568" s="21">
        <v>1204.45</v>
      </c>
      <c r="C1568" s="21">
        <f>C1567*2/3+C1570/3</f>
        <v>15.706666666666667</v>
      </c>
      <c r="D1568" s="21">
        <f>(2*D1567+D1570)/3</f>
        <v>33.963333333333331</v>
      </c>
      <c r="E1568" s="21">
        <v>177.5</v>
      </c>
      <c r="F1568" s="21">
        <f t="shared" si="148"/>
        <v>2001.5416666665481</v>
      </c>
      <c r="G1568" s="23">
        <f t="shared" si="145"/>
        <v>521605.62233895325</v>
      </c>
      <c r="H1568" s="21">
        <f t="shared" si="144"/>
        <v>60.270661633802803</v>
      </c>
      <c r="I1568" s="22">
        <f t="shared" si="146"/>
        <v>2137.39322028169</v>
      </c>
      <c r="J1568" s="24">
        <f t="shared" si="147"/>
        <v>27.872740957746476</v>
      </c>
      <c r="K1568" s="25">
        <f t="shared" si="149"/>
        <v>925631.05222142569</v>
      </c>
      <c r="L1568" s="8"/>
      <c r="M1568" s="8"/>
      <c r="N1568" s="8"/>
      <c r="O1568" s="8"/>
      <c r="P1568" s="8"/>
      <c r="Q1568" s="8"/>
      <c r="R1568" s="17"/>
      <c r="S1568" s="8"/>
      <c r="T1568" s="8"/>
      <c r="U1568" s="8"/>
    </row>
    <row r="1569" spans="1:21" ht="18">
      <c r="A1569" s="20">
        <v>2001.08</v>
      </c>
      <c r="B1569" s="21">
        <v>1178.5</v>
      </c>
      <c r="C1569" s="21">
        <f>C1567/3+C1570*2/3</f>
        <v>15.723333333333333</v>
      </c>
      <c r="D1569" s="21">
        <f>(D1567+2*D1570)/3</f>
        <v>31.136666666666667</v>
      </c>
      <c r="E1569" s="21">
        <v>177.5</v>
      </c>
      <c r="F1569" s="21">
        <f t="shared" si="148"/>
        <v>2001.6249999998813</v>
      </c>
      <c r="G1569" s="23">
        <f t="shared" si="145"/>
        <v>510935.01115212013</v>
      </c>
      <c r="H1569" s="21">
        <f t="shared" si="144"/>
        <v>55.254514704225336</v>
      </c>
      <c r="I1569" s="22">
        <f t="shared" si="146"/>
        <v>2091.3428619718306</v>
      </c>
      <c r="J1569" s="24">
        <f t="shared" si="147"/>
        <v>27.902317295774644</v>
      </c>
      <c r="K1569" s="25">
        <f t="shared" si="149"/>
        <v>906695.19601568929</v>
      </c>
      <c r="L1569" s="8"/>
      <c r="M1569" s="8"/>
      <c r="N1569" s="8"/>
      <c r="O1569" s="8"/>
      <c r="P1569" s="8"/>
      <c r="Q1569" s="8"/>
      <c r="R1569" s="17"/>
      <c r="S1569" s="8"/>
      <c r="T1569" s="8"/>
      <c r="U1569" s="8"/>
    </row>
    <row r="1570" spans="1:21" ht="18">
      <c r="A1570" s="20">
        <v>2001.09</v>
      </c>
      <c r="B1570" s="21">
        <v>1044.6400000000001</v>
      </c>
      <c r="C1570" s="21">
        <v>15.74</v>
      </c>
      <c r="D1570" s="21">
        <v>28.31</v>
      </c>
      <c r="E1570" s="21">
        <v>178.3</v>
      </c>
      <c r="F1570" s="21">
        <f t="shared" si="148"/>
        <v>2001.7083333332146</v>
      </c>
      <c r="G1570" s="23">
        <f t="shared" si="145"/>
        <v>453469.09331600514</v>
      </c>
      <c r="H1570" s="21">
        <f t="shared" si="144"/>
        <v>50.012957263039809</v>
      </c>
      <c r="I1570" s="22">
        <f t="shared" si="146"/>
        <v>1845.4798896242285</v>
      </c>
      <c r="J1570" s="24">
        <f t="shared" si="147"/>
        <v>27.806568255748729</v>
      </c>
      <c r="K1570" s="25">
        <f t="shared" si="149"/>
        <v>801106.68965464132</v>
      </c>
      <c r="L1570" s="8"/>
      <c r="M1570" s="8"/>
      <c r="N1570" s="8"/>
      <c r="O1570" s="8"/>
      <c r="P1570" s="8"/>
      <c r="Q1570" s="8"/>
      <c r="R1570" s="17"/>
      <c r="S1570" s="8"/>
      <c r="T1570" s="8"/>
      <c r="U1570" s="8"/>
    </row>
    <row r="1571" spans="1:21" ht="18">
      <c r="A1571" s="20">
        <v>2001.1</v>
      </c>
      <c r="B1571" s="21">
        <v>1076.5899999999999</v>
      </c>
      <c r="C1571" s="21">
        <f>C1570*2/3+C1573/3</f>
        <v>15.740000000000002</v>
      </c>
      <c r="D1571" s="21">
        <f>(2*D1570+D1573)/3</f>
        <v>27.103333333333335</v>
      </c>
      <c r="E1571" s="21">
        <v>177.7</v>
      </c>
      <c r="F1571" s="21">
        <f t="shared" si="148"/>
        <v>2001.7916666665478</v>
      </c>
      <c r="G1571" s="23">
        <f t="shared" si="145"/>
        <v>467907.69209215051</v>
      </c>
      <c r="H1571" s="21">
        <f t="shared" si="144"/>
        <v>48.042908047270679</v>
      </c>
      <c r="I1571" s="22">
        <f t="shared" si="146"/>
        <v>1908.345137422622</v>
      </c>
      <c r="J1571" s="24">
        <f t="shared" si="147"/>
        <v>27.900456499718626</v>
      </c>
      <c r="K1571" s="25">
        <f t="shared" si="149"/>
        <v>829405.22294160409</v>
      </c>
      <c r="L1571" s="8"/>
      <c r="M1571" s="8"/>
      <c r="N1571" s="8"/>
      <c r="O1571" s="8"/>
      <c r="P1571" s="8"/>
      <c r="Q1571" s="8"/>
      <c r="R1571" s="17"/>
      <c r="S1571" s="8"/>
      <c r="T1571" s="8"/>
      <c r="U1571" s="8"/>
    </row>
    <row r="1572" spans="1:21" ht="18">
      <c r="A1572" s="20">
        <v>2001.11</v>
      </c>
      <c r="B1572" s="21">
        <v>1129.68</v>
      </c>
      <c r="C1572" s="21">
        <f>C1570/3+C1573*2/3</f>
        <v>15.740000000000002</v>
      </c>
      <c r="D1572" s="21">
        <f>(D1570+2*D1573)/3</f>
        <v>25.896666666666665</v>
      </c>
      <c r="E1572" s="21">
        <v>177.4</v>
      </c>
      <c r="F1572" s="21">
        <f t="shared" si="148"/>
        <v>2001.8749999998811</v>
      </c>
      <c r="G1572" s="23">
        <f t="shared" si="145"/>
        <v>491551.75185117347</v>
      </c>
      <c r="H1572" s="21">
        <f t="shared" si="144"/>
        <v>45.981619165727153</v>
      </c>
      <c r="I1572" s="22">
        <f t="shared" si="146"/>
        <v>2005.8379021420517</v>
      </c>
      <c r="J1572" s="24">
        <f t="shared" si="147"/>
        <v>27.947638782412625</v>
      </c>
      <c r="K1572" s="25">
        <f t="shared" si="149"/>
        <v>872789.75880551408</v>
      </c>
      <c r="L1572" s="8"/>
      <c r="M1572" s="8"/>
      <c r="N1572" s="8"/>
      <c r="O1572" s="8"/>
      <c r="P1572" s="8"/>
      <c r="Q1572" s="8"/>
      <c r="R1572" s="17"/>
      <c r="S1572" s="8"/>
      <c r="T1572" s="8"/>
      <c r="U1572" s="8"/>
    </row>
    <row r="1573" spans="1:21" ht="18">
      <c r="A1573" s="20">
        <v>2001.12</v>
      </c>
      <c r="B1573" s="21">
        <v>1144.93</v>
      </c>
      <c r="C1573" s="21">
        <v>15.74</v>
      </c>
      <c r="D1573" s="21">
        <v>24.69</v>
      </c>
      <c r="E1573" s="21">
        <v>176.7</v>
      </c>
      <c r="F1573" s="21">
        <f t="shared" si="148"/>
        <v>2001.9583333332143</v>
      </c>
      <c r="G1573" s="23">
        <f t="shared" si="145"/>
        <v>498758.14327491756</v>
      </c>
      <c r="H1573" s="21">
        <f t="shared" si="144"/>
        <v>44.0127544991511</v>
      </c>
      <c r="I1573" s="22">
        <f t="shared" si="146"/>
        <v>2040.9689351443124</v>
      </c>
      <c r="J1573" s="24">
        <f t="shared" si="147"/>
        <v>28.05835382003395</v>
      </c>
      <c r="K1573" s="25">
        <f t="shared" si="149"/>
        <v>889093.54857883719</v>
      </c>
      <c r="L1573" s="8"/>
      <c r="M1573" s="8"/>
      <c r="N1573" s="8"/>
      <c r="O1573" s="8"/>
      <c r="P1573" s="8"/>
      <c r="Q1573" s="8"/>
      <c r="R1573" s="17"/>
      <c r="S1573" s="8"/>
      <c r="T1573" s="8"/>
      <c r="U1573" s="8"/>
    </row>
    <row r="1574" spans="1:21" ht="18">
      <c r="A1574" s="20">
        <v>2002.01</v>
      </c>
      <c r="B1574" s="21">
        <v>1140.21</v>
      </c>
      <c r="C1574" s="21">
        <f>C1573*2/3+C1576/3</f>
        <v>15.736666666666668</v>
      </c>
      <c r="D1574" s="21">
        <f>(2*D1573+D1576)/3</f>
        <v>24.693333333333332</v>
      </c>
      <c r="E1574" s="21">
        <v>177.1</v>
      </c>
      <c r="F1574" s="21">
        <f t="shared" si="148"/>
        <v>2002.0416666665476</v>
      </c>
      <c r="G1574" s="23">
        <f t="shared" si="145"/>
        <v>497273.27297810983</v>
      </c>
      <c r="H1574" s="21">
        <f t="shared" si="144"/>
        <v>43.919275437605862</v>
      </c>
      <c r="I1574" s="22">
        <f t="shared" si="146"/>
        <v>2027.9642432523995</v>
      </c>
      <c r="J1574" s="24">
        <f t="shared" si="147"/>
        <v>27.989052286843588</v>
      </c>
      <c r="K1574" s="25">
        <f t="shared" si="149"/>
        <v>884444.45911253325</v>
      </c>
      <c r="L1574" s="8"/>
      <c r="M1574" s="8"/>
      <c r="N1574" s="8"/>
      <c r="O1574" s="8"/>
      <c r="P1574" s="8"/>
      <c r="Q1574" s="8"/>
      <c r="R1574" s="17"/>
      <c r="S1574" s="8"/>
      <c r="T1574" s="8"/>
      <c r="U1574" s="8"/>
    </row>
    <row r="1575" spans="1:21" ht="18">
      <c r="A1575" s="20">
        <v>2002.02</v>
      </c>
      <c r="B1575" s="21">
        <v>1100.67</v>
      </c>
      <c r="C1575" s="21">
        <f>C1573/3+C1576*2/3</f>
        <v>15.733333333333334</v>
      </c>
      <c r="D1575" s="21">
        <f>(D1573+2*D1576)/3</f>
        <v>24.696666666666669</v>
      </c>
      <c r="E1575" s="21">
        <v>177.8</v>
      </c>
      <c r="F1575" s="21">
        <f t="shared" si="148"/>
        <v>2002.1249999998809</v>
      </c>
      <c r="G1575" s="23">
        <f t="shared" si="145"/>
        <v>480600.72607877181</v>
      </c>
      <c r="H1575" s="21">
        <f t="shared" si="144"/>
        <v>43.752270191226089</v>
      </c>
      <c r="I1575" s="22">
        <f t="shared" si="146"/>
        <v>1949.931619572553</v>
      </c>
      <c r="J1575" s="24">
        <f t="shared" si="147"/>
        <v>27.872953880764896</v>
      </c>
      <c r="K1575" s="25">
        <f t="shared" si="149"/>
        <v>851425.54277897021</v>
      </c>
      <c r="L1575" s="8"/>
      <c r="M1575" s="8"/>
      <c r="N1575" s="8"/>
      <c r="O1575" s="8"/>
      <c r="P1575" s="8"/>
      <c r="Q1575" s="8"/>
      <c r="R1575" s="17"/>
      <c r="S1575" s="8"/>
      <c r="T1575" s="8"/>
      <c r="U1575" s="8"/>
    </row>
    <row r="1576" spans="1:21" ht="18">
      <c r="A1576" s="20">
        <v>2002.03</v>
      </c>
      <c r="B1576" s="21">
        <v>1153.79</v>
      </c>
      <c r="C1576" s="21">
        <v>15.73</v>
      </c>
      <c r="D1576" s="21">
        <v>24.7</v>
      </c>
      <c r="E1576" s="21">
        <v>178.8</v>
      </c>
      <c r="F1576" s="21">
        <f t="shared" si="148"/>
        <v>2002.2083333332141</v>
      </c>
      <c r="G1576" s="23">
        <f t="shared" si="145"/>
        <v>504367.61172212771</v>
      </c>
      <c r="H1576" s="21">
        <f t="shared" si="144"/>
        <v>43.513442953020117</v>
      </c>
      <c r="I1576" s="22">
        <f t="shared" si="146"/>
        <v>2032.6062892617442</v>
      </c>
      <c r="J1576" s="24">
        <f t="shared" si="147"/>
        <v>27.711192617449658</v>
      </c>
      <c r="K1576" s="25">
        <f t="shared" si="149"/>
        <v>888533.25101303309</v>
      </c>
      <c r="L1576" s="8"/>
      <c r="M1576" s="8"/>
      <c r="N1576" s="8"/>
      <c r="O1576" s="8"/>
      <c r="P1576" s="8"/>
      <c r="Q1576" s="8"/>
      <c r="R1576" s="17"/>
      <c r="S1576" s="8"/>
      <c r="T1576" s="8"/>
      <c r="U1576" s="8"/>
    </row>
    <row r="1577" spans="1:21" ht="18">
      <c r="A1577" s="20">
        <v>2002.04</v>
      </c>
      <c r="B1577" s="21">
        <v>1111.93</v>
      </c>
      <c r="C1577" s="21">
        <f>C1576*2/3+C1579/3</f>
        <v>15.833333333333332</v>
      </c>
      <c r="D1577" s="21">
        <f>(2*D1576+D1579)/3</f>
        <v>25.38</v>
      </c>
      <c r="E1577" s="21">
        <v>179.8</v>
      </c>
      <c r="F1577" s="21">
        <f t="shared" si="148"/>
        <v>2002.2916666665474</v>
      </c>
      <c r="G1577" s="23">
        <f t="shared" si="145"/>
        <v>486645.71849767282</v>
      </c>
      <c r="H1577" s="21">
        <f t="shared" si="144"/>
        <v>44.462711012235808</v>
      </c>
      <c r="I1577" s="22">
        <f t="shared" si="146"/>
        <v>1947.9677799777528</v>
      </c>
      <c r="J1577" s="24">
        <f t="shared" si="147"/>
        <v>27.73809788654059</v>
      </c>
      <c r="K1577" s="25">
        <f t="shared" si="149"/>
        <v>852544.83636343561</v>
      </c>
      <c r="L1577" s="8"/>
      <c r="M1577" s="8"/>
      <c r="N1577" s="8"/>
      <c r="O1577" s="8"/>
      <c r="P1577" s="8"/>
      <c r="Q1577" s="8"/>
      <c r="R1577" s="17"/>
      <c r="S1577" s="8"/>
      <c r="T1577" s="8"/>
      <c r="U1577" s="8"/>
    </row>
    <row r="1578" spans="1:21" ht="18">
      <c r="A1578" s="20">
        <v>2002.05</v>
      </c>
      <c r="B1578" s="21">
        <v>1079.25</v>
      </c>
      <c r="C1578" s="21">
        <f>C1576/3+C1579*2/3</f>
        <v>15.936666666666667</v>
      </c>
      <c r="D1578" s="21">
        <f>(D1576+2*D1579)/3</f>
        <v>26.06</v>
      </c>
      <c r="E1578" s="21">
        <v>179.8</v>
      </c>
      <c r="F1578" s="21">
        <f t="shared" si="148"/>
        <v>2002.3749999998806</v>
      </c>
      <c r="G1578" s="23">
        <f t="shared" si="145"/>
        <v>472924.27062733402</v>
      </c>
      <c r="H1578" s="21">
        <f t="shared" si="144"/>
        <v>45.653989321468281</v>
      </c>
      <c r="I1578" s="22">
        <f t="shared" si="146"/>
        <v>1890.7163459399328</v>
      </c>
      <c r="J1578" s="24">
        <f t="shared" si="147"/>
        <v>27.919125472747492</v>
      </c>
      <c r="K1578" s="25">
        <f t="shared" si="149"/>
        <v>828506.50809990778</v>
      </c>
      <c r="L1578" s="8"/>
      <c r="M1578" s="8"/>
      <c r="N1578" s="8"/>
      <c r="O1578" s="8"/>
      <c r="P1578" s="8"/>
      <c r="Q1578" s="8"/>
      <c r="R1578" s="17"/>
      <c r="S1578" s="8"/>
      <c r="T1578" s="8"/>
      <c r="U1578" s="8"/>
    </row>
    <row r="1579" spans="1:21" ht="18">
      <c r="A1579" s="20">
        <v>2002.06</v>
      </c>
      <c r="B1579" s="21">
        <v>1014.02</v>
      </c>
      <c r="C1579" s="21">
        <v>16.04</v>
      </c>
      <c r="D1579" s="21">
        <v>26.74</v>
      </c>
      <c r="E1579" s="21">
        <v>179.9</v>
      </c>
      <c r="F1579" s="21">
        <f t="shared" si="148"/>
        <v>2002.4583333332139</v>
      </c>
      <c r="G1579" s="23">
        <f t="shared" si="145"/>
        <v>444926.3942644748</v>
      </c>
      <c r="H1579" s="21">
        <f t="shared" si="144"/>
        <v>46.819228015564185</v>
      </c>
      <c r="I1579" s="22">
        <f t="shared" si="146"/>
        <v>1775.4537618677041</v>
      </c>
      <c r="J1579" s="24">
        <f t="shared" si="147"/>
        <v>28.084533185102828</v>
      </c>
      <c r="K1579" s="25">
        <f t="shared" si="149"/>
        <v>779024.31949182379</v>
      </c>
      <c r="L1579" s="8"/>
      <c r="M1579" s="8"/>
      <c r="N1579" s="8"/>
      <c r="O1579" s="8"/>
      <c r="P1579" s="8"/>
      <c r="Q1579" s="8"/>
      <c r="R1579" s="17"/>
      <c r="S1579" s="8"/>
      <c r="T1579" s="8"/>
      <c r="U1579" s="8"/>
    </row>
    <row r="1580" spans="1:21" ht="18">
      <c r="A1580" s="20">
        <v>2002.07</v>
      </c>
      <c r="B1580" s="21">
        <v>903.59</v>
      </c>
      <c r="C1580" s="21">
        <f>C1579*2/3+C1582/3</f>
        <v>15.96</v>
      </c>
      <c r="D1580" s="21">
        <f>(2*D1579+D1582)/3</f>
        <v>27.84</v>
      </c>
      <c r="E1580" s="21">
        <v>180.1</v>
      </c>
      <c r="F1580" s="21">
        <f t="shared" si="148"/>
        <v>2002.5416666665471</v>
      </c>
      <c r="G1580" s="23">
        <f t="shared" si="145"/>
        <v>397056.06664346717</v>
      </c>
      <c r="H1580" s="21">
        <f t="shared" si="144"/>
        <v>48.691093392559679</v>
      </c>
      <c r="I1580" s="22">
        <f t="shared" si="146"/>
        <v>1580.3442916157687</v>
      </c>
      <c r="J1580" s="24">
        <f t="shared" si="147"/>
        <v>27.913428539700163</v>
      </c>
      <c r="K1580" s="25">
        <f t="shared" si="149"/>
        <v>694435.84852800134</v>
      </c>
      <c r="L1580" s="8"/>
      <c r="M1580" s="8"/>
      <c r="N1580" s="8"/>
      <c r="O1580" s="8"/>
      <c r="P1580" s="8"/>
      <c r="Q1580" s="8"/>
      <c r="R1580" s="17"/>
      <c r="S1580" s="8"/>
      <c r="T1580" s="8"/>
      <c r="U1580" s="8"/>
    </row>
    <row r="1581" spans="1:21" ht="18">
      <c r="A1581" s="20">
        <v>2002.08</v>
      </c>
      <c r="B1581" s="21">
        <v>912.55</v>
      </c>
      <c r="C1581" s="21">
        <f>C1579/3+C1582*2/3</f>
        <v>15.879999999999999</v>
      </c>
      <c r="D1581" s="21">
        <f>(D1579+2*D1582)/3</f>
        <v>28.939999999999998</v>
      </c>
      <c r="E1581" s="21">
        <v>180.7</v>
      </c>
      <c r="F1581" s="21">
        <f t="shared" si="148"/>
        <v>2002.6249999998804</v>
      </c>
      <c r="G1581" s="23">
        <f t="shared" si="145"/>
        <v>401574.77522293013</v>
      </c>
      <c r="H1581" s="21">
        <f t="shared" si="144"/>
        <v>50.446888323187586</v>
      </c>
      <c r="I1581" s="22">
        <f t="shared" si="146"/>
        <v>1590.7155473159933</v>
      </c>
      <c r="J1581" s="24">
        <f t="shared" si="147"/>
        <v>27.681291864969559</v>
      </c>
      <c r="K1581" s="25">
        <f t="shared" si="149"/>
        <v>700006.83618107904</v>
      </c>
      <c r="L1581" s="8"/>
      <c r="M1581" s="8"/>
      <c r="N1581" s="8"/>
      <c r="O1581" s="8"/>
      <c r="P1581" s="8"/>
      <c r="Q1581" s="8"/>
      <c r="R1581" s="17"/>
      <c r="S1581" s="8"/>
      <c r="T1581" s="8"/>
      <c r="U1581" s="8"/>
    </row>
    <row r="1582" spans="1:21" ht="18">
      <c r="A1582" s="20">
        <v>2002.09</v>
      </c>
      <c r="B1582" s="21">
        <v>867.81</v>
      </c>
      <c r="C1582" s="21">
        <v>15.8</v>
      </c>
      <c r="D1582" s="21">
        <v>30.04</v>
      </c>
      <c r="E1582" s="21">
        <v>181</v>
      </c>
      <c r="F1582" s="21">
        <f t="shared" si="148"/>
        <v>2002.7083333332137</v>
      </c>
      <c r="G1582" s="23">
        <f t="shared" si="145"/>
        <v>382465.99726800853</v>
      </c>
      <c r="H1582" s="21">
        <f t="shared" si="144"/>
        <v>52.277566408839768</v>
      </c>
      <c r="I1582" s="22">
        <f t="shared" si="146"/>
        <v>1510.2195374585633</v>
      </c>
      <c r="J1582" s="24">
        <f t="shared" si="147"/>
        <v>27.496190055248615</v>
      </c>
      <c r="K1582" s="25">
        <f t="shared" si="149"/>
        <v>665592.26269312762</v>
      </c>
      <c r="L1582" s="8"/>
      <c r="M1582" s="8"/>
      <c r="N1582" s="8"/>
      <c r="O1582" s="8"/>
      <c r="P1582" s="8"/>
      <c r="Q1582" s="8"/>
      <c r="R1582" s="17"/>
      <c r="S1582" s="8"/>
      <c r="T1582" s="8"/>
      <c r="U1582" s="8"/>
    </row>
    <row r="1583" spans="1:21" ht="18">
      <c r="A1583" s="20">
        <v>2002.1</v>
      </c>
      <c r="B1583" s="21">
        <v>854.63</v>
      </c>
      <c r="C1583" s="21">
        <f>C1582*2/3+C1585/3</f>
        <v>15.89</v>
      </c>
      <c r="D1583" s="21">
        <f>(2*D1582+D1585)/3</f>
        <v>29.223333333333333</v>
      </c>
      <c r="E1583" s="21">
        <v>181.3</v>
      </c>
      <c r="F1583" s="21">
        <f t="shared" si="148"/>
        <v>2002.7916666665469</v>
      </c>
      <c r="G1583" s="23">
        <f t="shared" si="145"/>
        <v>377240.8291790529</v>
      </c>
      <c r="H1583" s="21">
        <f t="shared" si="144"/>
        <v>50.772197021511296</v>
      </c>
      <c r="I1583" s="22">
        <f t="shared" si="146"/>
        <v>1484.8218115830111</v>
      </c>
      <c r="J1583" s="24">
        <f t="shared" si="147"/>
        <v>27.607056370656363</v>
      </c>
      <c r="K1583" s="25">
        <f t="shared" si="149"/>
        <v>655412.76503834582</v>
      </c>
      <c r="L1583" s="8"/>
      <c r="M1583" s="8"/>
      <c r="N1583" s="8"/>
      <c r="O1583" s="8"/>
      <c r="P1583" s="8"/>
      <c r="Q1583" s="8"/>
      <c r="R1583" s="17"/>
      <c r="S1583" s="8"/>
      <c r="T1583" s="8"/>
      <c r="U1583" s="8"/>
    </row>
    <row r="1584" spans="1:21" ht="18">
      <c r="A1584" s="20">
        <v>2002.11</v>
      </c>
      <c r="B1584" s="21">
        <v>909.93</v>
      </c>
      <c r="C1584" s="21">
        <f>C1582/3+C1585*2/3</f>
        <v>15.98</v>
      </c>
      <c r="D1584" s="21">
        <f>(D1582+2*D1585)/3</f>
        <v>28.406666666666666</v>
      </c>
      <c r="E1584" s="21">
        <v>181.3</v>
      </c>
      <c r="F1584" s="21">
        <f t="shared" si="148"/>
        <v>2002.8749999998802</v>
      </c>
      <c r="G1584" s="23">
        <f t="shared" si="145"/>
        <v>402238.52045027562</v>
      </c>
      <c r="H1584" s="21">
        <f t="shared" si="144"/>
        <v>49.353332156646431</v>
      </c>
      <c r="I1584" s="22">
        <f t="shared" si="146"/>
        <v>1580.8992324324317</v>
      </c>
      <c r="J1584" s="24">
        <f t="shared" si="147"/>
        <v>27.763421070049635</v>
      </c>
      <c r="K1584" s="25">
        <f t="shared" si="149"/>
        <v>698843.39260668517</v>
      </c>
      <c r="L1584" s="8"/>
      <c r="M1584" s="8"/>
      <c r="N1584" s="8"/>
      <c r="O1584" s="8"/>
      <c r="P1584" s="8"/>
      <c r="Q1584" s="8"/>
      <c r="R1584" s="17"/>
      <c r="S1584" s="8"/>
      <c r="T1584" s="8"/>
      <c r="U1584" s="8"/>
    </row>
    <row r="1585" spans="1:21" ht="18">
      <c r="A1585" s="20">
        <v>2002.12</v>
      </c>
      <c r="B1585" s="21">
        <v>899.18</v>
      </c>
      <c r="C1585" s="21">
        <v>16.07</v>
      </c>
      <c r="D1585" s="21">
        <v>27.59</v>
      </c>
      <c r="E1585" s="21">
        <v>180.9</v>
      </c>
      <c r="F1585" s="21">
        <f t="shared" si="148"/>
        <v>2002.9583333332134</v>
      </c>
      <c r="G1585" s="23">
        <f t="shared" si="145"/>
        <v>398078.42057863262</v>
      </c>
      <c r="H1585" s="21">
        <f t="shared" si="144"/>
        <v>48.040458374792692</v>
      </c>
      <c r="I1585" s="22">
        <f t="shared" si="146"/>
        <v>1565.6766713101156</v>
      </c>
      <c r="J1585" s="24">
        <f t="shared" si="147"/>
        <v>27.981521061359864</v>
      </c>
      <c r="K1585" s="25">
        <f t="shared" si="149"/>
        <v>693144.9725882971</v>
      </c>
      <c r="L1585" s="8"/>
      <c r="M1585" s="8"/>
      <c r="N1585" s="8"/>
      <c r="O1585" s="8"/>
      <c r="P1585" s="8"/>
      <c r="Q1585" s="8"/>
      <c r="R1585" s="17"/>
      <c r="S1585" s="8"/>
      <c r="T1585" s="8"/>
      <c r="U1585" s="8"/>
    </row>
    <row r="1586" spans="1:21" ht="18">
      <c r="A1586" s="20">
        <v>2003.01</v>
      </c>
      <c r="B1586" s="21">
        <v>895.84</v>
      </c>
      <c r="C1586" s="21">
        <f>C1585*2/3+C1588/3</f>
        <v>16.119999999999997</v>
      </c>
      <c r="D1586" s="21">
        <f>(2*D1585+D1588)/3</f>
        <v>28.5</v>
      </c>
      <c r="E1586" s="21">
        <v>181.7</v>
      </c>
      <c r="F1586" s="21">
        <f t="shared" si="148"/>
        <v>2003.0416666665467</v>
      </c>
      <c r="G1586" s="23">
        <f t="shared" si="145"/>
        <v>397194.47085434088</v>
      </c>
      <c r="H1586" s="21">
        <f t="shared" si="144"/>
        <v>49.40648321408915</v>
      </c>
      <c r="I1586" s="22">
        <f t="shared" si="146"/>
        <v>1552.9931200880571</v>
      </c>
      <c r="J1586" s="24">
        <f t="shared" si="147"/>
        <v>27.945000330214633</v>
      </c>
      <c r="K1586" s="25">
        <f t="shared" si="149"/>
        <v>688560.77042084618</v>
      </c>
      <c r="L1586" s="8"/>
      <c r="M1586" s="8"/>
      <c r="N1586" s="8"/>
      <c r="O1586" s="8"/>
      <c r="P1586" s="8"/>
      <c r="Q1586" s="8"/>
      <c r="R1586" s="17"/>
      <c r="S1586" s="8"/>
      <c r="T1586" s="8"/>
      <c r="U1586" s="8"/>
    </row>
    <row r="1587" spans="1:21" ht="18">
      <c r="A1587" s="20">
        <v>2003.02</v>
      </c>
      <c r="B1587" s="21">
        <v>837.03</v>
      </c>
      <c r="C1587" s="21">
        <f>C1585/3+C1588*2/3</f>
        <v>16.169999999999998</v>
      </c>
      <c r="D1587" s="21">
        <f>(D1585+2*D1588)/3</f>
        <v>29.41</v>
      </c>
      <c r="E1587" s="21">
        <v>183.1</v>
      </c>
      <c r="F1587" s="21">
        <f t="shared" si="148"/>
        <v>2003.1249999998799</v>
      </c>
      <c r="G1587" s="23">
        <f t="shared" si="145"/>
        <v>371716.94441941095</v>
      </c>
      <c r="H1587" s="21">
        <f t="shared" si="144"/>
        <v>50.594194866193327</v>
      </c>
      <c r="I1587" s="22">
        <f t="shared" si="146"/>
        <v>1439.9476004369194</v>
      </c>
      <c r="J1587" s="24">
        <f t="shared" si="147"/>
        <v>27.817345494265417</v>
      </c>
      <c r="K1587" s="25">
        <f t="shared" si="149"/>
        <v>639466.83172464231</v>
      </c>
      <c r="L1587" s="8"/>
      <c r="M1587" s="8"/>
      <c r="N1587" s="8"/>
      <c r="O1587" s="8"/>
      <c r="P1587" s="8"/>
      <c r="Q1587" s="8"/>
      <c r="R1587" s="17"/>
      <c r="S1587" s="8"/>
      <c r="T1587" s="8"/>
      <c r="U1587" s="8"/>
    </row>
    <row r="1588" spans="1:21" ht="18">
      <c r="A1588" s="20">
        <v>2003.03</v>
      </c>
      <c r="B1588" s="21">
        <v>846.63</v>
      </c>
      <c r="C1588" s="21">
        <v>16.22</v>
      </c>
      <c r="D1588" s="21">
        <v>30.32</v>
      </c>
      <c r="E1588" s="21">
        <v>184.2</v>
      </c>
      <c r="F1588" s="21">
        <f t="shared" si="148"/>
        <v>2003.2083333332132</v>
      </c>
      <c r="G1588" s="23">
        <f t="shared" si="145"/>
        <v>376580.47388625593</v>
      </c>
      <c r="H1588" s="21">
        <f t="shared" si="144"/>
        <v>51.84818762214983</v>
      </c>
      <c r="I1588" s="22">
        <f t="shared" si="146"/>
        <v>1447.7648775244297</v>
      </c>
      <c r="J1588" s="24">
        <f t="shared" si="147"/>
        <v>27.736728338762209</v>
      </c>
      <c r="K1588" s="25">
        <f t="shared" si="149"/>
        <v>643964.87681044836</v>
      </c>
      <c r="L1588" s="8"/>
      <c r="M1588" s="8"/>
      <c r="N1588" s="8"/>
      <c r="O1588" s="8"/>
      <c r="P1588" s="8"/>
      <c r="Q1588" s="8"/>
      <c r="R1588" s="17"/>
      <c r="S1588" s="8"/>
      <c r="T1588" s="8"/>
      <c r="U1588" s="8"/>
    </row>
    <row r="1589" spans="1:21" ht="18">
      <c r="A1589" s="20">
        <v>2003.04</v>
      </c>
      <c r="B1589" s="21">
        <v>890.03</v>
      </c>
      <c r="C1589" s="21">
        <f>C1588*2/3+C1591/3</f>
        <v>16.203333333333333</v>
      </c>
      <c r="D1589" s="21">
        <f>(2*D1588+D1591)/3</f>
        <v>31.73</v>
      </c>
      <c r="E1589" s="21">
        <v>183.8</v>
      </c>
      <c r="F1589" s="21">
        <f t="shared" si="148"/>
        <v>2003.2916666665465</v>
      </c>
      <c r="G1589" s="23">
        <f t="shared" si="145"/>
        <v>396485.36836447805</v>
      </c>
      <c r="H1589" s="21">
        <f t="shared" si="144"/>
        <v>54.377416974972789</v>
      </c>
      <c r="I1589" s="22">
        <f t="shared" si="146"/>
        <v>1525.2925442872684</v>
      </c>
      <c r="J1589" s="24">
        <f t="shared" si="147"/>
        <v>27.768528618063105</v>
      </c>
      <c r="K1589" s="25">
        <f t="shared" si="149"/>
        <v>679478.41790201759</v>
      </c>
      <c r="L1589" s="8"/>
      <c r="M1589" s="8"/>
      <c r="N1589" s="8"/>
      <c r="O1589" s="8"/>
      <c r="P1589" s="8"/>
      <c r="Q1589" s="8"/>
      <c r="R1589" s="17"/>
      <c r="S1589" s="8"/>
      <c r="T1589" s="8"/>
      <c r="U1589" s="8"/>
    </row>
    <row r="1590" spans="1:21" ht="18">
      <c r="A1590" s="20">
        <v>2003.05</v>
      </c>
      <c r="B1590" s="21">
        <v>935.96</v>
      </c>
      <c r="C1590" s="21">
        <f>C1588/3+C1591*2/3</f>
        <v>16.186666666666667</v>
      </c>
      <c r="D1590" s="21">
        <f>(D1588+2*D1591)/3</f>
        <v>33.139999999999993</v>
      </c>
      <c r="E1590" s="21">
        <v>183.5</v>
      </c>
      <c r="F1590" s="21">
        <f t="shared" si="148"/>
        <v>2003.3749999998797</v>
      </c>
      <c r="G1590" s="23">
        <f t="shared" si="145"/>
        <v>417546.89177040185</v>
      </c>
      <c r="H1590" s="21">
        <f t="shared" si="144"/>
        <v>56.886661144414148</v>
      </c>
      <c r="I1590" s="22">
        <f t="shared" si="146"/>
        <v>1606.6276211444138</v>
      </c>
      <c r="J1590" s="24">
        <f t="shared" si="147"/>
        <v>27.785317493188007</v>
      </c>
      <c r="K1590" s="25">
        <f t="shared" si="149"/>
        <v>716742.56318787998</v>
      </c>
      <c r="L1590" s="8"/>
      <c r="M1590" s="8"/>
      <c r="N1590" s="8"/>
      <c r="O1590" s="8"/>
      <c r="P1590" s="8"/>
      <c r="Q1590" s="8"/>
      <c r="R1590" s="17"/>
      <c r="S1590" s="8"/>
      <c r="T1590" s="8"/>
      <c r="U1590" s="8"/>
    </row>
    <row r="1591" spans="1:21" ht="18">
      <c r="A1591" s="20">
        <v>2003.06</v>
      </c>
      <c r="B1591" s="21">
        <v>988</v>
      </c>
      <c r="C1591" s="21">
        <v>16.170000000000002</v>
      </c>
      <c r="D1591" s="21">
        <v>34.549999999999997</v>
      </c>
      <c r="E1591" s="21">
        <v>183.7</v>
      </c>
      <c r="F1591" s="21">
        <f t="shared" si="148"/>
        <v>2003.458333333213</v>
      </c>
      <c r="G1591" s="23">
        <f t="shared" si="145"/>
        <v>441363.91887026967</v>
      </c>
      <c r="H1591" s="21">
        <f t="shared" si="144"/>
        <v>59.242435492651047</v>
      </c>
      <c r="I1591" s="22">
        <f t="shared" si="146"/>
        <v>1694.110745781165</v>
      </c>
      <c r="J1591" s="24">
        <f t="shared" si="147"/>
        <v>27.726488622754491</v>
      </c>
      <c r="K1591" s="25">
        <f t="shared" si="149"/>
        <v>756800.96939090488</v>
      </c>
      <c r="L1591" s="8"/>
      <c r="M1591" s="8"/>
      <c r="N1591" s="8"/>
      <c r="O1591" s="8"/>
      <c r="P1591" s="8"/>
      <c r="Q1591" s="8"/>
      <c r="R1591" s="17"/>
      <c r="S1591" s="8"/>
      <c r="T1591" s="8"/>
      <c r="U1591" s="8"/>
    </row>
    <row r="1592" spans="1:21" ht="18">
      <c r="A1592" s="20">
        <v>2003.07</v>
      </c>
      <c r="B1592" s="21">
        <v>992.54</v>
      </c>
      <c r="C1592" s="21">
        <f>C1591*2/3+C1594/3</f>
        <v>16.310000000000002</v>
      </c>
      <c r="D1592" s="21">
        <f>(2*D1591+D1594)/3</f>
        <v>35.893333333333331</v>
      </c>
      <c r="E1592" s="21">
        <v>183.9</v>
      </c>
      <c r="F1592" s="21">
        <f t="shared" si="148"/>
        <v>2003.5416666665462</v>
      </c>
      <c r="G1592" s="23">
        <f t="shared" si="145"/>
        <v>443999.22182378062</v>
      </c>
      <c r="H1592" s="21">
        <f t="shared" si="144"/>
        <v>61.478897661772685</v>
      </c>
      <c r="I1592" s="22">
        <f t="shared" si="146"/>
        <v>1700.0445324632949</v>
      </c>
      <c r="J1592" s="24">
        <f t="shared" si="147"/>
        <v>27.936129853181075</v>
      </c>
      <c r="K1592" s="25">
        <f t="shared" si="149"/>
        <v>760491.71769347321</v>
      </c>
      <c r="L1592" s="8"/>
      <c r="M1592" s="8"/>
      <c r="N1592" s="8"/>
      <c r="O1592" s="8"/>
      <c r="P1592" s="8"/>
      <c r="Q1592" s="8"/>
      <c r="R1592" s="17"/>
      <c r="S1592" s="8"/>
      <c r="T1592" s="8"/>
      <c r="U1592" s="8"/>
    </row>
    <row r="1593" spans="1:21" ht="18">
      <c r="A1593" s="20">
        <v>2003.08</v>
      </c>
      <c r="B1593" s="21">
        <v>989.53</v>
      </c>
      <c r="C1593" s="21">
        <f>C1591/3+C1594*2/3</f>
        <v>16.450000000000003</v>
      </c>
      <c r="D1593" s="21">
        <f>(D1591+2*D1594)/3</f>
        <v>37.236666666666665</v>
      </c>
      <c r="E1593" s="21">
        <v>184.6</v>
      </c>
      <c r="F1593" s="21">
        <f t="shared" si="148"/>
        <v>2003.6249999998795</v>
      </c>
      <c r="G1593" s="23">
        <f t="shared" si="145"/>
        <v>443265.96298842941</v>
      </c>
      <c r="H1593" s="21">
        <f t="shared" si="144"/>
        <v>63.537936944745383</v>
      </c>
      <c r="I1593" s="22">
        <f t="shared" si="146"/>
        <v>1688.4619482123508</v>
      </c>
      <c r="J1593" s="24">
        <f t="shared" si="147"/>
        <v>28.069082340195017</v>
      </c>
      <c r="K1593" s="25">
        <f t="shared" si="149"/>
        <v>756356.76679198339</v>
      </c>
      <c r="L1593" s="8"/>
      <c r="M1593" s="8"/>
      <c r="N1593" s="8"/>
      <c r="O1593" s="8"/>
      <c r="P1593" s="8"/>
      <c r="Q1593" s="8"/>
      <c r="R1593" s="17"/>
      <c r="S1593" s="8"/>
      <c r="T1593" s="8"/>
      <c r="U1593" s="8"/>
    </row>
    <row r="1594" spans="1:21" ht="18">
      <c r="A1594" s="20">
        <v>2003.09</v>
      </c>
      <c r="B1594" s="21">
        <v>1019.44</v>
      </c>
      <c r="C1594" s="21">
        <v>16.59</v>
      </c>
      <c r="D1594" s="21">
        <v>38.58</v>
      </c>
      <c r="E1594" s="21">
        <v>185.2</v>
      </c>
      <c r="F1594" s="21">
        <f t="shared" si="148"/>
        <v>2003.7083333332127</v>
      </c>
      <c r="G1594" s="23">
        <f t="shared" si="145"/>
        <v>457283.62808884628</v>
      </c>
      <c r="H1594" s="21">
        <f t="shared" si="144"/>
        <v>65.616830669546431</v>
      </c>
      <c r="I1594" s="22">
        <f t="shared" si="146"/>
        <v>1733.8626712742978</v>
      </c>
      <c r="J1594" s="24">
        <f t="shared" si="147"/>
        <v>28.216257667386607</v>
      </c>
      <c r="K1594" s="25">
        <f t="shared" si="149"/>
        <v>777747.59959206404</v>
      </c>
      <c r="L1594" s="8"/>
      <c r="M1594" s="8"/>
      <c r="N1594" s="8"/>
      <c r="O1594" s="8"/>
      <c r="P1594" s="8"/>
      <c r="Q1594" s="8"/>
      <c r="R1594" s="17"/>
      <c r="S1594" s="8"/>
      <c r="T1594" s="8"/>
      <c r="U1594" s="8"/>
    </row>
    <row r="1595" spans="1:21" ht="18">
      <c r="A1595" s="20">
        <v>2003.1</v>
      </c>
      <c r="B1595" s="21">
        <v>1038.73</v>
      </c>
      <c r="C1595" s="21">
        <f>C1594*2/3+C1597/3</f>
        <v>16.856666666666669</v>
      </c>
      <c r="D1595" s="21">
        <f>(2*D1594+D1597)/3</f>
        <v>41.966666666666669</v>
      </c>
      <c r="E1595" s="21">
        <v>185</v>
      </c>
      <c r="F1595" s="21">
        <f t="shared" si="148"/>
        <v>2003.791666666546</v>
      </c>
      <c r="G1595" s="23">
        <f t="shared" si="145"/>
        <v>466566.52620945044</v>
      </c>
      <c r="H1595" s="21">
        <f t="shared" si="144"/>
        <v>71.454034594594589</v>
      </c>
      <c r="I1595" s="22">
        <f t="shared" si="146"/>
        <v>1768.581001297297</v>
      </c>
      <c r="J1595" s="24">
        <f t="shared" si="147"/>
        <v>28.700798486486487</v>
      </c>
      <c r="K1595" s="25">
        <f t="shared" si="149"/>
        <v>794393.82139277353</v>
      </c>
      <c r="L1595" s="8"/>
      <c r="M1595" s="8"/>
      <c r="N1595" s="8"/>
      <c r="O1595" s="8"/>
      <c r="P1595" s="8"/>
      <c r="Q1595" s="8"/>
      <c r="R1595" s="17"/>
      <c r="S1595" s="8"/>
      <c r="T1595" s="8"/>
      <c r="U1595" s="8"/>
    </row>
    <row r="1596" spans="1:21" ht="18">
      <c r="A1596" s="20">
        <v>2003.11</v>
      </c>
      <c r="B1596" s="21">
        <v>1049.9000000000001</v>
      </c>
      <c r="C1596" s="21">
        <f>C1594/3+C1597*2/3</f>
        <v>17.123333333333335</v>
      </c>
      <c r="D1596" s="21">
        <f>(D1594+2*D1597)/3</f>
        <v>45.353333333333332</v>
      </c>
      <c r="E1596" s="21">
        <v>184.5</v>
      </c>
      <c r="F1596" s="21">
        <f t="shared" si="148"/>
        <v>2003.8749999998793</v>
      </c>
      <c r="G1596" s="23">
        <f t="shared" si="145"/>
        <v>472224.69783277687</v>
      </c>
      <c r="H1596" s="21">
        <f t="shared" si="144"/>
        <v>77.429570514905123</v>
      </c>
      <c r="I1596" s="22">
        <f t="shared" si="146"/>
        <v>1792.4439089430891</v>
      </c>
      <c r="J1596" s="24">
        <f t="shared" si="147"/>
        <v>29.233845636856369</v>
      </c>
      <c r="K1596" s="25">
        <f t="shared" si="149"/>
        <v>806206.57518130867</v>
      </c>
      <c r="L1596" s="8"/>
      <c r="M1596" s="8"/>
      <c r="N1596" s="8"/>
      <c r="O1596" s="8"/>
      <c r="P1596" s="8"/>
      <c r="Q1596" s="8"/>
      <c r="R1596" s="17"/>
      <c r="S1596" s="8"/>
      <c r="T1596" s="8"/>
      <c r="U1596" s="8"/>
    </row>
    <row r="1597" spans="1:21" ht="18">
      <c r="A1597" s="20">
        <v>2003.12</v>
      </c>
      <c r="B1597" s="21">
        <v>1080.6400000000001</v>
      </c>
      <c r="C1597" s="21">
        <v>17.39</v>
      </c>
      <c r="D1597" s="21">
        <v>48.74</v>
      </c>
      <c r="E1597" s="21">
        <v>184.3</v>
      </c>
      <c r="F1597" s="21">
        <f t="shared" si="148"/>
        <v>2003.9583333332125</v>
      </c>
      <c r="G1597" s="23">
        <f t="shared" si="145"/>
        <v>486702.76193664927</v>
      </c>
      <c r="H1597" s="21">
        <f t="shared" si="144"/>
        <v>83.30176408030384</v>
      </c>
      <c r="I1597" s="22">
        <f t="shared" si="146"/>
        <v>1846.9269252306021</v>
      </c>
      <c r="J1597" s="24">
        <f t="shared" si="147"/>
        <v>29.721331090613123</v>
      </c>
      <c r="K1597" s="25">
        <f t="shared" si="149"/>
        <v>831825.98793761269</v>
      </c>
      <c r="L1597" s="8"/>
      <c r="M1597" s="8"/>
      <c r="N1597" s="8"/>
      <c r="O1597" s="8"/>
      <c r="P1597" s="8"/>
      <c r="Q1597" s="8"/>
      <c r="R1597" s="17"/>
      <c r="S1597" s="8"/>
      <c r="T1597" s="8"/>
      <c r="U1597" s="8"/>
    </row>
    <row r="1598" spans="1:21" ht="18">
      <c r="A1598" s="20">
        <v>2004.01</v>
      </c>
      <c r="B1598" s="21">
        <v>1132.52</v>
      </c>
      <c r="C1598" s="21">
        <f>C1597*2/3+C1600/3</f>
        <v>17.600000000000001</v>
      </c>
      <c r="D1598" s="21">
        <f>(2*D1597+D1600)/3</f>
        <v>49.826666666666675</v>
      </c>
      <c r="E1598" s="21">
        <v>185.2</v>
      </c>
      <c r="F1598" s="21">
        <f t="shared" si="148"/>
        <v>2004.0416666665458</v>
      </c>
      <c r="G1598" s="23">
        <f t="shared" si="145"/>
        <v>510729.23699474486</v>
      </c>
      <c r="H1598" s="21">
        <f t="shared" si="144"/>
        <v>84.745151619870413</v>
      </c>
      <c r="I1598" s="22">
        <f t="shared" si="146"/>
        <v>1926.1890375809933</v>
      </c>
      <c r="J1598" s="24">
        <f t="shared" si="147"/>
        <v>29.934064794816415</v>
      </c>
      <c r="K1598" s="25">
        <f t="shared" si="149"/>
        <v>868647.84504590428</v>
      </c>
      <c r="L1598" s="8"/>
      <c r="M1598" s="8"/>
      <c r="N1598" s="8"/>
      <c r="O1598" s="8"/>
      <c r="P1598" s="8"/>
      <c r="Q1598" s="8"/>
      <c r="R1598" s="17"/>
      <c r="S1598" s="8"/>
      <c r="T1598" s="8"/>
      <c r="U1598" s="8"/>
    </row>
    <row r="1599" spans="1:21" ht="18">
      <c r="A1599" s="20">
        <v>2004.02</v>
      </c>
      <c r="B1599" s="21">
        <v>1143.3599999999999</v>
      </c>
      <c r="C1599" s="21">
        <f>C1597/3+C1600*2/3</f>
        <v>17.810000000000002</v>
      </c>
      <c r="D1599" s="21">
        <f>(D1597+2*D1600)/3</f>
        <v>50.913333333333334</v>
      </c>
      <c r="E1599" s="21">
        <v>186.2</v>
      </c>
      <c r="F1599" s="21">
        <f t="shared" si="148"/>
        <v>2004.124999999879</v>
      </c>
      <c r="G1599" s="23">
        <f t="shared" si="145"/>
        <v>516287.03044498211</v>
      </c>
      <c r="H1599" s="21">
        <f t="shared" si="144"/>
        <v>86.128297744360893</v>
      </c>
      <c r="I1599" s="22">
        <f t="shared" si="146"/>
        <v>1934.1819531686353</v>
      </c>
      <c r="J1599" s="24">
        <f t="shared" si="147"/>
        <v>30.128551450053706</v>
      </c>
      <c r="K1599" s="25">
        <f t="shared" si="149"/>
        <v>873384.63558434381</v>
      </c>
      <c r="L1599" s="8"/>
      <c r="M1599" s="8"/>
      <c r="N1599" s="8"/>
      <c r="O1599" s="8"/>
      <c r="P1599" s="8"/>
      <c r="Q1599" s="8"/>
      <c r="R1599" s="17"/>
      <c r="S1599" s="8"/>
      <c r="T1599" s="8"/>
      <c r="U1599" s="8"/>
    </row>
    <row r="1600" spans="1:21" ht="18">
      <c r="A1600" s="20">
        <v>2004.03</v>
      </c>
      <c r="B1600" s="21">
        <v>1123.98</v>
      </c>
      <c r="C1600" s="21">
        <v>18.02</v>
      </c>
      <c r="D1600" s="21">
        <v>52</v>
      </c>
      <c r="E1600" s="21">
        <v>187.4</v>
      </c>
      <c r="F1600" s="21">
        <f t="shared" si="148"/>
        <v>2004.2083333332123</v>
      </c>
      <c r="G1600" s="23">
        <f t="shared" si="145"/>
        <v>508214.02489469864</v>
      </c>
      <c r="H1600" s="21">
        <f t="shared" si="144"/>
        <v>87.403287086446085</v>
      </c>
      <c r="I1600" s="22">
        <f t="shared" si="146"/>
        <v>1889.2220503735323</v>
      </c>
      <c r="J1600" s="24">
        <f t="shared" si="147"/>
        <v>30.288600640341507</v>
      </c>
      <c r="K1600" s="25">
        <f t="shared" si="149"/>
        <v>854222.6215236506</v>
      </c>
      <c r="L1600" s="8"/>
      <c r="M1600" s="8"/>
      <c r="N1600" s="8"/>
      <c r="O1600" s="8"/>
      <c r="P1600" s="8"/>
      <c r="Q1600" s="8"/>
      <c r="R1600" s="17"/>
      <c r="S1600" s="8"/>
      <c r="T1600" s="8"/>
      <c r="U1600" s="8"/>
    </row>
    <row r="1601" spans="1:21" ht="18">
      <c r="A1601" s="20">
        <v>2004.04</v>
      </c>
      <c r="B1601" s="21">
        <v>1133.3599999999999</v>
      </c>
      <c r="C1601" s="21">
        <f>C1600*2/3+C1603/3</f>
        <v>18.213333333333335</v>
      </c>
      <c r="D1601" s="21">
        <f>(2*D1600+D1603)/3</f>
        <v>53.383333333333333</v>
      </c>
      <c r="E1601" s="21">
        <v>188</v>
      </c>
      <c r="F1601" s="21">
        <f t="shared" si="148"/>
        <v>2004.2916666665456</v>
      </c>
      <c r="G1601" s="23">
        <f t="shared" si="145"/>
        <v>513141.51782771561</v>
      </c>
      <c r="H1601" s="21">
        <f t="shared" si="144"/>
        <v>89.442071276595726</v>
      </c>
      <c r="I1601" s="22">
        <f t="shared" si="146"/>
        <v>1898.9085089361695</v>
      </c>
      <c r="J1601" s="24">
        <f t="shared" si="147"/>
        <v>30.515858723404254</v>
      </c>
      <c r="K1601" s="25">
        <f t="shared" si="149"/>
        <v>859752.23626338958</v>
      </c>
      <c r="L1601" s="8"/>
      <c r="M1601" s="8"/>
      <c r="N1601" s="8"/>
      <c r="O1601" s="8"/>
      <c r="P1601" s="8"/>
      <c r="Q1601" s="8"/>
      <c r="R1601" s="17"/>
      <c r="S1601" s="8"/>
      <c r="T1601" s="8"/>
      <c r="U1601" s="8"/>
    </row>
    <row r="1602" spans="1:21" ht="18">
      <c r="A1602" s="20">
        <v>2004.05</v>
      </c>
      <c r="B1602" s="21">
        <v>1102.78</v>
      </c>
      <c r="C1602" s="21">
        <f>C1600/3+C1603*2/3</f>
        <v>18.406666666666666</v>
      </c>
      <c r="D1602" s="21">
        <f>(D1600+2*D1603)/3</f>
        <v>54.766666666666673</v>
      </c>
      <c r="E1602" s="21">
        <v>189.1</v>
      </c>
      <c r="F1602" s="21">
        <f t="shared" si="148"/>
        <v>2004.3749999998788</v>
      </c>
      <c r="G1602" s="23">
        <f t="shared" si="145"/>
        <v>499990.56354792102</v>
      </c>
      <c r="H1602" s="21">
        <f t="shared" ref="H1602:H1665" si="150">D1602*$E$1847/E1602</f>
        <v>91.226032786885241</v>
      </c>
      <c r="I1602" s="22">
        <f t="shared" si="146"/>
        <v>1836.9247310417766</v>
      </c>
      <c r="J1602" s="24">
        <f t="shared" si="147"/>
        <v>30.660386673717603</v>
      </c>
      <c r="K1602" s="25">
        <f t="shared" si="149"/>
        <v>832845.201643751</v>
      </c>
      <c r="L1602" s="8"/>
      <c r="M1602" s="8"/>
      <c r="N1602" s="8"/>
      <c r="O1602" s="8"/>
      <c r="P1602" s="8"/>
      <c r="Q1602" s="8"/>
      <c r="R1602" s="17"/>
      <c r="S1602" s="8"/>
      <c r="T1602" s="8"/>
      <c r="U1602" s="8"/>
    </row>
    <row r="1603" spans="1:21" ht="18">
      <c r="A1603" s="20">
        <v>2004.06</v>
      </c>
      <c r="B1603" s="21">
        <v>1132.76</v>
      </c>
      <c r="C1603" s="21">
        <v>18.600000000000001</v>
      </c>
      <c r="D1603" s="21">
        <v>56.15</v>
      </c>
      <c r="E1603" s="21">
        <v>189.7</v>
      </c>
      <c r="F1603" s="21">
        <f t="shared" si="148"/>
        <v>2004.4583333332121</v>
      </c>
      <c r="G1603" s="23">
        <f t="shared" ref="G1603:G1666" si="151">G1602*((B1603+(C1603/12))/B1602)</f>
        <v>514285.98282344831</v>
      </c>
      <c r="H1603" s="21">
        <f t="shared" si="150"/>
        <v>93.23445545598311</v>
      </c>
      <c r="I1603" s="22">
        <f t="shared" ref="I1603:I1666" si="152">B1603*$E$1847/E1603</f>
        <v>1880.8951337901949</v>
      </c>
      <c r="J1603" s="24">
        <f t="shared" ref="J1603:J1666" si="153">C1603*$E$1847/E1603</f>
        <v>30.88443226146547</v>
      </c>
      <c r="K1603" s="25">
        <f t="shared" si="149"/>
        <v>853947.88169527228</v>
      </c>
      <c r="L1603" s="8"/>
      <c r="M1603" s="8"/>
      <c r="N1603" s="8"/>
      <c r="O1603" s="8"/>
      <c r="P1603" s="8"/>
      <c r="Q1603" s="8"/>
      <c r="R1603" s="17"/>
      <c r="S1603" s="8"/>
      <c r="T1603" s="8"/>
      <c r="U1603" s="8"/>
    </row>
    <row r="1604" spans="1:21" ht="18">
      <c r="A1604" s="20">
        <v>2004.07</v>
      </c>
      <c r="B1604" s="21">
        <v>1105.8499999999999</v>
      </c>
      <c r="C1604" s="21">
        <f>C1603*2/3+C1606/3</f>
        <v>18.786666666666669</v>
      </c>
      <c r="D1604" s="21">
        <f>(2*D1603+D1606)/3</f>
        <v>56.69</v>
      </c>
      <c r="E1604" s="21">
        <v>189.4</v>
      </c>
      <c r="F1604" s="21">
        <f t="shared" ref="F1604:F1667" si="154">F1603+1/12</f>
        <v>2004.5416666665453</v>
      </c>
      <c r="G1604" s="23">
        <f t="shared" si="151"/>
        <v>502779.31546211371</v>
      </c>
      <c r="H1604" s="21">
        <f t="shared" si="150"/>
        <v>94.280199155226995</v>
      </c>
      <c r="I1604" s="22">
        <f t="shared" si="152"/>
        <v>1839.1208014783522</v>
      </c>
      <c r="J1604" s="24">
        <f t="shared" si="153"/>
        <v>31.243793875395987</v>
      </c>
      <c r="K1604" s="25">
        <f t="shared" si="149"/>
        <v>836163.94413295167</v>
      </c>
      <c r="L1604" s="8"/>
      <c r="M1604" s="8"/>
      <c r="N1604" s="8"/>
      <c r="O1604" s="8"/>
      <c r="P1604" s="8"/>
      <c r="Q1604" s="8"/>
      <c r="R1604" s="17"/>
      <c r="S1604" s="8"/>
      <c r="T1604" s="8"/>
      <c r="U1604" s="8"/>
    </row>
    <row r="1605" spans="1:21" ht="18">
      <c r="A1605" s="20">
        <v>2004.08</v>
      </c>
      <c r="B1605" s="21">
        <v>1088.94</v>
      </c>
      <c r="C1605" s="21">
        <f>C1603/3+C1606*2/3</f>
        <v>18.973333333333333</v>
      </c>
      <c r="D1605" s="21">
        <f>(D1603+2*D1606)/3</f>
        <v>57.23</v>
      </c>
      <c r="E1605" s="21">
        <v>189.5</v>
      </c>
      <c r="F1605" s="21">
        <f t="shared" si="154"/>
        <v>2004.6249999998786</v>
      </c>
      <c r="G1605" s="23">
        <f t="shared" si="151"/>
        <v>495809.97218558408</v>
      </c>
      <c r="H1605" s="21">
        <f t="shared" si="150"/>
        <v>95.128038205804728</v>
      </c>
      <c r="I1605" s="22">
        <f t="shared" si="152"/>
        <v>1810.0423890237464</v>
      </c>
      <c r="J1605" s="24">
        <f t="shared" si="153"/>
        <v>31.537584802110811</v>
      </c>
      <c r="K1605" s="25">
        <f t="shared" si="149"/>
        <v>824138.21381949086</v>
      </c>
      <c r="L1605" s="8"/>
      <c r="M1605" s="8"/>
      <c r="N1605" s="8"/>
      <c r="O1605" s="8"/>
      <c r="P1605" s="8"/>
      <c r="Q1605" s="8"/>
      <c r="R1605" s="17"/>
      <c r="S1605" s="8"/>
      <c r="T1605" s="8"/>
      <c r="U1605" s="8"/>
    </row>
    <row r="1606" spans="1:21" ht="18">
      <c r="A1606" s="20">
        <v>2004.09</v>
      </c>
      <c r="B1606" s="21">
        <v>1117.6600000000001</v>
      </c>
      <c r="C1606" s="21">
        <v>19.16</v>
      </c>
      <c r="D1606" s="21">
        <v>57.77</v>
      </c>
      <c r="E1606" s="21">
        <v>189.9</v>
      </c>
      <c r="F1606" s="21">
        <f t="shared" si="154"/>
        <v>2004.7083333332118</v>
      </c>
      <c r="G1606" s="23">
        <f t="shared" si="151"/>
        <v>509613.58455794584</v>
      </c>
      <c r="H1606" s="21">
        <f t="shared" si="150"/>
        <v>95.823363665086873</v>
      </c>
      <c r="I1606" s="22">
        <f t="shared" si="152"/>
        <v>1853.8677624012637</v>
      </c>
      <c r="J1606" s="24">
        <f t="shared" si="153"/>
        <v>31.780779778830958</v>
      </c>
      <c r="K1606" s="25">
        <f t="shared" si="149"/>
        <v>845298.38742885226</v>
      </c>
      <c r="L1606" s="8"/>
      <c r="M1606" s="8"/>
      <c r="N1606" s="8"/>
      <c r="O1606" s="8"/>
      <c r="P1606" s="8"/>
      <c r="Q1606" s="8"/>
      <c r="R1606" s="17"/>
      <c r="S1606" s="8"/>
      <c r="T1606" s="8"/>
      <c r="U1606" s="8"/>
    </row>
    <row r="1607" spans="1:21" ht="18">
      <c r="A1607" s="20">
        <v>2004.1</v>
      </c>
      <c r="B1607" s="21">
        <v>1117.21</v>
      </c>
      <c r="C1607" s="21">
        <f>C1606*2/3+C1609/3</f>
        <v>19.253333333333334</v>
      </c>
      <c r="D1607" s="21">
        <f>(2*D1606+D1609)/3</f>
        <v>58.03</v>
      </c>
      <c r="E1607" s="21">
        <v>190.9</v>
      </c>
      <c r="F1607" s="21">
        <f t="shared" si="154"/>
        <v>2004.7916666665451</v>
      </c>
      <c r="G1607" s="23">
        <f t="shared" si="151"/>
        <v>510139.97055324516</v>
      </c>
      <c r="H1607" s="21">
        <f t="shared" si="150"/>
        <v>95.750411943425846</v>
      </c>
      <c r="I1607" s="22">
        <f t="shared" si="152"/>
        <v>1843.4140569931899</v>
      </c>
      <c r="J1607" s="24">
        <f t="shared" si="153"/>
        <v>31.768302566788886</v>
      </c>
      <c r="K1607" s="25">
        <f t="shared" ref="K1607:K1670" si="155">K1606*((I1607+(J1607/12))/I1606)</f>
        <v>841738.96827986592</v>
      </c>
      <c r="L1607" s="8"/>
      <c r="M1607" s="8"/>
      <c r="N1607" s="8"/>
      <c r="O1607" s="8"/>
      <c r="P1607" s="8"/>
      <c r="Q1607" s="8"/>
      <c r="R1607" s="17"/>
      <c r="S1607" s="8"/>
      <c r="T1607" s="8"/>
      <c r="U1607" s="8"/>
    </row>
    <row r="1608" spans="1:21" ht="18">
      <c r="A1608" s="20">
        <v>2004.11</v>
      </c>
      <c r="B1608" s="21">
        <v>1168.94</v>
      </c>
      <c r="C1608" s="21">
        <f>C1606/3+C1609*2/3</f>
        <v>19.346666666666668</v>
      </c>
      <c r="D1608" s="21">
        <f>(D1606+2*D1609)/3</f>
        <v>58.29</v>
      </c>
      <c r="E1608" s="21">
        <v>191</v>
      </c>
      <c r="F1608" s="21">
        <f t="shared" si="154"/>
        <v>2004.8749999998784</v>
      </c>
      <c r="G1608" s="23">
        <f t="shared" si="151"/>
        <v>534497.07411809789</v>
      </c>
      <c r="H1608" s="21">
        <f t="shared" si="150"/>
        <v>96.129060314136098</v>
      </c>
      <c r="I1608" s="22">
        <f t="shared" si="152"/>
        <v>1927.7595430366489</v>
      </c>
      <c r="J1608" s="24">
        <f t="shared" si="153"/>
        <v>31.905590785340312</v>
      </c>
      <c r="K1608" s="25">
        <f t="shared" si="155"/>
        <v>881466.82922676578</v>
      </c>
      <c r="L1608" s="8"/>
      <c r="M1608" s="8"/>
      <c r="N1608" s="8"/>
      <c r="O1608" s="8"/>
      <c r="P1608" s="8"/>
      <c r="Q1608" s="8"/>
      <c r="R1608" s="17"/>
      <c r="S1608" s="8"/>
      <c r="T1608" s="8"/>
      <c r="U1608" s="8"/>
    </row>
    <row r="1609" spans="1:21" ht="18">
      <c r="A1609" s="20">
        <v>2004.12</v>
      </c>
      <c r="B1609" s="21">
        <v>1199.21</v>
      </c>
      <c r="C1609" s="21">
        <v>19.440000000000001</v>
      </c>
      <c r="D1609" s="21">
        <v>58.55</v>
      </c>
      <c r="E1609" s="21">
        <v>190.3</v>
      </c>
      <c r="F1609" s="21">
        <f t="shared" si="154"/>
        <v>2004.9583333332116</v>
      </c>
      <c r="G1609" s="23">
        <f t="shared" si="151"/>
        <v>549078.75640600501</v>
      </c>
      <c r="H1609" s="21">
        <f t="shared" si="150"/>
        <v>96.913018392012589</v>
      </c>
      <c r="I1609" s="22">
        <f t="shared" si="152"/>
        <v>1984.9540697845503</v>
      </c>
      <c r="J1609" s="24">
        <f t="shared" si="153"/>
        <v>32.177439411455588</v>
      </c>
      <c r="K1609" s="25">
        <f t="shared" si="155"/>
        <v>908845.08314669249</v>
      </c>
      <c r="L1609" s="8"/>
      <c r="M1609" s="8"/>
      <c r="N1609" s="8"/>
      <c r="O1609" s="8"/>
      <c r="P1609" s="8"/>
      <c r="Q1609" s="8"/>
      <c r="R1609" s="17"/>
      <c r="S1609" s="8"/>
      <c r="T1609" s="8"/>
      <c r="U1609" s="8"/>
    </row>
    <row r="1610" spans="1:21" ht="18">
      <c r="A1610" s="20">
        <v>2005.01</v>
      </c>
      <c r="B1610" s="21">
        <v>1181.4100000000001</v>
      </c>
      <c r="C1610" s="21">
        <f>C1609*2/3+C1612/3</f>
        <v>19.703333333333333</v>
      </c>
      <c r="D1610" s="21">
        <f>(2*D1609+D1612)/3</f>
        <v>59.106666666666662</v>
      </c>
      <c r="E1610" s="21">
        <v>190.7</v>
      </c>
      <c r="F1610" s="21">
        <f t="shared" si="154"/>
        <v>2005.0416666665449</v>
      </c>
      <c r="G1610" s="23">
        <f t="shared" si="151"/>
        <v>541680.5150217741</v>
      </c>
      <c r="H1610" s="21">
        <f t="shared" si="150"/>
        <v>97.629211955951746</v>
      </c>
      <c r="I1610" s="22">
        <f t="shared" si="152"/>
        <v>1951.3894760356579</v>
      </c>
      <c r="J1610" s="24">
        <f t="shared" si="153"/>
        <v>32.544905925537492</v>
      </c>
      <c r="K1610" s="25">
        <f t="shared" si="155"/>
        <v>894718.73133549804</v>
      </c>
      <c r="L1610" s="8"/>
      <c r="M1610" s="8"/>
      <c r="N1610" s="8"/>
      <c r="O1610" s="8"/>
      <c r="P1610" s="8"/>
      <c r="Q1610" s="8"/>
      <c r="R1610" s="17"/>
      <c r="S1610" s="8"/>
      <c r="T1610" s="8"/>
      <c r="U1610" s="8"/>
    </row>
    <row r="1611" spans="1:21" ht="18">
      <c r="A1611" s="20">
        <v>2005.02</v>
      </c>
      <c r="B1611" s="21">
        <v>1199.6300000000001</v>
      </c>
      <c r="C1611" s="21">
        <f>C1609/3+C1612*2/3</f>
        <v>19.966666666666669</v>
      </c>
      <c r="D1611" s="21">
        <f>(D1609+2*D1612)/3</f>
        <v>59.663333333333334</v>
      </c>
      <c r="E1611" s="21">
        <v>191.8</v>
      </c>
      <c r="F1611" s="21">
        <f t="shared" si="154"/>
        <v>2005.1249999998781</v>
      </c>
      <c r="G1611" s="23">
        <f t="shared" si="151"/>
        <v>550797.3459051837</v>
      </c>
      <c r="H1611" s="21">
        <f t="shared" si="150"/>
        <v>97.983493430656907</v>
      </c>
      <c r="I1611" s="22">
        <f t="shared" si="152"/>
        <v>1970.1202004171009</v>
      </c>
      <c r="J1611" s="24">
        <f t="shared" si="153"/>
        <v>32.790721584984354</v>
      </c>
      <c r="K1611" s="25">
        <f t="shared" si="155"/>
        <v>904559.72050043242</v>
      </c>
      <c r="L1611" s="8"/>
      <c r="M1611" s="8"/>
      <c r="N1611" s="8"/>
      <c r="O1611" s="8"/>
      <c r="P1611" s="8"/>
      <c r="Q1611" s="8"/>
      <c r="R1611" s="17"/>
      <c r="S1611" s="8"/>
      <c r="T1611" s="8"/>
      <c r="U1611" s="8"/>
    </row>
    <row r="1612" spans="1:21" ht="18">
      <c r="A1612" s="20">
        <v>2005.03</v>
      </c>
      <c r="B1612" s="21">
        <v>1194.9000000000001</v>
      </c>
      <c r="C1612" s="21">
        <v>20.23</v>
      </c>
      <c r="D1612" s="21">
        <v>60.22</v>
      </c>
      <c r="E1612" s="21">
        <v>193.3</v>
      </c>
      <c r="F1612" s="21">
        <f t="shared" si="154"/>
        <v>2005.2083333332114</v>
      </c>
      <c r="G1612" s="23">
        <f t="shared" si="151"/>
        <v>549399.64918161638</v>
      </c>
      <c r="H1612" s="21">
        <f t="shared" si="150"/>
        <v>98.130250181065676</v>
      </c>
      <c r="I1612" s="22">
        <f t="shared" si="152"/>
        <v>1947.1244759441281</v>
      </c>
      <c r="J1612" s="24">
        <f t="shared" si="153"/>
        <v>32.965376306259692</v>
      </c>
      <c r="K1612" s="25">
        <f t="shared" si="155"/>
        <v>895262.7868412825</v>
      </c>
      <c r="L1612" s="8"/>
      <c r="M1612" s="8"/>
      <c r="N1612" s="8"/>
      <c r="O1612" s="8"/>
      <c r="P1612" s="8"/>
      <c r="Q1612" s="8"/>
      <c r="R1612" s="17"/>
      <c r="S1612" s="8"/>
      <c r="T1612" s="8"/>
      <c r="U1612" s="8"/>
    </row>
    <row r="1613" spans="1:21" ht="18">
      <c r="A1613" s="20">
        <v>2005.04</v>
      </c>
      <c r="B1613" s="21">
        <v>1164.43</v>
      </c>
      <c r="C1613" s="21">
        <f>C1612*2/3+C1615/3</f>
        <v>20.463333333333331</v>
      </c>
      <c r="D1613" s="21">
        <f>(2*D1612+D1615)/3</f>
        <v>61.233333333333327</v>
      </c>
      <c r="E1613" s="21">
        <v>194.6</v>
      </c>
      <c r="F1613" s="21">
        <f t="shared" si="154"/>
        <v>2005.2916666665446</v>
      </c>
      <c r="G1613" s="23">
        <f t="shared" si="151"/>
        <v>536173.99992419279</v>
      </c>
      <c r="H1613" s="21">
        <f t="shared" si="150"/>
        <v>99.11492908530316</v>
      </c>
      <c r="I1613" s="22">
        <f t="shared" si="152"/>
        <v>1884.7969005138746</v>
      </c>
      <c r="J1613" s="24">
        <f t="shared" si="153"/>
        <v>33.12283884892085</v>
      </c>
      <c r="K1613" s="25">
        <f t="shared" si="155"/>
        <v>867874.49068922165</v>
      </c>
      <c r="L1613" s="8"/>
      <c r="M1613" s="8"/>
      <c r="N1613" s="8"/>
      <c r="O1613" s="8"/>
      <c r="P1613" s="8"/>
      <c r="Q1613" s="8"/>
      <c r="R1613" s="17"/>
      <c r="S1613" s="8"/>
      <c r="T1613" s="8"/>
      <c r="U1613" s="8"/>
    </row>
    <row r="1614" spans="1:21" ht="18">
      <c r="A1614" s="20">
        <v>2005.05</v>
      </c>
      <c r="B1614" s="21">
        <v>1178.28</v>
      </c>
      <c r="C1614" s="21">
        <f>C1612/3+C1615*2/3</f>
        <v>20.696666666666665</v>
      </c>
      <c r="D1614" s="21">
        <f>(D1612+2*D1615)/3</f>
        <v>62.24666666666667</v>
      </c>
      <c r="E1614" s="21">
        <v>194.4</v>
      </c>
      <c r="F1614" s="21">
        <f t="shared" si="154"/>
        <v>2005.3749999998779</v>
      </c>
      <c r="G1614" s="23">
        <f t="shared" si="151"/>
        <v>543345.5440372756</v>
      </c>
      <c r="H1614" s="21">
        <f t="shared" si="150"/>
        <v>100.85881193415636</v>
      </c>
      <c r="I1614" s="22">
        <f t="shared" si="152"/>
        <v>1909.1772666666661</v>
      </c>
      <c r="J1614" s="24">
        <f t="shared" si="153"/>
        <v>33.534987860082296</v>
      </c>
      <c r="K1614" s="25">
        <f t="shared" si="155"/>
        <v>880387.48058237776</v>
      </c>
      <c r="L1614" s="8"/>
      <c r="M1614" s="8"/>
      <c r="N1614" s="8"/>
      <c r="O1614" s="8"/>
      <c r="P1614" s="8"/>
      <c r="Q1614" s="8"/>
      <c r="R1614" s="17"/>
      <c r="S1614" s="8"/>
      <c r="T1614" s="8"/>
      <c r="U1614" s="8"/>
    </row>
    <row r="1615" spans="1:21" ht="18">
      <c r="A1615" s="20">
        <v>2005.06</v>
      </c>
      <c r="B1615" s="21">
        <v>1202.25</v>
      </c>
      <c r="C1615" s="21">
        <v>20.93</v>
      </c>
      <c r="D1615" s="21">
        <v>63.26</v>
      </c>
      <c r="E1615" s="21">
        <v>194.5</v>
      </c>
      <c r="F1615" s="21">
        <f t="shared" si="154"/>
        <v>2005.4583333332112</v>
      </c>
      <c r="G1615" s="23">
        <f t="shared" si="151"/>
        <v>555203.23310690688</v>
      </c>
      <c r="H1615" s="21">
        <f t="shared" si="150"/>
        <v>102.44802508997427</v>
      </c>
      <c r="I1615" s="22">
        <f t="shared" si="152"/>
        <v>1947.014514138817</v>
      </c>
      <c r="J1615" s="24">
        <f t="shared" si="153"/>
        <v>33.895623856041126</v>
      </c>
      <c r="K1615" s="25">
        <f t="shared" si="155"/>
        <v>899138.077068788</v>
      </c>
      <c r="L1615" s="8"/>
      <c r="M1615" s="8"/>
      <c r="N1615" s="8"/>
      <c r="O1615" s="8"/>
      <c r="P1615" s="8"/>
      <c r="Q1615" s="8"/>
      <c r="R1615" s="17"/>
      <c r="S1615" s="8"/>
      <c r="T1615" s="8"/>
      <c r="U1615" s="8"/>
    </row>
    <row r="1616" spans="1:21" ht="18">
      <c r="A1616" s="20">
        <v>2005.07</v>
      </c>
      <c r="B1616" s="21">
        <v>1222.24</v>
      </c>
      <c r="C1616" s="21">
        <f>C1615*2/3+C1618/3</f>
        <v>21.11</v>
      </c>
      <c r="D1616" s="21">
        <f>(2*D1615+D1618)/3</f>
        <v>64.33</v>
      </c>
      <c r="E1616" s="21">
        <v>195.4</v>
      </c>
      <c r="F1616" s="21">
        <f t="shared" si="154"/>
        <v>2005.5416666665444</v>
      </c>
      <c r="G1616" s="23">
        <f t="shared" si="151"/>
        <v>565247.07394759252</v>
      </c>
      <c r="H1616" s="21">
        <f t="shared" si="150"/>
        <v>103.70101351074716</v>
      </c>
      <c r="I1616" s="22">
        <f t="shared" si="152"/>
        <v>1970.2708962128963</v>
      </c>
      <c r="J1616" s="24">
        <f t="shared" si="153"/>
        <v>34.029665711361304</v>
      </c>
      <c r="K1616" s="25">
        <f t="shared" si="155"/>
        <v>911187.54006450961</v>
      </c>
      <c r="L1616" s="8"/>
      <c r="M1616" s="8"/>
      <c r="N1616" s="8"/>
      <c r="O1616" s="8"/>
      <c r="P1616" s="8"/>
      <c r="Q1616" s="8"/>
      <c r="R1616" s="17"/>
      <c r="S1616" s="8"/>
      <c r="T1616" s="8"/>
      <c r="U1616" s="8"/>
    </row>
    <row r="1617" spans="1:21" ht="18">
      <c r="A1617" s="20">
        <v>2005.08</v>
      </c>
      <c r="B1617" s="21">
        <v>1224.27</v>
      </c>
      <c r="C1617" s="21">
        <f>C1615/3+C1618*2/3</f>
        <v>21.29</v>
      </c>
      <c r="D1617" s="21">
        <f>(D1615+2*D1618)/3</f>
        <v>65.399999999999991</v>
      </c>
      <c r="E1617" s="21">
        <v>196.4</v>
      </c>
      <c r="F1617" s="21">
        <f t="shared" si="154"/>
        <v>2005.6249999998777</v>
      </c>
      <c r="G1617" s="23">
        <f t="shared" si="151"/>
        <v>567006.37987534993</v>
      </c>
      <c r="H1617" s="21">
        <f t="shared" si="150"/>
        <v>104.8890794297352</v>
      </c>
      <c r="I1617" s="22">
        <f t="shared" si="152"/>
        <v>1963.4946983706716</v>
      </c>
      <c r="J1617" s="24">
        <f t="shared" si="153"/>
        <v>34.145084114052949</v>
      </c>
      <c r="K1617" s="25">
        <f t="shared" si="155"/>
        <v>909369.68220049702</v>
      </c>
      <c r="L1617" s="8"/>
      <c r="M1617" s="8"/>
      <c r="N1617" s="8"/>
      <c r="O1617" s="8"/>
      <c r="P1617" s="8"/>
      <c r="Q1617" s="8"/>
      <c r="R1617" s="17"/>
      <c r="S1617" s="8"/>
      <c r="T1617" s="8"/>
      <c r="U1617" s="8"/>
    </row>
    <row r="1618" spans="1:21" ht="18">
      <c r="A1618" s="20">
        <v>2005.09</v>
      </c>
      <c r="B1618" s="21">
        <v>1225.92</v>
      </c>
      <c r="C1618" s="21">
        <v>21.47</v>
      </c>
      <c r="D1618" s="21">
        <v>66.47</v>
      </c>
      <c r="E1618" s="21">
        <v>198.8</v>
      </c>
      <c r="F1618" s="21">
        <f t="shared" si="154"/>
        <v>2005.7083333332109</v>
      </c>
      <c r="G1618" s="23">
        <f t="shared" si="151"/>
        <v>568599.18982859119</v>
      </c>
      <c r="H1618" s="21">
        <f t="shared" si="150"/>
        <v>105.31817082494966</v>
      </c>
      <c r="I1618" s="22">
        <f t="shared" si="152"/>
        <v>1942.4048740442654</v>
      </c>
      <c r="J1618" s="24">
        <f t="shared" si="153"/>
        <v>34.01807022132796</v>
      </c>
      <c r="K1618" s="25">
        <f t="shared" si="155"/>
        <v>900915.09862036828</v>
      </c>
      <c r="L1618" s="8"/>
      <c r="M1618" s="8"/>
      <c r="N1618" s="8"/>
      <c r="O1618" s="8"/>
      <c r="P1618" s="8"/>
      <c r="Q1618" s="8"/>
      <c r="R1618" s="17"/>
      <c r="S1618" s="8"/>
      <c r="T1618" s="8"/>
      <c r="U1618" s="8"/>
    </row>
    <row r="1619" spans="1:21" ht="18">
      <c r="A1619" s="20">
        <v>2005.1</v>
      </c>
      <c r="B1619" s="21">
        <v>1191.96</v>
      </c>
      <c r="C1619" s="21">
        <f>C1618*2/3+C1621/3</f>
        <v>21.72</v>
      </c>
      <c r="D1619" s="21">
        <f>(2*D1618+D1621)/3</f>
        <v>67.589999999999989</v>
      </c>
      <c r="E1619" s="21">
        <v>199.2</v>
      </c>
      <c r="F1619" s="21">
        <f t="shared" si="154"/>
        <v>2005.7916666665442</v>
      </c>
      <c r="G1619" s="23">
        <f t="shared" si="151"/>
        <v>553687.56104939734</v>
      </c>
      <c r="H1619" s="21">
        <f t="shared" si="150"/>
        <v>106.87770542168671</v>
      </c>
      <c r="I1619" s="22">
        <f t="shared" si="152"/>
        <v>1884.8047012048191</v>
      </c>
      <c r="J1619" s="24">
        <f t="shared" si="153"/>
        <v>34.345077108433728</v>
      </c>
      <c r="K1619" s="25">
        <f t="shared" si="155"/>
        <v>875526.79457745235</v>
      </c>
      <c r="L1619" s="8"/>
      <c r="M1619" s="8"/>
      <c r="N1619" s="8"/>
      <c r="O1619" s="8"/>
      <c r="P1619" s="8"/>
      <c r="Q1619" s="8"/>
      <c r="R1619" s="17"/>
      <c r="S1619" s="8"/>
      <c r="T1619" s="8"/>
      <c r="U1619" s="8"/>
    </row>
    <row r="1620" spans="1:21" ht="18">
      <c r="A1620" s="20">
        <v>2005.11</v>
      </c>
      <c r="B1620" s="21">
        <v>1237.3699999999999</v>
      </c>
      <c r="C1620" s="21">
        <f>C1618/3+C1621*2/3</f>
        <v>21.97</v>
      </c>
      <c r="D1620" s="21">
        <f>(D1618+2*D1621)/3</f>
        <v>68.709999999999994</v>
      </c>
      <c r="E1620" s="21">
        <v>197.6</v>
      </c>
      <c r="F1620" s="21">
        <f t="shared" si="154"/>
        <v>2005.8749999998774</v>
      </c>
      <c r="G1620" s="23">
        <f t="shared" si="151"/>
        <v>575631.80564676167</v>
      </c>
      <c r="H1620" s="21">
        <f t="shared" si="150"/>
        <v>109.52846902834007</v>
      </c>
      <c r="I1620" s="22">
        <f t="shared" si="152"/>
        <v>1972.4529431174085</v>
      </c>
      <c r="J1620" s="24">
        <f t="shared" si="153"/>
        <v>35.021692105263149</v>
      </c>
      <c r="K1620" s="25">
        <f t="shared" si="155"/>
        <v>917596.71658432751</v>
      </c>
      <c r="L1620" s="8"/>
      <c r="M1620" s="8"/>
      <c r="N1620" s="8"/>
      <c r="O1620" s="8"/>
      <c r="P1620" s="8"/>
      <c r="Q1620" s="8"/>
      <c r="R1620" s="17"/>
      <c r="S1620" s="8"/>
      <c r="T1620" s="8"/>
      <c r="U1620" s="8"/>
    </row>
    <row r="1621" spans="1:21" ht="18">
      <c r="A1621" s="20">
        <v>2005.12</v>
      </c>
      <c r="B1621" s="21">
        <v>1262.07</v>
      </c>
      <c r="C1621" s="21">
        <v>22.22</v>
      </c>
      <c r="D1621" s="21">
        <v>69.83</v>
      </c>
      <c r="E1621" s="21">
        <v>196.8</v>
      </c>
      <c r="F1621" s="21">
        <f t="shared" si="154"/>
        <v>2005.9583333332107</v>
      </c>
      <c r="G1621" s="23">
        <f t="shared" si="151"/>
        <v>587983.79723073763</v>
      </c>
      <c r="H1621" s="21">
        <f t="shared" si="150"/>
        <v>111.7663213414634</v>
      </c>
      <c r="I1621" s="22">
        <f t="shared" si="152"/>
        <v>2020.0045993902434</v>
      </c>
      <c r="J1621" s="24">
        <f t="shared" si="153"/>
        <v>35.564193902439015</v>
      </c>
      <c r="K1621" s="25">
        <f t="shared" si="155"/>
        <v>941096.74960425054</v>
      </c>
      <c r="L1621" s="8"/>
      <c r="M1621" s="8"/>
      <c r="N1621" s="8"/>
      <c r="O1621" s="8"/>
      <c r="P1621" s="8"/>
      <c r="Q1621" s="8"/>
      <c r="R1621" s="17"/>
      <c r="S1621" s="8"/>
      <c r="T1621" s="8"/>
      <c r="U1621" s="8"/>
    </row>
    <row r="1622" spans="1:21" ht="18">
      <c r="A1622" s="20">
        <v>2006.01</v>
      </c>
      <c r="B1622" s="21">
        <v>1278.73</v>
      </c>
      <c r="C1622" s="21">
        <f>C1621*2/3+C1624/3</f>
        <v>22.406666666666666</v>
      </c>
      <c r="D1622" s="21">
        <f>(2*D1621+D1624)/3</f>
        <v>70.776666666666657</v>
      </c>
      <c r="E1622" s="21">
        <v>198.3</v>
      </c>
      <c r="F1622" s="21">
        <f t="shared" si="154"/>
        <v>2006.041666666544</v>
      </c>
      <c r="G1622" s="23">
        <f t="shared" si="151"/>
        <v>596615.41550417722</v>
      </c>
      <c r="H1622" s="21">
        <f t="shared" si="150"/>
        <v>112.42461260716082</v>
      </c>
      <c r="I1622" s="22">
        <f t="shared" si="152"/>
        <v>2031.1881252647499</v>
      </c>
      <c r="J1622" s="24">
        <f t="shared" si="153"/>
        <v>35.591684921835594</v>
      </c>
      <c r="K1622" s="25">
        <f t="shared" si="155"/>
        <v>947688.83761387144</v>
      </c>
      <c r="L1622" s="8"/>
      <c r="M1622" s="8"/>
      <c r="N1622" s="8"/>
      <c r="O1622" s="8"/>
      <c r="P1622" s="8"/>
      <c r="Q1622" s="8"/>
      <c r="R1622" s="17"/>
      <c r="S1622" s="8"/>
      <c r="T1622" s="8"/>
      <c r="U1622" s="8"/>
    </row>
    <row r="1623" spans="1:21" ht="18">
      <c r="A1623" s="20">
        <v>2006.02</v>
      </c>
      <c r="B1623" s="21">
        <v>1276.6500000000001</v>
      </c>
      <c r="C1623" s="21">
        <f>C1621/3+C1624*2/3</f>
        <v>22.593333333333334</v>
      </c>
      <c r="D1623" s="21">
        <f>(D1621+2*D1624)/3</f>
        <v>71.723333333333343</v>
      </c>
      <c r="E1623" s="21">
        <v>198.7</v>
      </c>
      <c r="F1623" s="21">
        <f t="shared" si="154"/>
        <v>2006.1249999998772</v>
      </c>
      <c r="G1623" s="23">
        <f t="shared" si="151"/>
        <v>596523.39778498886</v>
      </c>
      <c r="H1623" s="21">
        <f t="shared" si="150"/>
        <v>113.698990035229</v>
      </c>
      <c r="I1623" s="22">
        <f t="shared" si="152"/>
        <v>2023.8018631102163</v>
      </c>
      <c r="J1623" s="24">
        <f t="shared" si="153"/>
        <v>35.815948062405631</v>
      </c>
      <c r="K1623" s="25">
        <f t="shared" si="155"/>
        <v>945635.18883492216</v>
      </c>
      <c r="L1623" s="8"/>
      <c r="M1623" s="8"/>
      <c r="N1623" s="8"/>
      <c r="O1623" s="8"/>
      <c r="P1623" s="8"/>
      <c r="Q1623" s="8"/>
      <c r="R1623" s="17"/>
      <c r="S1623" s="8"/>
      <c r="T1623" s="8"/>
      <c r="U1623" s="8"/>
    </row>
    <row r="1624" spans="1:21" ht="18">
      <c r="A1624" s="20">
        <v>2006.03</v>
      </c>
      <c r="B1624" s="21">
        <v>1293.74</v>
      </c>
      <c r="C1624" s="21">
        <v>22.78</v>
      </c>
      <c r="D1624" s="21">
        <v>72.67</v>
      </c>
      <c r="E1624" s="21">
        <v>199.8</v>
      </c>
      <c r="F1624" s="21">
        <f t="shared" si="154"/>
        <v>2006.2083333332105</v>
      </c>
      <c r="G1624" s="23">
        <f t="shared" si="151"/>
        <v>605395.82571611635</v>
      </c>
      <c r="H1624" s="21">
        <f t="shared" si="150"/>
        <v>114.56545525525523</v>
      </c>
      <c r="I1624" s="22">
        <f t="shared" si="152"/>
        <v>2039.6024780780776</v>
      </c>
      <c r="J1624" s="24">
        <f t="shared" si="153"/>
        <v>35.913046246246239</v>
      </c>
      <c r="K1624" s="25">
        <f t="shared" si="155"/>
        <v>954416.51827161666</v>
      </c>
      <c r="L1624" s="8"/>
      <c r="M1624" s="8"/>
      <c r="N1624" s="8"/>
      <c r="O1624" s="8"/>
      <c r="P1624" s="8"/>
      <c r="Q1624" s="8"/>
      <c r="R1624" s="17"/>
      <c r="S1624" s="8"/>
      <c r="T1624" s="8"/>
      <c r="U1624" s="8"/>
    </row>
    <row r="1625" spans="1:21" ht="18">
      <c r="A1625" s="20">
        <v>2006.04</v>
      </c>
      <c r="B1625" s="21">
        <v>1302.17</v>
      </c>
      <c r="C1625" s="21">
        <f>C1624*2/3+C1627/3</f>
        <v>23</v>
      </c>
      <c r="D1625" s="21">
        <f>(2*D1624+D1627)/3</f>
        <v>73.276666666666657</v>
      </c>
      <c r="E1625" s="21">
        <v>201.5</v>
      </c>
      <c r="F1625" s="21">
        <f t="shared" si="154"/>
        <v>2006.2916666665437</v>
      </c>
      <c r="G1625" s="23">
        <f t="shared" si="151"/>
        <v>610237.46994917409</v>
      </c>
      <c r="H1625" s="21">
        <f t="shared" si="150"/>
        <v>114.54724903225804</v>
      </c>
      <c r="I1625" s="22">
        <f t="shared" si="152"/>
        <v>2035.5728236228285</v>
      </c>
      <c r="J1625" s="24">
        <f t="shared" si="153"/>
        <v>35.9539652605459</v>
      </c>
      <c r="K1625" s="25">
        <f t="shared" si="155"/>
        <v>953932.90414070187</v>
      </c>
      <c r="L1625" s="8"/>
      <c r="M1625" s="8"/>
      <c r="N1625" s="8"/>
      <c r="O1625" s="8"/>
      <c r="P1625" s="8"/>
      <c r="Q1625" s="8"/>
      <c r="R1625" s="17"/>
      <c r="S1625" s="8"/>
      <c r="T1625" s="8"/>
      <c r="U1625" s="8"/>
    </row>
    <row r="1626" spans="1:21" ht="18">
      <c r="A1626" s="20">
        <v>2006.05</v>
      </c>
      <c r="B1626" s="21">
        <v>1290.01</v>
      </c>
      <c r="C1626" s="21">
        <f>C1624/3+C1627*2/3</f>
        <v>23.22</v>
      </c>
      <c r="D1626" s="21">
        <f>(D1624+2*D1627)/3</f>
        <v>73.883333333333326</v>
      </c>
      <c r="E1626" s="21">
        <v>202.5</v>
      </c>
      <c r="F1626" s="21">
        <f t="shared" si="154"/>
        <v>2006.374999999877</v>
      </c>
      <c r="G1626" s="23">
        <f t="shared" si="151"/>
        <v>605445.71608429437</v>
      </c>
      <c r="H1626" s="21">
        <f t="shared" si="150"/>
        <v>114.92525135802467</v>
      </c>
      <c r="I1626" s="22">
        <f t="shared" si="152"/>
        <v>2006.6057771851849</v>
      </c>
      <c r="J1626" s="24">
        <f t="shared" si="153"/>
        <v>36.11862399999999</v>
      </c>
      <c r="K1626" s="25">
        <f t="shared" si="155"/>
        <v>941768.56897758378</v>
      </c>
      <c r="L1626" s="8"/>
      <c r="M1626" s="8"/>
      <c r="N1626" s="8"/>
      <c r="O1626" s="8"/>
      <c r="P1626" s="8"/>
      <c r="Q1626" s="8"/>
      <c r="R1626" s="17"/>
      <c r="S1626" s="8"/>
      <c r="T1626" s="8"/>
      <c r="U1626" s="8"/>
    </row>
    <row r="1627" spans="1:21" ht="18">
      <c r="A1627" s="20">
        <v>2006.06</v>
      </c>
      <c r="B1627" s="21">
        <v>1253.17</v>
      </c>
      <c r="C1627" s="21">
        <v>23.44</v>
      </c>
      <c r="D1627" s="21">
        <v>74.489999999999995</v>
      </c>
      <c r="E1627" s="21">
        <v>202.9</v>
      </c>
      <c r="F1627" s="21">
        <f t="shared" si="154"/>
        <v>2006.4583333332102</v>
      </c>
      <c r="G1627" s="23">
        <f t="shared" si="151"/>
        <v>589072.21286975034</v>
      </c>
      <c r="H1627" s="21">
        <f t="shared" si="150"/>
        <v>115.6404934450468</v>
      </c>
      <c r="I1627" s="22">
        <f t="shared" si="152"/>
        <v>1945.4584128141939</v>
      </c>
      <c r="J1627" s="24">
        <f t="shared" si="153"/>
        <v>36.388953770330204</v>
      </c>
      <c r="K1627" s="25">
        <f t="shared" si="155"/>
        <v>914493.23897199531</v>
      </c>
      <c r="L1627" s="8"/>
      <c r="M1627" s="8"/>
      <c r="N1627" s="8"/>
      <c r="O1627" s="8"/>
      <c r="P1627" s="8"/>
      <c r="Q1627" s="8"/>
      <c r="R1627" s="17"/>
      <c r="S1627" s="8"/>
      <c r="T1627" s="8"/>
      <c r="U1627" s="8"/>
    </row>
    <row r="1628" spans="1:21" ht="18">
      <c r="A1628" s="20">
        <v>2006.07</v>
      </c>
      <c r="B1628" s="21">
        <v>1260.24</v>
      </c>
      <c r="C1628" s="21">
        <f>C1627*2/3+C1630/3</f>
        <v>23.66</v>
      </c>
      <c r="D1628" s="21">
        <f>(2*D1627+D1630)/3</f>
        <v>75.849999999999994</v>
      </c>
      <c r="E1628" s="21">
        <v>203.5</v>
      </c>
      <c r="F1628" s="21">
        <f t="shared" si="154"/>
        <v>2006.5416666665435</v>
      </c>
      <c r="G1628" s="23">
        <f t="shared" si="151"/>
        <v>593322.39009340224</v>
      </c>
      <c r="H1628" s="21">
        <f t="shared" si="150"/>
        <v>117.40461818181815</v>
      </c>
      <c r="I1628" s="22">
        <f t="shared" si="152"/>
        <v>1950.665735233415</v>
      </c>
      <c r="J1628" s="24">
        <f t="shared" si="153"/>
        <v>36.622192039312033</v>
      </c>
      <c r="K1628" s="25">
        <f t="shared" si="155"/>
        <v>918375.59219037637</v>
      </c>
      <c r="L1628" s="8"/>
      <c r="M1628" s="8"/>
      <c r="N1628" s="8"/>
      <c r="O1628" s="8"/>
      <c r="P1628" s="8"/>
      <c r="Q1628" s="8"/>
      <c r="R1628" s="17"/>
      <c r="S1628" s="8"/>
      <c r="T1628" s="8"/>
      <c r="U1628" s="8"/>
    </row>
    <row r="1629" spans="1:21" ht="18">
      <c r="A1629" s="20">
        <v>2006.08</v>
      </c>
      <c r="B1629" s="21">
        <v>1287.1500000000001</v>
      </c>
      <c r="C1629" s="21">
        <f>C1627/3+C1630*2/3</f>
        <v>23.88</v>
      </c>
      <c r="D1629" s="21">
        <f>(D1627+2*D1630)/3</f>
        <v>77.209999999999994</v>
      </c>
      <c r="E1629" s="21">
        <v>203.9</v>
      </c>
      <c r="F1629" s="21">
        <f t="shared" si="154"/>
        <v>2006.6249999998768</v>
      </c>
      <c r="G1629" s="23">
        <f t="shared" si="151"/>
        <v>606928.54215467582</v>
      </c>
      <c r="H1629" s="21">
        <f t="shared" si="150"/>
        <v>119.27525002452178</v>
      </c>
      <c r="I1629" s="22">
        <f t="shared" si="152"/>
        <v>1988.4100255026972</v>
      </c>
      <c r="J1629" s="24">
        <f t="shared" si="153"/>
        <v>36.890208141245701</v>
      </c>
      <c r="K1629" s="25">
        <f t="shared" si="155"/>
        <v>937592.97516536561</v>
      </c>
      <c r="L1629" s="8"/>
      <c r="M1629" s="8"/>
      <c r="N1629" s="8"/>
      <c r="O1629" s="8"/>
      <c r="P1629" s="8"/>
      <c r="Q1629" s="8"/>
      <c r="R1629" s="17"/>
      <c r="S1629" s="8"/>
      <c r="T1629" s="8"/>
      <c r="U1629" s="8"/>
    </row>
    <row r="1630" spans="1:21" ht="18">
      <c r="A1630" s="20">
        <v>2006.09</v>
      </c>
      <c r="B1630" s="21">
        <v>1317.74</v>
      </c>
      <c r="C1630" s="21">
        <v>24.1</v>
      </c>
      <c r="D1630" s="21">
        <v>78.569999999999993</v>
      </c>
      <c r="E1630" s="21">
        <v>202.9</v>
      </c>
      <c r="F1630" s="21">
        <f t="shared" si="154"/>
        <v>2006.70833333321</v>
      </c>
      <c r="G1630" s="23">
        <f t="shared" si="151"/>
        <v>622299.6014148026</v>
      </c>
      <c r="H1630" s="21">
        <f t="shared" si="150"/>
        <v>121.97440689995068</v>
      </c>
      <c r="I1630" s="22">
        <f t="shared" si="152"/>
        <v>2045.6988029571214</v>
      </c>
      <c r="J1630" s="24">
        <f t="shared" si="153"/>
        <v>37.413557417447009</v>
      </c>
      <c r="K1630" s="25">
        <f t="shared" si="155"/>
        <v>966076.4260741591</v>
      </c>
      <c r="L1630" s="8"/>
      <c r="M1630" s="8"/>
      <c r="N1630" s="8"/>
      <c r="O1630" s="8"/>
      <c r="P1630" s="8"/>
      <c r="Q1630" s="8"/>
      <c r="R1630" s="17"/>
      <c r="S1630" s="8"/>
      <c r="T1630" s="8"/>
      <c r="U1630" s="8"/>
    </row>
    <row r="1631" spans="1:21" ht="18">
      <c r="A1631" s="20">
        <v>2006.1</v>
      </c>
      <c r="B1631" s="21">
        <v>1363.38</v>
      </c>
      <c r="C1631" s="21">
        <f>C1630*2/3+C1633/3</f>
        <v>24.36</v>
      </c>
      <c r="D1631" s="21">
        <f>D1630*2/3+D1633/3</f>
        <v>79.55</v>
      </c>
      <c r="E1631" s="21">
        <v>201.8</v>
      </c>
      <c r="F1631" s="21">
        <f t="shared" si="154"/>
        <v>2006.7916666665433</v>
      </c>
      <c r="G1631" s="23">
        <f t="shared" si="151"/>
        <v>644811.64627907297</v>
      </c>
      <c r="H1631" s="21">
        <f t="shared" si="150"/>
        <v>124.16895639246776</v>
      </c>
      <c r="I1631" s="22">
        <f t="shared" si="152"/>
        <v>2128.0888971258669</v>
      </c>
      <c r="J1631" s="24">
        <f t="shared" si="153"/>
        <v>38.023328444003951</v>
      </c>
      <c r="K1631" s="25">
        <f t="shared" si="155"/>
        <v>1006481.3222901572</v>
      </c>
      <c r="L1631" s="8"/>
      <c r="M1631" s="8"/>
      <c r="N1631" s="8"/>
      <c r="O1631" s="8"/>
      <c r="P1631" s="8"/>
      <c r="Q1631" s="8"/>
      <c r="R1631" s="17"/>
      <c r="S1631" s="8"/>
      <c r="T1631" s="8"/>
      <c r="U1631" s="8"/>
    </row>
    <row r="1632" spans="1:21" ht="18">
      <c r="A1632" s="20">
        <v>2006.11</v>
      </c>
      <c r="B1632" s="21">
        <v>1388.64</v>
      </c>
      <c r="C1632" s="21">
        <f>C1630/3+C1633*2/3</f>
        <v>24.619999999999997</v>
      </c>
      <c r="D1632" s="21">
        <f>D1630/3+D1633*2/3</f>
        <v>80.53</v>
      </c>
      <c r="E1632" s="21">
        <v>201.5</v>
      </c>
      <c r="F1632" s="21">
        <f t="shared" si="154"/>
        <v>2006.8749999998765</v>
      </c>
      <c r="G1632" s="23">
        <f t="shared" si="151"/>
        <v>657728.7205694092</v>
      </c>
      <c r="H1632" s="21">
        <f t="shared" si="150"/>
        <v>125.88577488833744</v>
      </c>
      <c r="I1632" s="22">
        <f t="shared" si="152"/>
        <v>2170.7441008436722</v>
      </c>
      <c r="J1632" s="24">
        <f t="shared" si="153"/>
        <v>38.486374987593038</v>
      </c>
      <c r="K1632" s="25">
        <f t="shared" si="155"/>
        <v>1028171.9813137378</v>
      </c>
      <c r="L1632" s="8"/>
      <c r="M1632" s="8"/>
      <c r="N1632" s="8"/>
      <c r="O1632" s="8"/>
      <c r="P1632" s="8"/>
      <c r="Q1632" s="8"/>
      <c r="R1632" s="17"/>
      <c r="S1632" s="8"/>
      <c r="T1632" s="8"/>
      <c r="U1632" s="8"/>
    </row>
    <row r="1633" spans="1:21" ht="18">
      <c r="A1633" s="20">
        <v>2006.12</v>
      </c>
      <c r="B1633" s="21">
        <v>1416.42</v>
      </c>
      <c r="C1633" s="21">
        <v>24.88</v>
      </c>
      <c r="D1633" s="21">
        <v>81.510000000000005</v>
      </c>
      <c r="E1633" s="21">
        <v>201.8</v>
      </c>
      <c r="F1633" s="21">
        <f t="shared" si="154"/>
        <v>2006.9583333332098</v>
      </c>
      <c r="G1633" s="23">
        <f t="shared" si="151"/>
        <v>671868.73867206031</v>
      </c>
      <c r="H1633" s="21">
        <f t="shared" si="150"/>
        <v>127.22830465807729</v>
      </c>
      <c r="I1633" s="22">
        <f t="shared" si="152"/>
        <v>2210.8786073339938</v>
      </c>
      <c r="J1633" s="24">
        <f t="shared" si="153"/>
        <v>38.834992269573824</v>
      </c>
      <c r="K1633" s="25">
        <f t="shared" si="155"/>
        <v>1048714.5205987913</v>
      </c>
      <c r="L1633" s="8"/>
      <c r="M1633" s="8"/>
      <c r="N1633" s="8"/>
      <c r="O1633" s="8"/>
      <c r="P1633" s="8"/>
      <c r="Q1633" s="8"/>
      <c r="R1633" s="17"/>
      <c r="S1633" s="8"/>
      <c r="T1633" s="8"/>
      <c r="U1633" s="8"/>
    </row>
    <row r="1634" spans="1:21" ht="18">
      <c r="A1634" s="20">
        <v>2007.01</v>
      </c>
      <c r="B1634" s="21">
        <v>1424.16</v>
      </c>
      <c r="C1634" s="21">
        <f>C1633*2/3+C1636/3</f>
        <v>25.083333333333332</v>
      </c>
      <c r="D1634" s="21">
        <f>D1633*2/3+D1636/3</f>
        <v>82.056666666666672</v>
      </c>
      <c r="E1634" s="21">
        <v>202.416</v>
      </c>
      <c r="F1634" s="21">
        <f t="shared" si="154"/>
        <v>2007.0416666665431</v>
      </c>
      <c r="G1634" s="23">
        <f t="shared" si="151"/>
        <v>676531.66092065291</v>
      </c>
      <c r="H1634" s="21">
        <f t="shared" si="150"/>
        <v>127.69180954074776</v>
      </c>
      <c r="I1634" s="22">
        <f t="shared" si="152"/>
        <v>2216.1949158169314</v>
      </c>
      <c r="J1634" s="24">
        <f t="shared" si="153"/>
        <v>39.033223658208826</v>
      </c>
      <c r="K1634" s="25">
        <f t="shared" si="155"/>
        <v>1052779.2012986909</v>
      </c>
      <c r="L1634" s="8"/>
      <c r="M1634" s="8"/>
      <c r="N1634" s="8"/>
      <c r="O1634" s="8"/>
      <c r="P1634" s="8"/>
      <c r="Q1634" s="8"/>
      <c r="R1634" s="17"/>
      <c r="S1634" s="8"/>
      <c r="T1634" s="8"/>
      <c r="U1634" s="8"/>
    </row>
    <row r="1635" spans="1:21" ht="18">
      <c r="A1635" s="20">
        <v>2007.02</v>
      </c>
      <c r="B1635" s="21">
        <v>1444.8</v>
      </c>
      <c r="C1635" s="21">
        <f>C1633/3+C1636*2/3</f>
        <v>25.286666666666665</v>
      </c>
      <c r="D1635" s="21">
        <f>D1633/3+D1636*2/3</f>
        <v>82.603333333333339</v>
      </c>
      <c r="E1635" s="21">
        <v>203.499</v>
      </c>
      <c r="F1635" s="21">
        <f t="shared" si="154"/>
        <v>2007.1249999998763</v>
      </c>
      <c r="G1635" s="23">
        <f t="shared" si="151"/>
        <v>687337.48051348724</v>
      </c>
      <c r="H1635" s="21">
        <f t="shared" si="150"/>
        <v>127.85841090128206</v>
      </c>
      <c r="I1635" s="22">
        <f t="shared" si="152"/>
        <v>2236.3483967980183</v>
      </c>
      <c r="J1635" s="24">
        <f t="shared" si="153"/>
        <v>39.140224571128101</v>
      </c>
      <c r="K1635" s="25">
        <f t="shared" si="155"/>
        <v>1063902.3204634103</v>
      </c>
      <c r="L1635" s="8"/>
      <c r="M1635" s="8"/>
      <c r="N1635" s="8"/>
      <c r="O1635" s="8"/>
      <c r="P1635" s="8"/>
      <c r="Q1635" s="8"/>
      <c r="R1635" s="17"/>
      <c r="S1635" s="8"/>
      <c r="T1635" s="8"/>
      <c r="U1635" s="8"/>
    </row>
    <row r="1636" spans="1:21" ht="18">
      <c r="A1636" s="20">
        <v>2007.03</v>
      </c>
      <c r="B1636" s="21">
        <v>1406.95</v>
      </c>
      <c r="C1636" s="21">
        <v>25.49</v>
      </c>
      <c r="D1636" s="21">
        <v>83.15</v>
      </c>
      <c r="E1636" s="21">
        <v>205.352</v>
      </c>
      <c r="F1636" s="21">
        <f t="shared" si="154"/>
        <v>2007.2083333332096</v>
      </c>
      <c r="G1636" s="23">
        <f t="shared" si="151"/>
        <v>670341.56116646482</v>
      </c>
      <c r="H1636" s="21">
        <f t="shared" si="150"/>
        <v>127.54320483852115</v>
      </c>
      <c r="I1636" s="22">
        <f t="shared" si="152"/>
        <v>2158.110788304959</v>
      </c>
      <c r="J1636" s="24">
        <f t="shared" si="153"/>
        <v>39.098933148934499</v>
      </c>
      <c r="K1636" s="25">
        <f t="shared" si="155"/>
        <v>1028232.2435072636</v>
      </c>
      <c r="L1636" s="8"/>
      <c r="M1636" s="8"/>
      <c r="N1636" s="8"/>
      <c r="O1636" s="8"/>
      <c r="P1636" s="8"/>
      <c r="Q1636" s="8"/>
      <c r="R1636" s="17"/>
      <c r="S1636" s="8"/>
      <c r="T1636" s="8"/>
      <c r="U1636" s="8"/>
    </row>
    <row r="1637" spans="1:21" ht="18">
      <c r="A1637" s="20">
        <v>2007.04</v>
      </c>
      <c r="B1637" s="21">
        <v>1463.64</v>
      </c>
      <c r="C1637" s="21">
        <f>C1636*2/3+C1639/3</f>
        <v>25.716666666666669</v>
      </c>
      <c r="D1637" s="21">
        <f>D1636*2/3+D1639/3</f>
        <v>83.740000000000009</v>
      </c>
      <c r="E1637" s="21">
        <v>206.68600000000001</v>
      </c>
      <c r="F1637" s="21">
        <f t="shared" si="154"/>
        <v>2007.2916666665428</v>
      </c>
      <c r="G1637" s="23">
        <f t="shared" si="151"/>
        <v>698372.58025691193</v>
      </c>
      <c r="H1637" s="21">
        <f t="shared" si="150"/>
        <v>127.61916685213318</v>
      </c>
      <c r="I1637" s="22">
        <f t="shared" si="152"/>
        <v>2230.5769927329375</v>
      </c>
      <c r="J1637" s="24">
        <f t="shared" si="153"/>
        <v>39.192017843492053</v>
      </c>
      <c r="K1637" s="25">
        <f t="shared" si="155"/>
        <v>1064314.8655930511</v>
      </c>
      <c r="L1637" s="8"/>
      <c r="M1637" s="8"/>
      <c r="N1637" s="8"/>
      <c r="O1637" s="8"/>
      <c r="P1637" s="8"/>
      <c r="Q1637" s="8"/>
      <c r="R1637" s="17"/>
      <c r="S1637" s="8"/>
      <c r="T1637" s="8"/>
      <c r="U1637" s="8"/>
    </row>
    <row r="1638" spans="1:21" ht="18">
      <c r="A1638" s="20">
        <v>2007.05</v>
      </c>
      <c r="B1638" s="21">
        <v>1511.14</v>
      </c>
      <c r="C1638" s="21">
        <f>C1636/3+C1639*2/3</f>
        <v>25.943333333333335</v>
      </c>
      <c r="D1638" s="21">
        <f>D1636/3+D1639*2/3</f>
        <v>84.330000000000013</v>
      </c>
      <c r="E1638" s="21">
        <v>207.94900000000001</v>
      </c>
      <c r="F1638" s="21">
        <f t="shared" si="154"/>
        <v>2007.3749999998761</v>
      </c>
      <c r="G1638" s="23">
        <f t="shared" si="151"/>
        <v>722068.66691909812</v>
      </c>
      <c r="H1638" s="21">
        <f t="shared" si="150"/>
        <v>127.7377531991017</v>
      </c>
      <c r="I1638" s="22">
        <f t="shared" si="152"/>
        <v>2288.97934743615</v>
      </c>
      <c r="J1638" s="24">
        <f t="shared" si="153"/>
        <v>39.297321362449438</v>
      </c>
      <c r="K1638" s="25">
        <f t="shared" si="155"/>
        <v>1093743.9721062093</v>
      </c>
      <c r="L1638" s="8"/>
      <c r="M1638" s="8"/>
      <c r="N1638" s="8"/>
      <c r="O1638" s="8"/>
      <c r="P1638" s="8"/>
      <c r="Q1638" s="8"/>
      <c r="R1638" s="17"/>
      <c r="S1638" s="8"/>
      <c r="T1638" s="8"/>
      <c r="U1638" s="8"/>
    </row>
    <row r="1639" spans="1:21" ht="18">
      <c r="A1639" s="20">
        <v>2007.06</v>
      </c>
      <c r="B1639" s="21">
        <v>1514.19</v>
      </c>
      <c r="C1639" s="21">
        <v>26.17</v>
      </c>
      <c r="D1639" s="21">
        <v>84.92</v>
      </c>
      <c r="E1639" s="21">
        <v>208.352</v>
      </c>
      <c r="F1639" s="21">
        <f t="shared" si="154"/>
        <v>2007.4583333332093</v>
      </c>
      <c r="G1639" s="23">
        <f t="shared" si="151"/>
        <v>724568.11822862329</v>
      </c>
      <c r="H1639" s="21">
        <f t="shared" si="150"/>
        <v>128.38264552296113</v>
      </c>
      <c r="I1639" s="22">
        <f t="shared" si="152"/>
        <v>2289.1629536553523</v>
      </c>
      <c r="J1639" s="24">
        <f t="shared" si="153"/>
        <v>39.563987674704336</v>
      </c>
      <c r="K1639" s="25">
        <f t="shared" si="155"/>
        <v>1095407.1111609146</v>
      </c>
      <c r="L1639" s="8"/>
      <c r="M1639" s="8"/>
      <c r="N1639" s="8"/>
      <c r="O1639" s="8"/>
      <c r="P1639" s="8"/>
      <c r="Q1639" s="8"/>
      <c r="R1639" s="17"/>
      <c r="S1639" s="8"/>
      <c r="T1639" s="8"/>
      <c r="U1639" s="8"/>
    </row>
    <row r="1640" spans="1:21" ht="18">
      <c r="A1640" s="20">
        <v>2007.07</v>
      </c>
      <c r="B1640" s="26">
        <v>1520.71</v>
      </c>
      <c r="C1640" s="21">
        <f>C1639*2/3+C1642/3</f>
        <v>26.440000000000005</v>
      </c>
      <c r="D1640" s="21">
        <f>D1639*2/3+D1642/3</f>
        <v>82.813333333333333</v>
      </c>
      <c r="E1640" s="21">
        <v>208.29900000000001</v>
      </c>
      <c r="F1640" s="21">
        <f t="shared" si="154"/>
        <v>2007.5416666665426</v>
      </c>
      <c r="G1640" s="23">
        <f t="shared" si="151"/>
        <v>728742.39570900181</v>
      </c>
      <c r="H1640" s="21">
        <f t="shared" si="150"/>
        <v>125.22962779466053</v>
      </c>
      <c r="I1640" s="22">
        <f t="shared" si="152"/>
        <v>2299.6049019918478</v>
      </c>
      <c r="J1640" s="24">
        <f t="shared" si="153"/>
        <v>39.982346146644964</v>
      </c>
      <c r="K1640" s="25">
        <f t="shared" si="155"/>
        <v>1101998.1360428438</v>
      </c>
      <c r="L1640" s="8"/>
      <c r="M1640" s="8"/>
      <c r="N1640" s="8"/>
      <c r="O1640" s="8"/>
      <c r="P1640" s="8"/>
      <c r="Q1640" s="8"/>
      <c r="R1640" s="17"/>
      <c r="S1640" s="8"/>
      <c r="T1640" s="8"/>
      <c r="U1640" s="8"/>
    </row>
    <row r="1641" spans="1:21" ht="18">
      <c r="A1641" s="20">
        <v>2007.08</v>
      </c>
      <c r="B1641" s="21">
        <v>1454.62</v>
      </c>
      <c r="C1641" s="21">
        <f>C1639/3+C1642*2/3</f>
        <v>26.71</v>
      </c>
      <c r="D1641" s="21">
        <f>D1639/3+D1642*2/3</f>
        <v>80.706666666666663</v>
      </c>
      <c r="E1641" s="21">
        <v>207.917</v>
      </c>
      <c r="F1641" s="21">
        <f t="shared" si="154"/>
        <v>2007.6249999998759</v>
      </c>
      <c r="G1641" s="23">
        <f t="shared" si="151"/>
        <v>698137.92423408176</v>
      </c>
      <c r="H1641" s="21">
        <f t="shared" si="150"/>
        <v>122.26817201094666</v>
      </c>
      <c r="I1641" s="22">
        <f t="shared" si="152"/>
        <v>2203.7055390372116</v>
      </c>
      <c r="J1641" s="24">
        <f t="shared" si="153"/>
        <v>40.464846453151971</v>
      </c>
      <c r="K1641" s="25">
        <f t="shared" si="155"/>
        <v>1057657.9523494767</v>
      </c>
      <c r="L1641" s="8"/>
      <c r="M1641" s="8"/>
      <c r="N1641" s="8"/>
      <c r="O1641" s="8"/>
      <c r="P1641" s="8"/>
      <c r="Q1641" s="8"/>
      <c r="R1641" s="17"/>
      <c r="S1641" s="8"/>
      <c r="T1641" s="8"/>
      <c r="U1641" s="8"/>
    </row>
    <row r="1642" spans="1:21" ht="18">
      <c r="A1642" s="20">
        <v>2007.09</v>
      </c>
      <c r="B1642" s="21">
        <v>1497.12</v>
      </c>
      <c r="C1642" s="21">
        <v>26.98</v>
      </c>
      <c r="D1642" s="21">
        <v>78.599999999999994</v>
      </c>
      <c r="E1642" s="21">
        <v>208.49</v>
      </c>
      <c r="F1642" s="21">
        <f t="shared" si="154"/>
        <v>2007.7083333332091</v>
      </c>
      <c r="G1642" s="23">
        <f t="shared" si="151"/>
        <v>719614.67317625764</v>
      </c>
      <c r="H1642" s="21">
        <f t="shared" si="150"/>
        <v>118.74937311142018</v>
      </c>
      <c r="I1642" s="22">
        <f t="shared" si="152"/>
        <v>2261.858288455081</v>
      </c>
      <c r="J1642" s="24">
        <f t="shared" si="153"/>
        <v>40.761553263945501</v>
      </c>
      <c r="K1642" s="25">
        <f t="shared" si="155"/>
        <v>1087198.3628684555</v>
      </c>
      <c r="L1642" s="8"/>
      <c r="M1642" s="8"/>
      <c r="N1642" s="8"/>
      <c r="O1642" s="8"/>
      <c r="P1642" s="8"/>
      <c r="Q1642" s="8"/>
      <c r="R1642" s="17"/>
      <c r="S1642" s="8"/>
      <c r="T1642" s="8"/>
      <c r="U1642" s="8"/>
    </row>
    <row r="1643" spans="1:21" ht="18">
      <c r="A1643" s="20">
        <v>2007.1</v>
      </c>
      <c r="B1643" s="21">
        <v>1539.66</v>
      </c>
      <c r="C1643" s="21">
        <f>C1642*2/3+C1645/3</f>
        <v>27.230000000000004</v>
      </c>
      <c r="D1643" s="21">
        <f>D1642*2/3+D1645/3</f>
        <v>74.460000000000008</v>
      </c>
      <c r="E1643" s="21">
        <v>208.93600000000001</v>
      </c>
      <c r="F1643" s="21">
        <f t="shared" si="154"/>
        <v>2007.7916666665424</v>
      </c>
      <c r="G1643" s="23">
        <f t="shared" si="151"/>
        <v>741152.9158195554</v>
      </c>
      <c r="H1643" s="21">
        <f t="shared" si="150"/>
        <v>112.25450128268943</v>
      </c>
      <c r="I1643" s="22">
        <f t="shared" si="152"/>
        <v>2321.1625764827504</v>
      </c>
      <c r="J1643" s="24">
        <f t="shared" si="153"/>
        <v>41.051437952291607</v>
      </c>
      <c r="K1643" s="25">
        <f t="shared" si="155"/>
        <v>1117348.2532841226</v>
      </c>
      <c r="L1643" s="8"/>
      <c r="M1643" s="8"/>
      <c r="N1643" s="8"/>
      <c r="O1643" s="8"/>
      <c r="P1643" s="8"/>
      <c r="Q1643" s="8"/>
      <c r="R1643" s="17"/>
      <c r="S1643" s="8"/>
      <c r="T1643" s="8"/>
      <c r="U1643" s="8"/>
    </row>
    <row r="1644" spans="1:21" ht="18">
      <c r="A1644" s="20">
        <v>2007.11</v>
      </c>
      <c r="B1644" s="21">
        <v>1463.39</v>
      </c>
      <c r="C1644" s="21">
        <f>C1642/3+C1645*2/3</f>
        <v>27.480000000000004</v>
      </c>
      <c r="D1644" s="21">
        <f>D1642/3+D1645*2/3</f>
        <v>70.320000000000007</v>
      </c>
      <c r="E1644" s="21">
        <v>210.17699999999999</v>
      </c>
      <c r="F1644" s="21">
        <f t="shared" si="154"/>
        <v>2007.8749999998756</v>
      </c>
      <c r="G1644" s="23">
        <f t="shared" si="151"/>
        <v>705540.83736565593</v>
      </c>
      <c r="H1644" s="21">
        <f t="shared" si="150"/>
        <v>105.38715539759345</v>
      </c>
      <c r="I1644" s="22">
        <f t="shared" si="152"/>
        <v>2193.152863158195</v>
      </c>
      <c r="J1644" s="24">
        <f t="shared" si="153"/>
        <v>41.183717723632938</v>
      </c>
      <c r="K1644" s="25">
        <f t="shared" si="155"/>
        <v>1057379.7193800202</v>
      </c>
      <c r="L1644" s="8"/>
      <c r="M1644" s="8"/>
      <c r="N1644" s="8"/>
      <c r="O1644" s="8"/>
      <c r="P1644" s="8"/>
      <c r="Q1644" s="8"/>
      <c r="R1644" s="17"/>
      <c r="S1644" s="8"/>
      <c r="T1644" s="8"/>
      <c r="U1644" s="8"/>
    </row>
    <row r="1645" spans="1:21" ht="18">
      <c r="A1645" s="20">
        <v>2007.12</v>
      </c>
      <c r="B1645" s="21">
        <v>1479.22</v>
      </c>
      <c r="C1645" s="21">
        <v>27.73</v>
      </c>
      <c r="D1645" s="21">
        <v>66.180000000000007</v>
      </c>
      <c r="E1645" s="21">
        <v>210.036</v>
      </c>
      <c r="F1645" s="21">
        <f t="shared" si="154"/>
        <v>2007.9583333332089</v>
      </c>
      <c r="G1645" s="23">
        <f t="shared" si="151"/>
        <v>714287.03539933835</v>
      </c>
      <c r="H1645" s="21">
        <f t="shared" si="150"/>
        <v>99.249204136433747</v>
      </c>
      <c r="I1645" s="22">
        <f t="shared" si="152"/>
        <v>2218.3651819688052</v>
      </c>
      <c r="J1645" s="24">
        <f t="shared" si="153"/>
        <v>41.586286350911259</v>
      </c>
      <c r="K1645" s="25">
        <f t="shared" si="155"/>
        <v>1071206.1013653285</v>
      </c>
      <c r="L1645" s="8"/>
      <c r="M1645" s="8"/>
      <c r="N1645" s="8"/>
      <c r="O1645" s="8"/>
      <c r="P1645" s="8"/>
      <c r="Q1645" s="8"/>
      <c r="R1645" s="17"/>
      <c r="S1645" s="8"/>
      <c r="T1645" s="8"/>
      <c r="U1645" s="8"/>
    </row>
    <row r="1646" spans="1:21" ht="18">
      <c r="A1646" s="20">
        <v>2008.01</v>
      </c>
      <c r="B1646" s="21">
        <v>1378.76</v>
      </c>
      <c r="C1646" s="21">
        <f>C1645*2/3+C1648/3</f>
        <v>27.92</v>
      </c>
      <c r="D1646" s="21">
        <f>D1645*2/3+D1648/3</f>
        <v>64.25</v>
      </c>
      <c r="E1646" s="21">
        <v>211.08</v>
      </c>
      <c r="F1646" s="21">
        <f t="shared" si="154"/>
        <v>2008.0416666665421</v>
      </c>
      <c r="G1646" s="23">
        <f t="shared" si="151"/>
        <v>666900.32636314235</v>
      </c>
      <c r="H1646" s="21">
        <f t="shared" si="150"/>
        <v>95.87824047754404</v>
      </c>
      <c r="I1646" s="22">
        <f t="shared" si="152"/>
        <v>2057.4798885730524</v>
      </c>
      <c r="J1646" s="24">
        <f t="shared" si="153"/>
        <v>41.664131893121088</v>
      </c>
      <c r="K1646" s="25">
        <f t="shared" si="155"/>
        <v>995194.2391532819</v>
      </c>
      <c r="L1646" s="8"/>
      <c r="M1646" s="8"/>
      <c r="N1646" s="8"/>
      <c r="O1646" s="8"/>
      <c r="P1646" s="8"/>
      <c r="Q1646" s="8"/>
      <c r="R1646" s="17"/>
      <c r="S1646" s="8"/>
      <c r="T1646" s="8"/>
      <c r="U1646" s="8"/>
    </row>
    <row r="1647" spans="1:21" ht="18">
      <c r="A1647" s="20">
        <v>2008.02</v>
      </c>
      <c r="B1647" s="21">
        <v>1354.87</v>
      </c>
      <c r="C1647" s="21">
        <f>C1645/3+C1648*2/3</f>
        <v>28.11</v>
      </c>
      <c r="D1647" s="21">
        <f>D1645/3+D1648*2/3</f>
        <v>62.32</v>
      </c>
      <c r="E1647" s="21">
        <v>211.69300000000001</v>
      </c>
      <c r="F1647" s="21">
        <f t="shared" si="154"/>
        <v>2008.1249999998754</v>
      </c>
      <c r="G1647" s="23">
        <f t="shared" si="151"/>
        <v>656477.89259489416</v>
      </c>
      <c r="H1647" s="21">
        <f t="shared" si="150"/>
        <v>92.728867558209274</v>
      </c>
      <c r="I1647" s="22">
        <f t="shared" si="152"/>
        <v>2015.9749805614726</v>
      </c>
      <c r="J1647" s="24">
        <f t="shared" si="153"/>
        <v>41.826194914333485</v>
      </c>
      <c r="K1647" s="25">
        <f t="shared" si="155"/>
        <v>976804.4216515508</v>
      </c>
      <c r="L1647" s="8"/>
      <c r="M1647" s="8"/>
      <c r="N1647" s="8"/>
      <c r="O1647" s="8"/>
      <c r="P1647" s="8"/>
      <c r="Q1647" s="8"/>
      <c r="R1647" s="17"/>
      <c r="S1647" s="8"/>
      <c r="T1647" s="8"/>
      <c r="U1647" s="8"/>
    </row>
    <row r="1648" spans="1:21" ht="18">
      <c r="A1648" s="20">
        <v>2008.03</v>
      </c>
      <c r="B1648" s="21">
        <v>1316.94</v>
      </c>
      <c r="C1648" s="21">
        <v>28.3</v>
      </c>
      <c r="D1648" s="21">
        <v>60.39</v>
      </c>
      <c r="E1648" s="21">
        <v>213.52799999999999</v>
      </c>
      <c r="F1648" s="21">
        <f t="shared" si="154"/>
        <v>2008.2083333332087</v>
      </c>
      <c r="G1648" s="23">
        <f t="shared" si="151"/>
        <v>639242.28123039333</v>
      </c>
      <c r="H1648" s="21">
        <f t="shared" si="150"/>
        <v>89.084922445768214</v>
      </c>
      <c r="I1648" s="22">
        <f t="shared" si="152"/>
        <v>1942.6974294706079</v>
      </c>
      <c r="J1648" s="24">
        <f t="shared" si="153"/>
        <v>41.747032707654263</v>
      </c>
      <c r="K1648" s="25">
        <f t="shared" si="155"/>
        <v>942984.74991664023</v>
      </c>
      <c r="L1648" s="8"/>
      <c r="M1648" s="8"/>
      <c r="N1648" s="8"/>
      <c r="O1648" s="8"/>
      <c r="P1648" s="8"/>
      <c r="Q1648" s="8"/>
      <c r="R1648" s="17"/>
      <c r="S1648" s="8"/>
      <c r="T1648" s="8"/>
      <c r="U1648" s="8"/>
    </row>
    <row r="1649" spans="1:21" ht="18">
      <c r="A1649" s="20">
        <v>2008.04</v>
      </c>
      <c r="B1649" s="21">
        <v>1370.47</v>
      </c>
      <c r="C1649" s="21">
        <f>C1648*2/3+C1651/3</f>
        <v>28.436666666666667</v>
      </c>
      <c r="D1649" s="21">
        <f>D1648*2/3+D1651/3</f>
        <v>57.383333333333326</v>
      </c>
      <c r="E1649" s="21">
        <v>214.82300000000001</v>
      </c>
      <c r="F1649" s="21">
        <f t="shared" si="154"/>
        <v>2008.2916666665419</v>
      </c>
      <c r="G1649" s="23">
        <f t="shared" si="151"/>
        <v>666375.98964040331</v>
      </c>
      <c r="H1649" s="21">
        <f t="shared" si="150"/>
        <v>84.139321208622889</v>
      </c>
      <c r="I1649" s="22">
        <f t="shared" si="152"/>
        <v>2009.4757282041492</v>
      </c>
      <c r="J1649" s="24">
        <f t="shared" si="153"/>
        <v>41.695762371813061</v>
      </c>
      <c r="K1649" s="25">
        <f t="shared" si="155"/>
        <v>977085.50865062233</v>
      </c>
      <c r="L1649" s="8"/>
      <c r="M1649" s="8"/>
      <c r="N1649" s="8"/>
      <c r="O1649" s="8"/>
      <c r="P1649" s="8"/>
      <c r="Q1649" s="8"/>
      <c r="R1649" s="17"/>
      <c r="S1649" s="8"/>
      <c r="T1649" s="8"/>
      <c r="U1649" s="8"/>
    </row>
    <row r="1650" spans="1:21" ht="18">
      <c r="A1650" s="20">
        <v>2008.05</v>
      </c>
      <c r="B1650" s="21">
        <v>1403.22</v>
      </c>
      <c r="C1650" s="21">
        <f>C1648/3+C1651*2/3</f>
        <v>28.573333333333334</v>
      </c>
      <c r="D1650" s="21">
        <f>D1648/3+D1651*2/3</f>
        <v>54.376666666666665</v>
      </c>
      <c r="E1650" s="21">
        <v>216.63200000000001</v>
      </c>
      <c r="F1650" s="21">
        <f t="shared" si="154"/>
        <v>2008.3749999998752</v>
      </c>
      <c r="G1650" s="23">
        <f t="shared" si="151"/>
        <v>683458.10667604336</v>
      </c>
      <c r="H1650" s="21">
        <f t="shared" si="150"/>
        <v>79.064946452970929</v>
      </c>
      <c r="I1650" s="22">
        <f t="shared" si="152"/>
        <v>2040.3147335573688</v>
      </c>
      <c r="J1650" s="24">
        <f t="shared" si="153"/>
        <v>41.546295653458394</v>
      </c>
      <c r="K1650" s="25">
        <f t="shared" si="155"/>
        <v>993764.08889579959</v>
      </c>
      <c r="L1650" s="8"/>
      <c r="M1650" s="8"/>
      <c r="N1650" s="8"/>
      <c r="O1650" s="8"/>
      <c r="P1650" s="8"/>
      <c r="Q1650" s="8"/>
      <c r="R1650" s="17"/>
      <c r="S1650" s="8"/>
      <c r="T1650" s="8"/>
      <c r="U1650" s="8"/>
    </row>
    <row r="1651" spans="1:21" ht="18">
      <c r="A1651" s="20">
        <v>2008.06</v>
      </c>
      <c r="B1651" s="21">
        <v>1341.25</v>
      </c>
      <c r="C1651" s="21">
        <v>28.71</v>
      </c>
      <c r="D1651" s="21">
        <v>51.37</v>
      </c>
      <c r="E1651" s="21">
        <v>218.815</v>
      </c>
      <c r="F1651" s="21">
        <f t="shared" si="154"/>
        <v>2008.4583333332084</v>
      </c>
      <c r="G1651" s="23">
        <f t="shared" si="151"/>
        <v>654440.04439750395</v>
      </c>
      <c r="H1651" s="21">
        <f t="shared" si="150"/>
        <v>73.948008865936956</v>
      </c>
      <c r="I1651" s="22">
        <f t="shared" si="152"/>
        <v>1930.7527134794229</v>
      </c>
      <c r="J1651" s="24">
        <f t="shared" si="153"/>
        <v>41.328544569613598</v>
      </c>
      <c r="K1651" s="25">
        <f t="shared" si="155"/>
        <v>942077.83152289491</v>
      </c>
      <c r="L1651" s="8"/>
      <c r="M1651" s="8"/>
      <c r="N1651" s="8"/>
      <c r="O1651" s="8"/>
      <c r="P1651" s="8"/>
      <c r="Q1651" s="8"/>
      <c r="R1651" s="17"/>
      <c r="S1651" s="8"/>
      <c r="T1651" s="8"/>
      <c r="U1651" s="8"/>
    </row>
    <row r="1652" spans="1:21" ht="18">
      <c r="A1652" s="20">
        <v>2008.07</v>
      </c>
      <c r="B1652" s="21">
        <v>1257.33</v>
      </c>
      <c r="C1652" s="21">
        <f>C1651*2/3+C1654/3</f>
        <v>28.756666666666668</v>
      </c>
      <c r="D1652" s="21">
        <f>D1651*2/3+D1654/3</f>
        <v>49.563333333333333</v>
      </c>
      <c r="E1652" s="21">
        <v>219.964</v>
      </c>
      <c r="F1652" s="21">
        <f t="shared" si="154"/>
        <v>2008.5416666665417</v>
      </c>
      <c r="G1652" s="23">
        <f t="shared" si="151"/>
        <v>614661.98984018771</v>
      </c>
      <c r="H1652" s="21">
        <f t="shared" si="150"/>
        <v>70.974592387845277</v>
      </c>
      <c r="I1652" s="22">
        <f t="shared" si="152"/>
        <v>1800.4939991998688</v>
      </c>
      <c r="J1652" s="24">
        <f t="shared" si="153"/>
        <v>41.179488098052403</v>
      </c>
      <c r="K1652" s="25">
        <f t="shared" si="155"/>
        <v>880194.71757097635</v>
      </c>
      <c r="L1652" s="8"/>
      <c r="M1652" s="8"/>
      <c r="N1652" s="8"/>
      <c r="O1652" s="8"/>
      <c r="P1652" s="8"/>
      <c r="Q1652" s="8"/>
      <c r="R1652" s="17"/>
      <c r="S1652" s="8"/>
      <c r="T1652" s="8"/>
      <c r="U1652" s="8"/>
    </row>
    <row r="1653" spans="1:21" ht="18">
      <c r="A1653" s="20">
        <v>2008.08</v>
      </c>
      <c r="B1653" s="21">
        <v>1281.47</v>
      </c>
      <c r="C1653" s="21">
        <f>C1651/3+C1654*2/3</f>
        <v>28.803333333333335</v>
      </c>
      <c r="D1653" s="21">
        <f>D1651/3+D1654*2/3</f>
        <v>47.756666666666668</v>
      </c>
      <c r="E1653" s="21">
        <v>219.08600000000001</v>
      </c>
      <c r="F1653" s="21">
        <f t="shared" si="154"/>
        <v>2008.6249999998749</v>
      </c>
      <c r="G1653" s="23">
        <f t="shared" si="151"/>
        <v>627636.54699686123</v>
      </c>
      <c r="H1653" s="21">
        <f t="shared" si="150"/>
        <v>68.661516116958623</v>
      </c>
      <c r="I1653" s="22">
        <f t="shared" si="152"/>
        <v>1842.4165503957345</v>
      </c>
      <c r="J1653" s="24">
        <f t="shared" si="153"/>
        <v>41.411611695863712</v>
      </c>
      <c r="K1653" s="25">
        <f t="shared" si="155"/>
        <v>902376.14756510442</v>
      </c>
      <c r="L1653" s="8"/>
      <c r="M1653" s="8"/>
      <c r="N1653" s="8"/>
      <c r="O1653" s="8"/>
      <c r="P1653" s="8"/>
      <c r="Q1653" s="8"/>
      <c r="R1653" s="17"/>
      <c r="S1653" s="8"/>
      <c r="T1653" s="8"/>
      <c r="U1653" s="8"/>
    </row>
    <row r="1654" spans="1:21" ht="18">
      <c r="A1654" s="20">
        <v>2008.09</v>
      </c>
      <c r="B1654" s="21">
        <v>1216.95</v>
      </c>
      <c r="C1654" s="21">
        <v>28.85</v>
      </c>
      <c r="D1654" s="21">
        <f>45.95</f>
        <v>45.95</v>
      </c>
      <c r="E1654" s="21">
        <v>218.78299999999999</v>
      </c>
      <c r="F1654" s="21">
        <f t="shared" si="154"/>
        <v>2008.7083333332082</v>
      </c>
      <c r="G1654" s="23">
        <f t="shared" si="151"/>
        <v>597213.54283198353</v>
      </c>
      <c r="H1654" s="21">
        <f t="shared" si="150"/>
        <v>66.155499284679337</v>
      </c>
      <c r="I1654" s="22">
        <f t="shared" si="152"/>
        <v>1752.0769282805334</v>
      </c>
      <c r="J1654" s="24">
        <f t="shared" si="153"/>
        <v>41.536151346311179</v>
      </c>
      <c r="K1654" s="25">
        <f t="shared" si="155"/>
        <v>859825.02950211812</v>
      </c>
      <c r="L1654" s="8"/>
      <c r="M1654" s="8"/>
      <c r="N1654" s="8"/>
      <c r="O1654" s="8"/>
      <c r="P1654" s="8"/>
      <c r="Q1654" s="8"/>
      <c r="R1654" s="17"/>
      <c r="S1654" s="8"/>
      <c r="T1654" s="8"/>
      <c r="U1654" s="8"/>
    </row>
    <row r="1655" spans="1:21" ht="18">
      <c r="A1655" s="20">
        <v>2008.1</v>
      </c>
      <c r="B1655" s="21">
        <v>968.8</v>
      </c>
      <c r="C1655" s="21">
        <f>C1654*2/3+C1657/3</f>
        <v>28.696666666666665</v>
      </c>
      <c r="D1655" s="21">
        <f>D1654*2/3+D1657/3</f>
        <v>35.593333333333334</v>
      </c>
      <c r="E1655" s="21">
        <v>216.57300000000001</v>
      </c>
      <c r="F1655" s="21">
        <f t="shared" si="154"/>
        <v>2008.7916666665415</v>
      </c>
      <c r="G1655" s="23">
        <f t="shared" si="151"/>
        <v>476608.4474516192</v>
      </c>
      <c r="H1655" s="21">
        <f t="shared" si="150"/>
        <v>51.767638994703852</v>
      </c>
      <c r="I1655" s="22">
        <f t="shared" si="152"/>
        <v>1409.0416367691259</v>
      </c>
      <c r="J1655" s="24">
        <f t="shared" si="153"/>
        <v>41.736992330530569</v>
      </c>
      <c r="K1655" s="25">
        <f t="shared" si="155"/>
        <v>693188.63222050527</v>
      </c>
      <c r="L1655" s="8"/>
      <c r="M1655" s="8"/>
      <c r="N1655" s="8"/>
      <c r="O1655" s="8"/>
      <c r="P1655" s="8"/>
      <c r="Q1655" s="8"/>
      <c r="R1655" s="17"/>
      <c r="S1655" s="8"/>
      <c r="T1655" s="8"/>
      <c r="U1655" s="8"/>
    </row>
    <row r="1656" spans="1:21" ht="18">
      <c r="A1656" s="20">
        <v>2008.11</v>
      </c>
      <c r="B1656" s="21">
        <v>883.04</v>
      </c>
      <c r="C1656" s="21">
        <f>C1654/3+C1657*2/3</f>
        <v>28.543333333333333</v>
      </c>
      <c r="D1656" s="21">
        <f>D1654/3+D1657*2/3</f>
        <v>25.236666666666668</v>
      </c>
      <c r="E1656" s="21">
        <v>212.42500000000001</v>
      </c>
      <c r="F1656" s="21">
        <f t="shared" si="154"/>
        <v>2008.8749999998747</v>
      </c>
      <c r="G1656" s="23">
        <f t="shared" si="151"/>
        <v>435588.34598104423</v>
      </c>
      <c r="H1656" s="21">
        <f t="shared" si="150"/>
        <v>37.421429492762144</v>
      </c>
      <c r="I1656" s="22">
        <f t="shared" si="152"/>
        <v>1309.3892127574434</v>
      </c>
      <c r="J1656" s="24">
        <f t="shared" si="153"/>
        <v>42.324620360127092</v>
      </c>
      <c r="K1656" s="25">
        <f t="shared" si="155"/>
        <v>645899.03224139311</v>
      </c>
      <c r="L1656" s="8"/>
      <c r="M1656" s="8"/>
      <c r="N1656" s="8"/>
      <c r="O1656" s="8"/>
      <c r="P1656" s="8"/>
      <c r="Q1656" s="8"/>
      <c r="R1656" s="17"/>
      <c r="S1656" s="8"/>
      <c r="T1656" s="8"/>
      <c r="U1656" s="8"/>
    </row>
    <row r="1657" spans="1:21" ht="18">
      <c r="A1657" s="20">
        <v>2008.12</v>
      </c>
      <c r="B1657" s="21">
        <v>877.56</v>
      </c>
      <c r="C1657" s="21">
        <v>28.39</v>
      </c>
      <c r="D1657" s="21">
        <v>14.88</v>
      </c>
      <c r="E1657" s="21">
        <v>210.22800000000001</v>
      </c>
      <c r="F1657" s="21">
        <f t="shared" si="154"/>
        <v>2008.958333333208</v>
      </c>
      <c r="G1657" s="23">
        <f t="shared" si="151"/>
        <v>434052.18147270638</v>
      </c>
      <c r="H1657" s="21">
        <f t="shared" si="150"/>
        <v>22.294943775329639</v>
      </c>
      <c r="I1657" s="22">
        <f t="shared" si="152"/>
        <v>1314.8622889434325</v>
      </c>
      <c r="J1657" s="24">
        <f t="shared" si="153"/>
        <v>42.537194474570462</v>
      </c>
      <c r="K1657" s="25">
        <f t="shared" si="155"/>
        <v>650347.3777885231</v>
      </c>
      <c r="L1657" s="8"/>
      <c r="M1657" s="8"/>
      <c r="N1657" s="8"/>
      <c r="O1657" s="8"/>
      <c r="P1657" s="8"/>
      <c r="Q1657" s="8"/>
      <c r="R1657" s="17"/>
      <c r="S1657" s="8"/>
      <c r="T1657" s="8"/>
      <c r="U1657" s="8"/>
    </row>
    <row r="1658" spans="1:21" ht="18">
      <c r="A1658" s="20">
        <v>2009.01</v>
      </c>
      <c r="B1658" s="21">
        <v>865.58</v>
      </c>
      <c r="C1658" s="21">
        <f>C1657*2/3+C1660/3</f>
        <v>28.013333333333335</v>
      </c>
      <c r="D1658" s="21">
        <f>D1657*2/3+D1660/3</f>
        <v>12.206666666666667</v>
      </c>
      <c r="E1658" s="21">
        <v>211.143</v>
      </c>
      <c r="F1658" s="21">
        <f t="shared" si="154"/>
        <v>2009.0416666665412</v>
      </c>
      <c r="G1658" s="23">
        <f t="shared" si="151"/>
        <v>429281.36873009615</v>
      </c>
      <c r="H1658" s="21">
        <f t="shared" si="150"/>
        <v>18.210187029643414</v>
      </c>
      <c r="I1658" s="22">
        <f t="shared" si="152"/>
        <v>1291.2922192068881</v>
      </c>
      <c r="J1658" s="24">
        <f t="shared" si="153"/>
        <v>41.790937137390287</v>
      </c>
      <c r="K1658" s="25">
        <f t="shared" si="155"/>
        <v>640411.85250544094</v>
      </c>
      <c r="L1658" s="8"/>
      <c r="M1658" s="8"/>
      <c r="N1658" s="8"/>
      <c r="O1658" s="8"/>
      <c r="P1658" s="8"/>
      <c r="Q1658" s="8"/>
      <c r="R1658" s="17"/>
      <c r="S1658" s="8"/>
      <c r="T1658" s="8"/>
      <c r="U1658" s="8"/>
    </row>
    <row r="1659" spans="1:21" ht="18">
      <c r="A1659" s="20">
        <v>2009.02</v>
      </c>
      <c r="B1659" s="21">
        <v>805.23</v>
      </c>
      <c r="C1659" s="21">
        <f>C1657/3+C1660*2/3</f>
        <v>27.63666666666667</v>
      </c>
      <c r="D1659" s="21">
        <f>D1657/3+D1660*2/3</f>
        <v>9.5333333333333332</v>
      </c>
      <c r="E1659" s="21">
        <v>212.19300000000001</v>
      </c>
      <c r="F1659" s="21">
        <f t="shared" si="154"/>
        <v>2009.1249999998745</v>
      </c>
      <c r="G1659" s="23">
        <f t="shared" si="151"/>
        <v>400493.18998092104</v>
      </c>
      <c r="H1659" s="21">
        <f t="shared" si="150"/>
        <v>14.151671355794015</v>
      </c>
      <c r="I1659" s="22">
        <f t="shared" si="152"/>
        <v>1195.3164677439875</v>
      </c>
      <c r="J1659" s="24">
        <f t="shared" si="153"/>
        <v>41.025002521289572</v>
      </c>
      <c r="K1659" s="25">
        <f t="shared" si="155"/>
        <v>594508.53197660181</v>
      </c>
      <c r="L1659" s="8"/>
      <c r="M1659" s="8"/>
      <c r="N1659" s="8"/>
      <c r="O1659" s="8"/>
      <c r="P1659" s="8"/>
      <c r="Q1659" s="8"/>
      <c r="R1659" s="17"/>
      <c r="S1659" s="8"/>
      <c r="T1659" s="8"/>
      <c r="U1659" s="8"/>
    </row>
    <row r="1660" spans="1:21" ht="18">
      <c r="A1660" s="20">
        <v>2009.03</v>
      </c>
      <c r="B1660" s="21">
        <v>757.13</v>
      </c>
      <c r="C1660" s="21">
        <v>27.26</v>
      </c>
      <c r="D1660" s="21">
        <v>6.86</v>
      </c>
      <c r="E1660" s="21">
        <v>212.709</v>
      </c>
      <c r="F1660" s="21">
        <f>F1659+1/12</f>
        <v>2009.2083333332077</v>
      </c>
      <c r="G1660" s="23">
        <f t="shared" si="151"/>
        <v>377699.78262131487</v>
      </c>
      <c r="H1660" s="21">
        <f t="shared" si="150"/>
        <v>10.158562543192811</v>
      </c>
      <c r="I1660" s="22">
        <f t="shared" si="152"/>
        <v>1121.1884050040194</v>
      </c>
      <c r="J1660" s="24">
        <f t="shared" si="153"/>
        <v>40.367698969014</v>
      </c>
      <c r="K1660" s="25">
        <f t="shared" si="155"/>
        <v>559312.95398090081</v>
      </c>
      <c r="L1660" s="8"/>
      <c r="M1660" s="8"/>
      <c r="N1660" s="8"/>
      <c r="O1660" s="8"/>
      <c r="P1660" s="8"/>
      <c r="Q1660" s="8"/>
      <c r="R1660" s="17"/>
      <c r="S1660" s="8"/>
      <c r="T1660" s="8"/>
      <c r="U1660" s="8"/>
    </row>
    <row r="1661" spans="1:21" ht="18">
      <c r="A1661" s="20">
        <v>2009.04</v>
      </c>
      <c r="B1661" s="21">
        <v>848.15</v>
      </c>
      <c r="C1661" s="21">
        <f>C1660*2/3+C1663/3</f>
        <v>26.703333333333333</v>
      </c>
      <c r="D1661" s="21">
        <f>D1660*2/3+D1663/3</f>
        <v>7.0766666666666662</v>
      </c>
      <c r="E1661" s="21">
        <v>213.24</v>
      </c>
      <c r="F1661" s="21">
        <f t="shared" si="154"/>
        <v>2009.291666666541</v>
      </c>
      <c r="G1661" s="23">
        <f t="shared" si="151"/>
        <v>424215.86459816271</v>
      </c>
      <c r="H1661" s="21">
        <f t="shared" si="150"/>
        <v>10.453315888201084</v>
      </c>
      <c r="I1661" s="22">
        <f t="shared" si="152"/>
        <v>1252.8468964546985</v>
      </c>
      <c r="J1661" s="24">
        <f t="shared" si="153"/>
        <v>39.444895704370651</v>
      </c>
      <c r="K1661" s="25">
        <f t="shared" si="155"/>
        <v>626631.52672128496</v>
      </c>
      <c r="L1661" s="8"/>
      <c r="M1661" s="8"/>
      <c r="N1661" s="8"/>
      <c r="O1661" s="8"/>
      <c r="P1661" s="8"/>
      <c r="Q1661" s="8"/>
      <c r="R1661" s="17"/>
      <c r="S1661" s="8"/>
      <c r="T1661" s="8"/>
      <c r="U1661" s="8"/>
    </row>
    <row r="1662" spans="1:21" ht="18">
      <c r="A1662" s="20">
        <v>2009.05</v>
      </c>
      <c r="B1662" s="21">
        <v>902.41</v>
      </c>
      <c r="C1662" s="21">
        <f>C1660/3+C1663*2/3</f>
        <v>26.146666666666668</v>
      </c>
      <c r="D1662" s="21">
        <f>D1660/3+D1663*2/3</f>
        <v>7.293333333333333</v>
      </c>
      <c r="E1662" s="21">
        <v>213.85599999999999</v>
      </c>
      <c r="F1662" s="21">
        <f t="shared" si="154"/>
        <v>2009.3749999998743</v>
      </c>
      <c r="G1662" s="23">
        <f t="shared" si="151"/>
        <v>452444.682669211</v>
      </c>
      <c r="H1662" s="21">
        <f t="shared" si="150"/>
        <v>10.74233353284453</v>
      </c>
      <c r="I1662" s="22">
        <f t="shared" si="152"/>
        <v>1329.1575690184047</v>
      </c>
      <c r="J1662" s="24">
        <f t="shared" si="153"/>
        <v>38.511363908424357</v>
      </c>
      <c r="K1662" s="25">
        <f t="shared" si="155"/>
        <v>666404.71020036971</v>
      </c>
      <c r="L1662" s="8"/>
      <c r="M1662" s="8"/>
      <c r="N1662" s="8"/>
      <c r="O1662" s="8"/>
      <c r="P1662" s="8"/>
      <c r="Q1662" s="8"/>
      <c r="R1662" s="17"/>
      <c r="S1662" s="8"/>
      <c r="T1662" s="8"/>
      <c r="U1662" s="8"/>
    </row>
    <row r="1663" spans="1:21" ht="18">
      <c r="A1663" s="20">
        <v>2009.06</v>
      </c>
      <c r="B1663" s="21">
        <v>926.12</v>
      </c>
      <c r="C1663" s="21">
        <v>25.59</v>
      </c>
      <c r="D1663" s="21">
        <v>7.51</v>
      </c>
      <c r="E1663" s="21">
        <v>215.69300000000001</v>
      </c>
      <c r="F1663" s="21">
        <f t="shared" si="154"/>
        <v>2009.4583333332075</v>
      </c>
      <c r="G1663" s="23">
        <f t="shared" si="151"/>
        <v>465401.4337157188</v>
      </c>
      <c r="H1663" s="21">
        <f t="shared" si="150"/>
        <v>10.967253828357894</v>
      </c>
      <c r="I1663" s="22">
        <f t="shared" si="152"/>
        <v>1352.4624654485769</v>
      </c>
      <c r="J1663" s="24">
        <f t="shared" si="153"/>
        <v>37.370442805283425</v>
      </c>
      <c r="K1663" s="25">
        <f t="shared" si="155"/>
        <v>679650.55334780284</v>
      </c>
      <c r="L1663" s="8"/>
      <c r="M1663" s="8"/>
      <c r="N1663" s="8"/>
      <c r="O1663" s="8"/>
      <c r="P1663" s="8"/>
      <c r="Q1663" s="8"/>
      <c r="R1663" s="17"/>
      <c r="S1663" s="8"/>
      <c r="T1663" s="8"/>
      <c r="U1663" s="8"/>
    </row>
    <row r="1664" spans="1:21" ht="18">
      <c r="A1664" s="20">
        <v>2009.07</v>
      </c>
      <c r="B1664" s="21">
        <v>935.82</v>
      </c>
      <c r="C1664" s="21">
        <f>C1663*2/3+C1666/3</f>
        <v>25.026666666666664</v>
      </c>
      <c r="D1664" s="21">
        <f>D1663*2/3+D1666/3</f>
        <v>9.1866666666666674</v>
      </c>
      <c r="E1664" s="21">
        <v>215.351</v>
      </c>
      <c r="F1664" s="21">
        <f t="shared" si="154"/>
        <v>2009.5416666665408</v>
      </c>
      <c r="G1664" s="23">
        <f t="shared" si="151"/>
        <v>471324.0079530658</v>
      </c>
      <c r="H1664" s="21">
        <f t="shared" si="150"/>
        <v>13.437085316529757</v>
      </c>
      <c r="I1664" s="22">
        <f t="shared" si="152"/>
        <v>1368.7982417541593</v>
      </c>
      <c r="J1664" s="24">
        <f t="shared" si="153"/>
        <v>36.605818779573802</v>
      </c>
      <c r="K1664" s="25">
        <f t="shared" si="155"/>
        <v>689392.69665393303</v>
      </c>
      <c r="L1664" s="8"/>
      <c r="M1664" s="8"/>
      <c r="N1664" s="8"/>
      <c r="O1664" s="8"/>
      <c r="P1664" s="8"/>
      <c r="Q1664" s="8"/>
      <c r="R1664" s="17"/>
      <c r="S1664" s="8"/>
      <c r="T1664" s="8"/>
      <c r="U1664" s="8"/>
    </row>
    <row r="1665" spans="1:21" ht="18">
      <c r="A1665" s="20">
        <v>2009.08</v>
      </c>
      <c r="B1665" s="21">
        <v>1009.73</v>
      </c>
      <c r="C1665" s="21">
        <f>C1663/3+C1666*2/3</f>
        <v>24.463333333333331</v>
      </c>
      <c r="D1665" s="21">
        <f>D1663/3+D1666*2/3</f>
        <v>10.863333333333333</v>
      </c>
      <c r="E1665" s="21">
        <v>215.834</v>
      </c>
      <c r="F1665" s="21">
        <f t="shared" si="154"/>
        <v>2009.624999999874</v>
      </c>
      <c r="G1665" s="23">
        <f t="shared" si="151"/>
        <v>509575.38512747712</v>
      </c>
      <c r="H1665" s="21">
        <f t="shared" si="150"/>
        <v>15.853941640334698</v>
      </c>
      <c r="I1665" s="22">
        <f t="shared" si="152"/>
        <v>1473.5993089133312</v>
      </c>
      <c r="J1665" s="24">
        <f t="shared" si="153"/>
        <v>35.701772843944873</v>
      </c>
      <c r="K1665" s="25">
        <f t="shared" si="155"/>
        <v>743673.98746506427</v>
      </c>
      <c r="L1665" s="8"/>
      <c r="M1665" s="8"/>
      <c r="N1665" s="8"/>
      <c r="O1665" s="8"/>
      <c r="P1665" s="8"/>
      <c r="Q1665" s="8"/>
      <c r="R1665" s="17"/>
      <c r="S1665" s="8"/>
      <c r="T1665" s="8"/>
      <c r="U1665" s="8"/>
    </row>
    <row r="1666" spans="1:21" ht="18">
      <c r="A1666" s="20">
        <v>2009.09</v>
      </c>
      <c r="B1666" s="21">
        <v>1044.55</v>
      </c>
      <c r="C1666" s="21">
        <v>23.9</v>
      </c>
      <c r="D1666" s="21">
        <v>12.54</v>
      </c>
      <c r="E1666" s="21">
        <v>215.96899999999999</v>
      </c>
      <c r="F1666" s="21">
        <f t="shared" si="154"/>
        <v>2009.7083333332073</v>
      </c>
      <c r="G1666" s="23">
        <f t="shared" si="151"/>
        <v>528152.94469176745</v>
      </c>
      <c r="H1666" s="21">
        <f t="shared" ref="H1666:H1729" si="156">D1666*$E$1847/E1666</f>
        <v>18.289428204973859</v>
      </c>
      <c r="I1666" s="22">
        <f t="shared" si="152"/>
        <v>1523.4626978871966</v>
      </c>
      <c r="J1666" s="24">
        <f t="shared" si="153"/>
        <v>34.857841634679048</v>
      </c>
      <c r="K1666" s="25">
        <f t="shared" si="155"/>
        <v>770304.25543745363</v>
      </c>
      <c r="L1666" s="8"/>
      <c r="M1666" s="8"/>
      <c r="N1666" s="8"/>
      <c r="O1666" s="8"/>
      <c r="P1666" s="8"/>
      <c r="Q1666" s="8"/>
      <c r="R1666" s="17"/>
      <c r="S1666" s="8"/>
      <c r="T1666" s="8"/>
      <c r="U1666" s="8"/>
    </row>
    <row r="1667" spans="1:21" ht="18">
      <c r="A1667" s="20">
        <v>2009.1</v>
      </c>
      <c r="B1667" s="21">
        <v>1067.6600000000001</v>
      </c>
      <c r="C1667" s="21">
        <f>C1666*2/3+C1669/3</f>
        <v>23.403333333333332</v>
      </c>
      <c r="D1667" s="21">
        <f>D1666*2/3+D1669/3</f>
        <v>25.349999999999998</v>
      </c>
      <c r="E1667" s="21">
        <v>216.17699999999999</v>
      </c>
      <c r="F1667" s="21">
        <f t="shared" si="154"/>
        <v>2009.7916666665406</v>
      </c>
      <c r="G1667" s="23">
        <f t="shared" ref="G1667:G1730" si="157">G1666*((B1667+(C1667/12))/B1666)</f>
        <v>540824.10404567781</v>
      </c>
      <c r="H1667" s="21">
        <f t="shared" si="156"/>
        <v>36.937073786758063</v>
      </c>
      <c r="I1667" s="22">
        <f t="shared" ref="I1667:I1730" si="158">B1667*$E$1847/E1667</f>
        <v>1555.6700670284072</v>
      </c>
      <c r="J1667" s="24">
        <f t="shared" ref="J1667:J1730" si="159">C1667*$E$1847/E1667</f>
        <v>34.100617364474473</v>
      </c>
      <c r="K1667" s="25">
        <f t="shared" si="155"/>
        <v>788026.02906479861</v>
      </c>
      <c r="L1667" s="8"/>
      <c r="M1667" s="8"/>
      <c r="N1667" s="8"/>
      <c r="O1667" s="8"/>
      <c r="P1667" s="8"/>
      <c r="Q1667" s="8"/>
      <c r="R1667" s="17"/>
      <c r="S1667" s="8"/>
      <c r="T1667" s="8"/>
      <c r="U1667" s="8"/>
    </row>
    <row r="1668" spans="1:21" ht="18">
      <c r="A1668" s="20">
        <v>2009.11</v>
      </c>
      <c r="B1668" s="21">
        <v>1088.07</v>
      </c>
      <c r="C1668" s="21">
        <f>C1666/3+C1669*2/3</f>
        <v>22.906666666666666</v>
      </c>
      <c r="D1668" s="21">
        <f>D1666/3+D1669*2/3</f>
        <v>38.159999999999997</v>
      </c>
      <c r="E1668" s="21">
        <v>216.33</v>
      </c>
      <c r="F1668" s="21">
        <f t="shared" ref="F1668:F1731" si="160">F1667+1/12</f>
        <v>2009.8749999998738</v>
      </c>
      <c r="G1668" s="23">
        <f t="shared" si="157"/>
        <v>552129.7566753804</v>
      </c>
      <c r="H1668" s="21">
        <f t="shared" si="156"/>
        <v>55.562992095409776</v>
      </c>
      <c r="I1668" s="22">
        <f t="shared" si="158"/>
        <v>1584.2878618776863</v>
      </c>
      <c r="J1668" s="24">
        <f t="shared" si="159"/>
        <v>33.353326491933615</v>
      </c>
      <c r="K1668" s="25">
        <f t="shared" si="155"/>
        <v>803930.32771999133</v>
      </c>
      <c r="L1668" s="8"/>
      <c r="M1668" s="8"/>
      <c r="N1668" s="8"/>
      <c r="O1668" s="8"/>
      <c r="P1668" s="8"/>
      <c r="Q1668" s="8"/>
      <c r="R1668" s="17"/>
      <c r="S1668" s="8"/>
      <c r="T1668" s="8"/>
      <c r="U1668" s="8"/>
    </row>
    <row r="1669" spans="1:21" ht="18">
      <c r="A1669" s="20">
        <v>2009.12</v>
      </c>
      <c r="B1669" s="21">
        <v>1110.3800000000001</v>
      </c>
      <c r="C1669" s="21">
        <v>22.41</v>
      </c>
      <c r="D1669" s="21">
        <v>50.97</v>
      </c>
      <c r="E1669" s="21">
        <v>215.94900000000001</v>
      </c>
      <c r="F1669" s="21">
        <f t="shared" si="160"/>
        <v>2009.9583333332071</v>
      </c>
      <c r="G1669" s="23">
        <f t="shared" si="157"/>
        <v>564398.37651787128</v>
      </c>
      <c r="H1669" s="21">
        <f t="shared" si="156"/>
        <v>74.345972243446354</v>
      </c>
      <c r="I1669" s="22">
        <f t="shared" si="158"/>
        <v>1619.6248903213257</v>
      </c>
      <c r="J1669" s="24">
        <f t="shared" si="159"/>
        <v>32.687722934581771</v>
      </c>
      <c r="K1669" s="25">
        <f t="shared" si="155"/>
        <v>823243.98734243866</v>
      </c>
      <c r="L1669" s="8"/>
      <c r="M1669" s="8"/>
      <c r="N1669" s="8"/>
      <c r="O1669" s="8"/>
      <c r="P1669" s="8"/>
      <c r="Q1669" s="8"/>
      <c r="R1669" s="17"/>
      <c r="S1669" s="8"/>
      <c r="T1669" s="8"/>
      <c r="U1669" s="8"/>
    </row>
    <row r="1670" spans="1:21" ht="18">
      <c r="A1670" s="20">
        <v>2010.01</v>
      </c>
      <c r="B1670" s="21">
        <v>1123.58</v>
      </c>
      <c r="C1670" s="21">
        <f>C1669*2/3+C1672/3</f>
        <v>22.24</v>
      </c>
      <c r="D1670" s="21">
        <f>D1669*2/3+D1672/3</f>
        <v>54.289999999999992</v>
      </c>
      <c r="E1670" s="21">
        <v>216.68700000000001</v>
      </c>
      <c r="F1670" s="21">
        <f t="shared" si="160"/>
        <v>2010.0416666665403</v>
      </c>
      <c r="G1670" s="23">
        <f t="shared" si="157"/>
        <v>572049.88041249791</v>
      </c>
      <c r="H1670" s="21">
        <f t="shared" si="156"/>
        <v>78.91889462681192</v>
      </c>
      <c r="I1670" s="22">
        <f t="shared" si="158"/>
        <v>1633.2969538550992</v>
      </c>
      <c r="J1670" s="24">
        <f t="shared" si="159"/>
        <v>32.329272729789963</v>
      </c>
      <c r="K1670" s="25">
        <f t="shared" si="155"/>
        <v>831562.79671310668</v>
      </c>
      <c r="L1670" s="8"/>
      <c r="M1670" s="8"/>
      <c r="N1670" s="8"/>
      <c r="O1670" s="8"/>
      <c r="P1670" s="8"/>
      <c r="Q1670" s="8"/>
      <c r="R1670" s="17"/>
      <c r="S1670" s="8"/>
      <c r="T1670" s="8"/>
      <c r="U1670" s="8"/>
    </row>
    <row r="1671" spans="1:21" ht="18">
      <c r="A1671" s="20">
        <v>2010.02</v>
      </c>
      <c r="B1671" s="21">
        <v>1089.1600000000001</v>
      </c>
      <c r="C1671" s="21">
        <f>C1669/3+C1672*2/3</f>
        <v>22.07</v>
      </c>
      <c r="D1671" s="21">
        <f>D1669/3+D1672*2/3</f>
        <v>57.61</v>
      </c>
      <c r="E1671" s="21">
        <v>216.74100000000001</v>
      </c>
      <c r="F1671" s="21">
        <f t="shared" si="160"/>
        <v>2010.1249999998736</v>
      </c>
      <c r="G1671" s="23">
        <f t="shared" si="157"/>
        <v>555461.95448637533</v>
      </c>
      <c r="H1671" s="21">
        <f t="shared" si="156"/>
        <v>83.724162387365539</v>
      </c>
      <c r="I1671" s="22">
        <f t="shared" si="158"/>
        <v>1582.8677088322004</v>
      </c>
      <c r="J1671" s="24">
        <f t="shared" si="159"/>
        <v>32.074158373358053</v>
      </c>
      <c r="K1671" s="25">
        <f t="shared" ref="K1671:K1734" si="161">K1670*((I1671+(J1671/12))/I1670)</f>
        <v>807248.5137549215</v>
      </c>
      <c r="L1671" s="8"/>
      <c r="M1671" s="8"/>
      <c r="N1671" s="8"/>
      <c r="O1671" s="8"/>
      <c r="P1671" s="8"/>
      <c r="Q1671" s="8"/>
      <c r="R1671" s="17"/>
      <c r="S1671" s="8"/>
      <c r="T1671" s="8"/>
      <c r="U1671" s="8"/>
    </row>
    <row r="1672" spans="1:21" ht="18">
      <c r="A1672" s="20">
        <v>2010.03</v>
      </c>
      <c r="B1672" s="21">
        <v>1152.05</v>
      </c>
      <c r="C1672" s="21">
        <v>21.9</v>
      </c>
      <c r="D1672" s="21">
        <v>60.93</v>
      </c>
      <c r="E1672" s="21">
        <v>217.631</v>
      </c>
      <c r="F1672" s="21">
        <f t="shared" si="160"/>
        <v>2010.2083333332068</v>
      </c>
      <c r="G1672" s="23">
        <f t="shared" si="157"/>
        <v>588466.03137552447</v>
      </c>
      <c r="H1672" s="21">
        <f t="shared" si="156"/>
        <v>88.186971708993653</v>
      </c>
      <c r="I1672" s="22">
        <f t="shared" si="158"/>
        <v>1667.4183613547698</v>
      </c>
      <c r="J1672" s="24">
        <f t="shared" si="159"/>
        <v>31.696942071671767</v>
      </c>
      <c r="K1672" s="25">
        <f t="shared" si="161"/>
        <v>851715.69441354775</v>
      </c>
      <c r="L1672" s="8"/>
      <c r="M1672" s="8"/>
      <c r="N1672" s="8"/>
      <c r="O1672" s="8"/>
      <c r="P1672" s="8"/>
      <c r="Q1672" s="8"/>
      <c r="R1672" s="17"/>
      <c r="S1672" s="8"/>
      <c r="T1672" s="8"/>
      <c r="U1672" s="8"/>
    </row>
    <row r="1673" spans="1:21" ht="18">
      <c r="A1673" s="20">
        <v>2010.04</v>
      </c>
      <c r="B1673" s="21">
        <v>1197.32</v>
      </c>
      <c r="C1673" s="21">
        <f>C1672*2/3+C1675/3</f>
        <v>21.946666666666665</v>
      </c>
      <c r="D1673" s="21">
        <f>D1672*2/3+D1675/3</f>
        <v>62.986666666666665</v>
      </c>
      <c r="E1673" s="21">
        <v>218.00899999999999</v>
      </c>
      <c r="F1673" s="21">
        <f t="shared" si="160"/>
        <v>2010.2916666665401</v>
      </c>
      <c r="G1673" s="23">
        <f t="shared" si="157"/>
        <v>612524.09849643172</v>
      </c>
      <c r="H1673" s="21">
        <f t="shared" si="156"/>
        <v>91.005619767991206</v>
      </c>
      <c r="I1673" s="22">
        <f t="shared" si="158"/>
        <v>1729.9351502002207</v>
      </c>
      <c r="J1673" s="24">
        <f t="shared" si="159"/>
        <v>31.709409428051128</v>
      </c>
      <c r="K1673" s="25">
        <f t="shared" si="161"/>
        <v>884998.97131400625</v>
      </c>
      <c r="L1673" s="8"/>
      <c r="M1673" s="8"/>
      <c r="N1673" s="8"/>
      <c r="O1673" s="8"/>
      <c r="P1673" s="8"/>
      <c r="Q1673" s="8"/>
      <c r="R1673" s="17"/>
      <c r="S1673" s="8"/>
      <c r="T1673" s="8"/>
      <c r="U1673" s="8"/>
    </row>
    <row r="1674" spans="1:21" ht="18">
      <c r="A1674" s="20">
        <v>2010.05</v>
      </c>
      <c r="B1674" s="21">
        <v>1125.06</v>
      </c>
      <c r="C1674" s="21">
        <f>C1672/3+C1675*2/3</f>
        <v>21.993333333333332</v>
      </c>
      <c r="D1674" s="21">
        <f>D1672/3+D1675*2/3</f>
        <v>65.043333333333322</v>
      </c>
      <c r="E1674" s="21">
        <v>218.178</v>
      </c>
      <c r="F1674" s="21">
        <f t="shared" si="160"/>
        <v>2010.3749999998734</v>
      </c>
      <c r="G1674" s="23">
        <f t="shared" si="157"/>
        <v>576494.99115564174</v>
      </c>
      <c r="H1674" s="21">
        <f t="shared" si="156"/>
        <v>93.904378443289403</v>
      </c>
      <c r="I1674" s="22">
        <f t="shared" si="158"/>
        <v>1624.271921458625</v>
      </c>
      <c r="J1674" s="24">
        <f t="shared" si="159"/>
        <v>31.752221030534695</v>
      </c>
      <c r="K1674" s="25">
        <f t="shared" si="161"/>
        <v>832297.50146272487</v>
      </c>
      <c r="L1674" s="8"/>
      <c r="M1674" s="8"/>
      <c r="N1674" s="8"/>
      <c r="O1674" s="8"/>
      <c r="P1674" s="8"/>
      <c r="Q1674" s="8"/>
      <c r="R1674" s="17"/>
      <c r="S1674" s="8"/>
      <c r="T1674" s="8"/>
      <c r="U1674" s="8"/>
    </row>
    <row r="1675" spans="1:21" ht="18">
      <c r="A1675" s="20">
        <v>2010.06</v>
      </c>
      <c r="B1675" s="21">
        <v>1083.3599999999999</v>
      </c>
      <c r="C1675" s="21">
        <v>22.04</v>
      </c>
      <c r="D1675" s="21">
        <v>67.099999999999994</v>
      </c>
      <c r="E1675" s="21">
        <v>217.965</v>
      </c>
      <c r="F1675" s="21">
        <f t="shared" si="160"/>
        <v>2010.4583333332066</v>
      </c>
      <c r="G1675" s="23">
        <f t="shared" si="157"/>
        <v>556068.51434779644</v>
      </c>
      <c r="H1675" s="21">
        <f t="shared" si="156"/>
        <v>96.96829674489021</v>
      </c>
      <c r="I1675" s="22">
        <f t="shared" si="158"/>
        <v>1565.5972274447729</v>
      </c>
      <c r="J1675" s="24">
        <f t="shared" si="159"/>
        <v>31.850689422613716</v>
      </c>
      <c r="K1675" s="25">
        <f t="shared" si="161"/>
        <v>803591.90327522671</v>
      </c>
      <c r="L1675" s="8"/>
      <c r="M1675" s="8"/>
      <c r="N1675" s="8"/>
      <c r="O1675" s="8"/>
      <c r="P1675" s="8"/>
      <c r="Q1675" s="8"/>
      <c r="R1675" s="17"/>
      <c r="S1675" s="8"/>
      <c r="T1675" s="8"/>
      <c r="U1675" s="8"/>
    </row>
    <row r="1676" spans="1:21" ht="18">
      <c r="A1676" s="20">
        <v>2010.07</v>
      </c>
      <c r="B1676" s="21">
        <v>1079.8</v>
      </c>
      <c r="C1676" s="21">
        <f>C1675*2/3+C1678/3</f>
        <v>22.143333333333334</v>
      </c>
      <c r="D1676" s="21">
        <f>D1675*2/3+D1678/3</f>
        <v>68.686666666666667</v>
      </c>
      <c r="E1676" s="21">
        <v>218.011</v>
      </c>
      <c r="F1676" s="21">
        <f t="shared" si="160"/>
        <v>2010.5416666665399</v>
      </c>
      <c r="G1676" s="23">
        <f t="shared" si="157"/>
        <v>555188.37936161435</v>
      </c>
      <c r="H1676" s="21">
        <f t="shared" si="156"/>
        <v>99.240294113599759</v>
      </c>
      <c r="I1676" s="22">
        <f t="shared" si="158"/>
        <v>1560.1233075395276</v>
      </c>
      <c r="J1676" s="24">
        <f t="shared" si="159"/>
        <v>31.993267679153803</v>
      </c>
      <c r="K1676" s="25">
        <f t="shared" si="161"/>
        <v>802150.70449820091</v>
      </c>
      <c r="L1676" s="8"/>
      <c r="M1676" s="8"/>
      <c r="N1676" s="8"/>
      <c r="O1676" s="8"/>
      <c r="P1676" s="8"/>
      <c r="Q1676" s="8"/>
      <c r="R1676" s="17"/>
      <c r="S1676" s="8"/>
      <c r="T1676" s="8"/>
      <c r="U1676" s="8"/>
    </row>
    <row r="1677" spans="1:21" ht="18">
      <c r="A1677" s="20">
        <v>2010.08</v>
      </c>
      <c r="B1677" s="21">
        <v>1087.28</v>
      </c>
      <c r="C1677" s="21">
        <f>C1675/3+C1678*2/3</f>
        <v>22.246666666666666</v>
      </c>
      <c r="D1677" s="21">
        <f>D1675/3+D1678*2/3</f>
        <v>70.273333333333326</v>
      </c>
      <c r="E1677" s="21">
        <v>218.31200000000001</v>
      </c>
      <c r="F1677" s="21">
        <f t="shared" si="160"/>
        <v>2010.6249999998731</v>
      </c>
      <c r="G1677" s="23">
        <f t="shared" si="157"/>
        <v>559987.47794039152</v>
      </c>
      <c r="H1677" s="21">
        <f t="shared" si="156"/>
        <v>101.39276228516981</v>
      </c>
      <c r="I1677" s="22">
        <f t="shared" si="158"/>
        <v>1568.7646700135581</v>
      </c>
      <c r="J1677" s="24">
        <f t="shared" si="159"/>
        <v>32.098249477811564</v>
      </c>
      <c r="K1677" s="25">
        <f t="shared" si="161"/>
        <v>807969.03377500607</v>
      </c>
      <c r="L1677" s="8"/>
      <c r="M1677" s="8"/>
      <c r="N1677" s="8"/>
      <c r="O1677" s="8"/>
      <c r="P1677" s="8"/>
      <c r="Q1677" s="8"/>
      <c r="R1677" s="17"/>
      <c r="S1677" s="8"/>
      <c r="T1677" s="8"/>
      <c r="U1677" s="8"/>
    </row>
    <row r="1678" spans="1:21" ht="18">
      <c r="A1678" s="20">
        <v>2010.09</v>
      </c>
      <c r="B1678" s="21">
        <v>1122.08</v>
      </c>
      <c r="C1678" s="21">
        <v>22.35</v>
      </c>
      <c r="D1678" s="21">
        <v>71.86</v>
      </c>
      <c r="E1678" s="21">
        <v>218.43899999999999</v>
      </c>
      <c r="F1678" s="21">
        <f t="shared" si="160"/>
        <v>2010.7083333332064</v>
      </c>
      <c r="G1678" s="23">
        <f t="shared" si="157"/>
        <v>578869.95615206612</v>
      </c>
      <c r="H1678" s="21">
        <f t="shared" si="156"/>
        <v>103.62177852855943</v>
      </c>
      <c r="I1678" s="22">
        <f t="shared" si="158"/>
        <v>1618.0340279895072</v>
      </c>
      <c r="J1678" s="24">
        <f t="shared" si="159"/>
        <v>32.228593795064064</v>
      </c>
      <c r="K1678" s="25">
        <f t="shared" si="161"/>
        <v>834727.72603989288</v>
      </c>
      <c r="L1678" s="8"/>
      <c r="M1678" s="8"/>
      <c r="N1678" s="8"/>
      <c r="O1678" s="8"/>
      <c r="P1678" s="8"/>
      <c r="Q1678" s="8"/>
      <c r="R1678" s="17"/>
      <c r="S1678" s="8"/>
      <c r="T1678" s="8"/>
      <c r="U1678" s="8"/>
    </row>
    <row r="1679" spans="1:21" ht="18">
      <c r="A1679" s="20">
        <v>2010.1</v>
      </c>
      <c r="B1679" s="21">
        <v>1171.58</v>
      </c>
      <c r="C1679" s="21">
        <f>C1678*2/3+C1681/3</f>
        <v>22.476666666666667</v>
      </c>
      <c r="D1679" s="21">
        <f>D1678*2/3+D1681/3</f>
        <v>73.69</v>
      </c>
      <c r="E1679" s="21">
        <v>218.71100000000001</v>
      </c>
      <c r="F1679" s="21">
        <f t="shared" si="160"/>
        <v>2010.7916666665396</v>
      </c>
      <c r="G1679" s="23">
        <f t="shared" si="157"/>
        <v>605372.8065877232</v>
      </c>
      <c r="H1679" s="21">
        <f t="shared" si="156"/>
        <v>106.12847876878618</v>
      </c>
      <c r="I1679" s="22">
        <f t="shared" si="158"/>
        <v>1687.3117540498642</v>
      </c>
      <c r="J1679" s="24">
        <f t="shared" si="159"/>
        <v>32.370938270137295</v>
      </c>
      <c r="K1679" s="25">
        <f t="shared" si="161"/>
        <v>871859.07248128776</v>
      </c>
      <c r="L1679" s="8"/>
      <c r="M1679" s="8"/>
      <c r="N1679" s="8"/>
      <c r="O1679" s="8"/>
      <c r="P1679" s="8"/>
      <c r="Q1679" s="8"/>
      <c r="R1679" s="17"/>
      <c r="S1679" s="8"/>
      <c r="T1679" s="8"/>
      <c r="U1679" s="8"/>
    </row>
    <row r="1680" spans="1:21" ht="18">
      <c r="A1680" s="20">
        <v>2010.11</v>
      </c>
      <c r="B1680" s="21">
        <v>1198.8900000000001</v>
      </c>
      <c r="C1680" s="21">
        <f>C1678/3+C1681*2/3</f>
        <v>22.603333333333335</v>
      </c>
      <c r="D1680" s="21">
        <f>D1678/3+D1681*2/3</f>
        <v>75.52</v>
      </c>
      <c r="E1680" s="21">
        <v>218.803</v>
      </c>
      <c r="F1680" s="21">
        <f t="shared" si="160"/>
        <v>2010.8749999998729</v>
      </c>
      <c r="G1680" s="23">
        <f t="shared" si="157"/>
        <v>620457.57953772577</v>
      </c>
      <c r="H1680" s="21">
        <f t="shared" si="156"/>
        <v>108.71831629365226</v>
      </c>
      <c r="I1680" s="22">
        <f t="shared" si="158"/>
        <v>1725.9176671252221</v>
      </c>
      <c r="J1680" s="24">
        <f t="shared" si="159"/>
        <v>32.539676147036374</v>
      </c>
      <c r="K1680" s="25">
        <f t="shared" si="161"/>
        <v>893208.46635297674</v>
      </c>
      <c r="L1680" s="8"/>
      <c r="M1680" s="8"/>
      <c r="N1680" s="8"/>
      <c r="O1680" s="8"/>
      <c r="P1680" s="8"/>
      <c r="Q1680" s="8"/>
      <c r="R1680" s="17"/>
      <c r="S1680" s="8"/>
      <c r="T1680" s="8"/>
      <c r="U1680" s="8"/>
    </row>
    <row r="1681" spans="1:21" ht="18">
      <c r="A1681" s="20">
        <v>2010.12</v>
      </c>
      <c r="B1681" s="21">
        <v>1241.53</v>
      </c>
      <c r="C1681" s="21">
        <v>22.73</v>
      </c>
      <c r="D1681" s="21">
        <v>77.349999999999994</v>
      </c>
      <c r="E1681" s="21">
        <v>219.179</v>
      </c>
      <c r="F1681" s="21">
        <f t="shared" si="160"/>
        <v>2010.9583333332062</v>
      </c>
      <c r="G1681" s="23">
        <f t="shared" si="157"/>
        <v>643505.19963358913</v>
      </c>
      <c r="H1681" s="21">
        <f t="shared" si="156"/>
        <v>111.16175272266045</v>
      </c>
      <c r="I1681" s="22">
        <f t="shared" si="158"/>
        <v>1784.2359516194522</v>
      </c>
      <c r="J1681" s="24">
        <f t="shared" si="159"/>
        <v>32.665890619083029</v>
      </c>
      <c r="K1681" s="25">
        <f t="shared" si="161"/>
        <v>924798.52459490288</v>
      </c>
      <c r="L1681" s="8"/>
      <c r="M1681" s="8"/>
      <c r="N1681" s="8"/>
      <c r="O1681" s="8"/>
      <c r="P1681" s="8"/>
      <c r="Q1681" s="8"/>
      <c r="R1681" s="17"/>
      <c r="S1681" s="8"/>
      <c r="T1681" s="8"/>
      <c r="U1681" s="8"/>
    </row>
    <row r="1682" spans="1:21" ht="18">
      <c r="A1682" s="20">
        <v>2011.01</v>
      </c>
      <c r="B1682" s="21">
        <v>1282.6199999999999</v>
      </c>
      <c r="C1682" s="21">
        <f>C1681*2/3+C1684/3</f>
        <v>22.963333333333335</v>
      </c>
      <c r="D1682" s="21">
        <f>D1681*2/3+D1684/3</f>
        <v>78.67</v>
      </c>
      <c r="E1682" s="21">
        <v>220.22300000000001</v>
      </c>
      <c r="F1682" s="21">
        <f t="shared" si="160"/>
        <v>2011.0416666665394</v>
      </c>
      <c r="G1682" s="23">
        <f t="shared" si="157"/>
        <v>665794.67097380711</v>
      </c>
      <c r="H1682" s="21">
        <f t="shared" si="156"/>
        <v>112.52278808298858</v>
      </c>
      <c r="I1682" s="22">
        <f t="shared" si="158"/>
        <v>1834.5491095843752</v>
      </c>
      <c r="J1682" s="24">
        <f t="shared" si="159"/>
        <v>32.8447729801156</v>
      </c>
      <c r="K1682" s="25">
        <f t="shared" si="161"/>
        <v>952295.31802172703</v>
      </c>
      <c r="L1682" s="8"/>
      <c r="M1682" s="8"/>
      <c r="N1682" s="8"/>
      <c r="O1682" s="8"/>
      <c r="P1682" s="8"/>
      <c r="Q1682" s="8"/>
      <c r="R1682" s="17"/>
      <c r="S1682" s="8"/>
      <c r="T1682" s="8"/>
      <c r="U1682" s="8"/>
    </row>
    <row r="1683" spans="1:21" ht="18">
      <c r="A1683" s="20">
        <v>2011.02</v>
      </c>
      <c r="B1683" s="21">
        <v>1321.12</v>
      </c>
      <c r="C1683" s="21">
        <f>C1681/3+C1684*2/3</f>
        <v>23.196666666666665</v>
      </c>
      <c r="D1683" s="21">
        <f>D1681/3+D1684*2/3</f>
        <v>79.990000000000009</v>
      </c>
      <c r="E1683" s="21">
        <v>221.309</v>
      </c>
      <c r="F1683" s="21">
        <f t="shared" si="160"/>
        <v>2011.1249999998727</v>
      </c>
      <c r="G1683" s="23">
        <f t="shared" si="157"/>
        <v>686783.04860714881</v>
      </c>
      <c r="H1683" s="21">
        <f t="shared" si="156"/>
        <v>113.84936952405913</v>
      </c>
      <c r="I1683" s="22">
        <f t="shared" si="158"/>
        <v>1880.3435312617196</v>
      </c>
      <c r="J1683" s="24">
        <f t="shared" si="159"/>
        <v>33.015700400797073</v>
      </c>
      <c r="K1683" s="25">
        <f t="shared" si="161"/>
        <v>977494.90040924633</v>
      </c>
      <c r="L1683" s="8"/>
      <c r="M1683" s="8"/>
      <c r="N1683" s="8"/>
      <c r="O1683" s="8"/>
      <c r="P1683" s="8"/>
      <c r="Q1683" s="8"/>
      <c r="R1683" s="17"/>
      <c r="S1683" s="8"/>
      <c r="T1683" s="8"/>
      <c r="U1683" s="8"/>
    </row>
    <row r="1684" spans="1:21" ht="18">
      <c r="A1684" s="20">
        <v>2011.03</v>
      </c>
      <c r="B1684" s="21">
        <v>1304.49</v>
      </c>
      <c r="C1684" s="21">
        <v>23.43</v>
      </c>
      <c r="D1684" s="21">
        <v>81.31</v>
      </c>
      <c r="E1684" s="21">
        <v>223.46700000000001</v>
      </c>
      <c r="F1684" s="21">
        <f t="shared" si="160"/>
        <v>2011.2083333332059</v>
      </c>
      <c r="G1684" s="23">
        <f t="shared" si="157"/>
        <v>679152.96337951522</v>
      </c>
      <c r="H1684" s="21">
        <f t="shared" si="156"/>
        <v>114.61054330169553</v>
      </c>
      <c r="I1684" s="22">
        <f t="shared" si="158"/>
        <v>1838.7444057511843</v>
      </c>
      <c r="J1684" s="24">
        <f t="shared" si="159"/>
        <v>33.025765952019754</v>
      </c>
      <c r="K1684" s="25">
        <f t="shared" si="161"/>
        <v>957300.33351227699</v>
      </c>
      <c r="L1684" s="8"/>
      <c r="M1684" s="8"/>
      <c r="N1684" s="8"/>
      <c r="O1684" s="8"/>
      <c r="P1684" s="8"/>
      <c r="Q1684" s="8"/>
      <c r="R1684" s="17"/>
      <c r="S1684" s="8"/>
      <c r="T1684" s="8"/>
      <c r="U1684" s="8"/>
    </row>
    <row r="1685" spans="1:21" ht="18">
      <c r="A1685" s="20">
        <v>2011.04</v>
      </c>
      <c r="B1685" s="21">
        <v>1331.51</v>
      </c>
      <c r="C1685" s="21">
        <f>C1684*2/3+C1687/3</f>
        <v>23.733333333333334</v>
      </c>
      <c r="D1685" s="21">
        <f>D1684*2/3+D1687/3</f>
        <v>82.163333333333341</v>
      </c>
      <c r="E1685" s="21">
        <v>224.90600000000001</v>
      </c>
      <c r="F1685" s="21">
        <f t="shared" si="160"/>
        <v>2011.2916666665392</v>
      </c>
      <c r="G1685" s="23">
        <f t="shared" si="157"/>
        <v>694249.99494679319</v>
      </c>
      <c r="H1685" s="21">
        <f t="shared" si="156"/>
        <v>115.07235929677286</v>
      </c>
      <c r="I1685" s="22">
        <f t="shared" si="158"/>
        <v>1864.8220673525825</v>
      </c>
      <c r="J1685" s="24">
        <f t="shared" si="159"/>
        <v>33.23928752456581</v>
      </c>
      <c r="K1685" s="25">
        <f t="shared" si="161"/>
        <v>972319.17960526515</v>
      </c>
      <c r="L1685" s="8"/>
      <c r="M1685" s="8"/>
      <c r="N1685" s="8"/>
      <c r="O1685" s="8"/>
      <c r="P1685" s="8"/>
      <c r="Q1685" s="8"/>
      <c r="R1685" s="17"/>
      <c r="S1685" s="8"/>
      <c r="T1685" s="8"/>
      <c r="U1685" s="8"/>
    </row>
    <row r="1686" spans="1:21" ht="18">
      <c r="A1686" s="20">
        <v>2011.05</v>
      </c>
      <c r="B1686" s="21">
        <v>1338.31</v>
      </c>
      <c r="C1686" s="21">
        <f>C1684/3+C1687*2/3</f>
        <v>24.036666666666665</v>
      </c>
      <c r="D1686" s="21">
        <f>D1684/3+D1687*2/3</f>
        <v>83.016666666666666</v>
      </c>
      <c r="E1686" s="21">
        <v>225.964</v>
      </c>
      <c r="F1686" s="21">
        <f t="shared" si="160"/>
        <v>2011.3749999998724</v>
      </c>
      <c r="G1686" s="23">
        <f t="shared" si="157"/>
        <v>698839.91261542565</v>
      </c>
      <c r="H1686" s="21">
        <f t="shared" si="156"/>
        <v>115.7230965994583</v>
      </c>
      <c r="I1686" s="22">
        <f t="shared" si="158"/>
        <v>1865.5696937565272</v>
      </c>
      <c r="J1686" s="24">
        <f t="shared" si="159"/>
        <v>33.506494662866643</v>
      </c>
      <c r="K1686" s="25">
        <f t="shared" si="161"/>
        <v>974164.85101568827</v>
      </c>
      <c r="L1686" s="8"/>
      <c r="M1686" s="8"/>
      <c r="N1686" s="8"/>
      <c r="O1686" s="8"/>
      <c r="P1686" s="8"/>
      <c r="Q1686" s="8"/>
      <c r="R1686" s="17"/>
      <c r="S1686" s="8"/>
      <c r="T1686" s="8"/>
      <c r="U1686" s="8"/>
    </row>
    <row r="1687" spans="1:21" ht="18">
      <c r="A1687" s="20">
        <v>2011.06</v>
      </c>
      <c r="B1687" s="21">
        <v>1287.29</v>
      </c>
      <c r="C1687" s="21">
        <v>24.34</v>
      </c>
      <c r="D1687" s="21">
        <v>83.87</v>
      </c>
      <c r="E1687" s="21">
        <v>225.72200000000001</v>
      </c>
      <c r="F1687" s="21">
        <f t="shared" si="160"/>
        <v>2011.4583333332057</v>
      </c>
      <c r="G1687" s="23">
        <f t="shared" si="157"/>
        <v>673257.40030346706</v>
      </c>
      <c r="H1687" s="21">
        <f t="shared" si="156"/>
        <v>117.03796510752163</v>
      </c>
      <c r="I1687" s="22">
        <f t="shared" si="158"/>
        <v>1796.3729832271549</v>
      </c>
      <c r="J1687" s="24">
        <f t="shared" si="159"/>
        <v>33.965709678276809</v>
      </c>
      <c r="K1687" s="25">
        <f t="shared" si="161"/>
        <v>939509.67121853284</v>
      </c>
      <c r="L1687" s="8"/>
      <c r="M1687" s="8"/>
      <c r="N1687" s="8"/>
      <c r="O1687" s="8"/>
      <c r="P1687" s="8"/>
      <c r="Q1687" s="8"/>
      <c r="R1687" s="17"/>
      <c r="S1687" s="8"/>
      <c r="T1687" s="8"/>
      <c r="U1687" s="8"/>
    </row>
    <row r="1688" spans="1:21" ht="18">
      <c r="A1688" s="20">
        <v>2011.07</v>
      </c>
      <c r="B1688" s="21">
        <v>1325.19</v>
      </c>
      <c r="C1688" s="21">
        <f>C1687*2/3+C1690/3</f>
        <v>24.619999999999997</v>
      </c>
      <c r="D1688" s="21">
        <f>D1687*2/3+D1690/3</f>
        <v>84.906666666666666</v>
      </c>
      <c r="E1688" s="21">
        <v>225.922</v>
      </c>
      <c r="F1688" s="21">
        <f t="shared" si="160"/>
        <v>2011.541666666539</v>
      </c>
      <c r="G1688" s="23">
        <f t="shared" si="157"/>
        <v>694152.26877738582</v>
      </c>
      <c r="H1688" s="21">
        <f t="shared" si="156"/>
        <v>118.37971122776885</v>
      </c>
      <c r="I1688" s="22">
        <f t="shared" si="158"/>
        <v>1847.6241699347561</v>
      </c>
      <c r="J1688" s="24">
        <f t="shared" si="159"/>
        <v>34.326026504722861</v>
      </c>
      <c r="K1688" s="25">
        <f t="shared" si="161"/>
        <v>967810.28336174635</v>
      </c>
      <c r="L1688" s="8"/>
      <c r="M1688" s="8"/>
      <c r="N1688" s="8"/>
      <c r="O1688" s="8"/>
      <c r="P1688" s="8"/>
      <c r="Q1688" s="8"/>
      <c r="R1688" s="17"/>
      <c r="S1688" s="8"/>
      <c r="T1688" s="8"/>
      <c r="U1688" s="8"/>
    </row>
    <row r="1689" spans="1:21" ht="18">
      <c r="A1689" s="20">
        <v>2011.08</v>
      </c>
      <c r="B1689" s="21">
        <v>1185.31</v>
      </c>
      <c r="C1689" s="21">
        <f>C1687/3+C1690*2/3</f>
        <v>24.9</v>
      </c>
      <c r="D1689" s="21">
        <f>D1687/3+D1690*2/3</f>
        <v>85.943333333333342</v>
      </c>
      <c r="E1689" s="21">
        <v>226.54499999999999</v>
      </c>
      <c r="F1689" s="21">
        <f t="shared" si="160"/>
        <v>2011.6249999998722</v>
      </c>
      <c r="G1689" s="23">
        <f t="shared" si="157"/>
        <v>621968.16431020165</v>
      </c>
      <c r="H1689" s="21">
        <f t="shared" si="156"/>
        <v>119.49554693328037</v>
      </c>
      <c r="I1689" s="22">
        <f t="shared" si="158"/>
        <v>1648.0541450043033</v>
      </c>
      <c r="J1689" s="24">
        <f t="shared" si="159"/>
        <v>34.620941534794405</v>
      </c>
      <c r="K1689" s="25">
        <f t="shared" si="161"/>
        <v>864784.07442116539</v>
      </c>
      <c r="L1689" s="8"/>
      <c r="M1689" s="8"/>
      <c r="N1689" s="8"/>
      <c r="O1689" s="8"/>
      <c r="P1689" s="8"/>
      <c r="Q1689" s="8"/>
      <c r="R1689" s="17"/>
      <c r="S1689" s="8"/>
      <c r="T1689" s="8"/>
      <c r="U1689" s="8"/>
    </row>
    <row r="1690" spans="1:21" ht="18">
      <c r="A1690" s="20">
        <v>2011.09</v>
      </c>
      <c r="B1690" s="21">
        <v>1173.8800000000001</v>
      </c>
      <c r="C1690" s="21">
        <v>25.18</v>
      </c>
      <c r="D1690" s="21">
        <v>86.98</v>
      </c>
      <c r="E1690" s="21">
        <v>226.88900000000001</v>
      </c>
      <c r="F1690" s="21">
        <f t="shared" si="160"/>
        <v>2011.7083333332055</v>
      </c>
      <c r="G1690" s="23">
        <f t="shared" si="157"/>
        <v>617071.55533312284</v>
      </c>
      <c r="H1690" s="21">
        <f t="shared" si="156"/>
        <v>120.75356777983946</v>
      </c>
      <c r="I1690" s="22">
        <f t="shared" si="158"/>
        <v>1629.6872631110366</v>
      </c>
      <c r="J1690" s="24">
        <f t="shared" si="159"/>
        <v>34.957172185518019</v>
      </c>
      <c r="K1690" s="25">
        <f t="shared" si="161"/>
        <v>856675.0043910055</v>
      </c>
      <c r="L1690" s="8"/>
      <c r="M1690" s="8"/>
      <c r="N1690" s="8"/>
      <c r="O1690" s="8"/>
      <c r="P1690" s="8"/>
      <c r="Q1690" s="8"/>
      <c r="R1690" s="17"/>
      <c r="S1690" s="8"/>
      <c r="T1690" s="8"/>
      <c r="U1690" s="8"/>
    </row>
    <row r="1691" spans="1:21" ht="18">
      <c r="A1691" s="20">
        <v>2011.1</v>
      </c>
      <c r="B1691" s="21">
        <v>1207.22</v>
      </c>
      <c r="C1691" s="21">
        <f>C1690*2/3+C1693/3</f>
        <v>25.596666666666664</v>
      </c>
      <c r="D1691" s="21">
        <f>D1690*2/3+D1693/3</f>
        <v>86.97</v>
      </c>
      <c r="E1691" s="21">
        <v>226.42099999999999</v>
      </c>
      <c r="F1691" s="21">
        <f t="shared" si="160"/>
        <v>2011.7916666665387</v>
      </c>
      <c r="G1691" s="23">
        <f t="shared" si="157"/>
        <v>635718.61769391352</v>
      </c>
      <c r="H1691" s="21">
        <f t="shared" si="156"/>
        <v>120.98924728713325</v>
      </c>
      <c r="I1691" s="22">
        <f t="shared" si="158"/>
        <v>1679.4370370239506</v>
      </c>
      <c r="J1691" s="24">
        <f t="shared" si="159"/>
        <v>35.609077073239661</v>
      </c>
      <c r="K1691" s="25">
        <f t="shared" si="161"/>
        <v>884386.7660251105</v>
      </c>
      <c r="L1691" s="8"/>
      <c r="M1691" s="8"/>
      <c r="N1691" s="8"/>
      <c r="O1691" s="8"/>
      <c r="P1691" s="8"/>
      <c r="Q1691" s="8"/>
      <c r="R1691" s="17"/>
      <c r="S1691" s="8"/>
      <c r="T1691" s="8"/>
      <c r="U1691" s="8"/>
    </row>
    <row r="1692" spans="1:21" ht="18">
      <c r="A1692" s="20">
        <v>2011.11</v>
      </c>
      <c r="B1692" s="21">
        <v>1226.42</v>
      </c>
      <c r="C1692" s="21">
        <f>C1690/3+C1693*2/3</f>
        <v>26.013333333333335</v>
      </c>
      <c r="D1692" s="21">
        <f>D1690/3+D1693*2/3</f>
        <v>86.960000000000008</v>
      </c>
      <c r="E1692" s="21">
        <v>226.23</v>
      </c>
      <c r="F1692" s="21">
        <f t="shared" si="160"/>
        <v>2011.874999999872</v>
      </c>
      <c r="G1692" s="23">
        <f t="shared" si="157"/>
        <v>646970.82868451974</v>
      </c>
      <c r="H1692" s="21">
        <f t="shared" si="156"/>
        <v>121.07747195332183</v>
      </c>
      <c r="I1692" s="22">
        <f t="shared" si="158"/>
        <v>1707.5877777483092</v>
      </c>
      <c r="J1692" s="24">
        <f t="shared" si="159"/>
        <v>36.219280555187197</v>
      </c>
      <c r="K1692" s="25">
        <f t="shared" si="161"/>
        <v>900800.2801824722</v>
      </c>
      <c r="L1692" s="8"/>
      <c r="M1692" s="8"/>
      <c r="N1692" s="8"/>
      <c r="O1692" s="8"/>
      <c r="P1692" s="8"/>
      <c r="Q1692" s="8"/>
      <c r="R1692" s="17"/>
      <c r="S1692" s="8"/>
      <c r="T1692" s="8"/>
      <c r="U1692" s="8"/>
    </row>
    <row r="1693" spans="1:21" ht="18">
      <c r="A1693" s="20">
        <v>2011.12</v>
      </c>
      <c r="B1693" s="21">
        <v>1243.32</v>
      </c>
      <c r="C1693" s="21">
        <v>26.43</v>
      </c>
      <c r="D1693" s="21">
        <v>86.95</v>
      </c>
      <c r="E1693" s="21">
        <v>225.672</v>
      </c>
      <c r="F1693" s="21">
        <f t="shared" si="160"/>
        <v>2011.9583333332052</v>
      </c>
      <c r="G1693" s="23">
        <f t="shared" si="157"/>
        <v>657047.93135321897</v>
      </c>
      <c r="H1693" s="21">
        <f t="shared" si="156"/>
        <v>121.36289216207592</v>
      </c>
      <c r="I1693" s="22">
        <f t="shared" si="158"/>
        <v>1735.3986323513768</v>
      </c>
      <c r="J1693" s="24">
        <f t="shared" si="159"/>
        <v>36.890411039030091</v>
      </c>
      <c r="K1693" s="25">
        <f t="shared" si="161"/>
        <v>917093.01021433261</v>
      </c>
      <c r="L1693" s="8"/>
      <c r="M1693" s="8"/>
      <c r="N1693" s="8"/>
      <c r="O1693" s="8"/>
      <c r="P1693" s="8"/>
      <c r="Q1693" s="8"/>
      <c r="R1693" s="17"/>
      <c r="S1693" s="8"/>
      <c r="T1693" s="8"/>
      <c r="U1693" s="8"/>
    </row>
    <row r="1694" spans="1:21" ht="18">
      <c r="A1694" s="20">
        <v>2012.01</v>
      </c>
      <c r="B1694" s="21">
        <v>1300.58</v>
      </c>
      <c r="C1694" s="21">
        <f>C1693*2/3+C1696/3</f>
        <v>26.736666666666668</v>
      </c>
      <c r="D1694" s="21">
        <f>D1693*2/3+D1696/3</f>
        <v>87.48</v>
      </c>
      <c r="E1694" s="21">
        <v>226.66499999999999</v>
      </c>
      <c r="F1694" s="21">
        <f t="shared" si="160"/>
        <v>2012.0416666665385</v>
      </c>
      <c r="G1694" s="23">
        <f t="shared" si="157"/>
        <v>688485.13484307122</v>
      </c>
      <c r="H1694" s="21">
        <f t="shared" si="156"/>
        <v>121.56773317450862</v>
      </c>
      <c r="I1694" s="22">
        <f t="shared" si="158"/>
        <v>1807.3681117067033</v>
      </c>
      <c r="J1694" s="24">
        <f t="shared" si="159"/>
        <v>37.154960668828444</v>
      </c>
      <c r="K1694" s="25">
        <f t="shared" si="161"/>
        <v>956762.42760880815</v>
      </c>
      <c r="L1694" s="8"/>
      <c r="M1694" s="8"/>
      <c r="N1694" s="8"/>
      <c r="O1694" s="8"/>
      <c r="P1694" s="8"/>
      <c r="Q1694" s="8"/>
      <c r="R1694" s="17"/>
      <c r="S1694" s="8"/>
      <c r="T1694" s="8"/>
      <c r="U1694" s="8"/>
    </row>
    <row r="1695" spans="1:21" ht="18">
      <c r="A1695" s="20">
        <v>2012.02</v>
      </c>
      <c r="B1695" s="21">
        <v>1352.49</v>
      </c>
      <c r="C1695" s="21">
        <f>C1693/3+C1696*2/3</f>
        <v>27.043333333333337</v>
      </c>
      <c r="D1695" s="21">
        <f>D1693/3+D1696*2/3</f>
        <v>88.01</v>
      </c>
      <c r="E1695" s="21">
        <v>227.66300000000001</v>
      </c>
      <c r="F1695" s="21">
        <f t="shared" si="160"/>
        <v>2012.1249999998718</v>
      </c>
      <c r="G1695" s="23">
        <f t="shared" si="157"/>
        <v>717157.60489444912</v>
      </c>
      <c r="H1695" s="21">
        <f t="shared" si="156"/>
        <v>121.76811286858205</v>
      </c>
      <c r="I1695" s="22">
        <f t="shared" si="158"/>
        <v>1871.266389883292</v>
      </c>
      <c r="J1695" s="24">
        <f t="shared" si="159"/>
        <v>37.41638070305671</v>
      </c>
      <c r="K1695" s="25">
        <f t="shared" si="161"/>
        <v>992238.70216281933</v>
      </c>
      <c r="L1695" s="8"/>
      <c r="M1695" s="8"/>
      <c r="N1695" s="8"/>
      <c r="O1695" s="8"/>
      <c r="P1695" s="8"/>
      <c r="Q1695" s="8"/>
      <c r="R1695" s="17"/>
      <c r="S1695" s="8"/>
      <c r="T1695" s="8"/>
      <c r="U1695" s="8"/>
    </row>
    <row r="1696" spans="1:21" ht="18">
      <c r="A1696" s="20">
        <v>2012.03</v>
      </c>
      <c r="B1696" s="21">
        <v>1389.24</v>
      </c>
      <c r="C1696" s="21">
        <v>27.35</v>
      </c>
      <c r="D1696" s="21">
        <v>88.54</v>
      </c>
      <c r="E1696" s="21">
        <v>229.392</v>
      </c>
      <c r="F1696" s="21">
        <f t="shared" si="160"/>
        <v>2012.208333333205</v>
      </c>
      <c r="G1696" s="23">
        <f t="shared" si="157"/>
        <v>737852.81423994747</v>
      </c>
      <c r="H1696" s="21">
        <f t="shared" si="156"/>
        <v>121.57807386482527</v>
      </c>
      <c r="I1696" s="22">
        <f t="shared" si="158"/>
        <v>1907.6250659133707</v>
      </c>
      <c r="J1696" s="24">
        <f t="shared" si="159"/>
        <v>37.55545877798702</v>
      </c>
      <c r="K1696" s="25">
        <f t="shared" si="161"/>
        <v>1013177.3656091484</v>
      </c>
      <c r="L1696" s="8"/>
      <c r="M1696" s="8"/>
      <c r="N1696" s="8"/>
      <c r="O1696" s="8"/>
      <c r="P1696" s="8"/>
      <c r="Q1696" s="8"/>
      <c r="R1696" s="17"/>
      <c r="S1696" s="8"/>
      <c r="T1696" s="8"/>
      <c r="U1696" s="8"/>
    </row>
    <row r="1697" spans="1:21" ht="18">
      <c r="A1697" s="20">
        <v>2012.04</v>
      </c>
      <c r="B1697" s="21">
        <v>1386.43</v>
      </c>
      <c r="C1697" s="21">
        <f>C1696*2/3+C1699/3</f>
        <v>27.673333333333332</v>
      </c>
      <c r="D1697" s="21">
        <f>D1696*2/3+D1699/3</f>
        <v>88.333333333333343</v>
      </c>
      <c r="E1697" s="21">
        <v>230.08500000000001</v>
      </c>
      <c r="F1697" s="21">
        <f t="shared" si="160"/>
        <v>2012.2916666665383</v>
      </c>
      <c r="G1697" s="23">
        <f t="shared" si="157"/>
        <v>737585.18889462843</v>
      </c>
      <c r="H1697" s="21">
        <f t="shared" si="156"/>
        <v>120.9289610361388</v>
      </c>
      <c r="I1697" s="22">
        <f t="shared" si="158"/>
        <v>1898.0325220679313</v>
      </c>
      <c r="J1697" s="24">
        <f t="shared" si="159"/>
        <v>37.88498998196318</v>
      </c>
      <c r="K1697" s="25">
        <f t="shared" si="161"/>
        <v>1009759.3649283634</v>
      </c>
      <c r="L1697" s="8"/>
      <c r="M1697" s="8"/>
      <c r="N1697" s="8"/>
      <c r="O1697" s="8"/>
      <c r="P1697" s="8"/>
      <c r="Q1697" s="8"/>
      <c r="R1697" s="17"/>
      <c r="S1697" s="8"/>
      <c r="T1697" s="8"/>
      <c r="U1697" s="8"/>
    </row>
    <row r="1698" spans="1:21" ht="18">
      <c r="A1698" s="20">
        <v>2012.05</v>
      </c>
      <c r="B1698" s="21">
        <v>1341.27</v>
      </c>
      <c r="C1698" s="21">
        <f>C1696/3+C1699*2/3</f>
        <v>27.996666666666666</v>
      </c>
      <c r="D1698" s="21">
        <f>D1696/3+D1699*2/3</f>
        <v>88.126666666666665</v>
      </c>
      <c r="E1698" s="21">
        <v>229.815</v>
      </c>
      <c r="F1698" s="21">
        <f t="shared" si="160"/>
        <v>2012.3749999998715</v>
      </c>
      <c r="G1698" s="23">
        <f t="shared" si="157"/>
        <v>714801.11764124001</v>
      </c>
      <c r="H1698" s="21">
        <f t="shared" si="156"/>
        <v>120.7877748623893</v>
      </c>
      <c r="I1698" s="22">
        <f t="shared" si="158"/>
        <v>1838.3654450753866</v>
      </c>
      <c r="J1698" s="24">
        <f t="shared" si="159"/>
        <v>38.372665143702541</v>
      </c>
      <c r="K1698" s="25">
        <f t="shared" si="161"/>
        <v>979717.4877339605</v>
      </c>
      <c r="L1698" s="8"/>
      <c r="M1698" s="8"/>
      <c r="N1698" s="8"/>
      <c r="O1698" s="8"/>
      <c r="P1698" s="8"/>
      <c r="Q1698" s="8"/>
      <c r="R1698" s="17"/>
      <c r="S1698" s="8"/>
      <c r="T1698" s="8"/>
      <c r="U1698" s="8"/>
    </row>
    <row r="1699" spans="1:21" ht="18">
      <c r="A1699" s="20">
        <v>2012.06</v>
      </c>
      <c r="B1699" s="21">
        <v>1323.48</v>
      </c>
      <c r="C1699" s="21">
        <v>28.32</v>
      </c>
      <c r="D1699" s="21">
        <v>87.92</v>
      </c>
      <c r="E1699" s="21">
        <v>229.47800000000001</v>
      </c>
      <c r="F1699" s="21">
        <f t="shared" si="160"/>
        <v>2012.4583333332048</v>
      </c>
      <c r="G1699" s="23">
        <f t="shared" si="157"/>
        <v>706578.02963867201</v>
      </c>
      <c r="H1699" s="21">
        <f t="shared" si="156"/>
        <v>120.68148127489343</v>
      </c>
      <c r="I1699" s="22">
        <f t="shared" si="158"/>
        <v>1816.646119628025</v>
      </c>
      <c r="J1699" s="24">
        <f t="shared" si="159"/>
        <v>38.872833822850112</v>
      </c>
      <c r="K1699" s="25">
        <f t="shared" si="161"/>
        <v>969869.00879311829</v>
      </c>
      <c r="L1699" s="8"/>
      <c r="M1699" s="8"/>
      <c r="N1699" s="8"/>
      <c r="O1699" s="8"/>
      <c r="P1699" s="8"/>
      <c r="Q1699" s="8"/>
      <c r="R1699" s="17"/>
      <c r="S1699" s="8"/>
      <c r="T1699" s="8"/>
      <c r="U1699" s="8"/>
    </row>
    <row r="1700" spans="1:21" ht="18">
      <c r="A1700" s="20">
        <v>2012.07</v>
      </c>
      <c r="B1700" s="21">
        <v>1359.78</v>
      </c>
      <c r="C1700" s="21">
        <f>C1699*2/3+C1702/3</f>
        <v>28.743333333333332</v>
      </c>
      <c r="D1700" s="21">
        <f>D1699*2/3+D1702/3</f>
        <v>87.446666666666673</v>
      </c>
      <c r="E1700" s="21">
        <v>229.10400000000001</v>
      </c>
      <c r="F1700" s="21">
        <f t="shared" si="160"/>
        <v>2012.541666666538</v>
      </c>
      <c r="G1700" s="23">
        <f t="shared" si="157"/>
        <v>727236.62147877784</v>
      </c>
      <c r="H1700" s="21">
        <f t="shared" si="156"/>
        <v>120.22771597178571</v>
      </c>
      <c r="I1700" s="22">
        <f t="shared" si="158"/>
        <v>1869.5194437460711</v>
      </c>
      <c r="J1700" s="24">
        <f t="shared" si="159"/>
        <v>39.518319540470692</v>
      </c>
      <c r="K1700" s="25">
        <f t="shared" si="161"/>
        <v>999855.12660782202</v>
      </c>
      <c r="L1700" s="8"/>
      <c r="M1700" s="8"/>
      <c r="N1700" s="8"/>
      <c r="O1700" s="8"/>
      <c r="P1700" s="8"/>
      <c r="Q1700" s="8"/>
      <c r="R1700" s="17"/>
      <c r="S1700" s="8"/>
      <c r="T1700" s="8"/>
      <c r="U1700" s="8"/>
    </row>
    <row r="1701" spans="1:21" ht="18">
      <c r="A1701" s="20">
        <v>2012.08</v>
      </c>
      <c r="B1701" s="21">
        <v>1403.45</v>
      </c>
      <c r="C1701" s="21">
        <f>C1699/3+C1702*2/3</f>
        <v>29.166666666666664</v>
      </c>
      <c r="D1701" s="21">
        <f>D1699/3+D1702*2/3</f>
        <v>86.973333333333329</v>
      </c>
      <c r="E1701" s="21">
        <v>230.37899999999999</v>
      </c>
      <c r="F1701" s="21">
        <f t="shared" si="160"/>
        <v>2012.6249999998713</v>
      </c>
      <c r="G1701" s="23">
        <f t="shared" si="157"/>
        <v>751892.08947398083</v>
      </c>
      <c r="H1701" s="21">
        <f t="shared" si="156"/>
        <v>118.9151629271765</v>
      </c>
      <c r="I1701" s="22">
        <f t="shared" si="158"/>
        <v>1918.8810985376267</v>
      </c>
      <c r="J1701" s="24">
        <f t="shared" si="159"/>
        <v>39.878417737727823</v>
      </c>
      <c r="K1701" s="25">
        <f t="shared" si="161"/>
        <v>1028032.0058652544</v>
      </c>
      <c r="L1701" s="8"/>
      <c r="M1701" s="8"/>
      <c r="N1701" s="8"/>
      <c r="O1701" s="8"/>
      <c r="P1701" s="8"/>
      <c r="Q1701" s="8"/>
      <c r="R1701" s="17"/>
      <c r="S1701" s="8"/>
      <c r="T1701" s="8"/>
      <c r="U1701" s="8"/>
    </row>
    <row r="1702" spans="1:21" ht="18">
      <c r="A1702" s="20">
        <v>2012.09</v>
      </c>
      <c r="B1702" s="21">
        <v>1443.42</v>
      </c>
      <c r="C1702" s="21">
        <v>29.59</v>
      </c>
      <c r="D1702" s="21">
        <v>86.5</v>
      </c>
      <c r="E1702" s="21">
        <v>231.40700000000001</v>
      </c>
      <c r="F1702" s="21">
        <f t="shared" si="160"/>
        <v>2012.7083333332046</v>
      </c>
      <c r="G1702" s="23">
        <f t="shared" si="157"/>
        <v>774626.89826201729</v>
      </c>
      <c r="H1702" s="21">
        <f t="shared" si="156"/>
        <v>117.74260069920095</v>
      </c>
      <c r="I1702" s="22">
        <f t="shared" si="158"/>
        <v>1964.7632913438224</v>
      </c>
      <c r="J1702" s="24">
        <f t="shared" si="159"/>
        <v>40.277497742073479</v>
      </c>
      <c r="K1702" s="25">
        <f t="shared" si="161"/>
        <v>1054411.3939066557</v>
      </c>
      <c r="L1702" s="8"/>
      <c r="M1702" s="8"/>
      <c r="N1702" s="8"/>
      <c r="O1702" s="8"/>
      <c r="P1702" s="8"/>
      <c r="Q1702" s="8"/>
      <c r="R1702" s="17"/>
      <c r="S1702" s="8"/>
      <c r="T1702" s="8"/>
      <c r="U1702" s="8"/>
    </row>
    <row r="1703" spans="1:21" ht="18">
      <c r="A1703" s="20">
        <v>2012.1</v>
      </c>
      <c r="B1703" s="23">
        <v>1437.82</v>
      </c>
      <c r="C1703" s="21">
        <f>C1702*2/3+C1705/3</f>
        <v>30.143333333333331</v>
      </c>
      <c r="D1703" s="21">
        <f>D1702*2/3+D1705/3</f>
        <v>86.50333333333333</v>
      </c>
      <c r="E1703" s="21">
        <v>231.31700000000001</v>
      </c>
      <c r="F1703" s="23">
        <f t="shared" si="160"/>
        <v>2012.7916666665378</v>
      </c>
      <c r="G1703" s="23">
        <f t="shared" si="157"/>
        <v>772969.65996917058</v>
      </c>
      <c r="H1703" s="21">
        <f t="shared" si="156"/>
        <v>117.79295062619691</v>
      </c>
      <c r="I1703" s="22">
        <f t="shared" si="158"/>
        <v>1957.9021263460961</v>
      </c>
      <c r="J1703" s="24">
        <f t="shared" si="159"/>
        <v>41.046651478274391</v>
      </c>
      <c r="K1703" s="25">
        <f t="shared" si="161"/>
        <v>1052564.9530919485</v>
      </c>
      <c r="L1703" s="8"/>
      <c r="M1703" s="8"/>
      <c r="N1703" s="8"/>
      <c r="O1703" s="8"/>
      <c r="P1703" s="8"/>
      <c r="Q1703" s="8"/>
      <c r="R1703" s="17"/>
      <c r="S1703" s="8"/>
      <c r="T1703" s="8"/>
      <c r="U1703" s="8"/>
    </row>
    <row r="1704" spans="1:21" ht="18">
      <c r="A1704" s="20">
        <v>2012.11</v>
      </c>
      <c r="B1704" s="23">
        <v>1394.51</v>
      </c>
      <c r="C1704" s="21">
        <f>C1702/3+C1705*2/3</f>
        <v>30.696666666666665</v>
      </c>
      <c r="D1704" s="21">
        <f>D1702/3+D1705*2/3</f>
        <v>86.506666666666675</v>
      </c>
      <c r="E1704" s="21">
        <v>230.221</v>
      </c>
      <c r="F1704" s="23">
        <f t="shared" si="160"/>
        <v>2012.8749999998711</v>
      </c>
      <c r="G1704" s="23">
        <f t="shared" si="157"/>
        <v>751061.48186599719</v>
      </c>
      <c r="H1704" s="21">
        <f t="shared" si="156"/>
        <v>118.35828147736304</v>
      </c>
      <c r="I1704" s="22">
        <f t="shared" si="158"/>
        <v>1907.966327485329</v>
      </c>
      <c r="J1704" s="24">
        <f t="shared" si="159"/>
        <v>41.999129705804414</v>
      </c>
      <c r="K1704" s="25">
        <f t="shared" si="161"/>
        <v>1027601.1052423882</v>
      </c>
      <c r="L1704" s="8"/>
      <c r="M1704" s="8"/>
      <c r="N1704" s="8"/>
      <c r="O1704" s="8"/>
      <c r="P1704" s="8"/>
      <c r="Q1704" s="8"/>
      <c r="R1704" s="17"/>
      <c r="S1704" s="8"/>
      <c r="T1704" s="8"/>
      <c r="U1704" s="8"/>
    </row>
    <row r="1705" spans="1:21" ht="18">
      <c r="A1705" s="20">
        <v>2012.12</v>
      </c>
      <c r="B1705" s="21">
        <v>1422.29</v>
      </c>
      <c r="C1705" s="21">
        <v>31.25</v>
      </c>
      <c r="D1705" s="21">
        <v>86.51</v>
      </c>
      <c r="E1705" s="21">
        <v>229.601</v>
      </c>
      <c r="F1705" s="23">
        <f t="shared" si="160"/>
        <v>2012.9583333332043</v>
      </c>
      <c r="G1705" s="23">
        <f t="shared" si="157"/>
        <v>767425.92331276345</v>
      </c>
      <c r="H1705" s="21">
        <f t="shared" si="156"/>
        <v>118.68246166175233</v>
      </c>
      <c r="I1705" s="22">
        <f t="shared" si="158"/>
        <v>1951.2296658986672</v>
      </c>
      <c r="J1705" s="24">
        <f t="shared" si="159"/>
        <v>42.871655611256038</v>
      </c>
      <c r="K1705" s="25">
        <f t="shared" si="161"/>
        <v>1052826.2365252846</v>
      </c>
      <c r="L1705" s="8"/>
      <c r="M1705" s="8"/>
      <c r="N1705" s="8"/>
      <c r="O1705" s="8"/>
      <c r="P1705" s="8"/>
      <c r="Q1705" s="8"/>
      <c r="R1705" s="17"/>
      <c r="S1705" s="8"/>
      <c r="T1705" s="8"/>
      <c r="U1705" s="8"/>
    </row>
    <row r="1706" spans="1:21" ht="18">
      <c r="A1706" s="20">
        <v>2013.01</v>
      </c>
      <c r="B1706" s="21">
        <v>1480.4</v>
      </c>
      <c r="C1706" s="21">
        <f>C1705*2/3+C1708/3</f>
        <v>31.536666666666665</v>
      </c>
      <c r="D1706" s="21">
        <f>D1705*2/3+D1708/3</f>
        <v>86.906666666666666</v>
      </c>
      <c r="E1706" s="21">
        <v>230.28</v>
      </c>
      <c r="F1706" s="23">
        <f t="shared" si="160"/>
        <v>2013.0416666665376</v>
      </c>
      <c r="G1706" s="23">
        <f t="shared" si="157"/>
        <v>800198.39472502423</v>
      </c>
      <c r="H1706" s="21">
        <f t="shared" si="156"/>
        <v>118.87509605697409</v>
      </c>
      <c r="I1706" s="22">
        <f t="shared" si="158"/>
        <v>2024.96193850964</v>
      </c>
      <c r="J1706" s="24">
        <f t="shared" si="159"/>
        <v>43.137361299287811</v>
      </c>
      <c r="K1706" s="25">
        <f t="shared" si="161"/>
        <v>1094549.6437278402</v>
      </c>
      <c r="L1706" s="8"/>
      <c r="M1706" s="8"/>
      <c r="N1706" s="8"/>
      <c r="O1706" s="8"/>
      <c r="P1706" s="8"/>
      <c r="Q1706" s="8"/>
      <c r="R1706" s="17"/>
      <c r="S1706" s="8"/>
      <c r="T1706" s="8"/>
      <c r="U1706" s="8"/>
    </row>
    <row r="1707" spans="1:21" ht="18">
      <c r="A1707" s="20">
        <v>2013.02</v>
      </c>
      <c r="B1707" s="21">
        <v>1512.31</v>
      </c>
      <c r="C1707" s="21">
        <f>C1705/3+C1708*2/3</f>
        <v>31.823333333333331</v>
      </c>
      <c r="D1707" s="21">
        <f>D1705/3+D1708*2/3</f>
        <v>87.303333333333342</v>
      </c>
      <c r="E1707" s="21">
        <v>232.166</v>
      </c>
      <c r="F1707" s="23">
        <f t="shared" si="160"/>
        <v>2013.1249999998709</v>
      </c>
      <c r="G1707" s="23">
        <f t="shared" si="157"/>
        <v>818880.11079029029</v>
      </c>
      <c r="H1707" s="21">
        <f t="shared" si="156"/>
        <v>118.44758646830284</v>
      </c>
      <c r="I1707" s="22">
        <f t="shared" si="158"/>
        <v>2051.8056144310531</v>
      </c>
      <c r="J1707" s="24">
        <f t="shared" si="159"/>
        <v>43.175866061352643</v>
      </c>
      <c r="K1707" s="25">
        <f t="shared" si="161"/>
        <v>1111004.2311863624</v>
      </c>
      <c r="L1707" s="8"/>
      <c r="M1707" s="8"/>
      <c r="N1707" s="8"/>
      <c r="O1707" s="8"/>
      <c r="P1707" s="8"/>
      <c r="Q1707" s="8"/>
      <c r="R1707" s="17"/>
      <c r="S1707" s="8"/>
      <c r="T1707" s="8"/>
      <c r="U1707" s="8"/>
    </row>
    <row r="1708" spans="1:21" ht="18">
      <c r="A1708" s="20">
        <v>2013.03</v>
      </c>
      <c r="B1708" s="21">
        <v>1550.83</v>
      </c>
      <c r="C1708" s="21">
        <v>32.11</v>
      </c>
      <c r="D1708" s="21">
        <v>87.7</v>
      </c>
      <c r="E1708" s="21">
        <v>232.773</v>
      </c>
      <c r="F1708" s="23">
        <f t="shared" si="160"/>
        <v>2013.2083333332041</v>
      </c>
      <c r="G1708" s="23">
        <f t="shared" si="157"/>
        <v>841186.68058358552</v>
      </c>
      <c r="H1708" s="21">
        <f t="shared" si="156"/>
        <v>118.67548040365504</v>
      </c>
      <c r="I1708" s="22">
        <f t="shared" si="158"/>
        <v>2098.5803338016003</v>
      </c>
      <c r="J1708" s="24">
        <f t="shared" si="159"/>
        <v>43.451193566264124</v>
      </c>
      <c r="K1708" s="25">
        <f t="shared" si="161"/>
        <v>1138292.285375295</v>
      </c>
      <c r="L1708" s="8"/>
      <c r="M1708" s="8"/>
      <c r="N1708" s="8"/>
      <c r="O1708" s="8"/>
      <c r="P1708" s="8"/>
      <c r="Q1708" s="8"/>
      <c r="R1708" s="17"/>
      <c r="S1708" s="8"/>
      <c r="T1708" s="8"/>
      <c r="U1708" s="8"/>
    </row>
    <row r="1709" spans="1:21" ht="18">
      <c r="A1709" s="20">
        <v>2013.04</v>
      </c>
      <c r="B1709" s="21">
        <v>1570.7</v>
      </c>
      <c r="C1709" s="21">
        <f>C1708*2/3+C1711/3</f>
        <v>32.49666666666667</v>
      </c>
      <c r="D1709" s="21">
        <f>D1708*2/3+D1711/3</f>
        <v>88.783333333333331</v>
      </c>
      <c r="E1709" s="21">
        <v>232.53100000000001</v>
      </c>
      <c r="F1709" s="23">
        <f t="shared" si="160"/>
        <v>2013.2916666665374</v>
      </c>
      <c r="G1709" s="23">
        <f t="shared" si="157"/>
        <v>853433.25796912075</v>
      </c>
      <c r="H1709" s="21">
        <f t="shared" si="156"/>
        <v>120.26647887808504</v>
      </c>
      <c r="I1709" s="22">
        <f t="shared" si="158"/>
        <v>2127.6804021829344</v>
      </c>
      <c r="J1709" s="24">
        <f t="shared" si="159"/>
        <v>44.020195328794863</v>
      </c>
      <c r="K1709" s="25">
        <f t="shared" si="161"/>
        <v>1156066.2236913724</v>
      </c>
      <c r="L1709" s="8"/>
      <c r="M1709" s="8"/>
      <c r="N1709" s="8"/>
      <c r="O1709" s="8"/>
      <c r="P1709" s="8"/>
      <c r="Q1709" s="8"/>
      <c r="R1709" s="17"/>
      <c r="S1709" s="8"/>
      <c r="T1709" s="8"/>
      <c r="U1709" s="8"/>
    </row>
    <row r="1710" spans="1:21" ht="18">
      <c r="A1710" s="20">
        <v>2013.05</v>
      </c>
      <c r="B1710" s="21">
        <v>1639.84</v>
      </c>
      <c r="C1710" s="21">
        <f>C1708/3+C1711*2/3</f>
        <v>32.88333333333334</v>
      </c>
      <c r="D1710" s="21">
        <f>D1708/3+D1711*2/3</f>
        <v>89.866666666666674</v>
      </c>
      <c r="E1710" s="21">
        <v>232.94499999999999</v>
      </c>
      <c r="F1710" s="23">
        <f t="shared" si="160"/>
        <v>2013.3749999998706</v>
      </c>
      <c r="G1710" s="23">
        <f t="shared" si="157"/>
        <v>892489.10545598273</v>
      </c>
      <c r="H1710" s="21">
        <f t="shared" si="156"/>
        <v>121.51761832192147</v>
      </c>
      <c r="I1710" s="22">
        <f t="shared" si="158"/>
        <v>2217.3900359312279</v>
      </c>
      <c r="J1710" s="24">
        <f t="shared" si="159"/>
        <v>44.464811006890038</v>
      </c>
      <c r="K1710" s="25">
        <f t="shared" si="161"/>
        <v>1206822.8910230752</v>
      </c>
      <c r="L1710" s="8"/>
      <c r="M1710" s="8"/>
      <c r="N1710" s="8"/>
      <c r="O1710" s="8"/>
      <c r="P1710" s="8"/>
      <c r="Q1710" s="8"/>
      <c r="R1710" s="17"/>
      <c r="S1710" s="8"/>
      <c r="T1710" s="8"/>
      <c r="U1710" s="8"/>
    </row>
    <row r="1711" spans="1:21" ht="18">
      <c r="A1711" s="20">
        <v>2013.06</v>
      </c>
      <c r="B1711" s="21">
        <v>1618.77</v>
      </c>
      <c r="C1711" s="21">
        <v>33.270000000000003</v>
      </c>
      <c r="D1711" s="21">
        <v>90.95</v>
      </c>
      <c r="E1711" s="21">
        <v>233.50399999999999</v>
      </c>
      <c r="F1711" s="23">
        <f t="shared" si="160"/>
        <v>2013.4583333332039</v>
      </c>
      <c r="G1711" s="23">
        <f t="shared" si="157"/>
        <v>882530.62206304143</v>
      </c>
      <c r="H1711" s="21">
        <f t="shared" si="156"/>
        <v>122.68808500068519</v>
      </c>
      <c r="I1711" s="22">
        <f t="shared" si="158"/>
        <v>2183.6590583458951</v>
      </c>
      <c r="J1711" s="24">
        <f t="shared" si="159"/>
        <v>44.879962484582698</v>
      </c>
      <c r="K1711" s="25">
        <f t="shared" si="161"/>
        <v>1190500.186645173</v>
      </c>
      <c r="L1711" s="8"/>
      <c r="M1711" s="8"/>
      <c r="N1711" s="8"/>
      <c r="O1711" s="8"/>
      <c r="P1711" s="8"/>
      <c r="Q1711" s="8"/>
      <c r="R1711" s="17"/>
      <c r="S1711" s="8"/>
      <c r="T1711" s="8"/>
      <c r="U1711" s="8"/>
    </row>
    <row r="1712" spans="1:21" ht="18">
      <c r="A1712" s="20">
        <v>2013.07</v>
      </c>
      <c r="B1712" s="21">
        <v>1668.68</v>
      </c>
      <c r="C1712" s="21">
        <f>C1711*2/3+C1714/3</f>
        <v>33.646666666666668</v>
      </c>
      <c r="D1712" s="21">
        <f>D1711*2/3+D1714/3</f>
        <v>92.09</v>
      </c>
      <c r="E1712" s="21">
        <v>233.596</v>
      </c>
      <c r="F1712" s="23">
        <f t="shared" si="160"/>
        <v>2013.5416666665371</v>
      </c>
      <c r="G1712" s="23">
        <f t="shared" si="157"/>
        <v>911269.49241057271</v>
      </c>
      <c r="H1712" s="21">
        <f t="shared" si="156"/>
        <v>124.17697614685181</v>
      </c>
      <c r="I1712" s="22">
        <f t="shared" si="158"/>
        <v>2250.0992133426939</v>
      </c>
      <c r="J1712" s="24">
        <f t="shared" si="159"/>
        <v>45.370195722529488</v>
      </c>
      <c r="K1712" s="25">
        <f t="shared" si="161"/>
        <v>1228783.6901120853</v>
      </c>
      <c r="L1712" s="8"/>
      <c r="M1712" s="8"/>
      <c r="N1712" s="8"/>
      <c r="O1712" s="8"/>
      <c r="P1712" s="8"/>
      <c r="Q1712" s="8"/>
      <c r="R1712" s="17"/>
      <c r="S1712" s="8"/>
      <c r="T1712" s="8"/>
      <c r="U1712" s="8"/>
    </row>
    <row r="1713" spans="1:21" ht="18">
      <c r="A1713" s="20">
        <v>2013.08</v>
      </c>
      <c r="B1713" s="21">
        <v>1670.09</v>
      </c>
      <c r="C1713" s="21">
        <f>C1711/3+C1714*2/3</f>
        <v>34.023333333333333</v>
      </c>
      <c r="D1713" s="21">
        <f>D1711/3+D1714*2/3</f>
        <v>93.23</v>
      </c>
      <c r="E1713" s="21">
        <v>233.87700000000001</v>
      </c>
      <c r="F1713" s="23">
        <f t="shared" si="160"/>
        <v>2013.6249999998704</v>
      </c>
      <c r="G1713" s="23">
        <f t="shared" si="157"/>
        <v>913587.84711350978</v>
      </c>
      <c r="H1713" s="21">
        <f t="shared" si="156"/>
        <v>125.56314319065147</v>
      </c>
      <c r="I1713" s="22">
        <f t="shared" si="158"/>
        <v>2249.294752882925</v>
      </c>
      <c r="J1713" s="24">
        <f t="shared" si="159"/>
        <v>45.822982678929513</v>
      </c>
      <c r="K1713" s="25">
        <f t="shared" si="161"/>
        <v>1230429.707866064</v>
      </c>
      <c r="L1713" s="8"/>
      <c r="M1713" s="8"/>
      <c r="N1713" s="8"/>
      <c r="O1713" s="8"/>
      <c r="P1713" s="8"/>
      <c r="Q1713" s="8"/>
      <c r="R1713" s="17"/>
      <c r="S1713" s="8"/>
      <c r="T1713" s="8"/>
      <c r="U1713" s="8"/>
    </row>
    <row r="1714" spans="1:21" ht="18">
      <c r="A1714" s="20">
        <v>2013.09</v>
      </c>
      <c r="B1714" s="21">
        <v>1687.17</v>
      </c>
      <c r="C1714" s="21">
        <v>34.4</v>
      </c>
      <c r="D1714" s="21">
        <v>94.37</v>
      </c>
      <c r="E1714" s="21">
        <v>234.149</v>
      </c>
      <c r="F1714" s="23">
        <f t="shared" si="160"/>
        <v>2013.7083333332037</v>
      </c>
      <c r="G1714" s="23">
        <f t="shared" si="157"/>
        <v>924499.25443712156</v>
      </c>
      <c r="H1714" s="21">
        <f t="shared" si="156"/>
        <v>126.95086274124593</v>
      </c>
      <c r="I1714" s="22">
        <f t="shared" si="158"/>
        <v>2269.6586530798763</v>
      </c>
      <c r="J1714" s="24">
        <f t="shared" si="159"/>
        <v>46.276461569342587</v>
      </c>
      <c r="K1714" s="25">
        <f t="shared" si="161"/>
        <v>1243678.901710626</v>
      </c>
      <c r="L1714" s="8"/>
      <c r="M1714" s="8"/>
      <c r="N1714" s="8"/>
      <c r="O1714" s="8"/>
      <c r="P1714" s="8"/>
      <c r="Q1714" s="8"/>
      <c r="R1714" s="17"/>
      <c r="S1714" s="8"/>
      <c r="T1714" s="8"/>
      <c r="U1714" s="8"/>
    </row>
    <row r="1715" spans="1:21" ht="18">
      <c r="A1715" s="20">
        <v>2013.1</v>
      </c>
      <c r="B1715" s="21">
        <v>1720.03</v>
      </c>
      <c r="C1715" s="21">
        <f>C1714*2/3+C1717/3</f>
        <v>34.596666666666664</v>
      </c>
      <c r="D1715" s="21">
        <f>D1714*2/3+D1717/3</f>
        <v>96.313333333333333</v>
      </c>
      <c r="E1715" s="21">
        <v>233.54599999999999</v>
      </c>
      <c r="F1715" s="23">
        <f t="shared" si="160"/>
        <v>2013.7916666665369</v>
      </c>
      <c r="G1715" s="23">
        <f t="shared" si="157"/>
        <v>944084.9679173372</v>
      </c>
      <c r="H1715" s="21">
        <f t="shared" si="156"/>
        <v>129.89965248816077</v>
      </c>
      <c r="I1715" s="22">
        <f t="shared" si="158"/>
        <v>2319.8376749762356</v>
      </c>
      <c r="J1715" s="24">
        <f t="shared" si="159"/>
        <v>46.661192398927824</v>
      </c>
      <c r="K1715" s="25">
        <f t="shared" si="161"/>
        <v>1273305.6266189425</v>
      </c>
      <c r="L1715" s="8"/>
      <c r="M1715" s="8"/>
      <c r="N1715" s="8"/>
      <c r="O1715" s="8"/>
      <c r="P1715" s="8"/>
      <c r="Q1715" s="8"/>
      <c r="R1715" s="17"/>
      <c r="S1715" s="8"/>
      <c r="T1715" s="8"/>
      <c r="U1715" s="8"/>
    </row>
    <row r="1716" spans="1:21" ht="18">
      <c r="A1716" s="20">
        <v>2013.11</v>
      </c>
      <c r="B1716" s="21">
        <v>1783.54</v>
      </c>
      <c r="C1716" s="21">
        <f>C1714/3+C1717*2/3</f>
        <v>34.793333333333337</v>
      </c>
      <c r="D1716" s="21">
        <f>D1714/3+D1717*2/3</f>
        <v>98.256666666666661</v>
      </c>
      <c r="E1716" s="21">
        <v>233.06899999999999</v>
      </c>
      <c r="F1716" s="23">
        <f t="shared" si="160"/>
        <v>2013.8749999998702</v>
      </c>
      <c r="G1716" s="23">
        <f t="shared" si="157"/>
        <v>980535.58693429723</v>
      </c>
      <c r="H1716" s="21">
        <f t="shared" si="156"/>
        <v>132.79188103093932</v>
      </c>
      <c r="I1716" s="22">
        <f t="shared" si="158"/>
        <v>2410.4179342598113</v>
      </c>
      <c r="J1716" s="24">
        <f t="shared" si="159"/>
        <v>47.022480381346291</v>
      </c>
      <c r="K1716" s="25">
        <f t="shared" si="161"/>
        <v>1325173.8474754761</v>
      </c>
      <c r="L1716" s="8"/>
      <c r="M1716" s="8"/>
      <c r="N1716" s="8"/>
      <c r="O1716" s="8"/>
      <c r="P1716" s="8"/>
      <c r="Q1716" s="8"/>
      <c r="R1716" s="17"/>
      <c r="S1716" s="8"/>
      <c r="T1716" s="8"/>
      <c r="U1716" s="8"/>
    </row>
    <row r="1717" spans="1:21" ht="18">
      <c r="A1717" s="20">
        <v>2013.12</v>
      </c>
      <c r="B1717" s="21">
        <v>1807.78</v>
      </c>
      <c r="C1717" s="21">
        <v>34.99</v>
      </c>
      <c r="D1717" s="21">
        <v>100.2</v>
      </c>
      <c r="E1717" s="21">
        <v>233.04900000000001</v>
      </c>
      <c r="F1717" s="23">
        <f t="shared" si="160"/>
        <v>2013.9583333332034</v>
      </c>
      <c r="G1717" s="23">
        <f t="shared" si="157"/>
        <v>995465.03117226774</v>
      </c>
      <c r="H1717" s="21">
        <f t="shared" si="156"/>
        <v>135.42987783684973</v>
      </c>
      <c r="I1717" s="22">
        <f t="shared" si="158"/>
        <v>2443.3874706177667</v>
      </c>
      <c r="J1717" s="24">
        <f t="shared" si="159"/>
        <v>47.292329595921885</v>
      </c>
      <c r="K1717" s="25">
        <f t="shared" si="161"/>
        <v>1345466.1433384893</v>
      </c>
      <c r="L1717" s="8"/>
      <c r="M1717" s="8"/>
      <c r="N1717" s="8"/>
      <c r="O1717" s="8"/>
      <c r="P1717" s="8"/>
      <c r="Q1717" s="8"/>
      <c r="R1717" s="17"/>
      <c r="S1717" s="8"/>
      <c r="T1717" s="8"/>
      <c r="U1717" s="8"/>
    </row>
    <row r="1718" spans="1:21" ht="18">
      <c r="A1718" s="20">
        <v>2014.01</v>
      </c>
      <c r="B1718" s="21">
        <v>1822.36</v>
      </c>
      <c r="C1718" s="21">
        <f>C1717*2/3+C1720/3</f>
        <v>35.403333333333336</v>
      </c>
      <c r="D1718" s="21">
        <f>D1717*2/3+D1720/3</f>
        <v>100.41666666666666</v>
      </c>
      <c r="E1718" s="21">
        <v>233.916</v>
      </c>
      <c r="F1718" s="23">
        <f t="shared" si="160"/>
        <v>2014.0416666665367</v>
      </c>
      <c r="G1718" s="23">
        <f t="shared" si="157"/>
        <v>1005118.1850485768</v>
      </c>
      <c r="H1718" s="21">
        <f t="shared" si="156"/>
        <v>135.2196728740231</v>
      </c>
      <c r="I1718" s="22">
        <f t="shared" si="158"/>
        <v>2453.9643790078485</v>
      </c>
      <c r="J1718" s="24">
        <f t="shared" si="159"/>
        <v>47.673631389045639</v>
      </c>
      <c r="K1718" s="25">
        <f t="shared" si="161"/>
        <v>1353478.0300282256</v>
      </c>
      <c r="L1718" s="8"/>
      <c r="M1718" s="8"/>
      <c r="N1718" s="8"/>
      <c r="O1718" s="8"/>
      <c r="P1718" s="8"/>
      <c r="Q1718" s="8"/>
      <c r="R1718" s="17"/>
      <c r="S1718" s="8"/>
      <c r="T1718" s="8"/>
      <c r="U1718" s="8"/>
    </row>
    <row r="1719" spans="1:21" ht="18">
      <c r="A1719" s="20">
        <v>2014.02</v>
      </c>
      <c r="B1719" s="21">
        <v>1817.04</v>
      </c>
      <c r="C1719" s="21">
        <f>C1717/3+C1720*2/3</f>
        <v>35.816666666666663</v>
      </c>
      <c r="D1719" s="21">
        <f>D1717/3+D1720*2/3</f>
        <v>100.63333333333333</v>
      </c>
      <c r="E1719" s="21">
        <v>234.78100000000001</v>
      </c>
      <c r="F1719" s="23">
        <f t="shared" si="160"/>
        <v>2014.1249999998699</v>
      </c>
      <c r="G1719" s="23">
        <f t="shared" si="157"/>
        <v>1003830.1683221428</v>
      </c>
      <c r="H1719" s="21">
        <f t="shared" si="156"/>
        <v>135.01217049079776</v>
      </c>
      <c r="I1719" s="22">
        <f t="shared" si="158"/>
        <v>2437.7858324140366</v>
      </c>
      <c r="J1719" s="24">
        <f t="shared" si="159"/>
        <v>48.05252639694011</v>
      </c>
      <c r="K1719" s="25">
        <f t="shared" si="161"/>
        <v>1346763.3967802182</v>
      </c>
      <c r="L1719" s="8"/>
      <c r="M1719" s="8"/>
      <c r="N1719" s="8"/>
      <c r="O1719" s="8"/>
      <c r="P1719" s="8"/>
      <c r="Q1719" s="8"/>
      <c r="R1719" s="17"/>
      <c r="S1719" s="8"/>
      <c r="T1719" s="8"/>
      <c r="U1719" s="8"/>
    </row>
    <row r="1720" spans="1:21" ht="18">
      <c r="A1720" s="20">
        <v>2014.03</v>
      </c>
      <c r="B1720" s="21">
        <v>1863.52</v>
      </c>
      <c r="C1720" s="21">
        <v>36.229999999999997</v>
      </c>
      <c r="D1720" s="21">
        <v>100.85</v>
      </c>
      <c r="E1720" s="21">
        <v>236.29300000000001</v>
      </c>
      <c r="F1720" s="23">
        <f t="shared" si="160"/>
        <v>2014.2083333332032</v>
      </c>
      <c r="G1720" s="23">
        <f t="shared" si="157"/>
        <v>1031176.1578473079</v>
      </c>
      <c r="H1720" s="21">
        <f t="shared" si="156"/>
        <v>134.43707515669101</v>
      </c>
      <c r="I1720" s="22">
        <f t="shared" si="158"/>
        <v>2484.1465373921355</v>
      </c>
      <c r="J1720" s="24">
        <f t="shared" si="159"/>
        <v>48.296036023073036</v>
      </c>
      <c r="K1720" s="25">
        <f t="shared" si="161"/>
        <v>1374598.9750352702</v>
      </c>
      <c r="L1720" s="8"/>
      <c r="M1720" s="8"/>
      <c r="N1720" s="8"/>
      <c r="O1720" s="8"/>
      <c r="P1720" s="8"/>
      <c r="Q1720" s="8"/>
      <c r="R1720" s="17"/>
      <c r="S1720" s="8"/>
      <c r="T1720" s="8"/>
      <c r="U1720" s="8"/>
    </row>
    <row r="1721" spans="1:21" ht="18">
      <c r="A1721" s="20">
        <v>2014.04</v>
      </c>
      <c r="B1721" s="21">
        <v>1864.26</v>
      </c>
      <c r="C1721" s="21">
        <f>C1720*2/3+C1723/3</f>
        <v>36.61333333333333</v>
      </c>
      <c r="D1721" s="21">
        <f>D1720*2/3+D1723/3</f>
        <v>101.60666666666667</v>
      </c>
      <c r="E1721" s="21">
        <v>237.072</v>
      </c>
      <c r="F1721" s="23">
        <f t="shared" si="160"/>
        <v>2014.2916666665365</v>
      </c>
      <c r="G1721" s="23">
        <f t="shared" si="157"/>
        <v>1033273.963821769</v>
      </c>
      <c r="H1721" s="21">
        <f t="shared" si="156"/>
        <v>135.00067793750418</v>
      </c>
      <c r="I1721" s="22">
        <f t="shared" si="158"/>
        <v>2476.9670348248628</v>
      </c>
      <c r="J1721" s="24">
        <f t="shared" si="159"/>
        <v>48.646658567861223</v>
      </c>
      <c r="K1721" s="25">
        <f t="shared" si="161"/>
        <v>1372869.420751049</v>
      </c>
      <c r="L1721" s="8"/>
      <c r="M1721" s="8"/>
      <c r="N1721" s="8"/>
      <c r="O1721" s="8"/>
      <c r="P1721" s="8"/>
      <c r="Q1721" s="8"/>
      <c r="R1721" s="17"/>
      <c r="S1721" s="8"/>
      <c r="T1721" s="8"/>
      <c r="U1721" s="8"/>
    </row>
    <row r="1722" spans="1:21" ht="18">
      <c r="A1722" s="20">
        <v>2014.05</v>
      </c>
      <c r="B1722" s="21">
        <v>1889.77</v>
      </c>
      <c r="C1722" s="21">
        <f>C1720/3+C1723*2/3</f>
        <v>36.99666666666667</v>
      </c>
      <c r="D1722" s="21">
        <f>D1720/3+D1723*2/3</f>
        <v>102.36333333333334</v>
      </c>
      <c r="E1722" s="21">
        <v>237.9</v>
      </c>
      <c r="F1722" s="23">
        <f t="shared" si="160"/>
        <v>2014.3749999998697</v>
      </c>
      <c r="G1722" s="23">
        <f t="shared" si="157"/>
        <v>1049121.7853979787</v>
      </c>
      <c r="H1722" s="21">
        <f t="shared" si="156"/>
        <v>135.53266767549388</v>
      </c>
      <c r="I1722" s="22">
        <f t="shared" si="158"/>
        <v>2502.1222058007561</v>
      </c>
      <c r="J1722" s="24">
        <f t="shared" si="159"/>
        <v>48.984892980243792</v>
      </c>
      <c r="K1722" s="25">
        <f t="shared" si="161"/>
        <v>1389074.2872591</v>
      </c>
      <c r="L1722" s="8"/>
      <c r="M1722" s="8"/>
      <c r="N1722" s="8"/>
      <c r="O1722" s="8"/>
      <c r="P1722" s="8"/>
      <c r="Q1722" s="8"/>
      <c r="R1722" s="17"/>
      <c r="S1722" s="8"/>
      <c r="T1722" s="8"/>
      <c r="U1722" s="8"/>
    </row>
    <row r="1723" spans="1:21" ht="18">
      <c r="A1723" s="20">
        <v>2014.06</v>
      </c>
      <c r="B1723" s="21">
        <v>1947.09</v>
      </c>
      <c r="C1723" s="21">
        <v>37.380000000000003</v>
      </c>
      <c r="D1723" s="21">
        <v>103.12</v>
      </c>
      <c r="E1723" s="21">
        <v>238.34299999999999</v>
      </c>
      <c r="F1723" s="23">
        <f t="shared" si="160"/>
        <v>2014.458333333203</v>
      </c>
      <c r="G1723" s="23">
        <f t="shared" si="157"/>
        <v>1082672.7863666294</v>
      </c>
      <c r="H1723" s="21">
        <f t="shared" si="156"/>
        <v>136.2807490045858</v>
      </c>
      <c r="I1723" s="22">
        <f t="shared" si="158"/>
        <v>2573.2242395203548</v>
      </c>
      <c r="J1723" s="24">
        <f t="shared" si="159"/>
        <v>49.400449939792644</v>
      </c>
      <c r="K1723" s="25">
        <f t="shared" si="161"/>
        <v>1430832.6052456053</v>
      </c>
      <c r="L1723" s="8"/>
      <c r="M1723" s="8"/>
      <c r="N1723" s="8"/>
      <c r="O1723" s="8"/>
      <c r="P1723" s="8"/>
      <c r="Q1723" s="8"/>
      <c r="R1723" s="17"/>
      <c r="S1723" s="8"/>
      <c r="T1723" s="8"/>
      <c r="U1723" s="8"/>
    </row>
    <row r="1724" spans="1:21" ht="18">
      <c r="A1724" s="20">
        <v>2014.07</v>
      </c>
      <c r="B1724" s="21">
        <v>1973.1</v>
      </c>
      <c r="C1724" s="21">
        <f>C1723*2/3+C1726/3</f>
        <v>37.75</v>
      </c>
      <c r="D1724" s="21">
        <f>D1723*2/3+D1726/3</f>
        <v>104.06666666666666</v>
      </c>
      <c r="E1724" s="21">
        <v>238.25</v>
      </c>
      <c r="F1724" s="23">
        <f t="shared" si="160"/>
        <v>2014.5416666665362</v>
      </c>
      <c r="G1724" s="23">
        <f t="shared" si="157"/>
        <v>1098884.7885410748</v>
      </c>
      <c r="H1724" s="21">
        <f t="shared" si="156"/>
        <v>137.58552444910805</v>
      </c>
      <c r="I1724" s="22">
        <f t="shared" si="158"/>
        <v>2608.6162551941234</v>
      </c>
      <c r="J1724" s="24">
        <f t="shared" si="159"/>
        <v>49.908906610703035</v>
      </c>
      <c r="K1724" s="25">
        <f t="shared" si="161"/>
        <v>1452824.8552905668</v>
      </c>
      <c r="L1724" s="8"/>
      <c r="M1724" s="8"/>
      <c r="N1724" s="8"/>
      <c r="O1724" s="8"/>
      <c r="P1724" s="8"/>
      <c r="Q1724" s="8"/>
      <c r="R1724" s="17"/>
      <c r="S1724" s="8"/>
      <c r="T1724" s="8"/>
      <c r="U1724" s="8"/>
    </row>
    <row r="1725" spans="1:21" ht="18">
      <c r="A1725" s="20">
        <v>2014.08</v>
      </c>
      <c r="B1725" s="21">
        <v>1961.53</v>
      </c>
      <c r="C1725" s="21">
        <f>C1723/3+C1726*2/3</f>
        <v>38.120000000000005</v>
      </c>
      <c r="D1725" s="21">
        <f>D1723/3+D1726*2/3</f>
        <v>105.01333333333334</v>
      </c>
      <c r="E1725" s="21">
        <v>237.852</v>
      </c>
      <c r="F1725" s="23">
        <f t="shared" si="160"/>
        <v>2014.6249999998695</v>
      </c>
      <c r="G1725" s="23">
        <f t="shared" si="157"/>
        <v>1094210.263010106</v>
      </c>
      <c r="H1725" s="21">
        <f t="shared" si="156"/>
        <v>139.0694206481341</v>
      </c>
      <c r="I1725" s="22">
        <f t="shared" si="158"/>
        <v>2597.6590974219257</v>
      </c>
      <c r="J1725" s="24">
        <f t="shared" si="159"/>
        <v>50.48241158367388</v>
      </c>
      <c r="K1725" s="25">
        <f t="shared" si="161"/>
        <v>1449065.3949726245</v>
      </c>
      <c r="L1725" s="8"/>
      <c r="M1725" s="8"/>
      <c r="N1725" s="8"/>
      <c r="O1725" s="8"/>
      <c r="P1725" s="8"/>
      <c r="Q1725" s="8"/>
      <c r="R1725" s="17"/>
      <c r="S1725" s="8"/>
      <c r="T1725" s="8"/>
      <c r="U1725" s="8"/>
    </row>
    <row r="1726" spans="1:21" ht="18">
      <c r="A1726" s="20">
        <v>2014.09</v>
      </c>
      <c r="B1726" s="21">
        <v>1993.23</v>
      </c>
      <c r="C1726" s="21">
        <v>38.49</v>
      </c>
      <c r="D1726" s="21">
        <v>105.96</v>
      </c>
      <c r="E1726" s="21">
        <v>238.03100000000001</v>
      </c>
      <c r="F1726" s="23">
        <f t="shared" si="160"/>
        <v>2014.7083333332027</v>
      </c>
      <c r="G1726" s="23">
        <f t="shared" si="157"/>
        <v>1113682.8913951041</v>
      </c>
      <c r="H1726" s="21">
        <f t="shared" si="156"/>
        <v>140.21757031647135</v>
      </c>
      <c r="I1726" s="22">
        <f t="shared" si="158"/>
        <v>2637.6544703841091</v>
      </c>
      <c r="J1726" s="24">
        <f t="shared" si="159"/>
        <v>50.934072116657063</v>
      </c>
      <c r="K1726" s="25">
        <f t="shared" si="161"/>
        <v>1473743.9518162024</v>
      </c>
      <c r="L1726" s="8"/>
      <c r="M1726" s="8"/>
      <c r="N1726" s="8"/>
      <c r="O1726" s="8"/>
      <c r="P1726" s="8"/>
      <c r="Q1726" s="8"/>
      <c r="R1726" s="17"/>
      <c r="S1726" s="8"/>
      <c r="T1726" s="8"/>
      <c r="U1726" s="8"/>
    </row>
    <row r="1727" spans="1:21" ht="18">
      <c r="A1727" s="20">
        <v>2014.1</v>
      </c>
      <c r="B1727" s="21">
        <v>1937.27</v>
      </c>
      <c r="C1727" s="21">
        <f>C1726*2/3+C1729/3</f>
        <v>38.806666666666665</v>
      </c>
      <c r="D1727" s="21">
        <f>D1726*2/3+D1729/3</f>
        <v>104.74333333333334</v>
      </c>
      <c r="E1727" s="21">
        <v>237.43299999999999</v>
      </c>
      <c r="F1727" s="23">
        <f t="shared" si="160"/>
        <v>2014.791666666536</v>
      </c>
      <c r="G1727" s="23">
        <f t="shared" si="157"/>
        <v>1084223.0860167777</v>
      </c>
      <c r="H1727" s="21">
        <f t="shared" si="156"/>
        <v>138.95664494825905</v>
      </c>
      <c r="I1727" s="22">
        <f t="shared" si="158"/>
        <v>2570.0589335096633</v>
      </c>
      <c r="J1727" s="24">
        <f t="shared" si="159"/>
        <v>51.48245745115463</v>
      </c>
      <c r="K1727" s="25">
        <f t="shared" si="161"/>
        <v>1438373.1891449552</v>
      </c>
      <c r="L1727" s="8"/>
      <c r="M1727" s="8"/>
      <c r="N1727" s="8"/>
      <c r="O1727" s="8"/>
      <c r="P1727" s="8"/>
      <c r="Q1727" s="8"/>
      <c r="R1727" s="17"/>
      <c r="S1727" s="8"/>
      <c r="T1727" s="8"/>
      <c r="U1727" s="8"/>
    </row>
    <row r="1728" spans="1:21" ht="18">
      <c r="A1728" s="20">
        <v>2014.11</v>
      </c>
      <c r="B1728" s="21">
        <v>2044.57</v>
      </c>
      <c r="C1728" s="21">
        <f>C1726/3+C1729*2/3</f>
        <v>39.123333333333335</v>
      </c>
      <c r="D1728" s="21">
        <f>D1726/3+D1729*2/3</f>
        <v>103.52666666666667</v>
      </c>
      <c r="E1728" s="21">
        <v>236.15100000000001</v>
      </c>
      <c r="F1728" s="23">
        <f t="shared" si="160"/>
        <v>2014.8749999998693</v>
      </c>
      <c r="G1728" s="23">
        <f t="shared" si="157"/>
        <v>1146099.853614012</v>
      </c>
      <c r="H1728" s="21">
        <f t="shared" si="156"/>
        <v>138.08816257394631</v>
      </c>
      <c r="I1728" s="22">
        <f t="shared" si="158"/>
        <v>2727.132280447679</v>
      </c>
      <c r="J1728" s="24">
        <f t="shared" si="159"/>
        <v>52.184324944632877</v>
      </c>
      <c r="K1728" s="25">
        <f t="shared" si="161"/>
        <v>1528715.5281585592</v>
      </c>
      <c r="L1728" s="8"/>
      <c r="M1728" s="8"/>
      <c r="N1728" s="8"/>
      <c r="O1728" s="8"/>
      <c r="P1728" s="8"/>
      <c r="Q1728" s="8"/>
      <c r="R1728" s="17"/>
      <c r="S1728" s="8"/>
      <c r="T1728" s="8"/>
      <c r="U1728" s="8"/>
    </row>
    <row r="1729" spans="1:21" ht="18">
      <c r="A1729" s="20">
        <v>2014.12</v>
      </c>
      <c r="B1729" s="21">
        <v>2054.27</v>
      </c>
      <c r="C1729" s="21">
        <v>39.44</v>
      </c>
      <c r="D1729" s="21">
        <v>102.31</v>
      </c>
      <c r="E1729" s="21">
        <v>234.81200000000001</v>
      </c>
      <c r="F1729" s="23">
        <f t="shared" si="160"/>
        <v>2014.9583333332025</v>
      </c>
      <c r="G1729" s="23">
        <f t="shared" si="157"/>
        <v>1153379.6321325274</v>
      </c>
      <c r="H1729" s="21">
        <f t="shared" si="156"/>
        <v>137.24350663509529</v>
      </c>
      <c r="I1729" s="22">
        <f t="shared" si="158"/>
        <v>2755.695615045227</v>
      </c>
      <c r="J1729" s="24">
        <f t="shared" si="159"/>
        <v>52.906694376777999</v>
      </c>
      <c r="K1729" s="25">
        <f t="shared" si="161"/>
        <v>1547198.3696155306</v>
      </c>
      <c r="L1729" s="8"/>
      <c r="M1729" s="8"/>
      <c r="N1729" s="8"/>
      <c r="O1729" s="8"/>
      <c r="P1729" s="8"/>
      <c r="Q1729" s="8"/>
      <c r="R1729" s="17"/>
      <c r="S1729" s="8"/>
      <c r="T1729" s="8"/>
      <c r="U1729" s="8"/>
    </row>
    <row r="1730" spans="1:21" ht="18">
      <c r="A1730" s="20">
        <v>2015.01</v>
      </c>
      <c r="B1730" s="21">
        <v>2028.18</v>
      </c>
      <c r="C1730" s="21">
        <f>C1729*2/3+C1732/3</f>
        <v>39.896666666666668</v>
      </c>
      <c r="D1730" s="21">
        <f>D1729*2/3+D1732/3</f>
        <v>101.28999999999999</v>
      </c>
      <c r="E1730" s="21">
        <v>233.70699999999999</v>
      </c>
      <c r="F1730" s="23">
        <f t="shared" si="160"/>
        <v>2015.0416666665358</v>
      </c>
      <c r="G1730" s="23">
        <f t="shared" si="157"/>
        <v>1140597.9589791794</v>
      </c>
      <c r="H1730" s="21">
        <f t="shared" ref="H1730:H1793" si="162">D1730*$E$1847/E1730</f>
        <v>136.51766750674989</v>
      </c>
      <c r="I1730" s="22">
        <f t="shared" si="158"/>
        <v>2733.5610907674991</v>
      </c>
      <c r="J1730" s="24">
        <f t="shared" si="159"/>
        <v>53.772335616819348</v>
      </c>
      <c r="K1730" s="25">
        <f t="shared" si="161"/>
        <v>1537286.7304057439</v>
      </c>
      <c r="L1730" s="8"/>
      <c r="M1730" s="8"/>
      <c r="N1730" s="8"/>
      <c r="O1730" s="8"/>
      <c r="P1730" s="8"/>
      <c r="Q1730" s="8"/>
      <c r="R1730" s="17"/>
      <c r="S1730" s="8"/>
      <c r="T1730" s="8"/>
      <c r="U1730" s="8"/>
    </row>
    <row r="1731" spans="1:21" ht="18">
      <c r="A1731" s="20">
        <v>2015.02</v>
      </c>
      <c r="B1731" s="21">
        <v>2082.1999999999998</v>
      </c>
      <c r="C1731" s="21">
        <f>C1729/3+C1732*2/3</f>
        <v>40.353333333333332</v>
      </c>
      <c r="D1731" s="21">
        <f>D1729/3+D1732*2/3</f>
        <v>100.27000000000001</v>
      </c>
      <c r="E1731" s="21">
        <v>234.72200000000001</v>
      </c>
      <c r="F1731" s="23">
        <f t="shared" si="160"/>
        <v>2015.124999999869</v>
      </c>
      <c r="G1731" s="23">
        <f t="shared" ref="G1731:G1794" si="163">G1730*((B1731+(C1731/12))/B1730)</f>
        <v>1172868.6051811383</v>
      </c>
      <c r="H1731" s="21">
        <f t="shared" si="162"/>
        <v>134.55852779032216</v>
      </c>
      <c r="I1731" s="22">
        <f t="shared" ref="I1731:I1794" si="164">B1731*$E$1847/E1731</f>
        <v>2794.2332359131219</v>
      </c>
      <c r="J1731" s="24">
        <f t="shared" ref="J1731:J1794" si="165">C1731*$E$1847/E1731</f>
        <v>54.152639122025192</v>
      </c>
      <c r="K1731" s="25">
        <f t="shared" si="161"/>
        <v>1573945.0763405126</v>
      </c>
      <c r="L1731" s="8"/>
      <c r="M1731" s="8"/>
      <c r="N1731" s="8"/>
      <c r="O1731" s="8"/>
      <c r="P1731" s="8"/>
      <c r="Q1731" s="8"/>
      <c r="R1731" s="17"/>
      <c r="S1731" s="8"/>
      <c r="T1731" s="8"/>
      <c r="U1731" s="8"/>
    </row>
    <row r="1732" spans="1:21" ht="18">
      <c r="A1732" s="20">
        <v>2015.03</v>
      </c>
      <c r="B1732" s="21">
        <v>2079.9899999999998</v>
      </c>
      <c r="C1732" s="21">
        <v>40.81</v>
      </c>
      <c r="D1732" s="21">
        <v>99.25</v>
      </c>
      <c r="E1732" s="21">
        <v>236.119</v>
      </c>
      <c r="F1732" s="23">
        <f t="shared" ref="F1732:F1790" si="166">F1731+1/12</f>
        <v>2015.2083333332023</v>
      </c>
      <c r="G1732" s="23">
        <f t="shared" si="163"/>
        <v>1173539.3817783284</v>
      </c>
      <c r="H1732" s="21">
        <f t="shared" si="162"/>
        <v>132.40170846056435</v>
      </c>
      <c r="I1732" s="22">
        <f t="shared" si="164"/>
        <v>2774.7529428804955</v>
      </c>
      <c r="J1732" s="24">
        <f t="shared" si="165"/>
        <v>54.44144808338168</v>
      </c>
      <c r="K1732" s="25">
        <f t="shared" si="161"/>
        <v>1565527.6482942651</v>
      </c>
      <c r="L1732" s="8"/>
      <c r="M1732" s="8"/>
      <c r="N1732" s="8"/>
      <c r="O1732" s="8"/>
      <c r="P1732" s="8"/>
      <c r="Q1732" s="8"/>
      <c r="R1732" s="17"/>
      <c r="S1732" s="8"/>
      <c r="T1732" s="8"/>
      <c r="U1732" s="8"/>
    </row>
    <row r="1733" spans="1:21" ht="18">
      <c r="A1733" s="20">
        <v>2015.04</v>
      </c>
      <c r="B1733" s="21">
        <v>2094.86</v>
      </c>
      <c r="C1733" s="21">
        <f>C1732*2/3+C1735/3</f>
        <v>41.120000000000005</v>
      </c>
      <c r="D1733" s="21">
        <f>D1732*2/3+D1735/3</f>
        <v>97.803333333333342</v>
      </c>
      <c r="E1733" s="21">
        <v>236.59899999999999</v>
      </c>
      <c r="F1733" s="23">
        <f t="shared" si="166"/>
        <v>2015.2916666665355</v>
      </c>
      <c r="G1733" s="23">
        <f t="shared" si="163"/>
        <v>1183862.4404894784</v>
      </c>
      <c r="H1733" s="21">
        <f t="shared" si="162"/>
        <v>130.20712834796427</v>
      </c>
      <c r="I1733" s="22">
        <f t="shared" si="164"/>
        <v>2788.9203322076592</v>
      </c>
      <c r="J1733" s="24">
        <f t="shared" si="165"/>
        <v>54.743707961572113</v>
      </c>
      <c r="K1733" s="25">
        <f t="shared" si="161"/>
        <v>1576094.8372770017</v>
      </c>
      <c r="L1733" s="8"/>
      <c r="M1733" s="8"/>
      <c r="N1733" s="8"/>
      <c r="O1733" s="8"/>
      <c r="P1733" s="8"/>
      <c r="Q1733" s="8"/>
      <c r="R1733" s="17"/>
      <c r="S1733" s="8"/>
      <c r="T1733" s="8"/>
      <c r="U1733" s="8"/>
    </row>
    <row r="1734" spans="1:21" ht="18">
      <c r="A1734" s="20">
        <v>2015.05</v>
      </c>
      <c r="B1734" s="21">
        <v>2111.94</v>
      </c>
      <c r="C1734" s="21">
        <f>C1732/3+C1735*2/3</f>
        <v>41.43</v>
      </c>
      <c r="D1734" s="21">
        <f>D1732/3+D1735*2/3</f>
        <v>96.356666666666669</v>
      </c>
      <c r="E1734" s="21">
        <v>237.80500000000001</v>
      </c>
      <c r="F1734" s="23">
        <f t="shared" si="166"/>
        <v>2015.3749999998688</v>
      </c>
      <c r="G1734" s="23">
        <f t="shared" si="163"/>
        <v>1195465.9154516954</v>
      </c>
      <c r="H1734" s="21">
        <f t="shared" si="162"/>
        <v>127.63059531969469</v>
      </c>
      <c r="I1734" s="22">
        <f t="shared" si="164"/>
        <v>2797.4002090788667</v>
      </c>
      <c r="J1734" s="24">
        <f t="shared" si="165"/>
        <v>54.87669662118121</v>
      </c>
      <c r="K1734" s="25">
        <f t="shared" si="161"/>
        <v>1583471.4063047462</v>
      </c>
      <c r="L1734" s="8"/>
      <c r="M1734" s="8"/>
      <c r="N1734" s="8"/>
      <c r="O1734" s="8"/>
      <c r="P1734" s="8"/>
      <c r="Q1734" s="8"/>
      <c r="R1734" s="17"/>
      <c r="S1734" s="8"/>
      <c r="T1734" s="8"/>
      <c r="U1734" s="8"/>
    </row>
    <row r="1735" spans="1:21" ht="18">
      <c r="A1735" s="20">
        <v>2015.06</v>
      </c>
      <c r="B1735" s="21">
        <v>2099.29</v>
      </c>
      <c r="C1735" s="21">
        <v>41.74</v>
      </c>
      <c r="D1735" s="21">
        <v>94.91</v>
      </c>
      <c r="E1735" s="21">
        <v>238.63800000000001</v>
      </c>
      <c r="F1735" s="23">
        <f t="shared" si="166"/>
        <v>2015.4583333332021</v>
      </c>
      <c r="G1735" s="23">
        <f t="shared" si="163"/>
        <v>1190274.2836402403</v>
      </c>
      <c r="H1735" s="21">
        <f t="shared" si="162"/>
        <v>125.27556835038843</v>
      </c>
      <c r="I1735" s="22">
        <f t="shared" si="164"/>
        <v>2770.9382349835309</v>
      </c>
      <c r="J1735" s="24">
        <f t="shared" si="165"/>
        <v>55.094323284640325</v>
      </c>
      <c r="K1735" s="25">
        <f t="shared" ref="K1735:K1798" si="167">K1734*((I1735+(J1735/12))/I1734)</f>
        <v>1571091.4274142154</v>
      </c>
      <c r="L1735" s="8"/>
      <c r="M1735" s="8"/>
      <c r="N1735" s="8"/>
      <c r="O1735" s="8"/>
      <c r="P1735" s="8"/>
      <c r="Q1735" s="8"/>
      <c r="R1735" s="17"/>
      <c r="S1735" s="8"/>
      <c r="T1735" s="8"/>
      <c r="U1735" s="8"/>
    </row>
    <row r="1736" spans="1:21" ht="18">
      <c r="A1736" s="20">
        <v>2015.07</v>
      </c>
      <c r="B1736" s="21">
        <v>2094.14</v>
      </c>
      <c r="C1736" s="21">
        <f>C1735*2/3+C1738/3</f>
        <v>41.99666666666667</v>
      </c>
      <c r="D1736" s="21">
        <f>D1735*2/3+D1738/3</f>
        <v>93.493333333333339</v>
      </c>
      <c r="E1736" s="21">
        <v>238.654</v>
      </c>
      <c r="F1736" s="23">
        <f t="shared" si="166"/>
        <v>2015.5416666665353</v>
      </c>
      <c r="G1736" s="23">
        <f t="shared" si="163"/>
        <v>1189338.5943358794</v>
      </c>
      <c r="H1736" s="21">
        <f t="shared" si="162"/>
        <v>123.39737896704014</v>
      </c>
      <c r="I1736" s="22">
        <f t="shared" si="164"/>
        <v>2763.9552252214498</v>
      </c>
      <c r="J1736" s="24">
        <f t="shared" si="165"/>
        <v>55.429391671625027</v>
      </c>
      <c r="K1736" s="25">
        <f t="shared" si="167"/>
        <v>1569751.1256994291</v>
      </c>
      <c r="L1736" s="8"/>
      <c r="M1736" s="8"/>
      <c r="N1736" s="8"/>
      <c r="O1736" s="8"/>
      <c r="P1736" s="8"/>
      <c r="Q1736" s="8"/>
      <c r="R1736" s="17"/>
      <c r="S1736" s="8"/>
      <c r="T1736" s="8"/>
      <c r="U1736" s="8"/>
    </row>
    <row r="1737" spans="1:21" ht="18">
      <c r="A1737" s="20">
        <v>2015.08</v>
      </c>
      <c r="B1737" s="21">
        <v>2039.87</v>
      </c>
      <c r="C1737" s="21">
        <f>C1735/3+C1738*2/3</f>
        <v>42.25333333333333</v>
      </c>
      <c r="D1737" s="21">
        <f>D1735/3+D1738*2/3</f>
        <v>92.076666666666668</v>
      </c>
      <c r="E1737" s="21">
        <v>238.316</v>
      </c>
      <c r="F1737" s="23">
        <f t="shared" si="166"/>
        <v>2015.6249999998686</v>
      </c>
      <c r="G1737" s="23">
        <f t="shared" si="163"/>
        <v>1160516.4467358054</v>
      </c>
      <c r="H1737" s="21">
        <f t="shared" si="162"/>
        <v>121.69994914315446</v>
      </c>
      <c r="I1737" s="22">
        <f t="shared" si="164"/>
        <v>2696.1453345977602</v>
      </c>
      <c r="J1737" s="24">
        <f t="shared" si="165"/>
        <v>55.84724886285435</v>
      </c>
      <c r="K1737" s="25">
        <f t="shared" si="167"/>
        <v>1533882.5530993277</v>
      </c>
      <c r="L1737" s="8"/>
      <c r="M1737" s="8"/>
      <c r="N1737" s="8"/>
      <c r="O1737" s="8"/>
      <c r="P1737" s="8"/>
      <c r="Q1737" s="8"/>
      <c r="R1737" s="17"/>
      <c r="S1737" s="8"/>
      <c r="T1737" s="8"/>
      <c r="U1737" s="8"/>
    </row>
    <row r="1738" spans="1:21" ht="18">
      <c r="A1738" s="20">
        <v>2015.09</v>
      </c>
      <c r="B1738" s="21">
        <v>1944.41</v>
      </c>
      <c r="C1738" s="21">
        <v>42.51</v>
      </c>
      <c r="D1738" s="21">
        <v>90.66</v>
      </c>
      <c r="E1738" s="21">
        <v>237.94499999999999</v>
      </c>
      <c r="F1738" s="23">
        <f t="shared" si="166"/>
        <v>2015.7083333332018</v>
      </c>
      <c r="G1738" s="23">
        <f t="shared" si="163"/>
        <v>1108223.0307373162</v>
      </c>
      <c r="H1738" s="21">
        <f t="shared" si="162"/>
        <v>120.01433978440393</v>
      </c>
      <c r="I1738" s="22">
        <f t="shared" si="164"/>
        <v>2573.9806135031204</v>
      </c>
      <c r="J1738" s="24">
        <f t="shared" si="165"/>
        <v>56.274096450860483</v>
      </c>
      <c r="K1738" s="25">
        <f t="shared" si="167"/>
        <v>1467048.9230951995</v>
      </c>
      <c r="L1738" s="8"/>
      <c r="M1738" s="8"/>
      <c r="N1738" s="8"/>
      <c r="O1738" s="8"/>
      <c r="P1738" s="8"/>
      <c r="Q1738" s="8"/>
      <c r="R1738" s="17"/>
      <c r="S1738" s="8"/>
      <c r="T1738" s="8"/>
      <c r="U1738" s="8"/>
    </row>
    <row r="1739" spans="1:21" ht="18">
      <c r="A1739" s="20">
        <v>2015.1</v>
      </c>
      <c r="B1739" s="21">
        <v>2024.81</v>
      </c>
      <c r="C1739" s="21">
        <f>C1738*2/3+C1741/3</f>
        <v>42.803333333333335</v>
      </c>
      <c r="D1739" s="21">
        <f>D1738*2/3+D1741/3</f>
        <v>89.283333333333331</v>
      </c>
      <c r="E1739" s="21">
        <v>237.83799999999999</v>
      </c>
      <c r="F1739" s="23">
        <f t="shared" si="166"/>
        <v>2015.7916666665351</v>
      </c>
      <c r="G1739" s="23">
        <f t="shared" si="163"/>
        <v>1156080.2736305199</v>
      </c>
      <c r="H1739" s="21">
        <f t="shared" si="162"/>
        <v>118.24510212833944</v>
      </c>
      <c r="I1739" s="22">
        <f t="shared" si="164"/>
        <v>2681.6188005280901</v>
      </c>
      <c r="J1739" s="24">
        <f t="shared" si="165"/>
        <v>56.687898317342054</v>
      </c>
      <c r="K1739" s="25">
        <f t="shared" si="167"/>
        <v>1531090.1253388093</v>
      </c>
      <c r="L1739" s="8"/>
      <c r="M1739" s="8"/>
      <c r="N1739" s="8"/>
      <c r="O1739" s="8"/>
      <c r="P1739" s="8"/>
      <c r="Q1739" s="8"/>
      <c r="R1739" s="17"/>
      <c r="S1739" s="8"/>
      <c r="T1739" s="8"/>
      <c r="U1739" s="8"/>
    </row>
    <row r="1740" spans="1:21" ht="18">
      <c r="A1740" s="20">
        <v>2015.11</v>
      </c>
      <c r="B1740" s="21">
        <v>2080.62</v>
      </c>
      <c r="C1740" s="21">
        <f>C1738/3+C1741*2/3</f>
        <v>43.096666666666664</v>
      </c>
      <c r="D1740" s="21">
        <f>D1738/3+D1741*2/3</f>
        <v>87.906666666666666</v>
      </c>
      <c r="E1740" s="21">
        <v>237.33600000000001</v>
      </c>
      <c r="F1740" s="23">
        <f t="shared" si="166"/>
        <v>2015.8749999998684</v>
      </c>
      <c r="G1740" s="23">
        <f t="shared" si="163"/>
        <v>1189995.9367893839</v>
      </c>
      <c r="H1740" s="21">
        <f t="shared" si="162"/>
        <v>116.66812080763135</v>
      </c>
      <c r="I1740" s="22">
        <f t="shared" si="164"/>
        <v>2761.3608241480429</v>
      </c>
      <c r="J1740" s="24">
        <f t="shared" si="165"/>
        <v>57.19710806620148</v>
      </c>
      <c r="K1740" s="25">
        <f t="shared" si="167"/>
        <v>1579340.8506818016</v>
      </c>
      <c r="L1740" s="8"/>
      <c r="M1740" s="8"/>
      <c r="N1740" s="8"/>
      <c r="O1740" s="8"/>
      <c r="P1740" s="8"/>
      <c r="Q1740" s="8"/>
      <c r="R1740" s="17"/>
      <c r="S1740" s="8"/>
      <c r="T1740" s="8"/>
      <c r="U1740" s="8"/>
    </row>
    <row r="1741" spans="1:21" ht="18">
      <c r="A1741" s="20">
        <v>2015.12</v>
      </c>
      <c r="B1741" s="21">
        <v>2054.08</v>
      </c>
      <c r="C1741" s="21">
        <v>43.39</v>
      </c>
      <c r="D1741" s="21">
        <v>86.53</v>
      </c>
      <c r="E1741" s="21">
        <v>236.52500000000001</v>
      </c>
      <c r="F1741" s="23">
        <f t="shared" si="166"/>
        <v>2015.9583333332016</v>
      </c>
      <c r="G1741" s="23">
        <f t="shared" si="163"/>
        <v>1176884.6213220635</v>
      </c>
      <c r="H1741" s="21">
        <f t="shared" si="162"/>
        <v>115.23480240989322</v>
      </c>
      <c r="I1741" s="22">
        <f t="shared" si="164"/>
        <v>2735.4848368671378</v>
      </c>
      <c r="J1741" s="24">
        <f t="shared" si="165"/>
        <v>57.783867751823259</v>
      </c>
      <c r="K1741" s="25">
        <f t="shared" si="167"/>
        <v>1567295.3518697629</v>
      </c>
      <c r="L1741" s="8"/>
      <c r="M1741" s="8"/>
      <c r="N1741" s="8"/>
      <c r="O1741" s="8"/>
      <c r="P1741" s="8"/>
      <c r="Q1741" s="8"/>
      <c r="R1741" s="17"/>
      <c r="S1741" s="8"/>
      <c r="T1741" s="8"/>
      <c r="U1741" s="8"/>
    </row>
    <row r="1742" spans="1:21" ht="18">
      <c r="A1742" s="20">
        <v>2016.01</v>
      </c>
      <c r="B1742" s="21">
        <v>1918.6</v>
      </c>
      <c r="C1742" s="21">
        <f>C1741*2/3+C1744/3</f>
        <v>43.553333333333335</v>
      </c>
      <c r="D1742" s="21">
        <f>D1741*2/3+D1744/3</f>
        <v>86.5</v>
      </c>
      <c r="E1742" s="21">
        <v>236.916</v>
      </c>
      <c r="F1742" s="23">
        <f t="shared" si="166"/>
        <v>2016.0416666665349</v>
      </c>
      <c r="G1742" s="23">
        <f t="shared" si="163"/>
        <v>1101340.8785534743</v>
      </c>
      <c r="H1742" s="21">
        <f t="shared" si="162"/>
        <v>115.00473585574632</v>
      </c>
      <c r="I1742" s="22">
        <f t="shared" si="164"/>
        <v>2550.8449273160099</v>
      </c>
      <c r="J1742" s="24">
        <f t="shared" si="165"/>
        <v>57.905660065170771</v>
      </c>
      <c r="K1742" s="25">
        <f t="shared" si="167"/>
        <v>1464270.7147419474</v>
      </c>
      <c r="L1742" s="8"/>
      <c r="M1742" s="8"/>
      <c r="N1742" s="8"/>
      <c r="O1742" s="8"/>
      <c r="P1742" s="8"/>
      <c r="Q1742" s="8"/>
      <c r="R1742" s="17"/>
      <c r="S1742" s="8"/>
      <c r="T1742" s="8"/>
      <c r="U1742" s="8"/>
    </row>
    <row r="1743" spans="1:21" ht="18">
      <c r="A1743" s="20">
        <v>2016.02</v>
      </c>
      <c r="B1743" s="21">
        <v>1904.42</v>
      </c>
      <c r="C1743" s="21">
        <f>C1741/3+C1744*2/3</f>
        <v>43.716666666666669</v>
      </c>
      <c r="D1743" s="21">
        <f>D1741/3+D1744*2/3</f>
        <v>86.47</v>
      </c>
      <c r="E1743" s="21">
        <v>237.11099999999999</v>
      </c>
      <c r="F1743" s="23">
        <f t="shared" si="166"/>
        <v>2016.1249999998681</v>
      </c>
      <c r="G1743" s="23">
        <f t="shared" si="163"/>
        <v>1095292.3183263745</v>
      </c>
      <c r="H1743" s="21">
        <f t="shared" si="162"/>
        <v>114.8703027695889</v>
      </c>
      <c r="I1743" s="22">
        <f t="shared" si="164"/>
        <v>2529.9098184394647</v>
      </c>
      <c r="J1743" s="24">
        <f t="shared" si="165"/>
        <v>58.075017186043659</v>
      </c>
      <c r="K1743" s="25">
        <f t="shared" si="167"/>
        <v>1455031.3429785611</v>
      </c>
      <c r="L1743" s="8"/>
      <c r="M1743" s="8"/>
      <c r="N1743" s="8"/>
      <c r="O1743" s="8"/>
      <c r="P1743" s="8"/>
      <c r="Q1743" s="8"/>
      <c r="R1743" s="17"/>
      <c r="S1743" s="8"/>
      <c r="T1743" s="8"/>
      <c r="U1743" s="8"/>
    </row>
    <row r="1744" spans="1:21" ht="18">
      <c r="A1744" s="20">
        <v>2016.03</v>
      </c>
      <c r="B1744" s="21">
        <v>2021.95</v>
      </c>
      <c r="C1744" s="21">
        <v>43.88</v>
      </c>
      <c r="D1744" s="21">
        <v>86.44</v>
      </c>
      <c r="E1744" s="21">
        <v>238.13200000000001</v>
      </c>
      <c r="F1744" s="23">
        <f t="shared" si="166"/>
        <v>2016.2083333332014</v>
      </c>
      <c r="G1744" s="23">
        <f t="shared" si="163"/>
        <v>1164990.6123390286</v>
      </c>
      <c r="H1744" s="21">
        <f t="shared" si="162"/>
        <v>114.33810961987467</v>
      </c>
      <c r="I1744" s="22">
        <f t="shared" si="164"/>
        <v>2674.5249970604536</v>
      </c>
      <c r="J1744" s="24">
        <f t="shared" si="165"/>
        <v>58.042066752893348</v>
      </c>
      <c r="K1744" s="25">
        <f t="shared" si="167"/>
        <v>1540985.9363691048</v>
      </c>
      <c r="L1744" s="8"/>
      <c r="M1744" s="8"/>
      <c r="N1744" s="8"/>
      <c r="O1744" s="8"/>
      <c r="P1744" s="8"/>
      <c r="Q1744" s="8"/>
      <c r="R1744" s="17"/>
      <c r="S1744" s="8"/>
      <c r="T1744" s="8"/>
      <c r="U1744" s="8"/>
    </row>
    <row r="1745" spans="1:21" ht="18">
      <c r="A1745" s="20">
        <v>2016.04</v>
      </c>
      <c r="B1745" s="21">
        <v>2075.54</v>
      </c>
      <c r="C1745" s="21">
        <f>C1744*2/3+C1747/3</f>
        <v>44.073333333333338</v>
      </c>
      <c r="D1745" s="21">
        <f>D1744*2/3+D1747/3</f>
        <v>86.6</v>
      </c>
      <c r="E1745" s="21">
        <v>239.261</v>
      </c>
      <c r="F1745" s="23">
        <f t="shared" si="166"/>
        <v>2016.2916666665346</v>
      </c>
      <c r="G1745" s="23">
        <f t="shared" si="163"/>
        <v>1197983.8112547125</v>
      </c>
      <c r="H1745" s="21">
        <f t="shared" si="162"/>
        <v>114.009223400387</v>
      </c>
      <c r="I1745" s="22">
        <f t="shared" si="164"/>
        <v>2732.4561609288594</v>
      </c>
      <c r="J1745" s="24">
        <f t="shared" si="165"/>
        <v>58.022707921474868</v>
      </c>
      <c r="K1745" s="25">
        <f t="shared" si="167"/>
        <v>1577150.1612862148</v>
      </c>
      <c r="L1745" s="8"/>
      <c r="M1745" s="8"/>
      <c r="N1745" s="8"/>
      <c r="O1745" s="8"/>
      <c r="P1745" s="8"/>
      <c r="Q1745" s="8"/>
      <c r="R1745" s="17"/>
      <c r="S1745" s="8"/>
      <c r="T1745" s="8"/>
      <c r="U1745" s="8"/>
    </row>
    <row r="1746" spans="1:21" ht="18">
      <c r="A1746" s="20">
        <v>2016.05</v>
      </c>
      <c r="B1746" s="21">
        <v>2065.5500000000002</v>
      </c>
      <c r="C1746" s="21">
        <f>C1744/3+C1747*2/3</f>
        <v>44.266666666666666</v>
      </c>
      <c r="D1746" s="21">
        <f>D1744/3+D1747*2/3</f>
        <v>86.759999999999991</v>
      </c>
      <c r="E1746" s="21">
        <v>240.22900000000001</v>
      </c>
      <c r="F1746" s="23">
        <f t="shared" si="166"/>
        <v>2016.3749999998679</v>
      </c>
      <c r="G1746" s="23">
        <f t="shared" si="163"/>
        <v>1194346.8641932113</v>
      </c>
      <c r="H1746" s="21">
        <f t="shared" si="162"/>
        <v>113.75961636605069</v>
      </c>
      <c r="I1746" s="22">
        <f t="shared" si="164"/>
        <v>2708.3468831822961</v>
      </c>
      <c r="J1746" s="24">
        <f t="shared" si="165"/>
        <v>58.042404539002355</v>
      </c>
      <c r="K1746" s="25">
        <f t="shared" si="167"/>
        <v>1566026.2918236051</v>
      </c>
      <c r="L1746" s="8"/>
      <c r="M1746" s="8"/>
      <c r="N1746" s="8"/>
      <c r="O1746" s="8"/>
      <c r="P1746" s="8"/>
      <c r="Q1746" s="8"/>
      <c r="R1746" s="17"/>
      <c r="S1746" s="8"/>
      <c r="T1746" s="8"/>
      <c r="U1746" s="8"/>
    </row>
    <row r="1747" spans="1:21" ht="18">
      <c r="A1747" s="20">
        <v>2016.06</v>
      </c>
      <c r="B1747" s="21">
        <v>2083.89</v>
      </c>
      <c r="C1747" s="21">
        <v>44.46</v>
      </c>
      <c r="D1747" s="21">
        <v>86.92</v>
      </c>
      <c r="E1747" s="21">
        <v>241.018</v>
      </c>
      <c r="F1747" s="23">
        <f t="shared" si="166"/>
        <v>2016.4583333332012</v>
      </c>
      <c r="G1747" s="23">
        <f t="shared" si="163"/>
        <v>1207093.7725813594</v>
      </c>
      <c r="H1747" s="21">
        <f t="shared" si="162"/>
        <v>113.59631629172922</v>
      </c>
      <c r="I1747" s="22">
        <f t="shared" si="164"/>
        <v>2723.4494656830607</v>
      </c>
      <c r="J1747" s="24">
        <f t="shared" si="165"/>
        <v>58.105064683965502</v>
      </c>
      <c r="K1747" s="25">
        <f t="shared" si="167"/>
        <v>1577558.7434874529</v>
      </c>
      <c r="L1747" s="8"/>
      <c r="M1747" s="8"/>
      <c r="N1747" s="8"/>
      <c r="O1747" s="8"/>
      <c r="P1747" s="8"/>
      <c r="Q1747" s="8"/>
      <c r="R1747" s="17"/>
      <c r="S1747" s="8"/>
      <c r="T1747" s="8"/>
      <c r="U1747" s="8"/>
    </row>
    <row r="1748" spans="1:21" ht="18">
      <c r="A1748" s="20">
        <v>2016.07</v>
      </c>
      <c r="B1748" s="21">
        <v>2148.9</v>
      </c>
      <c r="C1748" s="21">
        <f>C1747*2/3+C1750/3</f>
        <v>44.65</v>
      </c>
      <c r="D1748" s="21">
        <f>D1747*2/3+D1750/3</f>
        <v>87.643333333333331</v>
      </c>
      <c r="E1748" s="21">
        <v>240.62799999999999</v>
      </c>
      <c r="F1748" s="23">
        <f t="shared" si="166"/>
        <v>2016.5416666665344</v>
      </c>
      <c r="G1748" s="23">
        <f t="shared" si="163"/>
        <v>1246906.1239535499</v>
      </c>
      <c r="H1748" s="21">
        <f t="shared" si="162"/>
        <v>114.72728975846533</v>
      </c>
      <c r="I1748" s="22">
        <f t="shared" si="164"/>
        <v>2812.9632179131272</v>
      </c>
      <c r="J1748" s="24">
        <f t="shared" si="165"/>
        <v>58.447953687850116</v>
      </c>
      <c r="K1748" s="25">
        <f t="shared" si="167"/>
        <v>1632230.9380948292</v>
      </c>
      <c r="L1748" s="8"/>
      <c r="M1748" s="8"/>
      <c r="N1748" s="8"/>
      <c r="O1748" s="8"/>
      <c r="P1748" s="8"/>
      <c r="Q1748" s="8"/>
      <c r="R1748" s="17"/>
      <c r="S1748" s="8"/>
      <c r="T1748" s="8"/>
      <c r="U1748" s="8"/>
    </row>
    <row r="1749" spans="1:21" ht="18">
      <c r="A1749" s="20">
        <v>2016.08</v>
      </c>
      <c r="B1749" s="21">
        <v>2170.9499999999998</v>
      </c>
      <c r="C1749" s="21">
        <f>C1747/3+C1750*2/3</f>
        <v>44.84</v>
      </c>
      <c r="D1749" s="21">
        <f>D1747/3+D1750*2/3</f>
        <v>88.366666666666674</v>
      </c>
      <c r="E1749" s="21">
        <v>240.84899999999999</v>
      </c>
      <c r="F1749" s="23">
        <f t="shared" si="166"/>
        <v>2016.6249999998677</v>
      </c>
      <c r="G1749" s="23">
        <f t="shared" si="163"/>
        <v>1261868.9200738976</v>
      </c>
      <c r="H1749" s="21">
        <f t="shared" si="162"/>
        <v>115.56800983188637</v>
      </c>
      <c r="I1749" s="22">
        <f t="shared" si="164"/>
        <v>2839.2195882067181</v>
      </c>
      <c r="J1749" s="24">
        <f t="shared" si="165"/>
        <v>58.642809062939847</v>
      </c>
      <c r="K1749" s="25">
        <f t="shared" si="167"/>
        <v>1650301.9211050849</v>
      </c>
      <c r="L1749" s="8"/>
      <c r="M1749" s="8"/>
      <c r="N1749" s="8"/>
      <c r="O1749" s="8"/>
      <c r="P1749" s="8"/>
      <c r="Q1749" s="8"/>
      <c r="R1749" s="17"/>
      <c r="S1749" s="8"/>
      <c r="T1749" s="8"/>
      <c r="U1749" s="8"/>
    </row>
    <row r="1750" spans="1:21" ht="18">
      <c r="A1750" s="20">
        <v>2016.09</v>
      </c>
      <c r="B1750" s="21">
        <v>2157.69</v>
      </c>
      <c r="C1750" s="21">
        <v>45.03</v>
      </c>
      <c r="D1750" s="21">
        <v>89.09</v>
      </c>
      <c r="E1750" s="21">
        <v>241.428</v>
      </c>
      <c r="F1750" s="23">
        <f t="shared" si="166"/>
        <v>2016.7083333332009</v>
      </c>
      <c r="G1750" s="23">
        <f t="shared" si="163"/>
        <v>1256342.6671626826</v>
      </c>
      <c r="H1750" s="21">
        <f t="shared" si="162"/>
        <v>116.23457478005864</v>
      </c>
      <c r="I1750" s="22">
        <f t="shared" si="164"/>
        <v>2815.1103340126247</v>
      </c>
      <c r="J1750" s="24">
        <f t="shared" si="165"/>
        <v>58.750060639196775</v>
      </c>
      <c r="K1750" s="25">
        <f t="shared" si="167"/>
        <v>1639134.0857077092</v>
      </c>
      <c r="L1750" s="8"/>
      <c r="M1750" s="8"/>
      <c r="N1750" s="8"/>
      <c r="O1750" s="8"/>
      <c r="P1750" s="8"/>
      <c r="Q1750" s="8"/>
      <c r="R1750" s="17"/>
      <c r="S1750" s="8"/>
      <c r="T1750" s="8"/>
      <c r="U1750" s="8"/>
    </row>
    <row r="1751" spans="1:21" ht="18">
      <c r="A1751" s="20">
        <v>2016.1</v>
      </c>
      <c r="B1751" s="21">
        <v>2143.02</v>
      </c>
      <c r="C1751" s="21">
        <f>C1750*2/3+C1753/3</f>
        <v>45.25333333333333</v>
      </c>
      <c r="D1751" s="21">
        <f>D1750*2/3+D1753/3</f>
        <v>90.91</v>
      </c>
      <c r="E1751" s="21">
        <v>241.72900000000001</v>
      </c>
      <c r="F1751" s="23">
        <f t="shared" si="166"/>
        <v>2016.7916666665342</v>
      </c>
      <c r="G1751" s="23">
        <f t="shared" si="163"/>
        <v>1249996.6493678296</v>
      </c>
      <c r="H1751" s="21">
        <f t="shared" si="162"/>
        <v>118.46141373190636</v>
      </c>
      <c r="I1751" s="22">
        <f t="shared" si="164"/>
        <v>2792.4890425228241</v>
      </c>
      <c r="J1751" s="24">
        <f t="shared" si="165"/>
        <v>58.967922591000651</v>
      </c>
      <c r="K1751" s="25">
        <f t="shared" si="167"/>
        <v>1628823.7844490132</v>
      </c>
      <c r="L1751" s="8"/>
      <c r="M1751" s="8"/>
      <c r="N1751" s="8"/>
      <c r="O1751" s="8"/>
      <c r="P1751" s="8"/>
      <c r="Q1751" s="8"/>
      <c r="R1751" s="17"/>
      <c r="S1751" s="8"/>
      <c r="T1751" s="8"/>
      <c r="U1751" s="8"/>
    </row>
    <row r="1752" spans="1:21" ht="18">
      <c r="A1752" s="20">
        <v>2016.11</v>
      </c>
      <c r="B1752" s="21">
        <v>2164.9899999999998</v>
      </c>
      <c r="C1752" s="21">
        <f>C1750/3+C1753*2/3</f>
        <v>45.476666666666667</v>
      </c>
      <c r="D1752" s="21">
        <f>D1750/3+D1753*2/3</f>
        <v>92.73</v>
      </c>
      <c r="E1752" s="21">
        <v>241.35300000000001</v>
      </c>
      <c r="F1752" s="23">
        <f t="shared" si="166"/>
        <v>2016.8749999998674</v>
      </c>
      <c r="G1752" s="23">
        <f t="shared" si="163"/>
        <v>1265021.9717943228</v>
      </c>
      <c r="H1752" s="21">
        <f t="shared" si="162"/>
        <v>121.02123130849833</v>
      </c>
      <c r="I1752" s="22">
        <f t="shared" si="164"/>
        <v>2825.5122999092609</v>
      </c>
      <c r="J1752" s="24">
        <f t="shared" si="165"/>
        <v>59.351258447170729</v>
      </c>
      <c r="K1752" s="25">
        <f t="shared" si="167"/>
        <v>1650970.7393384457</v>
      </c>
      <c r="L1752" s="8"/>
      <c r="M1752" s="8"/>
      <c r="N1752" s="8"/>
      <c r="O1752" s="8"/>
      <c r="P1752" s="8"/>
      <c r="Q1752" s="8"/>
      <c r="R1752" s="17"/>
      <c r="S1752" s="8"/>
      <c r="T1752" s="8"/>
      <c r="U1752" s="8"/>
    </row>
    <row r="1753" spans="1:21" ht="18">
      <c r="A1753" s="20">
        <v>2016.12</v>
      </c>
      <c r="B1753" s="21">
        <v>2246.63</v>
      </c>
      <c r="C1753" s="21">
        <v>45.7</v>
      </c>
      <c r="D1753" s="21">
        <v>94.55</v>
      </c>
      <c r="E1753" s="21">
        <v>241.43199999999999</v>
      </c>
      <c r="F1753" s="23">
        <f t="shared" si="166"/>
        <v>2016.9583333332007</v>
      </c>
      <c r="G1753" s="23">
        <f t="shared" si="163"/>
        <v>1314950.1558135897</v>
      </c>
      <c r="H1753" s="21">
        <f t="shared" si="162"/>
        <v>123.35612263494481</v>
      </c>
      <c r="I1753" s="22">
        <f t="shared" si="164"/>
        <v>2931.1006429967852</v>
      </c>
      <c r="J1753" s="24">
        <f t="shared" si="165"/>
        <v>59.623213161469891</v>
      </c>
      <c r="K1753" s="25">
        <f t="shared" si="167"/>
        <v>1715570.097084946</v>
      </c>
      <c r="L1753" s="8"/>
      <c r="M1753" s="8"/>
      <c r="N1753" s="8"/>
      <c r="O1753" s="8"/>
      <c r="P1753" s="8"/>
      <c r="Q1753" s="8"/>
      <c r="R1753" s="17"/>
      <c r="S1753" s="8"/>
      <c r="T1753" s="8"/>
      <c r="U1753" s="8"/>
    </row>
    <row r="1754" spans="1:21" ht="18">
      <c r="A1754" s="20">
        <v>2017.01</v>
      </c>
      <c r="B1754" s="21">
        <v>2275.12</v>
      </c>
      <c r="C1754" s="21">
        <f>C1753*2/3+C1756/3</f>
        <v>45.926666666666669</v>
      </c>
      <c r="D1754" s="21">
        <f>D1753*2/3+D1756/3</f>
        <v>96.463333333333338</v>
      </c>
      <c r="E1754" s="21">
        <v>242.839</v>
      </c>
      <c r="F1754" s="23">
        <f t="shared" si="166"/>
        <v>2017.041666666534</v>
      </c>
      <c r="G1754" s="23">
        <f t="shared" si="163"/>
        <v>1333865.3916987034</v>
      </c>
      <c r="H1754" s="21">
        <f t="shared" si="162"/>
        <v>125.12319866248831</v>
      </c>
      <c r="I1754" s="22">
        <f t="shared" si="164"/>
        <v>2951.0725153702651</v>
      </c>
      <c r="J1754" s="24">
        <f t="shared" si="165"/>
        <v>59.571769279234381</v>
      </c>
      <c r="K1754" s="25">
        <f t="shared" si="167"/>
        <v>1730165.2205798617</v>
      </c>
      <c r="L1754" s="8"/>
      <c r="M1754" s="8"/>
      <c r="N1754" s="8"/>
      <c r="O1754" s="8"/>
      <c r="P1754" s="8"/>
      <c r="Q1754" s="8"/>
      <c r="R1754" s="17"/>
      <c r="S1754" s="8"/>
      <c r="T1754" s="8"/>
      <c r="U1754" s="8"/>
    </row>
    <row r="1755" spans="1:21" ht="18">
      <c r="A1755" s="20">
        <v>2017.02</v>
      </c>
      <c r="B1755" s="21">
        <v>2329.91</v>
      </c>
      <c r="C1755" s="21">
        <f>C1753/3+C1756*2/3</f>
        <v>46.153333333333336</v>
      </c>
      <c r="D1755" s="21">
        <f>D1753/3+D1756*2/3</f>
        <v>98.376666666666665</v>
      </c>
      <c r="E1755" s="21">
        <v>243.60300000000001</v>
      </c>
      <c r="F1755" s="23">
        <f t="shared" si="166"/>
        <v>2017.1249999998672</v>
      </c>
      <c r="G1755" s="23">
        <f t="shared" si="163"/>
        <v>1368242.7780848767</v>
      </c>
      <c r="H1755" s="21">
        <f t="shared" si="162"/>
        <v>127.20479419383173</v>
      </c>
      <c r="I1755" s="22">
        <f t="shared" si="164"/>
        <v>3012.6627795224185</v>
      </c>
      <c r="J1755" s="24">
        <f t="shared" si="165"/>
        <v>59.678025968481499</v>
      </c>
      <c r="K1755" s="25">
        <f t="shared" si="167"/>
        <v>1769190.2652405801</v>
      </c>
      <c r="L1755" s="8"/>
      <c r="M1755" s="8"/>
      <c r="N1755" s="8"/>
      <c r="O1755" s="8"/>
      <c r="P1755" s="8"/>
      <c r="Q1755" s="8"/>
      <c r="R1755" s="17"/>
      <c r="S1755" s="8"/>
      <c r="T1755" s="8"/>
      <c r="U1755" s="8"/>
    </row>
    <row r="1756" spans="1:21" ht="18">
      <c r="A1756" s="20">
        <v>2017.03</v>
      </c>
      <c r="B1756" s="21">
        <v>2366.8200000000002</v>
      </c>
      <c r="C1756" s="21">
        <v>46.38</v>
      </c>
      <c r="D1756" s="21">
        <v>100.29</v>
      </c>
      <c r="E1756" s="21">
        <v>243.80099999999999</v>
      </c>
      <c r="F1756" s="23">
        <f t="shared" si="166"/>
        <v>2017.2083333332005</v>
      </c>
      <c r="G1756" s="23">
        <f t="shared" si="163"/>
        <v>1392187.9516222284</v>
      </c>
      <c r="H1756" s="21">
        <f t="shared" si="162"/>
        <v>129.57349034663514</v>
      </c>
      <c r="I1756" s="22">
        <f t="shared" si="164"/>
        <v>3057.9033644652809</v>
      </c>
      <c r="J1756" s="24">
        <f t="shared" si="165"/>
        <v>59.922409834250061</v>
      </c>
      <c r="K1756" s="25">
        <f t="shared" si="167"/>
        <v>1798690.319176642</v>
      </c>
      <c r="L1756" s="8"/>
      <c r="M1756" s="8"/>
      <c r="N1756" s="8"/>
      <c r="O1756" s="8"/>
      <c r="P1756" s="8"/>
      <c r="Q1756" s="8"/>
      <c r="R1756" s="17"/>
      <c r="S1756" s="8"/>
      <c r="T1756" s="8"/>
      <c r="U1756" s="8"/>
    </row>
    <row r="1757" spans="1:21" ht="18">
      <c r="A1757" s="20">
        <v>2017.04</v>
      </c>
      <c r="B1757" s="21">
        <v>2359.31</v>
      </c>
      <c r="C1757" s="21">
        <f>C1756*2/3+C1759/3</f>
        <v>46.660000000000004</v>
      </c>
      <c r="D1757" s="21">
        <f>D1756*2/3+D1759/3</f>
        <v>101.53333333333333</v>
      </c>
      <c r="E1757" s="21">
        <v>244.524</v>
      </c>
      <c r="F1757" s="23">
        <f t="shared" si="166"/>
        <v>2017.2916666665337</v>
      </c>
      <c r="G1757" s="23">
        <f t="shared" si="163"/>
        <v>1390057.6499101736</v>
      </c>
      <c r="H1757" s="21">
        <f t="shared" si="162"/>
        <v>130.79199424187399</v>
      </c>
      <c r="I1757" s="22">
        <f t="shared" si="164"/>
        <v>3039.1877209599047</v>
      </c>
      <c r="J1757" s="24">
        <f t="shared" si="165"/>
        <v>60.105920400451481</v>
      </c>
      <c r="K1757" s="25">
        <f t="shared" si="167"/>
        <v>1790627.8280655793</v>
      </c>
      <c r="L1757" s="8"/>
      <c r="M1757" s="8"/>
      <c r="N1757" s="8"/>
      <c r="O1757" s="8"/>
      <c r="P1757" s="8"/>
      <c r="Q1757" s="8"/>
      <c r="R1757" s="17"/>
      <c r="S1757" s="8"/>
      <c r="T1757" s="8"/>
      <c r="U1757" s="8"/>
    </row>
    <row r="1758" spans="1:21" ht="18">
      <c r="A1758" s="20">
        <v>2017.05</v>
      </c>
      <c r="B1758" s="21">
        <v>2395.35</v>
      </c>
      <c r="C1758" s="21">
        <f>C1756/3+C1759*2/3</f>
        <v>46.94</v>
      </c>
      <c r="D1758" s="21">
        <f>D1756/3+D1759*2/3</f>
        <v>102.77666666666667</v>
      </c>
      <c r="E1758" s="21">
        <v>244.733</v>
      </c>
      <c r="F1758" s="23">
        <f t="shared" si="166"/>
        <v>2017.374999999867</v>
      </c>
      <c r="G1758" s="23">
        <f t="shared" si="163"/>
        <v>1413596.3624475941</v>
      </c>
      <c r="H1758" s="21">
        <f t="shared" si="162"/>
        <v>132.28055341944076</v>
      </c>
      <c r="I1758" s="22">
        <f t="shared" si="164"/>
        <v>3082.9782080879972</v>
      </c>
      <c r="J1758" s="24">
        <f t="shared" si="165"/>
        <v>60.414969456509731</v>
      </c>
      <c r="K1758" s="25">
        <f t="shared" si="167"/>
        <v>1819394.5688347905</v>
      </c>
      <c r="L1758" s="8"/>
      <c r="M1758" s="8"/>
      <c r="N1758" s="8"/>
      <c r="O1758" s="8"/>
      <c r="P1758" s="8"/>
      <c r="Q1758" s="8"/>
      <c r="R1758" s="17"/>
      <c r="S1758" s="8"/>
      <c r="T1758" s="8"/>
      <c r="U1758" s="8"/>
    </row>
    <row r="1759" spans="1:21" ht="18">
      <c r="A1759" s="20">
        <v>2017.06</v>
      </c>
      <c r="B1759" s="21">
        <v>2433.9899999999998</v>
      </c>
      <c r="C1759" s="21">
        <v>47.22</v>
      </c>
      <c r="D1759" s="21">
        <v>104.02</v>
      </c>
      <c r="E1759" s="21">
        <v>244.95500000000001</v>
      </c>
      <c r="F1759" s="23">
        <f t="shared" si="166"/>
        <v>2017.4583333332002</v>
      </c>
      <c r="G1759" s="23">
        <f t="shared" si="163"/>
        <v>1438721.6531697041</v>
      </c>
      <c r="H1759" s="21">
        <f t="shared" si="162"/>
        <v>133.75947320936496</v>
      </c>
      <c r="I1759" s="22">
        <f t="shared" si="164"/>
        <v>3129.8713727827549</v>
      </c>
      <c r="J1759" s="24">
        <f t="shared" si="165"/>
        <v>60.720268457471761</v>
      </c>
      <c r="K1759" s="25">
        <f t="shared" si="167"/>
        <v>1850054.3205430417</v>
      </c>
      <c r="L1759" s="8"/>
      <c r="M1759" s="8"/>
      <c r="N1759" s="8"/>
      <c r="O1759" s="8"/>
      <c r="P1759" s="8"/>
      <c r="Q1759" s="8"/>
      <c r="R1759" s="17"/>
      <c r="S1759" s="8"/>
      <c r="T1759" s="8"/>
      <c r="U1759" s="8"/>
    </row>
    <row r="1760" spans="1:21" ht="18">
      <c r="A1760" s="20">
        <v>2017.07</v>
      </c>
      <c r="B1760" s="21">
        <v>2454.1</v>
      </c>
      <c r="C1760" s="21">
        <f>C1759*2/3+C1762/3</f>
        <v>47.536666666666669</v>
      </c>
      <c r="D1760" s="21">
        <f>D1759*2/3+D1762/3</f>
        <v>105.03999999999999</v>
      </c>
      <c r="E1760" s="21">
        <v>244.786</v>
      </c>
      <c r="F1760" s="23">
        <f t="shared" si="166"/>
        <v>2017.5416666665335</v>
      </c>
      <c r="G1760" s="23">
        <f t="shared" si="163"/>
        <v>1452950.1538686855</v>
      </c>
      <c r="H1760" s="21">
        <f t="shared" si="162"/>
        <v>135.16434567336364</v>
      </c>
      <c r="I1760" s="22">
        <f t="shared" si="164"/>
        <v>3157.909565089506</v>
      </c>
      <c r="J1760" s="24">
        <f t="shared" si="165"/>
        <v>61.16967293881185</v>
      </c>
      <c r="K1760" s="25">
        <f t="shared" si="167"/>
        <v>1869640.6782528064</v>
      </c>
      <c r="L1760" s="8"/>
      <c r="M1760" s="8"/>
      <c r="N1760" s="8"/>
      <c r="O1760" s="8"/>
      <c r="P1760" s="8"/>
      <c r="Q1760" s="8"/>
      <c r="R1760" s="17"/>
      <c r="S1760" s="8"/>
      <c r="T1760" s="8"/>
      <c r="U1760" s="8"/>
    </row>
    <row r="1761" spans="1:21" ht="18">
      <c r="A1761" s="20">
        <v>2017.08</v>
      </c>
      <c r="B1761" s="21">
        <v>2456.2199999999998</v>
      </c>
      <c r="C1761" s="21">
        <f>C1759/3+C1762*2/3</f>
        <v>47.853333333333339</v>
      </c>
      <c r="D1761" s="21">
        <f>D1759/3+D1762*2/3</f>
        <v>106.06</v>
      </c>
      <c r="E1761" s="21">
        <v>245.51900000000001</v>
      </c>
      <c r="F1761" s="23">
        <f t="shared" si="166"/>
        <v>2017.6249999998668</v>
      </c>
      <c r="G1761" s="23">
        <f t="shared" si="163"/>
        <v>1456566.2643214045</v>
      </c>
      <c r="H1761" s="21">
        <f t="shared" si="162"/>
        <v>136.06941735670148</v>
      </c>
      <c r="I1761" s="22">
        <f t="shared" si="164"/>
        <v>3151.2014359784771</v>
      </c>
      <c r="J1761" s="24">
        <f t="shared" si="165"/>
        <v>61.39331685124165</v>
      </c>
      <c r="K1761" s="25">
        <f t="shared" si="167"/>
        <v>1868698.1230213242</v>
      </c>
      <c r="L1761" s="8"/>
      <c r="M1761" s="8"/>
      <c r="N1761" s="8"/>
      <c r="O1761" s="8"/>
      <c r="P1761" s="8"/>
      <c r="Q1761" s="8"/>
      <c r="R1761" s="17"/>
      <c r="S1761" s="8"/>
      <c r="T1761" s="8"/>
      <c r="U1761" s="8"/>
    </row>
    <row r="1762" spans="1:21" ht="18">
      <c r="A1762" s="20">
        <v>2017.09</v>
      </c>
      <c r="B1762" s="21">
        <v>2492.84</v>
      </c>
      <c r="C1762" s="21">
        <v>48.17</v>
      </c>
      <c r="D1762" s="21">
        <v>107.08</v>
      </c>
      <c r="E1762" s="21">
        <v>246.81899999999999</v>
      </c>
      <c r="F1762" s="23">
        <f t="shared" si="166"/>
        <v>2017.7083333332</v>
      </c>
      <c r="G1762" s="23">
        <f t="shared" si="163"/>
        <v>1480662.7851320326</v>
      </c>
      <c r="H1762" s="21">
        <f t="shared" si="162"/>
        <v>136.6544513996086</v>
      </c>
      <c r="I1762" s="22">
        <f t="shared" si="164"/>
        <v>3181.3380895311948</v>
      </c>
      <c r="J1762" s="24">
        <f t="shared" si="165"/>
        <v>61.474084085909098</v>
      </c>
      <c r="K1762" s="25">
        <f t="shared" si="167"/>
        <v>1889607.4020361914</v>
      </c>
      <c r="L1762" s="8"/>
      <c r="M1762" s="8"/>
      <c r="N1762" s="8"/>
      <c r="O1762" s="8"/>
      <c r="P1762" s="8"/>
      <c r="Q1762" s="8"/>
      <c r="R1762" s="17"/>
      <c r="S1762" s="8"/>
      <c r="T1762" s="8"/>
      <c r="U1762" s="8"/>
    </row>
    <row r="1763" spans="1:21" ht="18">
      <c r="A1763" s="20">
        <v>2017.1</v>
      </c>
      <c r="B1763" s="21">
        <v>2557</v>
      </c>
      <c r="C1763" s="21">
        <f>C1762*2/3+C1765/3</f>
        <v>48.423333333333332</v>
      </c>
      <c r="D1763" s="21">
        <f>D1762*2/3+D1765/3</f>
        <v>108.01333333333334</v>
      </c>
      <c r="E1763" s="21">
        <v>246.66300000000001</v>
      </c>
      <c r="F1763" s="23">
        <f t="shared" si="166"/>
        <v>2017.7916666665333</v>
      </c>
      <c r="G1763" s="23">
        <f t="shared" si="163"/>
        <v>1521168.4774056231</v>
      </c>
      <c r="H1763" s="21">
        <f t="shared" si="162"/>
        <v>137.93274159480745</v>
      </c>
      <c r="I1763" s="22">
        <f t="shared" si="164"/>
        <v>3265.2822514929271</v>
      </c>
      <c r="J1763" s="24">
        <f t="shared" si="165"/>
        <v>61.83646886642908</v>
      </c>
      <c r="K1763" s="25">
        <f t="shared" si="167"/>
        <v>1942528.1309359104</v>
      </c>
      <c r="L1763" s="8"/>
      <c r="M1763" s="8"/>
      <c r="N1763" s="8"/>
      <c r="O1763" s="8"/>
      <c r="P1763" s="8"/>
      <c r="Q1763" s="8"/>
      <c r="R1763" s="17"/>
      <c r="S1763" s="8"/>
      <c r="T1763" s="8"/>
      <c r="U1763" s="8"/>
    </row>
    <row r="1764" spans="1:21" ht="18">
      <c r="A1764" s="20">
        <v>2017.11</v>
      </c>
      <c r="B1764" s="21">
        <v>2593.61</v>
      </c>
      <c r="C1764" s="21">
        <f>C1762/3+C1765*2/3</f>
        <v>48.676666666666662</v>
      </c>
      <c r="D1764" s="21">
        <f>D1762/3+D1765*2/3</f>
        <v>108.94666666666666</v>
      </c>
      <c r="E1764" s="21">
        <v>246.66900000000001</v>
      </c>
      <c r="F1764" s="23">
        <f t="shared" si="166"/>
        <v>2017.8749999998665</v>
      </c>
      <c r="G1764" s="23">
        <f t="shared" si="163"/>
        <v>1545361.0581125829</v>
      </c>
      <c r="H1764" s="21">
        <f t="shared" si="162"/>
        <v>139.1212217181729</v>
      </c>
      <c r="I1764" s="22">
        <f t="shared" si="164"/>
        <v>3311.952562664947</v>
      </c>
      <c r="J1764" s="24">
        <f t="shared" si="165"/>
        <v>62.158462879405178</v>
      </c>
      <c r="K1764" s="25">
        <f t="shared" si="167"/>
        <v>1973373.9909464433</v>
      </c>
      <c r="L1764" s="8"/>
      <c r="M1764" s="8"/>
      <c r="N1764" s="8"/>
      <c r="O1764" s="8"/>
      <c r="P1764" s="8"/>
      <c r="Q1764" s="8"/>
      <c r="R1764" s="17"/>
      <c r="S1764" s="8"/>
      <c r="T1764" s="8"/>
      <c r="U1764" s="8"/>
    </row>
    <row r="1765" spans="1:21" ht="18">
      <c r="A1765" s="20">
        <v>2017.12</v>
      </c>
      <c r="B1765" s="21">
        <v>2664.34</v>
      </c>
      <c r="C1765" s="21">
        <v>48.93</v>
      </c>
      <c r="D1765" s="21">
        <v>109.88</v>
      </c>
      <c r="E1765" s="21">
        <v>246.524</v>
      </c>
      <c r="F1765" s="23">
        <f t="shared" si="166"/>
        <v>2017.9583333331998</v>
      </c>
      <c r="G1765" s="23">
        <f t="shared" si="163"/>
        <v>1589933.9111455202</v>
      </c>
      <c r="H1765" s="21">
        <f t="shared" si="162"/>
        <v>140.39558598757114</v>
      </c>
      <c r="I1765" s="22">
        <f t="shared" si="164"/>
        <v>3404.2735308529795</v>
      </c>
      <c r="J1765" s="24">
        <f t="shared" si="165"/>
        <v>62.518711525044203</v>
      </c>
      <c r="K1765" s="25">
        <f t="shared" si="167"/>
        <v>2031486.1952747288</v>
      </c>
      <c r="L1765" s="8"/>
      <c r="M1765" s="8"/>
      <c r="N1765" s="8"/>
      <c r="O1765" s="8"/>
      <c r="P1765" s="8"/>
      <c r="Q1765" s="8"/>
      <c r="R1765" s="17"/>
      <c r="S1765" s="8"/>
      <c r="T1765" s="8"/>
      <c r="U1765" s="8"/>
    </row>
    <row r="1766" spans="1:21" ht="18">
      <c r="A1766" s="20">
        <v>2018.01</v>
      </c>
      <c r="B1766" s="21">
        <v>2789.8</v>
      </c>
      <c r="C1766" s="21">
        <f>C1765*2/3+C1768/3</f>
        <v>49.286666666666662</v>
      </c>
      <c r="D1766" s="21">
        <f>D1765*2/3+D1768/3</f>
        <v>111.73333333333332</v>
      </c>
      <c r="E1766" s="21">
        <v>247.86699999999999</v>
      </c>
      <c r="F1766" s="23">
        <f t="shared" si="166"/>
        <v>2018.041666666533</v>
      </c>
      <c r="G1766" s="23">
        <f t="shared" si="163"/>
        <v>1667252.6168602707</v>
      </c>
      <c r="H1766" s="21">
        <f t="shared" si="162"/>
        <v>141.99009630164559</v>
      </c>
      <c r="I1766" s="22">
        <f t="shared" si="164"/>
        <v>3545.2622672642988</v>
      </c>
      <c r="J1766" s="24">
        <f t="shared" si="165"/>
        <v>62.633220880552862</v>
      </c>
      <c r="K1766" s="25">
        <f t="shared" si="167"/>
        <v>2118735.3188588442</v>
      </c>
      <c r="L1766" s="8"/>
      <c r="M1766" s="8"/>
      <c r="N1766" s="8"/>
      <c r="O1766" s="8"/>
      <c r="P1766" s="8"/>
      <c r="Q1766" s="8"/>
      <c r="R1766" s="17"/>
      <c r="S1766" s="8"/>
      <c r="T1766" s="8"/>
      <c r="U1766" s="8"/>
    </row>
    <row r="1767" spans="1:21" ht="18">
      <c r="A1767" s="20">
        <v>2018.02</v>
      </c>
      <c r="B1767" s="21">
        <v>2705.16</v>
      </c>
      <c r="C1767" s="21">
        <f>C1765/3+C1768*2/3</f>
        <v>49.643333333333331</v>
      </c>
      <c r="D1767" s="21">
        <f>D1765/3+D1768*2/3</f>
        <v>113.58666666666666</v>
      </c>
      <c r="E1767" s="21">
        <v>248.99100000000001</v>
      </c>
      <c r="F1767" s="23">
        <f t="shared" si="166"/>
        <v>2018.1249999998663</v>
      </c>
      <c r="G1767" s="23">
        <f t="shared" si="163"/>
        <v>1619142.0246887</v>
      </c>
      <c r="H1767" s="21">
        <f t="shared" si="162"/>
        <v>143.69369559542309</v>
      </c>
      <c r="I1767" s="22">
        <f t="shared" si="164"/>
        <v>3422.1836856753848</v>
      </c>
      <c r="J1767" s="24">
        <f t="shared" si="165"/>
        <v>62.801684719527998</v>
      </c>
      <c r="K1767" s="25">
        <f t="shared" si="167"/>
        <v>2048308.2042027474</v>
      </c>
      <c r="L1767" s="8"/>
      <c r="M1767" s="8"/>
      <c r="N1767" s="8"/>
      <c r="O1767" s="8"/>
      <c r="P1767" s="8"/>
      <c r="Q1767" s="8"/>
      <c r="R1767" s="17"/>
      <c r="S1767" s="8"/>
      <c r="T1767" s="8"/>
      <c r="U1767" s="8"/>
    </row>
    <row r="1768" spans="1:21" ht="18">
      <c r="A1768" s="20">
        <v>2018.03</v>
      </c>
      <c r="B1768" s="21">
        <v>2702.77</v>
      </c>
      <c r="C1768" s="21">
        <v>50</v>
      </c>
      <c r="D1768" s="21">
        <v>115.44</v>
      </c>
      <c r="E1768" s="21">
        <v>249.554</v>
      </c>
      <c r="F1768" s="23">
        <f t="shared" si="166"/>
        <v>2018.2083333331996</v>
      </c>
      <c r="G1768" s="23">
        <f t="shared" si="163"/>
        <v>1620205.4278381858</v>
      </c>
      <c r="H1768" s="21">
        <f t="shared" si="162"/>
        <v>145.70880338523926</v>
      </c>
      <c r="I1768" s="22">
        <f t="shared" si="164"/>
        <v>3411.4464875738313</v>
      </c>
      <c r="J1768" s="24">
        <f t="shared" si="165"/>
        <v>63.110188576420327</v>
      </c>
      <c r="K1768" s="25">
        <f t="shared" si="167"/>
        <v>2045029.4016681628</v>
      </c>
      <c r="L1768" s="8"/>
      <c r="M1768" s="8"/>
      <c r="N1768" s="8"/>
      <c r="O1768" s="8"/>
      <c r="P1768" s="8"/>
      <c r="Q1768" s="8"/>
      <c r="R1768" s="17"/>
      <c r="S1768" s="8"/>
      <c r="T1768" s="8"/>
      <c r="U1768" s="8"/>
    </row>
    <row r="1769" spans="1:21" ht="18">
      <c r="A1769" s="20">
        <v>2018.04</v>
      </c>
      <c r="B1769" s="21">
        <v>2653.63</v>
      </c>
      <c r="C1769" s="21">
        <f>C1768*2/3+C1771/3</f>
        <v>50.33</v>
      </c>
      <c r="D1769" s="21">
        <f>D1768*2/3+D1771/3</f>
        <v>117.78666666666666</v>
      </c>
      <c r="E1769" s="21">
        <v>250.54599999999999</v>
      </c>
      <c r="F1769" s="23">
        <f t="shared" si="166"/>
        <v>2018.2916666665328</v>
      </c>
      <c r="G1769" s="23">
        <f t="shared" si="163"/>
        <v>1593262.1499694153</v>
      </c>
      <c r="H1769" s="21">
        <f t="shared" si="162"/>
        <v>148.08213485747126</v>
      </c>
      <c r="I1769" s="22">
        <f t="shared" si="164"/>
        <v>3336.1602517701335</v>
      </c>
      <c r="J1769" s="24">
        <f t="shared" si="165"/>
        <v>63.275191142544671</v>
      </c>
      <c r="K1769" s="25">
        <f t="shared" si="167"/>
        <v>2003059.1511920698</v>
      </c>
      <c r="L1769" s="8"/>
      <c r="M1769" s="8"/>
      <c r="N1769" s="8"/>
      <c r="O1769" s="8"/>
      <c r="P1769" s="8"/>
      <c r="Q1769" s="8"/>
      <c r="R1769" s="17"/>
      <c r="S1769" s="8"/>
      <c r="T1769" s="8"/>
      <c r="U1769" s="8"/>
    </row>
    <row r="1770" spans="1:21" ht="18">
      <c r="A1770" s="20">
        <v>2018.05</v>
      </c>
      <c r="B1770" s="21">
        <v>2701.49</v>
      </c>
      <c r="C1770" s="21">
        <f>C1768/3+C1771*2/3</f>
        <v>50.66</v>
      </c>
      <c r="D1770" s="21">
        <f>D1768/3+D1771*2/3</f>
        <v>120.13333333333333</v>
      </c>
      <c r="E1770" s="21">
        <v>251.58799999999999</v>
      </c>
      <c r="F1770" s="23">
        <f t="shared" si="166"/>
        <v>2018.3749999998661</v>
      </c>
      <c r="G1770" s="23">
        <f t="shared" si="163"/>
        <v>1624532.4281194676</v>
      </c>
      <c r="H1770" s="21">
        <f t="shared" si="162"/>
        <v>150.40684929328899</v>
      </c>
      <c r="I1770" s="22">
        <f t="shared" si="164"/>
        <v>3382.2635901553326</v>
      </c>
      <c r="J1770" s="24">
        <f t="shared" si="165"/>
        <v>63.426284560471863</v>
      </c>
      <c r="K1770" s="25">
        <f t="shared" si="167"/>
        <v>2033913.4635534964</v>
      </c>
      <c r="L1770" s="8"/>
      <c r="M1770" s="8"/>
      <c r="N1770" s="8"/>
      <c r="O1770" s="8"/>
      <c r="P1770" s="8"/>
      <c r="Q1770" s="8"/>
      <c r="R1770" s="17"/>
      <c r="S1770" s="8"/>
      <c r="T1770" s="8"/>
      <c r="U1770" s="8"/>
    </row>
    <row r="1771" spans="1:21" ht="18">
      <c r="A1771" s="20">
        <v>2018.06</v>
      </c>
      <c r="B1771" s="21">
        <v>2754.35</v>
      </c>
      <c r="C1771" s="21">
        <v>50.99</v>
      </c>
      <c r="D1771" s="21">
        <v>122.48</v>
      </c>
      <c r="E1771" s="21">
        <v>251.989</v>
      </c>
      <c r="F1771" s="23">
        <f t="shared" si="166"/>
        <v>2018.4583333331993</v>
      </c>
      <c r="G1771" s="23">
        <f t="shared" si="163"/>
        <v>1658874.8440428576</v>
      </c>
      <c r="H1771" s="21">
        <f t="shared" si="162"/>
        <v>153.10085059268459</v>
      </c>
      <c r="I1771" s="22">
        <f t="shared" si="164"/>
        <v>3442.9566282655187</v>
      </c>
      <c r="J1771" s="24">
        <f t="shared" si="165"/>
        <v>63.737854112679514</v>
      </c>
      <c r="K1771" s="25">
        <f t="shared" si="167"/>
        <v>2073605.0755206533</v>
      </c>
      <c r="L1771" s="8"/>
      <c r="M1771" s="8"/>
      <c r="N1771" s="8"/>
      <c r="O1771" s="8"/>
      <c r="P1771" s="8"/>
      <c r="Q1771" s="8"/>
      <c r="R1771" s="17"/>
      <c r="S1771" s="8"/>
      <c r="T1771" s="8"/>
      <c r="U1771" s="8"/>
    </row>
    <row r="1772" spans="1:21" ht="18">
      <c r="A1772" s="20">
        <v>2018.07</v>
      </c>
      <c r="B1772" s="21">
        <v>2793.64</v>
      </c>
      <c r="C1772" s="21">
        <f>C1771*2/3+C1774/3</f>
        <v>51.44</v>
      </c>
      <c r="D1772" s="21">
        <f>D1771*2/3+D1774/3</f>
        <v>125.11666666666667</v>
      </c>
      <c r="E1772" s="21">
        <v>252.006</v>
      </c>
      <c r="F1772" s="23">
        <f t="shared" si="166"/>
        <v>2018.5416666665326</v>
      </c>
      <c r="G1772" s="23">
        <f t="shared" si="163"/>
        <v>1685119.9603572604</v>
      </c>
      <c r="H1772" s="21">
        <f t="shared" si="162"/>
        <v>156.38615191701783</v>
      </c>
      <c r="I1772" s="22">
        <f t="shared" si="164"/>
        <v>3491.8338306230794</v>
      </c>
      <c r="J1772" s="24">
        <f t="shared" si="165"/>
        <v>64.296019618580502</v>
      </c>
      <c r="K1772" s="25">
        <f t="shared" si="167"/>
        <v>2106269.5573637732</v>
      </c>
      <c r="L1772" s="8"/>
      <c r="M1772" s="8"/>
      <c r="N1772" s="8"/>
      <c r="O1772" s="8"/>
      <c r="P1772" s="8"/>
      <c r="Q1772" s="8"/>
      <c r="R1772" s="17"/>
      <c r="S1772" s="8"/>
      <c r="T1772" s="8"/>
      <c r="U1772" s="8"/>
    </row>
    <row r="1773" spans="1:21" ht="18">
      <c r="A1773" s="20">
        <v>2018.08</v>
      </c>
      <c r="B1773" s="21">
        <v>2857.82</v>
      </c>
      <c r="C1773" s="21">
        <f>C1771/3+C1774*2/3</f>
        <v>51.89</v>
      </c>
      <c r="D1773" s="21">
        <f>D1771/3+D1774*2/3</f>
        <v>127.75333333333333</v>
      </c>
      <c r="E1773" s="21">
        <v>252.14599999999999</v>
      </c>
      <c r="F1773" s="23">
        <f>F1772+1/12</f>
        <v>2018.6249999998658</v>
      </c>
      <c r="G1773" s="23">
        <f t="shared" si="163"/>
        <v>1726441.5832641635</v>
      </c>
      <c r="H1773" s="21">
        <f t="shared" si="162"/>
        <v>159.59312049368222</v>
      </c>
      <c r="I1773" s="22">
        <f t="shared" si="164"/>
        <v>3570.0705391320898</v>
      </c>
      <c r="J1773" s="24">
        <f t="shared" si="165"/>
        <v>64.822473170306083</v>
      </c>
      <c r="K1773" s="25">
        <f t="shared" si="167"/>
        <v>2156720.2391837062</v>
      </c>
      <c r="L1773" s="8"/>
      <c r="M1773" s="8"/>
      <c r="N1773" s="8"/>
      <c r="O1773" s="8"/>
      <c r="P1773" s="8"/>
      <c r="Q1773" s="8"/>
      <c r="R1773" s="17"/>
      <c r="S1773" s="8"/>
      <c r="T1773" s="8"/>
      <c r="U1773" s="8"/>
    </row>
    <row r="1774" spans="1:21" ht="18">
      <c r="A1774" s="20">
        <v>2018.09</v>
      </c>
      <c r="B1774" s="21">
        <v>2901.5</v>
      </c>
      <c r="C1774" s="21">
        <v>52.34</v>
      </c>
      <c r="D1774" s="21">
        <v>130.38999999999999</v>
      </c>
      <c r="E1774" s="21">
        <v>252.43899999999999</v>
      </c>
      <c r="F1774" s="23">
        <f t="shared" si="166"/>
        <v>2018.7083333331991</v>
      </c>
      <c r="G1774" s="23">
        <f t="shared" si="163"/>
        <v>1755464.1007994348</v>
      </c>
      <c r="H1774" s="21">
        <f t="shared" si="162"/>
        <v>162.69786094858554</v>
      </c>
      <c r="I1774" s="22">
        <f t="shared" si="164"/>
        <v>3620.4298147275176</v>
      </c>
      <c r="J1774" s="24">
        <f t="shared" si="165"/>
        <v>65.308735654950297</v>
      </c>
      <c r="K1774" s="25">
        <f t="shared" si="167"/>
        <v>2190430.6631804705</v>
      </c>
      <c r="L1774" s="8"/>
      <c r="M1774" s="8"/>
      <c r="N1774" s="8"/>
      <c r="O1774" s="8"/>
      <c r="P1774" s="8"/>
      <c r="Q1774" s="8"/>
      <c r="R1774" s="17"/>
      <c r="S1774" s="8"/>
      <c r="T1774" s="8"/>
      <c r="U1774" s="8"/>
    </row>
    <row r="1775" spans="1:21" ht="18">
      <c r="A1775" s="20">
        <v>2018.1</v>
      </c>
      <c r="B1775" s="21">
        <v>2785.46</v>
      </c>
      <c r="C1775" s="21">
        <f>C1774*2/3+C1777/3</f>
        <v>52.81</v>
      </c>
      <c r="D1775" s="21">
        <f>D1774*2/3+D1777/3</f>
        <v>131.05666666666667</v>
      </c>
      <c r="E1775" s="21">
        <v>252.88499999999999</v>
      </c>
      <c r="F1775" s="23">
        <f t="shared" si="166"/>
        <v>2018.7916666665324</v>
      </c>
      <c r="G1775" s="23">
        <f t="shared" si="163"/>
        <v>1687920.2271732076</v>
      </c>
      <c r="H1775" s="21">
        <f t="shared" si="162"/>
        <v>163.24130462463174</v>
      </c>
      <c r="I1775" s="22">
        <f t="shared" si="164"/>
        <v>3469.5077781600326</v>
      </c>
      <c r="J1775" s="24">
        <f t="shared" si="165"/>
        <v>65.778975739960842</v>
      </c>
      <c r="K1775" s="25">
        <f t="shared" si="167"/>
        <v>2102436.3505816343</v>
      </c>
      <c r="L1775" s="8"/>
      <c r="M1775" s="8"/>
      <c r="N1775" s="8"/>
      <c r="O1775" s="8"/>
      <c r="P1775" s="8"/>
      <c r="Q1775" s="8"/>
      <c r="R1775" s="17"/>
      <c r="S1775" s="8"/>
      <c r="T1775" s="8"/>
      <c r="U1775" s="8"/>
    </row>
    <row r="1776" spans="1:21" ht="18">
      <c r="A1776" s="20">
        <v>2018.11</v>
      </c>
      <c r="B1776" s="21">
        <v>2723.23</v>
      </c>
      <c r="C1776" s="21">
        <f>C1774/3+C1777*2/3</f>
        <v>53.28</v>
      </c>
      <c r="D1776" s="21">
        <f>D1774/3+D1777*2/3</f>
        <v>131.72333333333333</v>
      </c>
      <c r="E1776" s="21">
        <v>252.03800000000001</v>
      </c>
      <c r="F1776" s="23">
        <f t="shared" si="166"/>
        <v>2018.8749999998656</v>
      </c>
      <c r="G1776" s="23">
        <f t="shared" si="163"/>
        <v>1652900.9090252751</v>
      </c>
      <c r="H1776" s="21">
        <f t="shared" si="162"/>
        <v>164.62307001325192</v>
      </c>
      <c r="I1776" s="22">
        <f t="shared" si="164"/>
        <v>3403.3946120823043</v>
      </c>
      <c r="J1776" s="24">
        <f t="shared" si="165"/>
        <v>66.587421896698103</v>
      </c>
      <c r="K1776" s="25">
        <f t="shared" si="167"/>
        <v>2065735.9268525208</v>
      </c>
      <c r="L1776" s="8"/>
      <c r="M1776" s="8"/>
      <c r="N1776" s="8"/>
      <c r="O1776" s="8"/>
      <c r="P1776" s="8"/>
      <c r="Q1776" s="8"/>
      <c r="R1776" s="17"/>
      <c r="S1776" s="8"/>
      <c r="T1776" s="8"/>
      <c r="U1776" s="8"/>
    </row>
    <row r="1777" spans="1:21" ht="18">
      <c r="A1777" s="20">
        <v>2018.12</v>
      </c>
      <c r="B1777" s="21">
        <v>2567.31</v>
      </c>
      <c r="C1777" s="21">
        <v>53.75</v>
      </c>
      <c r="D1777" s="21">
        <v>132.38999999999999</v>
      </c>
      <c r="E1777" s="21">
        <v>251.233</v>
      </c>
      <c r="F1777" s="23">
        <f t="shared" si="166"/>
        <v>2018.9583333331989</v>
      </c>
      <c r="G1777" s="23">
        <f t="shared" si="163"/>
        <v>1560981.8676368459</v>
      </c>
      <c r="H1777" s="21">
        <f t="shared" si="162"/>
        <v>165.9864003534567</v>
      </c>
      <c r="I1777" s="22">
        <f t="shared" si="164"/>
        <v>3218.812187411685</v>
      </c>
      <c r="J1777" s="24">
        <f t="shared" si="165"/>
        <v>67.390052262242605</v>
      </c>
      <c r="K1777" s="25">
        <f t="shared" si="167"/>
        <v>1957109.7607527552</v>
      </c>
      <c r="L1777" s="8"/>
      <c r="M1777" s="8"/>
      <c r="N1777" s="8"/>
      <c r="O1777" s="8"/>
      <c r="P1777" s="8"/>
      <c r="Q1777" s="8"/>
      <c r="R1777" s="17"/>
      <c r="S1777" s="8"/>
      <c r="T1777" s="8"/>
      <c r="U1777" s="8"/>
    </row>
    <row r="1778" spans="1:21" ht="18">
      <c r="A1778" s="20">
        <v>2019.01</v>
      </c>
      <c r="B1778" s="21">
        <v>2607.39</v>
      </c>
      <c r="C1778" s="21">
        <f>C1777*2/3+C1780/3</f>
        <v>54.146666666666668</v>
      </c>
      <c r="D1778" s="21">
        <f>D1777*2/3+D1780/3</f>
        <v>133.05666666666664</v>
      </c>
      <c r="E1778" s="21">
        <v>251.71199999999999</v>
      </c>
      <c r="F1778" s="23">
        <f t="shared" si="166"/>
        <v>2019.0416666665321</v>
      </c>
      <c r="G1778" s="23">
        <f t="shared" si="163"/>
        <v>1588094.935527565</v>
      </c>
      <c r="H1778" s="21">
        <f t="shared" si="162"/>
        <v>166.50478848843116</v>
      </c>
      <c r="I1778" s="22">
        <f t="shared" si="164"/>
        <v>3262.8423012013727</v>
      </c>
      <c r="J1778" s="24">
        <f t="shared" si="165"/>
        <v>67.758192855326712</v>
      </c>
      <c r="K1778" s="25">
        <f t="shared" si="167"/>
        <v>1987314.2621406959</v>
      </c>
      <c r="L1778" s="8"/>
      <c r="M1778" s="8"/>
      <c r="N1778" s="8"/>
      <c r="O1778" s="8"/>
      <c r="P1778" s="8"/>
      <c r="Q1778" s="8"/>
      <c r="R1778" s="17"/>
      <c r="S1778" s="8"/>
      <c r="T1778" s="8"/>
      <c r="U1778" s="8"/>
    </row>
    <row r="1779" spans="1:21" ht="18">
      <c r="A1779" s="20">
        <v>2019.02</v>
      </c>
      <c r="B1779" s="21">
        <v>2754.86</v>
      </c>
      <c r="C1779" s="21">
        <f>C1777/3+C1780*2/3</f>
        <v>54.543333333333337</v>
      </c>
      <c r="D1779" s="21">
        <f>D1777/3+D1780*2/3</f>
        <v>133.7233333333333</v>
      </c>
      <c r="E1779" s="21">
        <v>252.77600000000001</v>
      </c>
      <c r="F1779" s="23">
        <f t="shared" si="166"/>
        <v>2019.1249999998654</v>
      </c>
      <c r="G1779" s="23">
        <f t="shared" si="163"/>
        <v>1680683.5750336247</v>
      </c>
      <c r="H1779" s="21">
        <f t="shared" si="162"/>
        <v>166.63466990537069</v>
      </c>
      <c r="I1779" s="22">
        <f t="shared" si="164"/>
        <v>3432.8727477292141</v>
      </c>
      <c r="J1779" s="24">
        <f t="shared" si="165"/>
        <v>67.967273317087049</v>
      </c>
      <c r="K1779" s="25">
        <f t="shared" si="167"/>
        <v>2094325.2442189672</v>
      </c>
      <c r="L1779" s="8"/>
      <c r="M1779" s="8"/>
      <c r="N1779" s="8"/>
      <c r="O1779" s="8"/>
      <c r="P1779" s="8"/>
      <c r="Q1779" s="8"/>
      <c r="R1779" s="17"/>
      <c r="S1779" s="8"/>
      <c r="T1779" s="8"/>
      <c r="U1779" s="8"/>
    </row>
    <row r="1780" spans="1:21" ht="18">
      <c r="A1780" s="20">
        <v>2019.03</v>
      </c>
      <c r="B1780" s="21">
        <v>2803.98</v>
      </c>
      <c r="C1780" s="27">
        <v>54.94</v>
      </c>
      <c r="D1780" s="21">
        <v>134.38999999999999</v>
      </c>
      <c r="E1780" s="21">
        <v>254.202</v>
      </c>
      <c r="F1780" s="23">
        <f t="shared" si="166"/>
        <v>2019.2083333331987</v>
      </c>
      <c r="G1780" s="23">
        <f t="shared" si="163"/>
        <v>1713443.8266761813</v>
      </c>
      <c r="H1780" s="21">
        <f t="shared" si="162"/>
        <v>166.52598059810697</v>
      </c>
      <c r="I1780" s="22">
        <f t="shared" si="164"/>
        <v>3474.481130124861</v>
      </c>
      <c r="J1780" s="24">
        <f t="shared" si="165"/>
        <v>68.077515991219556</v>
      </c>
      <c r="K1780" s="25">
        <f t="shared" si="167"/>
        <v>2123170.7227995037</v>
      </c>
      <c r="L1780" s="8"/>
      <c r="M1780" s="8"/>
      <c r="N1780" s="8"/>
      <c r="O1780" s="8"/>
      <c r="P1780" s="8"/>
      <c r="Q1780" s="8"/>
      <c r="R1780" s="17"/>
      <c r="S1780" s="8"/>
      <c r="T1780" s="8"/>
      <c r="U1780" s="8"/>
    </row>
    <row r="1781" spans="1:21" ht="18">
      <c r="A1781" s="20">
        <v>2019.04</v>
      </c>
      <c r="B1781" s="21">
        <v>2903.8</v>
      </c>
      <c r="C1781" s="21">
        <f>C1780*2/3+C1783/3</f>
        <v>55.319091580592705</v>
      </c>
      <c r="D1781" s="21">
        <f>D1780*2/3+D1783/3</f>
        <v>134.68333333333334</v>
      </c>
      <c r="E1781" s="21">
        <v>255.548</v>
      </c>
      <c r="F1781" s="23">
        <f t="shared" si="166"/>
        <v>2019.2916666665319</v>
      </c>
      <c r="G1781" s="23">
        <f t="shared" si="163"/>
        <v>1777258.4077749499</v>
      </c>
      <c r="H1781" s="21">
        <f t="shared" si="162"/>
        <v>166.01043169971979</v>
      </c>
      <c r="I1781" s="22">
        <f t="shared" si="164"/>
        <v>3579.2185984629104</v>
      </c>
      <c r="J1781" s="24">
        <f t="shared" si="165"/>
        <v>68.186211665862118</v>
      </c>
      <c r="K1781" s="25">
        <f t="shared" si="167"/>
        <v>2190645.4808811592</v>
      </c>
      <c r="L1781" s="8"/>
      <c r="M1781" s="8"/>
      <c r="N1781" s="8"/>
      <c r="O1781" s="8"/>
      <c r="P1781" s="8"/>
      <c r="Q1781" s="8"/>
      <c r="R1781" s="17"/>
      <c r="S1781" s="8"/>
      <c r="T1781" s="8"/>
      <c r="U1781" s="8"/>
    </row>
    <row r="1782" spans="1:21" ht="18">
      <c r="A1782" s="20">
        <v>2019.05</v>
      </c>
      <c r="B1782" s="21">
        <v>2854.71</v>
      </c>
      <c r="C1782" s="21">
        <f>C1780/3+C1783*2/3</f>
        <v>55.698183161185412</v>
      </c>
      <c r="D1782" s="21">
        <f>D1780/3+D1783*2/3</f>
        <v>134.97666666666666</v>
      </c>
      <c r="E1782" s="21">
        <v>256.09199999999998</v>
      </c>
      <c r="F1782" s="23">
        <f t="shared" si="166"/>
        <v>2019.3749999998652</v>
      </c>
      <c r="G1782" s="23">
        <f t="shared" si="163"/>
        <v>1750053.9022267296</v>
      </c>
      <c r="H1782" s="21">
        <f t="shared" si="162"/>
        <v>166.01858035393528</v>
      </c>
      <c r="I1782" s="22">
        <f t="shared" si="164"/>
        <v>3511.2357804226604</v>
      </c>
      <c r="J1782" s="24">
        <f t="shared" si="165"/>
        <v>68.50764302506704</v>
      </c>
      <c r="K1782" s="25">
        <f t="shared" si="167"/>
        <v>2152531.0378871486</v>
      </c>
      <c r="L1782" s="8"/>
      <c r="M1782" s="8"/>
      <c r="N1782" s="8"/>
      <c r="O1782" s="8"/>
      <c r="P1782" s="8"/>
      <c r="Q1782" s="8"/>
      <c r="R1782" s="17"/>
      <c r="S1782" s="8"/>
      <c r="T1782" s="8"/>
      <c r="U1782" s="8"/>
    </row>
    <row r="1783" spans="1:21" ht="18">
      <c r="A1783" s="20">
        <v>2019.06</v>
      </c>
      <c r="B1783" s="21">
        <v>2890.17</v>
      </c>
      <c r="C1783" s="27">
        <v>56.077274741778119</v>
      </c>
      <c r="D1783" s="21">
        <v>135.27000000000001</v>
      </c>
      <c r="E1783" s="21">
        <v>256.14299999999997</v>
      </c>
      <c r="F1783" s="23">
        <f t="shared" si="166"/>
        <v>2019.4583333331984</v>
      </c>
      <c r="G1783" s="23">
        <f t="shared" si="163"/>
        <v>1774657.1365880603</v>
      </c>
      <c r="H1783" s="21">
        <f t="shared" si="162"/>
        <v>166.34624705730783</v>
      </c>
      <c r="I1783" s="22">
        <f t="shared" si="164"/>
        <v>3554.1430683641556</v>
      </c>
      <c r="J1783" s="24">
        <f t="shared" si="165"/>
        <v>68.960184804438171</v>
      </c>
      <c r="K1783" s="25">
        <f t="shared" si="167"/>
        <v>2182357.9099940364</v>
      </c>
      <c r="L1783" s="8"/>
      <c r="M1783" s="8"/>
      <c r="N1783" s="8"/>
      <c r="O1783" s="8"/>
      <c r="P1783" s="8"/>
      <c r="Q1783" s="8"/>
      <c r="R1783" s="17"/>
      <c r="S1783" s="8"/>
      <c r="T1783" s="8"/>
      <c r="U1783" s="8"/>
    </row>
    <row r="1784" spans="1:21" ht="18">
      <c r="A1784" s="20">
        <v>2019.07</v>
      </c>
      <c r="B1784" s="21">
        <v>2996.1136363636365</v>
      </c>
      <c r="C1784" s="21">
        <f>C1783*2/3+C1786/3</f>
        <v>56.458183161185417</v>
      </c>
      <c r="D1784" s="21">
        <f>D1783*2/3+D1786/3</f>
        <v>134.48000000000002</v>
      </c>
      <c r="E1784" s="21">
        <v>256.57100000000003</v>
      </c>
      <c r="F1784" s="23">
        <f t="shared" si="166"/>
        <v>2019.5416666665317</v>
      </c>
      <c r="G1784" s="23">
        <f t="shared" si="163"/>
        <v>1842598.8574860122</v>
      </c>
      <c r="H1784" s="21">
        <f t="shared" si="162"/>
        <v>165.09888584446406</v>
      </c>
      <c r="I1784" s="22">
        <f t="shared" si="164"/>
        <v>3678.2794707543285</v>
      </c>
      <c r="J1784" s="24">
        <f t="shared" si="165"/>
        <v>69.31278358651393</v>
      </c>
      <c r="K1784" s="25">
        <f t="shared" si="167"/>
        <v>2262128.3345421208</v>
      </c>
      <c r="L1784" s="8"/>
      <c r="M1784" s="8"/>
      <c r="N1784" s="8"/>
      <c r="O1784" s="8"/>
      <c r="P1784" s="8"/>
      <c r="Q1784" s="8"/>
      <c r="R1784" s="17"/>
      <c r="S1784" s="8"/>
      <c r="T1784" s="8"/>
      <c r="U1784" s="8"/>
    </row>
    <row r="1785" spans="1:21" ht="18">
      <c r="A1785" s="20">
        <v>2019.08</v>
      </c>
      <c r="B1785" s="28">
        <v>2897.4981818181818</v>
      </c>
      <c r="C1785" s="21">
        <f>C1783/3+C1786*2/3</f>
        <v>56.839091580592708</v>
      </c>
      <c r="D1785" s="21">
        <f>D1783/3+D1786*2/3</f>
        <v>133.69</v>
      </c>
      <c r="E1785" s="21">
        <v>256.55799999999999</v>
      </c>
      <c r="F1785" s="23">
        <f t="shared" si="166"/>
        <v>2019.6249999998649</v>
      </c>
      <c r="G1785" s="23">
        <f t="shared" si="163"/>
        <v>1784863.701957904</v>
      </c>
      <c r="H1785" s="21">
        <f t="shared" si="162"/>
        <v>164.13733237708431</v>
      </c>
      <c r="I1785" s="22">
        <f t="shared" si="164"/>
        <v>3557.3911446711672</v>
      </c>
      <c r="J1785" s="24">
        <f t="shared" si="165"/>
        <v>69.783954422733785</v>
      </c>
      <c r="K1785" s="25">
        <f t="shared" si="167"/>
        <v>2191358.865255883</v>
      </c>
      <c r="L1785" s="8"/>
      <c r="M1785" s="8"/>
      <c r="N1785" s="8"/>
      <c r="O1785" s="8"/>
      <c r="P1785" s="8"/>
      <c r="Q1785" s="8"/>
      <c r="R1785" s="17"/>
      <c r="S1785" s="8"/>
      <c r="T1785" s="8"/>
      <c r="U1785" s="8"/>
    </row>
    <row r="1786" spans="1:21" ht="18">
      <c r="A1786" s="20">
        <v>2019.09</v>
      </c>
      <c r="B1786" s="28">
        <v>2982.1559999999999</v>
      </c>
      <c r="C1786" s="21">
        <v>57.22</v>
      </c>
      <c r="D1786" s="21">
        <v>132.9</v>
      </c>
      <c r="E1786" s="21">
        <v>256.75900000000001</v>
      </c>
      <c r="F1786" s="23">
        <f t="shared" si="166"/>
        <v>2019.7083333331982</v>
      </c>
      <c r="G1786" s="23">
        <f t="shared" si="163"/>
        <v>1839950.360112431</v>
      </c>
      <c r="H1786" s="21">
        <f t="shared" si="162"/>
        <v>163.03968001121672</v>
      </c>
      <c r="I1786" s="22">
        <f t="shared" si="164"/>
        <v>3658.4632052936795</v>
      </c>
      <c r="J1786" s="24">
        <f t="shared" si="165"/>
        <v>70.196617684287574</v>
      </c>
      <c r="K1786" s="25">
        <f t="shared" si="167"/>
        <v>2257222.8589108735</v>
      </c>
      <c r="L1786" s="8"/>
      <c r="M1786" s="8"/>
      <c r="N1786" s="8"/>
      <c r="O1786" s="8"/>
      <c r="P1786" s="8"/>
      <c r="Q1786" s="8"/>
      <c r="R1786" s="17"/>
      <c r="S1786" s="8"/>
      <c r="T1786" s="8"/>
      <c r="U1786" s="8"/>
    </row>
    <row r="1787" spans="1:21" ht="18">
      <c r="A1787" s="20">
        <v>2019.1</v>
      </c>
      <c r="B1787" s="28">
        <v>2977.68</v>
      </c>
      <c r="C1787" s="21">
        <f>C1786*2/3+C1789/3</f>
        <v>57.56</v>
      </c>
      <c r="D1787" s="21">
        <f>D1786*2/3+D1789/3</f>
        <v>135.09</v>
      </c>
      <c r="E1787" s="21">
        <v>257.346</v>
      </c>
      <c r="F1787" s="23">
        <f t="shared" si="166"/>
        <v>2019.7916666665315</v>
      </c>
      <c r="G1787" s="23">
        <f t="shared" si="163"/>
        <v>1840148.2071562505</v>
      </c>
      <c r="H1787" s="21">
        <f t="shared" si="162"/>
        <v>165.34832062670489</v>
      </c>
      <c r="I1787" s="22">
        <f t="shared" si="164"/>
        <v>3644.6397761768194</v>
      </c>
      <c r="J1787" s="24">
        <f t="shared" si="165"/>
        <v>70.452656268214767</v>
      </c>
      <c r="K1787" s="25">
        <f t="shared" si="167"/>
        <v>2252316.3502667057</v>
      </c>
      <c r="L1787" s="8"/>
      <c r="M1787" s="8"/>
      <c r="N1787" s="8"/>
      <c r="O1787" s="8"/>
      <c r="P1787" s="8"/>
      <c r="Q1787" s="8"/>
      <c r="R1787" s="17"/>
      <c r="S1787" s="8"/>
      <c r="T1787" s="8"/>
      <c r="U1787" s="8"/>
    </row>
    <row r="1788" spans="1:21" ht="18">
      <c r="A1788" s="20">
        <v>2019.11</v>
      </c>
      <c r="B1788" s="28">
        <v>3104.9044999999996</v>
      </c>
      <c r="C1788" s="21">
        <f>C1786/3+C1789*2/3</f>
        <v>57.900000000000006</v>
      </c>
      <c r="D1788" s="21">
        <f>D1786/3+D1789*2/3</f>
        <v>137.28</v>
      </c>
      <c r="E1788" s="21">
        <v>257.20800000000003</v>
      </c>
      <c r="F1788" s="23">
        <f t="shared" si="166"/>
        <v>2019.8749999998647</v>
      </c>
      <c r="G1788" s="23">
        <f t="shared" si="163"/>
        <v>1921752.2246063724</v>
      </c>
      <c r="H1788" s="21">
        <f t="shared" si="162"/>
        <v>168.11900345245868</v>
      </c>
      <c r="I1788" s="22">
        <f t="shared" si="164"/>
        <v>3802.3998423299417</v>
      </c>
      <c r="J1788" s="24">
        <f t="shared" si="165"/>
        <v>70.906834935149746</v>
      </c>
      <c r="K1788" s="25">
        <f t="shared" si="167"/>
        <v>2353460.5833578845</v>
      </c>
      <c r="L1788" s="8"/>
      <c r="M1788" s="8"/>
      <c r="N1788" s="8"/>
      <c r="O1788" s="8"/>
      <c r="P1788" s="8"/>
      <c r="Q1788" s="8"/>
      <c r="R1788" s="17"/>
      <c r="S1788" s="8"/>
      <c r="T1788" s="8"/>
      <c r="U1788" s="8"/>
    </row>
    <row r="1789" spans="1:21" ht="18">
      <c r="A1789" s="20">
        <v>2019.12</v>
      </c>
      <c r="B1789" s="28">
        <v>3176.7495238095235</v>
      </c>
      <c r="C1789" s="21">
        <v>58.24</v>
      </c>
      <c r="D1789" s="21">
        <v>139.47</v>
      </c>
      <c r="E1789" s="21">
        <v>256.97399999999999</v>
      </c>
      <c r="F1789" s="23">
        <f t="shared" si="166"/>
        <v>2019.958333333198</v>
      </c>
      <c r="G1789" s="23">
        <f t="shared" si="163"/>
        <v>1969223.9708268892</v>
      </c>
      <c r="H1789" s="21">
        <f t="shared" si="162"/>
        <v>170.95650283686285</v>
      </c>
      <c r="I1789" s="22">
        <f t="shared" si="164"/>
        <v>3893.9269303731662</v>
      </c>
      <c r="J1789" s="24">
        <f t="shared" si="165"/>
        <v>71.388160358635503</v>
      </c>
      <c r="K1789" s="25">
        <f t="shared" si="167"/>
        <v>2413792.5242352262</v>
      </c>
      <c r="L1789" s="8"/>
      <c r="M1789" s="8"/>
      <c r="N1789" s="8"/>
      <c r="O1789" s="8"/>
      <c r="P1789" s="8"/>
      <c r="Q1789" s="8"/>
      <c r="R1789" s="17"/>
      <c r="S1789" s="8"/>
      <c r="T1789" s="8"/>
      <c r="U1789" s="8"/>
    </row>
    <row r="1790" spans="1:21" ht="18">
      <c r="A1790" s="20">
        <v>2020.01</v>
      </c>
      <c r="B1790" s="28">
        <v>3278.2028571428577</v>
      </c>
      <c r="C1790" s="21">
        <f>C1789*2/3+C1792/3</f>
        <v>58.686867862126704</v>
      </c>
      <c r="D1790" s="21">
        <f>D1789*2/3+D1792/3</f>
        <v>131.75666666666666</v>
      </c>
      <c r="E1790" s="21">
        <v>257.971</v>
      </c>
      <c r="F1790" s="23">
        <f t="shared" si="166"/>
        <v>2020.0416666665312</v>
      </c>
      <c r="G1790" s="23">
        <f t="shared" si="163"/>
        <v>2035145.1165130627</v>
      </c>
      <c r="H1790" s="21">
        <f t="shared" si="162"/>
        <v>160.87765260436245</v>
      </c>
      <c r="I1790" s="22">
        <f t="shared" si="164"/>
        <v>4002.7544242016129</v>
      </c>
      <c r="J1790" s="24">
        <f t="shared" si="165"/>
        <v>71.657896174979214</v>
      </c>
      <c r="K1790" s="25">
        <f t="shared" si="167"/>
        <v>2484954.8591129216</v>
      </c>
      <c r="L1790" s="8"/>
      <c r="M1790" s="8"/>
      <c r="N1790" s="8"/>
      <c r="O1790" s="8"/>
      <c r="P1790" s="8"/>
      <c r="Q1790" s="8"/>
      <c r="R1790" s="17"/>
      <c r="S1790" s="8"/>
      <c r="T1790" s="8"/>
      <c r="U1790" s="8"/>
    </row>
    <row r="1791" spans="1:21" ht="18">
      <c r="A1791" s="20">
        <v>2020.02</v>
      </c>
      <c r="B1791" s="28">
        <v>3277.3142105263164</v>
      </c>
      <c r="C1791" s="21">
        <f>C1789/3+C1792*2/3</f>
        <v>59.133735724253413</v>
      </c>
      <c r="D1791" s="21">
        <f>D1789/3+D1792*2/3</f>
        <v>124.04333333333332</v>
      </c>
      <c r="E1791" s="21">
        <v>258.678</v>
      </c>
      <c r="F1791" s="23">
        <f t="shared" ref="F1791:F1805" si="168">F1790+1/12</f>
        <v>2020.1249999998645</v>
      </c>
      <c r="G1791" s="23">
        <f t="shared" si="163"/>
        <v>2037652.6752760888</v>
      </c>
      <c r="H1791" s="21">
        <f t="shared" si="162"/>
        <v>151.0455526948561</v>
      </c>
      <c r="I1791" s="22">
        <f t="shared" si="164"/>
        <v>3990.7322947651646</v>
      </c>
      <c r="J1791" s="24">
        <f t="shared" si="165"/>
        <v>72.006189735157733</v>
      </c>
      <c r="K1791" s="25">
        <f t="shared" si="167"/>
        <v>2481216.5738093988</v>
      </c>
      <c r="L1791" s="8"/>
      <c r="M1791" s="8"/>
      <c r="N1791" s="8"/>
      <c r="O1791" s="8"/>
      <c r="P1791" s="8"/>
      <c r="Q1791" s="8"/>
      <c r="R1791" s="17"/>
      <c r="S1791" s="8"/>
      <c r="T1791" s="8"/>
      <c r="U1791" s="8"/>
    </row>
    <row r="1792" spans="1:21" ht="18">
      <c r="A1792" s="20">
        <v>2020.03</v>
      </c>
      <c r="B1792" s="28">
        <v>2652.3936363636367</v>
      </c>
      <c r="C1792" s="21">
        <v>59.580603586380121</v>
      </c>
      <c r="D1792" s="21">
        <v>116.33</v>
      </c>
      <c r="E1792" s="21">
        <v>258.11500000000001</v>
      </c>
      <c r="F1792" s="23">
        <f t="shared" si="168"/>
        <v>2020.2083333331977</v>
      </c>
      <c r="G1792" s="23">
        <f t="shared" si="163"/>
        <v>1652198.6264406492</v>
      </c>
      <c r="H1792" s="21">
        <f t="shared" si="162"/>
        <v>141.96212556418649</v>
      </c>
      <c r="I1792" s="22">
        <f t="shared" si="164"/>
        <v>3236.8214428875076</v>
      </c>
      <c r="J1792" s="24">
        <f t="shared" si="165"/>
        <v>72.708580138568848</v>
      </c>
      <c r="K1792" s="25">
        <f t="shared" si="167"/>
        <v>2016243.693490458</v>
      </c>
      <c r="L1792" s="8"/>
      <c r="M1792" s="8"/>
      <c r="N1792" s="8"/>
      <c r="O1792" s="8"/>
      <c r="P1792" s="8"/>
      <c r="Q1792" s="8"/>
      <c r="R1792" s="17"/>
      <c r="S1792" s="8"/>
      <c r="T1792" s="8"/>
      <c r="U1792" s="8"/>
    </row>
    <row r="1793" spans="1:21" ht="18">
      <c r="A1793" s="20">
        <v>2020.04</v>
      </c>
      <c r="B1793" s="28">
        <v>2761.9752380952382</v>
      </c>
      <c r="C1793" s="21">
        <f>C1792*2/3+C1795/3</f>
        <v>59.613735724253416</v>
      </c>
      <c r="D1793" s="21">
        <f>D1792*2/3+D1795/3</f>
        <v>110.63</v>
      </c>
      <c r="E1793" s="21">
        <v>256.38900000000001</v>
      </c>
      <c r="F1793" s="23">
        <f t="shared" si="168"/>
        <v>2020.291666666531</v>
      </c>
      <c r="G1793" s="23">
        <f t="shared" si="163"/>
        <v>1723552.4331655705</v>
      </c>
      <c r="H1793" s="21">
        <f t="shared" si="162"/>
        <v>135.91504487321995</v>
      </c>
      <c r="I1793" s="22">
        <f t="shared" si="164"/>
        <v>3393.2386190403749</v>
      </c>
      <c r="J1793" s="24">
        <f t="shared" si="165"/>
        <v>73.238755907278119</v>
      </c>
      <c r="K1793" s="25">
        <f t="shared" si="167"/>
        <v>2117479.0409025312</v>
      </c>
      <c r="L1793" s="8"/>
      <c r="M1793" s="8"/>
      <c r="N1793" s="8"/>
      <c r="O1793" s="8"/>
      <c r="P1793" s="8"/>
      <c r="Q1793" s="8"/>
      <c r="R1793" s="17"/>
      <c r="S1793" s="8"/>
      <c r="T1793" s="8"/>
      <c r="U1793" s="8"/>
    </row>
    <row r="1794" spans="1:21" ht="18">
      <c r="A1794" s="20">
        <v>2020.05</v>
      </c>
      <c r="B1794" s="28">
        <v>2919.6149999999998</v>
      </c>
      <c r="C1794" s="21">
        <f>C1792/3+C1795*2/3</f>
        <v>59.646867862126712</v>
      </c>
      <c r="D1794" s="21">
        <f>D1792/3+D1795*2/3</f>
        <v>104.93</v>
      </c>
      <c r="E1794" s="21">
        <v>256.39400000000001</v>
      </c>
      <c r="F1794" s="23">
        <f t="shared" si="168"/>
        <v>2020.3749999998643</v>
      </c>
      <c r="G1794" s="23">
        <f t="shared" si="163"/>
        <v>1825025.9849007465</v>
      </c>
      <c r="H1794" s="21">
        <f t="shared" ref="H1794:H1844" si="169">D1794*$E$1847/E1794</f>
        <v>128.90976715523763</v>
      </c>
      <c r="I1794" s="22">
        <f t="shared" si="164"/>
        <v>3586.8377950342042</v>
      </c>
      <c r="J1794" s="24">
        <f t="shared" si="165"/>
        <v>73.278031522405229</v>
      </c>
      <c r="K1794" s="25">
        <f t="shared" si="167"/>
        <v>2242101.1604480562</v>
      </c>
      <c r="L1794" s="8"/>
      <c r="M1794" s="8"/>
      <c r="N1794" s="8"/>
      <c r="O1794" s="8"/>
      <c r="P1794" s="8"/>
      <c r="Q1794" s="8"/>
      <c r="R1794" s="17"/>
      <c r="S1794" s="8"/>
      <c r="T1794" s="8"/>
      <c r="U1794" s="8"/>
    </row>
    <row r="1795" spans="1:21" ht="18">
      <c r="A1795" s="20">
        <v>2020.06</v>
      </c>
      <c r="B1795" s="28">
        <v>3104.6609090909087</v>
      </c>
      <c r="C1795" s="21">
        <v>59.68</v>
      </c>
      <c r="D1795" s="21">
        <v>99.23</v>
      </c>
      <c r="E1795" s="21">
        <v>257.79700000000003</v>
      </c>
      <c r="F1795" s="23">
        <f t="shared" si="168"/>
        <v>2020.4583333331975</v>
      </c>
      <c r="G1795" s="23">
        <f t="shared" ref="G1795:G1846" si="170">G1794*((B1795+(C1795/12))/B1794)</f>
        <v>1943805.3633651664</v>
      </c>
      <c r="H1795" s="21">
        <f t="shared" si="169"/>
        <v>121.24368879389594</v>
      </c>
      <c r="I1795" s="22">
        <f t="shared" ref="I1795:I1847" si="171">B1795*$E$1847/E1795</f>
        <v>3793.4147039442928</v>
      </c>
      <c r="J1795" s="24">
        <f t="shared" ref="J1795:J1847" si="172">C1795*$E$1847/E1795</f>
        <v>72.919715279851957</v>
      </c>
      <c r="K1795" s="25">
        <f t="shared" si="167"/>
        <v>2375029.0491963429</v>
      </c>
      <c r="L1795" s="8"/>
      <c r="M1795" s="8"/>
      <c r="N1795" s="8"/>
      <c r="O1795" s="8"/>
      <c r="P1795" s="8"/>
      <c r="Q1795" s="8"/>
      <c r="R1795" s="17"/>
      <c r="S1795" s="8"/>
      <c r="T1795" s="8"/>
      <c r="U1795" s="8"/>
    </row>
    <row r="1796" spans="1:21" ht="18">
      <c r="A1796" s="20">
        <v>2020.07</v>
      </c>
      <c r="B1796" s="28">
        <v>3207.6190909090906</v>
      </c>
      <c r="C1796" s="21">
        <f>C1795*2/3+C1798/3</f>
        <v>59.403333333333336</v>
      </c>
      <c r="D1796" s="21">
        <f>D1795*2/3+D1798/3</f>
        <v>98.893333333333345</v>
      </c>
      <c r="E1796" s="21">
        <v>259.101</v>
      </c>
      <c r="F1796" s="23">
        <f t="shared" si="168"/>
        <v>2020.5416666665308</v>
      </c>
      <c r="G1796" s="23">
        <f t="shared" si="170"/>
        <v>2011366.0563545076</v>
      </c>
      <c r="H1796" s="21">
        <f t="shared" si="169"/>
        <v>120.2242109447667</v>
      </c>
      <c r="I1796" s="22">
        <f t="shared" si="171"/>
        <v>3899.4890880670955</v>
      </c>
      <c r="J1796" s="24">
        <f t="shared" si="172"/>
        <v>72.216383418049332</v>
      </c>
      <c r="K1796" s="25">
        <f t="shared" si="167"/>
        <v>2445209.2865677727</v>
      </c>
      <c r="L1796" s="8"/>
      <c r="M1796" s="8"/>
      <c r="N1796" s="8"/>
      <c r="O1796" s="8"/>
      <c r="P1796" s="8"/>
      <c r="Q1796" s="8"/>
      <c r="R1796" s="17"/>
      <c r="S1796" s="8"/>
      <c r="T1796" s="8"/>
      <c r="U1796" s="8"/>
    </row>
    <row r="1797" spans="1:21" ht="18">
      <c r="A1797" s="20">
        <v>2020.08</v>
      </c>
      <c r="B1797" s="28">
        <v>3391.71</v>
      </c>
      <c r="C1797" s="21">
        <f>C1795/3+C1798*2/3</f>
        <v>59.126666666666665</v>
      </c>
      <c r="D1797" s="21">
        <f>D1795/3+D1798*2/3</f>
        <v>98.556666666666672</v>
      </c>
      <c r="E1797" s="21">
        <v>259.91800000000001</v>
      </c>
      <c r="F1797" s="23">
        <f t="shared" si="168"/>
        <v>2020.624999999864</v>
      </c>
      <c r="G1797" s="23">
        <f t="shared" si="170"/>
        <v>2129891.5553566478</v>
      </c>
      <c r="H1797" s="21">
        <f t="shared" si="169"/>
        <v>119.43831254472563</v>
      </c>
      <c r="I1797" s="22">
        <f t="shared" si="171"/>
        <v>4110.3269087943108</v>
      </c>
      <c r="J1797" s="24">
        <f t="shared" si="172"/>
        <v>71.654100447064067</v>
      </c>
      <c r="K1797" s="25">
        <f t="shared" si="167"/>
        <v>2581161.2940953788</v>
      </c>
      <c r="L1797" s="8"/>
      <c r="M1797" s="8"/>
      <c r="N1797" s="8"/>
      <c r="O1797" s="8"/>
      <c r="P1797" s="8"/>
      <c r="Q1797" s="8"/>
      <c r="R1797" s="17"/>
      <c r="S1797" s="8"/>
      <c r="T1797" s="8"/>
      <c r="U1797" s="8"/>
    </row>
    <row r="1798" spans="1:21" ht="18">
      <c r="A1798" s="20">
        <v>2020.09</v>
      </c>
      <c r="B1798" s="28">
        <v>3365.5166666666664</v>
      </c>
      <c r="C1798" s="21">
        <f>58.85</f>
        <v>58.85</v>
      </c>
      <c r="D1798" s="21">
        <v>98.22</v>
      </c>
      <c r="E1798" s="21">
        <v>260.27999999999997</v>
      </c>
      <c r="F1798" s="23">
        <f t="shared" si="168"/>
        <v>2020.7083333331973</v>
      </c>
      <c r="G1798" s="23">
        <f t="shared" si="170"/>
        <v>2116522.6009637564</v>
      </c>
      <c r="H1798" s="21">
        <f t="shared" si="169"/>
        <v>118.86476625172889</v>
      </c>
      <c r="I1798" s="22">
        <f t="shared" si="171"/>
        <v>4072.9113408636845</v>
      </c>
      <c r="J1798" s="24">
        <f t="shared" si="172"/>
        <v>71.219624250806817</v>
      </c>
      <c r="K1798" s="25">
        <f t="shared" si="167"/>
        <v>2561392.427510276</v>
      </c>
      <c r="L1798" s="8"/>
      <c r="M1798" s="8"/>
      <c r="N1798" s="8"/>
      <c r="O1798" s="8"/>
      <c r="P1798" s="8"/>
      <c r="Q1798" s="8"/>
      <c r="R1798" s="17"/>
      <c r="S1798" s="8"/>
      <c r="T1798" s="8"/>
      <c r="U1798" s="8"/>
    </row>
    <row r="1799" spans="1:21" ht="18">
      <c r="A1799" s="20">
        <v>2020.1</v>
      </c>
      <c r="B1799" s="28">
        <v>3418.701363636364</v>
      </c>
      <c r="C1799" s="21">
        <f>C1798*2/3+C1801/3</f>
        <v>58.659615378670054</v>
      </c>
      <c r="D1799" s="21">
        <f>D1798*2/3+D1801/3</f>
        <v>96.856666666666669</v>
      </c>
      <c r="E1799" s="21">
        <v>260.38799999999998</v>
      </c>
      <c r="F1799" s="23">
        <f t="shared" si="168"/>
        <v>2020.7916666665305</v>
      </c>
      <c r="G1799" s="23">
        <f t="shared" si="170"/>
        <v>2153043.8324649641</v>
      </c>
      <c r="H1799" s="21">
        <f t="shared" si="169"/>
        <v>117.16625850653639</v>
      </c>
      <c r="I1799" s="22">
        <f t="shared" si="171"/>
        <v>4135.5588780170019</v>
      </c>
      <c r="J1799" s="24">
        <f t="shared" si="172"/>
        <v>70.959778979432699</v>
      </c>
      <c r="K1799" s="25">
        <f t="shared" ref="K1799:K1847" si="173">K1798*((I1799+(J1799/12))/I1798)</f>
        <v>2604509.3118748842</v>
      </c>
      <c r="L1799" s="8"/>
      <c r="M1799" s="8"/>
      <c r="N1799" s="8"/>
      <c r="O1799" s="8"/>
      <c r="P1799" s="8"/>
      <c r="Q1799" s="8"/>
      <c r="R1799" s="17"/>
      <c r="S1799" s="8"/>
      <c r="T1799" s="8"/>
      <c r="U1799" s="8"/>
    </row>
    <row r="1800" spans="1:21" ht="18">
      <c r="A1800" s="20">
        <v>2020.11</v>
      </c>
      <c r="B1800" s="28">
        <v>3548.9925000000012</v>
      </c>
      <c r="C1800" s="21">
        <f>C1798/3+C1801*2/3</f>
        <v>58.469230757340114</v>
      </c>
      <c r="D1800" s="21">
        <f>D1798/3+D1801*2/3</f>
        <v>95.493333333333339</v>
      </c>
      <c r="E1800" s="21">
        <v>260.22899999999998</v>
      </c>
      <c r="F1800" s="23">
        <f t="shared" si="168"/>
        <v>2020.8749999998638</v>
      </c>
      <c r="G1800" s="23">
        <f t="shared" si="170"/>
        <v>2238167.7039805977</v>
      </c>
      <c r="H1800" s="21">
        <f t="shared" si="169"/>
        <v>115.58763273885691</v>
      </c>
      <c r="I1800" s="22">
        <f t="shared" si="171"/>
        <v>4295.7935110614126</v>
      </c>
      <c r="J1800" s="24">
        <f t="shared" si="172"/>
        <v>70.772688892448741</v>
      </c>
      <c r="K1800" s="25">
        <f t="shared" si="173"/>
        <v>2709136.8323339974</v>
      </c>
      <c r="L1800" s="8"/>
      <c r="M1800" s="8"/>
      <c r="N1800" s="8"/>
      <c r="O1800" s="8"/>
      <c r="P1800" s="8"/>
      <c r="Q1800" s="8"/>
      <c r="R1800" s="17"/>
      <c r="S1800" s="8"/>
      <c r="T1800" s="8"/>
      <c r="U1800" s="8"/>
    </row>
    <row r="1801" spans="1:21" ht="18">
      <c r="A1801" s="20">
        <v>2020.12</v>
      </c>
      <c r="B1801" s="28">
        <v>3695.3099999999995</v>
      </c>
      <c r="C1801" s="21">
        <v>58.278846136010173</v>
      </c>
      <c r="D1801" s="21">
        <v>94.13</v>
      </c>
      <c r="E1801" s="21">
        <v>260.47399999999999</v>
      </c>
      <c r="F1801" s="23">
        <f t="shared" si="168"/>
        <v>2020.9583333331971</v>
      </c>
      <c r="G1801" s="23">
        <f t="shared" si="170"/>
        <v>2333505.4434370063</v>
      </c>
      <c r="H1801" s="21">
        <f t="shared" si="169"/>
        <v>113.83024962184324</v>
      </c>
      <c r="I1801" s="22">
        <f t="shared" si="171"/>
        <v>4468.692868693227</v>
      </c>
      <c r="J1801" s="24">
        <f t="shared" si="172"/>
        <v>70.475890824763965</v>
      </c>
      <c r="K1801" s="25">
        <f t="shared" si="173"/>
        <v>2821879.3914837539</v>
      </c>
      <c r="L1801" s="8"/>
      <c r="M1801" s="8"/>
      <c r="N1801" s="8"/>
      <c r="O1801" s="8"/>
      <c r="P1801" s="8"/>
      <c r="Q1801" s="8"/>
      <c r="R1801" s="17"/>
      <c r="S1801" s="8"/>
      <c r="T1801" s="8"/>
      <c r="U1801" s="8"/>
    </row>
    <row r="1802" spans="1:21" ht="18">
      <c r="A1802" s="20">
        <v>2021.01</v>
      </c>
      <c r="B1802" s="28">
        <v>3793.7484210526318</v>
      </c>
      <c r="C1802" s="21">
        <f>C1801*2/3+C1804/3</f>
        <v>58.063693112307661</v>
      </c>
      <c r="D1802" s="21">
        <f>D1801*2/3+D1804/3</f>
        <v>105.48666666666665</v>
      </c>
      <c r="E1802" s="21">
        <v>261.58199999999999</v>
      </c>
      <c r="F1802" s="23">
        <f>F1801+1/12</f>
        <v>2021.0416666665303</v>
      </c>
      <c r="G1802" s="23">
        <f t="shared" si="170"/>
        <v>2398722.5934726726</v>
      </c>
      <c r="H1802" s="21">
        <f t="shared" si="169"/>
        <v>127.02339671689944</v>
      </c>
      <c r="I1802" s="22">
        <f t="shared" si="171"/>
        <v>4568.3006768452196</v>
      </c>
      <c r="J1802" s="24">
        <f t="shared" si="172"/>
        <v>69.918291648735618</v>
      </c>
      <c r="K1802" s="25">
        <f t="shared" si="173"/>
        <v>2888458.8093705755</v>
      </c>
      <c r="L1802" s="8"/>
      <c r="M1802" s="8"/>
      <c r="N1802" s="8"/>
      <c r="O1802" s="8"/>
      <c r="P1802" s="8"/>
      <c r="Q1802" s="8"/>
      <c r="R1802" s="17"/>
      <c r="S1802" s="8"/>
      <c r="T1802" s="8"/>
      <c r="U1802" s="8"/>
    </row>
    <row r="1803" spans="1:21" ht="18">
      <c r="A1803" s="20">
        <v>2021.02</v>
      </c>
      <c r="B1803" s="28">
        <v>3883.4321052631576</v>
      </c>
      <c r="C1803" s="21">
        <f>C1801/3+C1804*2/3</f>
        <v>57.848540088605162</v>
      </c>
      <c r="D1803" s="21">
        <f>D1801/3+D1804*2/3</f>
        <v>116.84333333333332</v>
      </c>
      <c r="E1803" s="21">
        <v>263.01400000000001</v>
      </c>
      <c r="F1803" s="23">
        <f t="shared" si="168"/>
        <v>2021.1249999998636</v>
      </c>
      <c r="G1803" s="23">
        <f t="shared" si="170"/>
        <v>2458476.115433394</v>
      </c>
      <c r="H1803" s="21">
        <f t="shared" si="169"/>
        <v>139.93265712091366</v>
      </c>
      <c r="I1803" s="22">
        <f t="shared" si="171"/>
        <v>4650.8342216483961</v>
      </c>
      <c r="J1803" s="24">
        <f t="shared" si="172"/>
        <v>69.279946867579511</v>
      </c>
      <c r="K1803" s="25">
        <f t="shared" si="173"/>
        <v>2944293.7434818586</v>
      </c>
      <c r="L1803" s="8"/>
      <c r="M1803" s="8"/>
      <c r="N1803" s="8"/>
      <c r="O1803" s="8"/>
      <c r="P1803" s="8"/>
      <c r="Q1803" s="8"/>
      <c r="R1803" s="17"/>
      <c r="S1803" s="8"/>
      <c r="T1803" s="8"/>
      <c r="U1803" s="8"/>
    </row>
    <row r="1804" spans="1:21" ht="18">
      <c r="A1804" s="20">
        <v>2021.03</v>
      </c>
      <c r="B1804" s="28">
        <v>3910.5082608695648</v>
      </c>
      <c r="C1804" s="21">
        <v>57.633387064902649</v>
      </c>
      <c r="D1804" s="21">
        <v>128.19999999999999</v>
      </c>
      <c r="E1804" s="21">
        <v>264.87700000000001</v>
      </c>
      <c r="F1804" s="23">
        <f t="shared" si="168"/>
        <v>2021.2083333331968</v>
      </c>
      <c r="G1804" s="23">
        <f t="shared" si="170"/>
        <v>2478657.6469226251</v>
      </c>
      <c r="H1804" s="21">
        <f t="shared" si="169"/>
        <v>152.4536354609875</v>
      </c>
      <c r="I1804" s="22">
        <f t="shared" si="171"/>
        <v>4650.3213796395385</v>
      </c>
      <c r="J1804" s="24">
        <f t="shared" si="172"/>
        <v>68.536812651908434</v>
      </c>
      <c r="K1804" s="25">
        <f t="shared" si="173"/>
        <v>2947584.7842163243</v>
      </c>
      <c r="L1804" s="8"/>
      <c r="M1804" s="8"/>
      <c r="N1804" s="8"/>
      <c r="O1804" s="8"/>
      <c r="P1804" s="8"/>
      <c r="Q1804" s="8"/>
      <c r="R1804" s="17"/>
      <c r="S1804" s="8"/>
      <c r="T1804" s="8"/>
      <c r="U1804" s="8"/>
    </row>
    <row r="1805" spans="1:21" ht="18">
      <c r="A1805" s="20">
        <v>2021.04</v>
      </c>
      <c r="B1805" s="28">
        <v>4141.1761904761906</v>
      </c>
      <c r="C1805" s="21">
        <f>C1804*2/3+C1807/3</f>
        <v>57.710605421407152</v>
      </c>
      <c r="D1805" s="21">
        <f>D1804*2/3+D1807/3</f>
        <v>138.38666666666666</v>
      </c>
      <c r="E1805" s="21">
        <v>267.05399999999997</v>
      </c>
      <c r="F1805" s="23">
        <f t="shared" si="168"/>
        <v>2021.2916666665301</v>
      </c>
      <c r="G1805" s="23">
        <f t="shared" si="170"/>
        <v>2627913.7516203411</v>
      </c>
      <c r="H1805" s="21">
        <f t="shared" si="169"/>
        <v>163.22593692661405</v>
      </c>
      <c r="I1805" s="22">
        <f t="shared" si="171"/>
        <v>4884.4833100635606</v>
      </c>
      <c r="J1805" s="24">
        <f t="shared" si="172"/>
        <v>68.069185185311568</v>
      </c>
      <c r="K1805" s="25">
        <f t="shared" si="173"/>
        <v>3099602.6900753854</v>
      </c>
      <c r="L1805" s="8"/>
      <c r="M1805" s="8"/>
      <c r="N1805" s="8"/>
      <c r="O1805" s="8"/>
      <c r="P1805" s="8"/>
      <c r="Q1805" s="8"/>
      <c r="R1805" s="17"/>
      <c r="S1805" s="8"/>
      <c r="T1805" s="8"/>
      <c r="U1805" s="8"/>
    </row>
    <row r="1806" spans="1:21" ht="18">
      <c r="A1806" s="20">
        <v>2021.05</v>
      </c>
      <c r="B1806" s="28">
        <v>4167.8495000000012</v>
      </c>
      <c r="C1806" s="21">
        <f>C1804/3+C1807*2/3</f>
        <v>57.787823777911655</v>
      </c>
      <c r="D1806" s="21">
        <f>D1804/3+D1807*2/3</f>
        <v>148.57333333333332</v>
      </c>
      <c r="E1806" s="21">
        <v>269.19499999999999</v>
      </c>
      <c r="F1806" s="23">
        <f t="shared" ref="F1806:F1811" si="174">F1805+1/12</f>
        <v>2021.3749999998633</v>
      </c>
      <c r="G1806" s="23">
        <f t="shared" si="170"/>
        <v>2647896.063687705</v>
      </c>
      <c r="H1806" s="21">
        <f t="shared" si="169"/>
        <v>173.84727472649934</v>
      </c>
      <c r="I1806" s="22">
        <f t="shared" si="171"/>
        <v>4876.8460718289725</v>
      </c>
      <c r="J1806" s="24">
        <f t="shared" si="172"/>
        <v>67.618161690064198</v>
      </c>
      <c r="K1806" s="25">
        <f t="shared" si="173"/>
        <v>3098332.009542773</v>
      </c>
      <c r="L1806" s="8"/>
      <c r="M1806" s="8"/>
      <c r="N1806" s="8"/>
      <c r="O1806" s="8"/>
      <c r="P1806" s="8"/>
      <c r="Q1806" s="8"/>
      <c r="R1806" s="17"/>
      <c r="S1806" s="8"/>
      <c r="T1806" s="8"/>
      <c r="U1806" s="8"/>
    </row>
    <row r="1807" spans="1:21" ht="18">
      <c r="A1807" s="20">
        <v>2021.06</v>
      </c>
      <c r="B1807" s="28">
        <v>4238.4895454545458</v>
      </c>
      <c r="C1807" s="21">
        <v>57.86504213441615</v>
      </c>
      <c r="D1807" s="21">
        <v>158.76</v>
      </c>
      <c r="E1807" s="21">
        <v>271.69600000000003</v>
      </c>
      <c r="F1807" s="23">
        <f t="shared" si="174"/>
        <v>2021.4583333331966</v>
      </c>
      <c r="G1807" s="23">
        <f t="shared" si="170"/>
        <v>2695838.2657927028</v>
      </c>
      <c r="H1807" s="21">
        <f t="shared" si="169"/>
        <v>184.05679465284726</v>
      </c>
      <c r="I1807" s="22">
        <f t="shared" si="171"/>
        <v>4913.8498356384935</v>
      </c>
      <c r="J1807" s="24">
        <f t="shared" si="172"/>
        <v>67.085249292722267</v>
      </c>
      <c r="K1807" s="25">
        <f t="shared" si="173"/>
        <v>3125392.7318234928</v>
      </c>
      <c r="L1807" s="8"/>
      <c r="M1807" s="8"/>
      <c r="N1807" s="8"/>
      <c r="O1807" s="8"/>
      <c r="P1807" s="8"/>
      <c r="Q1807" s="8"/>
      <c r="R1807" s="17"/>
      <c r="S1807" s="8"/>
      <c r="T1807" s="8"/>
      <c r="U1807" s="8"/>
    </row>
    <row r="1808" spans="1:21" ht="18">
      <c r="A1808" s="20">
        <v>2021.07</v>
      </c>
      <c r="B1808" s="28">
        <v>4363.7128571428575</v>
      </c>
      <c r="C1808" s="21">
        <f>C1807*2/3+C1810/3</f>
        <v>58.328189005792169</v>
      </c>
      <c r="D1808" s="21">
        <f>D1807*2/3+D1810/3</f>
        <v>164.31666666666666</v>
      </c>
      <c r="E1808" s="21">
        <v>273.00299999999999</v>
      </c>
      <c r="F1808" s="23">
        <f t="shared" si="174"/>
        <v>2021.5416666665299</v>
      </c>
      <c r="G1808" s="23">
        <f t="shared" si="170"/>
        <v>2778576.5633196458</v>
      </c>
      <c r="H1808" s="21">
        <f t="shared" si="169"/>
        <v>189.58684776357765</v>
      </c>
      <c r="I1808" s="22">
        <f t="shared" si="171"/>
        <v>5034.8061576089422</v>
      </c>
      <c r="J1808" s="24">
        <f t="shared" si="172"/>
        <v>67.298453125264047</v>
      </c>
      <c r="K1808" s="25">
        <f t="shared" si="173"/>
        <v>3205892.5159318116</v>
      </c>
      <c r="L1808" s="8"/>
      <c r="M1808" s="8"/>
      <c r="N1808" s="8"/>
      <c r="O1808" s="8"/>
      <c r="P1808" s="8"/>
      <c r="Q1808" s="8"/>
      <c r="R1808" s="17"/>
      <c r="S1808" s="8"/>
      <c r="T1808" s="8"/>
      <c r="U1808" s="8"/>
    </row>
    <row r="1809" spans="1:21" ht="18">
      <c r="A1809" s="20">
        <v>2021.08</v>
      </c>
      <c r="B1809" s="28">
        <v>4454.2063636363628</v>
      </c>
      <c r="C1809" s="21">
        <f>C1807/3+C1810*2/3</f>
        <v>58.791335877168187</v>
      </c>
      <c r="D1809" s="21">
        <f>D1807/3+D1810*2/3</f>
        <v>169.87333333333333</v>
      </c>
      <c r="E1809" s="21">
        <f>273.567</f>
        <v>273.56700000000001</v>
      </c>
      <c r="F1809" s="23">
        <f t="shared" si="174"/>
        <v>2021.6249999998631</v>
      </c>
      <c r="G1809" s="23">
        <f t="shared" si="170"/>
        <v>2839317.5341287469</v>
      </c>
      <c r="H1809" s="21">
        <f t="shared" si="169"/>
        <v>195.59399167297221</v>
      </c>
      <c r="I1809" s="22">
        <f t="shared" si="171"/>
        <v>5128.6213398147083</v>
      </c>
      <c r="J1809" s="24">
        <f t="shared" si="172"/>
        <v>67.692979435668221</v>
      </c>
      <c r="K1809" s="25">
        <f t="shared" si="173"/>
        <v>3269220.8908243673</v>
      </c>
      <c r="L1809" s="8"/>
      <c r="M1809" s="8"/>
      <c r="N1809" s="8"/>
      <c r="O1809" s="8"/>
      <c r="P1809" s="8"/>
      <c r="Q1809" s="8"/>
      <c r="R1809" s="17"/>
      <c r="S1809" s="8"/>
      <c r="T1809" s="8"/>
      <c r="U1809" s="8"/>
    </row>
    <row r="1810" spans="1:21" ht="18">
      <c r="A1810" s="20">
        <v>2021.09</v>
      </c>
      <c r="B1810" s="28">
        <v>4445.5433333333331</v>
      </c>
      <c r="C1810" s="21">
        <v>59.254482748544206</v>
      </c>
      <c r="D1810" s="21">
        <v>175.43</v>
      </c>
      <c r="E1810" s="21">
        <v>274.31</v>
      </c>
      <c r="F1810" s="23">
        <f t="shared" si="174"/>
        <v>2021.7083333331964</v>
      </c>
      <c r="G1810" s="23">
        <f t="shared" si="170"/>
        <v>2836942.9466068358</v>
      </c>
      <c r="H1810" s="21">
        <f t="shared" si="169"/>
        <v>201.44487929714552</v>
      </c>
      <c r="I1810" s="22">
        <f t="shared" si="171"/>
        <v>5104.7821934307894</v>
      </c>
      <c r="J1810" s="24">
        <f t="shared" si="172"/>
        <v>68.041453144247157</v>
      </c>
      <c r="K1810" s="25">
        <f t="shared" si="173"/>
        <v>3257639.1121934969</v>
      </c>
      <c r="L1810" s="8"/>
      <c r="M1810" s="8"/>
      <c r="N1810" s="8"/>
      <c r="O1810" s="8"/>
      <c r="P1810" s="8"/>
      <c r="Q1810" s="8"/>
      <c r="R1810" s="17"/>
      <c r="S1810" s="8"/>
      <c r="T1810" s="8"/>
      <c r="U1810" s="8"/>
    </row>
    <row r="1811" spans="1:21" ht="18">
      <c r="A1811" s="20">
        <v>2021.1</v>
      </c>
      <c r="B1811" s="28">
        <v>4460.7071428571426</v>
      </c>
      <c r="C1811" s="21">
        <f>C1810*2/3+C1813/3</f>
        <v>59.635360926493661</v>
      </c>
      <c r="D1811" s="21">
        <f>D1810*2/3+D1813/3</f>
        <v>182.91</v>
      </c>
      <c r="E1811" s="21">
        <v>276.589</v>
      </c>
      <c r="F1811" s="23">
        <f t="shared" si="174"/>
        <v>2021.7916666665296</v>
      </c>
      <c r="G1811" s="23">
        <f t="shared" si="170"/>
        <v>2849791.1786230183</v>
      </c>
      <c r="H1811" s="21">
        <f t="shared" si="169"/>
        <v>208.30349392058247</v>
      </c>
      <c r="I1811" s="22">
        <f t="shared" si="171"/>
        <v>5079.9895206038036</v>
      </c>
      <c r="J1811" s="24">
        <f t="shared" si="172"/>
        <v>67.914570237841644</v>
      </c>
      <c r="K1811" s="25">
        <f t="shared" si="173"/>
        <v>3245429.2244887222</v>
      </c>
      <c r="L1811" s="8"/>
      <c r="M1811" s="8"/>
      <c r="N1811" s="8"/>
      <c r="O1811" s="8"/>
      <c r="P1811" s="8"/>
      <c r="Q1811" s="8"/>
      <c r="R1811" s="17"/>
      <c r="S1811" s="8"/>
      <c r="T1811" s="8"/>
      <c r="U1811" s="8"/>
    </row>
    <row r="1812" spans="1:21" ht="18">
      <c r="A1812" s="20">
        <v>2021.11</v>
      </c>
      <c r="B1812" s="28">
        <v>4667.3866666666672</v>
      </c>
      <c r="C1812" s="21">
        <f>C1810/3+C1813*2/3</f>
        <v>60.016239104443123</v>
      </c>
      <c r="D1812" s="21">
        <f>D1810/3+D1813*2/3</f>
        <v>190.39</v>
      </c>
      <c r="E1812" s="21">
        <v>277.94799999999998</v>
      </c>
      <c r="F1812" s="23">
        <f t="shared" ref="F1812:F1817" si="175">F1811+1/12</f>
        <v>2021.8749999998629</v>
      </c>
      <c r="G1812" s="23">
        <f t="shared" si="170"/>
        <v>2985026.7537981761</v>
      </c>
      <c r="H1812" s="21">
        <f t="shared" si="169"/>
        <v>215.7618163109646</v>
      </c>
      <c r="I1812" s="22">
        <f t="shared" si="171"/>
        <v>5289.3735208024527</v>
      </c>
      <c r="J1812" s="24">
        <f t="shared" si="172"/>
        <v>68.014143375848462</v>
      </c>
      <c r="K1812" s="25">
        <f t="shared" si="173"/>
        <v>3382818.3945392086</v>
      </c>
      <c r="L1812" s="8"/>
      <c r="M1812" s="8"/>
      <c r="N1812" s="8"/>
      <c r="O1812" s="8"/>
      <c r="P1812" s="8"/>
      <c r="Q1812" s="8"/>
      <c r="R1812" s="17"/>
      <c r="S1812" s="8"/>
      <c r="T1812" s="8"/>
      <c r="U1812" s="8"/>
    </row>
    <row r="1813" spans="1:21" ht="18">
      <c r="A1813" s="20">
        <v>2021.12</v>
      </c>
      <c r="B1813" s="28">
        <v>4674.7727272727261</v>
      </c>
      <c r="C1813" s="21">
        <v>60.397117282392585</v>
      </c>
      <c r="D1813" s="21">
        <v>197.87</v>
      </c>
      <c r="E1813" s="21">
        <v>278.80200000000002</v>
      </c>
      <c r="F1813" s="23">
        <f t="shared" si="175"/>
        <v>2021.9583333331962</v>
      </c>
      <c r="G1813" s="23">
        <f t="shared" si="170"/>
        <v>2992969.4225205611</v>
      </c>
      <c r="H1813" s="21">
        <f t="shared" si="169"/>
        <v>223.55175199604014</v>
      </c>
      <c r="I1813" s="22">
        <f t="shared" si="171"/>
        <v>5281.5163155866203</v>
      </c>
      <c r="J1813" s="24">
        <f t="shared" si="172"/>
        <v>68.236121615147198</v>
      </c>
      <c r="K1813" s="25">
        <f t="shared" si="173"/>
        <v>3381430.0200892044</v>
      </c>
      <c r="L1813" s="8"/>
      <c r="M1813" s="8"/>
      <c r="N1813" s="8"/>
      <c r="O1813" s="8"/>
      <c r="P1813" s="8"/>
      <c r="Q1813" s="8"/>
      <c r="R1813" s="17"/>
      <c r="S1813" s="8"/>
      <c r="T1813" s="8"/>
      <c r="U1813" s="8"/>
    </row>
    <row r="1814" spans="1:21" ht="18">
      <c r="A1814" s="20">
        <v>2022.01</v>
      </c>
      <c r="B1814" s="28">
        <v>4573.8154999999997</v>
      </c>
      <c r="C1814" s="21">
        <f>C1813*2/3+C1816/3</f>
        <v>60.921402962953294</v>
      </c>
      <c r="D1814" s="21">
        <f>D1813*2/3+D1816/3</f>
        <v>197.88333333333333</v>
      </c>
      <c r="E1814" s="21">
        <v>281.14800000000002</v>
      </c>
      <c r="F1814" s="23">
        <f t="shared" si="175"/>
        <v>2022.0416666665294</v>
      </c>
      <c r="G1814" s="23">
        <f t="shared" si="170"/>
        <v>2931583.0722248293</v>
      </c>
      <c r="H1814" s="21">
        <f t="shared" si="169"/>
        <v>221.70129398039461</v>
      </c>
      <c r="I1814" s="22">
        <f t="shared" si="171"/>
        <v>5124.3366366255477</v>
      </c>
      <c r="J1814" s="24">
        <f t="shared" si="172"/>
        <v>68.254125501496461</v>
      </c>
      <c r="K1814" s="25">
        <f t="shared" si="173"/>
        <v>3284439.1166003612</v>
      </c>
      <c r="L1814" s="8"/>
      <c r="M1814" s="8"/>
      <c r="N1814" s="8"/>
      <c r="O1814" s="8"/>
      <c r="P1814" s="8"/>
      <c r="Q1814" s="8"/>
      <c r="R1814" s="17"/>
      <c r="S1814" s="8"/>
      <c r="T1814" s="8"/>
      <c r="U1814" s="8"/>
    </row>
    <row r="1815" spans="1:21" ht="18">
      <c r="A1815" s="20">
        <v>2022.02</v>
      </c>
      <c r="B1815" s="28">
        <v>4435.9805263157887</v>
      </c>
      <c r="C1815" s="21">
        <f>C1813/3+C1816*2/3</f>
        <v>61.445688643514018</v>
      </c>
      <c r="D1815" s="21">
        <f>D1813/3+D1816*2/3</f>
        <v>197.89666666666665</v>
      </c>
      <c r="E1815" s="21">
        <v>283.71600000000001</v>
      </c>
      <c r="F1815" s="23">
        <f t="shared" si="175"/>
        <v>2022.1249999998627</v>
      </c>
      <c r="G1815" s="23">
        <f t="shared" si="170"/>
        <v>2846519.8289532517</v>
      </c>
      <c r="H1815" s="21">
        <f t="shared" si="169"/>
        <v>219.70941096025598</v>
      </c>
      <c r="I1815" s="22">
        <f t="shared" si="171"/>
        <v>4924.927159635542</v>
      </c>
      <c r="J1815" s="24">
        <f t="shared" si="172"/>
        <v>68.218410574106457</v>
      </c>
      <c r="K1815" s="25">
        <f t="shared" si="173"/>
        <v>3160271.4964342187</v>
      </c>
      <c r="L1815" s="8"/>
      <c r="M1815" s="8"/>
      <c r="N1815" s="8"/>
      <c r="O1815" s="8"/>
      <c r="P1815" s="8"/>
      <c r="Q1815" s="8"/>
      <c r="R1815" s="17"/>
      <c r="S1815" s="8"/>
      <c r="T1815" s="8"/>
      <c r="U1815" s="8"/>
    </row>
    <row r="1816" spans="1:21" ht="18">
      <c r="A1816" s="20">
        <v>2022.03</v>
      </c>
      <c r="B1816" s="28">
        <v>4391.2652173913057</v>
      </c>
      <c r="C1816" s="21">
        <v>61.969974324074734</v>
      </c>
      <c r="D1816" s="21">
        <v>197.91</v>
      </c>
      <c r="E1816" s="21">
        <v>287.50400000000002</v>
      </c>
      <c r="F1816" s="23">
        <f t="shared" si="175"/>
        <v>2022.2083333331959</v>
      </c>
      <c r="G1816" s="23">
        <f t="shared" si="170"/>
        <v>2821140.2953603226</v>
      </c>
      <c r="H1816" s="21">
        <f t="shared" si="169"/>
        <v>216.82924439312143</v>
      </c>
      <c r="I1816" s="22">
        <f t="shared" si="171"/>
        <v>4811.0490577371174</v>
      </c>
      <c r="J1816" s="24">
        <f t="shared" si="172"/>
        <v>67.894005900410605</v>
      </c>
      <c r="K1816" s="25">
        <f t="shared" si="173"/>
        <v>3090827.7427617041</v>
      </c>
      <c r="L1816" s="8"/>
      <c r="M1816" s="8"/>
      <c r="N1816" s="8"/>
      <c r="O1816" s="8"/>
      <c r="P1816" s="8"/>
      <c r="Q1816" s="8"/>
      <c r="R1816" s="17"/>
      <c r="S1816" s="8"/>
      <c r="T1816" s="8"/>
      <c r="U1816" s="8"/>
    </row>
    <row r="1817" spans="1:21" ht="18">
      <c r="A1817" s="20">
        <v>2022.04</v>
      </c>
      <c r="B1817" s="28">
        <v>4391.2959999999994</v>
      </c>
      <c r="C1817" s="21">
        <f>C1816*2/3+C1819/3</f>
        <v>62.653316216049816</v>
      </c>
      <c r="D1817" s="21">
        <f>D1816*2/3+D1819/3</f>
        <v>196.02666666666664</v>
      </c>
      <c r="E1817" s="21">
        <v>289.10899999999998</v>
      </c>
      <c r="F1817" s="23">
        <f t="shared" si="175"/>
        <v>2022.2916666665292</v>
      </c>
      <c r="G1817" s="23">
        <f t="shared" si="170"/>
        <v>2824514.3400244941</v>
      </c>
      <c r="H1817" s="21">
        <f t="shared" si="169"/>
        <v>213.57359224375577</v>
      </c>
      <c r="I1817" s="22">
        <f t="shared" si="171"/>
        <v>4784.3738674617516</v>
      </c>
      <c r="J1817" s="24">
        <f t="shared" si="172"/>
        <v>68.261599494519714</v>
      </c>
      <c r="K1817" s="25">
        <f t="shared" si="173"/>
        <v>3077344.9561779094</v>
      </c>
      <c r="L1817" s="8"/>
      <c r="M1817" s="8"/>
      <c r="N1817" s="8"/>
      <c r="O1817" s="8"/>
      <c r="P1817" s="8"/>
      <c r="Q1817" s="8"/>
      <c r="R1817" s="17"/>
      <c r="S1817" s="8"/>
      <c r="T1817" s="8"/>
      <c r="U1817" s="8"/>
    </row>
    <row r="1818" spans="1:21" ht="18">
      <c r="A1818" s="20">
        <v>2022.05</v>
      </c>
      <c r="B1818" s="28">
        <v>4040.3599999999997</v>
      </c>
      <c r="C1818" s="21">
        <f>C1816/3+C1819*2/3</f>
        <v>63.336658108024906</v>
      </c>
      <c r="D1818" s="21">
        <f>D1816/3+D1819*2/3</f>
        <v>194.14333333333332</v>
      </c>
      <c r="E1818" s="21">
        <v>292.29599999999999</v>
      </c>
      <c r="F1818" s="23">
        <f t="shared" ref="F1818:F1823" si="176">F1817+1/12</f>
        <v>2022.3749999998624</v>
      </c>
      <c r="G1818" s="23">
        <f t="shared" si="170"/>
        <v>2602184.5715822792</v>
      </c>
      <c r="H1818" s="21">
        <f t="shared" si="169"/>
        <v>209.21538536278288</v>
      </c>
      <c r="I1818" s="22">
        <f t="shared" si="171"/>
        <v>4354.0278200180628</v>
      </c>
      <c r="J1818" s="24">
        <f t="shared" si="172"/>
        <v>68.253712894225529</v>
      </c>
      <c r="K1818" s="25">
        <f t="shared" si="173"/>
        <v>2804201.6101265927</v>
      </c>
      <c r="L1818" s="8"/>
      <c r="M1818" s="8"/>
      <c r="N1818" s="8"/>
      <c r="O1818" s="8"/>
      <c r="P1818" s="8"/>
      <c r="Q1818" s="8"/>
      <c r="R1818" s="17"/>
      <c r="S1818" s="8"/>
      <c r="T1818" s="8"/>
      <c r="U1818" s="8"/>
    </row>
    <row r="1819" spans="1:21" ht="18">
      <c r="A1819" s="20">
        <v>2022.06</v>
      </c>
      <c r="B1819" s="28">
        <v>3898.9466666666676</v>
      </c>
      <c r="C1819" s="21">
        <v>64.02</v>
      </c>
      <c r="D1819" s="21">
        <v>192.26</v>
      </c>
      <c r="E1819" s="21">
        <v>296.31099999999998</v>
      </c>
      <c r="F1819" s="23">
        <f t="shared" si="176"/>
        <v>2022.4583333331957</v>
      </c>
      <c r="G1819" s="23">
        <f t="shared" si="170"/>
        <v>2514543.6337632169</v>
      </c>
      <c r="H1819" s="21">
        <f t="shared" si="169"/>
        <v>204.37848368774698</v>
      </c>
      <c r="I1819" s="22">
        <f t="shared" si="171"/>
        <v>4144.7040867196965</v>
      </c>
      <c r="J1819" s="24">
        <f t="shared" si="172"/>
        <v>68.055292446112347</v>
      </c>
      <c r="K1819" s="25">
        <f t="shared" si="173"/>
        <v>2673039.7120316545</v>
      </c>
      <c r="L1819" s="8"/>
      <c r="M1819" s="8"/>
      <c r="N1819" s="8"/>
      <c r="O1819" s="8"/>
      <c r="P1819" s="8"/>
      <c r="Q1819" s="8"/>
      <c r="R1819" s="17"/>
      <c r="S1819" s="8"/>
      <c r="T1819" s="8"/>
      <c r="U1819" s="8"/>
    </row>
    <row r="1820" spans="1:21" ht="18">
      <c r="A1820" s="20">
        <v>2022.07</v>
      </c>
      <c r="B1820" s="28">
        <v>3911.729499999999</v>
      </c>
      <c r="C1820" s="21">
        <f>C1819*2/3+C1822/3</f>
        <v>64.452768447835695</v>
      </c>
      <c r="D1820" s="21">
        <f>D1819*2/3+D1822/3</f>
        <v>190.58333333333331</v>
      </c>
      <c r="E1820" s="21">
        <v>296.27600000000001</v>
      </c>
      <c r="F1820" s="23">
        <f t="shared" si="176"/>
        <v>2022.541666666529</v>
      </c>
      <c r="G1820" s="23">
        <f t="shared" si="170"/>
        <v>2526251.6079839533</v>
      </c>
      <c r="H1820" s="21">
        <f t="shared" si="169"/>
        <v>202.62006709959624</v>
      </c>
      <c r="I1820" s="22">
        <f t="shared" si="171"/>
        <v>4158.783876338277</v>
      </c>
      <c r="J1820" s="24">
        <f t="shared" si="172"/>
        <v>68.523432974141897</v>
      </c>
      <c r="K1820" s="25">
        <f t="shared" si="173"/>
        <v>2685802.9050468244</v>
      </c>
      <c r="L1820" s="8"/>
      <c r="M1820" s="8"/>
      <c r="N1820" s="8"/>
      <c r="O1820" s="8"/>
      <c r="P1820" s="8"/>
      <c r="Q1820" s="8"/>
      <c r="R1820" s="17"/>
      <c r="S1820" s="8"/>
      <c r="T1820" s="8"/>
      <c r="U1820" s="8"/>
    </row>
    <row r="1821" spans="1:21" ht="18">
      <c r="A1821" s="20">
        <v>2022.08</v>
      </c>
      <c r="B1821" s="28">
        <v>4158.5630434782615</v>
      </c>
      <c r="C1821" s="21">
        <f>C1819/3+C1822*2/3</f>
        <v>64.885536895671393</v>
      </c>
      <c r="D1821" s="21">
        <f>D1819/3+D1822*2/3</f>
        <v>188.90666666666664</v>
      </c>
      <c r="E1821" s="21">
        <v>296.17099999999999</v>
      </c>
      <c r="F1821" s="23">
        <f t="shared" si="176"/>
        <v>2022.6249999998622</v>
      </c>
      <c r="G1821" s="23">
        <f t="shared" si="170"/>
        <v>2689152.2896669456</v>
      </c>
      <c r="H1821" s="21">
        <f t="shared" si="169"/>
        <v>200.90870855012807</v>
      </c>
      <c r="I1821" s="22">
        <f t="shared" si="171"/>
        <v>4422.774194432036</v>
      </c>
      <c r="J1821" s="24">
        <f t="shared" si="172"/>
        <v>69.007990301865263</v>
      </c>
      <c r="K1821" s="25">
        <f t="shared" si="173"/>
        <v>2860005.5421280805</v>
      </c>
      <c r="L1821" s="8"/>
      <c r="M1821" s="8"/>
      <c r="N1821" s="8"/>
      <c r="O1821" s="8"/>
      <c r="P1821" s="8"/>
      <c r="Q1821" s="8"/>
      <c r="R1821" s="17"/>
      <c r="S1821" s="8"/>
      <c r="T1821" s="8"/>
      <c r="U1821" s="8"/>
    </row>
    <row r="1822" spans="1:21" ht="18">
      <c r="A1822" s="20">
        <v>2022.09</v>
      </c>
      <c r="B1822" s="28">
        <v>3850.5204761904752</v>
      </c>
      <c r="C1822" s="21">
        <v>65.318305343507092</v>
      </c>
      <c r="D1822" s="21">
        <v>187.23</v>
      </c>
      <c r="E1822" s="21">
        <v>296.80799999999999</v>
      </c>
      <c r="F1822" s="23">
        <f t="shared" si="176"/>
        <v>2022.7083333331955</v>
      </c>
      <c r="G1822" s="23">
        <f t="shared" si="170"/>
        <v>2493475.1304900469</v>
      </c>
      <c r="H1822" s="21">
        <f t="shared" si="169"/>
        <v>198.69815921403733</v>
      </c>
      <c r="I1822" s="22">
        <f t="shared" si="171"/>
        <v>4086.3714716391914</v>
      </c>
      <c r="J1822" s="24">
        <f t="shared" si="172"/>
        <v>69.31916378109959</v>
      </c>
      <c r="K1822" s="25">
        <f t="shared" si="173"/>
        <v>2646204.7667273199</v>
      </c>
      <c r="L1822" s="8"/>
      <c r="M1822" s="8"/>
      <c r="N1822" s="8"/>
      <c r="O1822" s="8"/>
      <c r="P1822" s="8"/>
      <c r="Q1822" s="8"/>
      <c r="R1822" s="17"/>
      <c r="S1822" s="8"/>
      <c r="T1822" s="8"/>
      <c r="U1822" s="8"/>
    </row>
    <row r="1823" spans="1:21" ht="18">
      <c r="A1823" s="20">
        <v>2022.1</v>
      </c>
      <c r="B1823" s="28">
        <v>3726.0509523809519</v>
      </c>
      <c r="C1823" s="21">
        <f>C1822*2/3+C1825/3</f>
        <v>65.852203562338062</v>
      </c>
      <c r="D1823" s="21">
        <f>D1822*2/3+D1825/3</f>
        <v>182.40333333333334</v>
      </c>
      <c r="E1823" s="21">
        <v>298.012</v>
      </c>
      <c r="F1823" s="23">
        <f t="shared" si="176"/>
        <v>2022.7916666665287</v>
      </c>
      <c r="G1823" s="23">
        <f t="shared" si="170"/>
        <v>2416426.2584475284</v>
      </c>
      <c r="H1823" s="21">
        <f t="shared" si="169"/>
        <v>192.7937840086976</v>
      </c>
      <c r="I1823" s="22">
        <f t="shared" si="171"/>
        <v>3938.302274366707</v>
      </c>
      <c r="J1823" s="24">
        <f t="shared" si="172"/>
        <v>69.603418304275451</v>
      </c>
      <c r="K1823" s="25">
        <f t="shared" si="173"/>
        <v>2554075.924110014</v>
      </c>
      <c r="L1823" s="8"/>
      <c r="M1823" s="8"/>
      <c r="N1823" s="8"/>
      <c r="O1823" s="8"/>
      <c r="P1823" s="8"/>
      <c r="Q1823" s="8"/>
      <c r="R1823" s="17"/>
      <c r="S1823" s="8"/>
      <c r="T1823" s="8"/>
      <c r="U1823" s="8"/>
    </row>
    <row r="1824" spans="1:21" ht="18">
      <c r="A1824" s="20">
        <v>2022.11</v>
      </c>
      <c r="B1824" s="28">
        <v>3917.488571428571</v>
      </c>
      <c r="C1824" s="21">
        <f>C1822/3+C1825*2/3</f>
        <v>66.386101781169032</v>
      </c>
      <c r="D1824" s="21">
        <f>D1822/3+D1825*2/3</f>
        <v>177.57666666666665</v>
      </c>
      <c r="E1824" s="21">
        <v>297.71100000000001</v>
      </c>
      <c r="F1824" s="23">
        <f t="shared" ref="F1824:F1829" si="177">F1823+1/12</f>
        <v>2022.874999999862</v>
      </c>
      <c r="G1824" s="23">
        <f t="shared" si="170"/>
        <v>2544165.5161493584</v>
      </c>
      <c r="H1824" s="21">
        <f t="shared" si="169"/>
        <v>187.88193610582067</v>
      </c>
      <c r="I1824" s="22">
        <f t="shared" si="171"/>
        <v>4144.8313637626507</v>
      </c>
      <c r="J1824" s="24">
        <f t="shared" si="172"/>
        <v>70.238672497310702</v>
      </c>
      <c r="K1824" s="25">
        <f t="shared" si="173"/>
        <v>2691810.5397545192</v>
      </c>
      <c r="L1824" s="8"/>
      <c r="M1824" s="8"/>
      <c r="N1824" s="8"/>
      <c r="O1824" s="8"/>
      <c r="P1824" s="8"/>
      <c r="Q1824" s="8"/>
      <c r="R1824" s="17"/>
      <c r="S1824" s="8"/>
      <c r="T1824" s="8"/>
      <c r="U1824" s="8"/>
    </row>
    <row r="1825" spans="1:21" ht="18">
      <c r="A1825" s="20">
        <v>2022.12</v>
      </c>
      <c r="B1825" s="28">
        <v>3912.3809523809532</v>
      </c>
      <c r="C1825" s="21">
        <v>66.92</v>
      </c>
      <c r="D1825" s="21">
        <v>172.75</v>
      </c>
      <c r="E1825" s="21">
        <v>296.79700000000003</v>
      </c>
      <c r="F1825" s="23">
        <f t="shared" si="177"/>
        <v>2022.9583333331952</v>
      </c>
      <c r="G1825" s="23">
        <f t="shared" si="170"/>
        <v>2544470.1334458888</v>
      </c>
      <c r="H1825" s="21">
        <f t="shared" si="169"/>
        <v>183.33802902320437</v>
      </c>
      <c r="I1825" s="22">
        <f t="shared" si="171"/>
        <v>4152.1748920257669</v>
      </c>
      <c r="J1825" s="24">
        <f t="shared" si="172"/>
        <v>71.021597118569247</v>
      </c>
      <c r="K1825" s="25">
        <f t="shared" si="173"/>
        <v>2700423.3816172578</v>
      </c>
      <c r="L1825" s="8"/>
      <c r="M1825" s="8"/>
      <c r="N1825" s="8"/>
      <c r="O1825" s="8"/>
      <c r="P1825" s="8"/>
      <c r="Q1825" s="8"/>
      <c r="R1825" s="17"/>
      <c r="S1825" s="8"/>
      <c r="T1825" s="8"/>
      <c r="U1825" s="8"/>
    </row>
    <row r="1826" spans="1:21" ht="18">
      <c r="A1826" s="20">
        <v>2023.01</v>
      </c>
      <c r="B1826" s="28">
        <v>3960.6565000000001</v>
      </c>
      <c r="C1826" s="21">
        <f>C1825*2/3+C1828/3</f>
        <v>67.349999999999994</v>
      </c>
      <c r="D1826" s="21">
        <f>D1825*2/3+D1828/3</f>
        <v>173.55666666666667</v>
      </c>
      <c r="E1826" s="21">
        <v>299.17</v>
      </c>
      <c r="F1826" s="23">
        <f t="shared" si="177"/>
        <v>2023.0416666665285</v>
      </c>
      <c r="G1826" s="23">
        <f t="shared" si="170"/>
        <v>2579516.9577161404</v>
      </c>
      <c r="H1826" s="21">
        <f t="shared" si="169"/>
        <v>182.73311936357251</v>
      </c>
      <c r="I1826" s="22">
        <f t="shared" si="171"/>
        <v>4170.0680871143486</v>
      </c>
      <c r="J1826" s="24">
        <f t="shared" si="172"/>
        <v>70.910993080857011</v>
      </c>
      <c r="K1826" s="25">
        <f t="shared" si="173"/>
        <v>2715903.6249526865</v>
      </c>
      <c r="L1826" s="8"/>
      <c r="M1826" s="8"/>
      <c r="N1826" s="8"/>
      <c r="O1826" s="8"/>
      <c r="P1826" s="8"/>
      <c r="Q1826" s="8"/>
      <c r="R1826" s="17"/>
      <c r="S1826" s="8"/>
      <c r="T1826" s="8"/>
      <c r="U1826" s="8"/>
    </row>
    <row r="1827" spans="1:21" ht="18">
      <c r="A1827" s="20">
        <v>2023.02</v>
      </c>
      <c r="B1827" s="28">
        <v>4079.6847368421049</v>
      </c>
      <c r="C1827" s="21">
        <f>C1825/3+C1828*2/3</f>
        <v>67.78</v>
      </c>
      <c r="D1827" s="21">
        <f>D1825/3+D1828*2/3</f>
        <v>174.36333333333332</v>
      </c>
      <c r="E1827" s="21">
        <v>300.83999999999997</v>
      </c>
      <c r="F1827" s="23">
        <f t="shared" si="177"/>
        <v>2023.1249999998618</v>
      </c>
      <c r="G1827" s="23">
        <f t="shared" si="170"/>
        <v>2660716.9625631724</v>
      </c>
      <c r="H1827" s="21">
        <f t="shared" si="169"/>
        <v>182.56334809200902</v>
      </c>
      <c r="I1827" s="22">
        <f t="shared" si="171"/>
        <v>4271.5454590095087</v>
      </c>
      <c r="J1827" s="24">
        <f t="shared" si="172"/>
        <v>70.967579577183884</v>
      </c>
      <c r="K1827" s="25">
        <f t="shared" si="173"/>
        <v>2785846.0131759481</v>
      </c>
      <c r="L1827" s="8"/>
      <c r="M1827" s="8"/>
      <c r="N1827" s="8"/>
      <c r="O1827" s="8"/>
      <c r="P1827" s="8"/>
      <c r="Q1827" s="8"/>
      <c r="R1827" s="17"/>
      <c r="S1827" s="8"/>
      <c r="T1827" s="8"/>
      <c r="U1827" s="8"/>
    </row>
    <row r="1828" spans="1:21" ht="18">
      <c r="A1828" s="20">
        <v>2023.03</v>
      </c>
      <c r="B1828" s="28">
        <v>3968.5591304347827</v>
      </c>
      <c r="C1828" s="21">
        <v>68.209999999999994</v>
      </c>
      <c r="D1828" s="21">
        <v>175.17</v>
      </c>
      <c r="E1828" s="21">
        <v>301.83600000000001</v>
      </c>
      <c r="F1828" s="23">
        <f t="shared" si="177"/>
        <v>2023.208333333195</v>
      </c>
      <c r="G1828" s="23">
        <f t="shared" si="170"/>
        <v>2591949.4363027471</v>
      </c>
      <c r="H1828" s="21">
        <f t="shared" si="169"/>
        <v>182.80274042857704</v>
      </c>
      <c r="I1828" s="22">
        <f t="shared" si="171"/>
        <v>4141.4824718634982</v>
      </c>
      <c r="J1828" s="24">
        <f t="shared" si="172"/>
        <v>71.182136922037103</v>
      </c>
      <c r="K1828" s="25">
        <f t="shared" si="173"/>
        <v>2704889.3075780664</v>
      </c>
      <c r="L1828" s="8"/>
      <c r="M1828" s="8"/>
      <c r="N1828" s="8"/>
      <c r="O1828" s="8"/>
      <c r="P1828" s="8"/>
      <c r="Q1828" s="8"/>
      <c r="R1828" s="17"/>
      <c r="S1828" s="8"/>
      <c r="T1828" s="8"/>
      <c r="U1828" s="8"/>
    </row>
    <row r="1829" spans="1:21" ht="18">
      <c r="A1829" s="20">
        <v>2023.04</v>
      </c>
      <c r="B1829" s="28">
        <v>4121.4673684210529</v>
      </c>
      <c r="C1829" s="21">
        <f>C1828*2/3+C1831/3</f>
        <v>68.376666666666665</v>
      </c>
      <c r="D1829" s="21">
        <f>D1828*2/3+D1831/3</f>
        <v>177.11666666666665</v>
      </c>
      <c r="E1829" s="21">
        <v>303.363</v>
      </c>
      <c r="F1829" s="23">
        <f t="shared" si="177"/>
        <v>2023.2916666665283</v>
      </c>
      <c r="G1829" s="23">
        <f t="shared" si="170"/>
        <v>2695538.5424816348</v>
      </c>
      <c r="H1829" s="21">
        <f t="shared" si="169"/>
        <v>183.90385313963793</v>
      </c>
      <c r="I1829" s="22">
        <f t="shared" si="171"/>
        <v>4279.4037619756209</v>
      </c>
      <c r="J1829" s="24">
        <f t="shared" si="172"/>
        <v>70.996889798690006</v>
      </c>
      <c r="K1829" s="25">
        <f t="shared" si="173"/>
        <v>2798832.7331256908</v>
      </c>
      <c r="L1829" s="8"/>
      <c r="M1829" s="8"/>
      <c r="N1829" s="8"/>
      <c r="O1829" s="8"/>
      <c r="P1829" s="8"/>
      <c r="Q1829" s="8"/>
      <c r="R1829" s="17"/>
      <c r="S1829" s="8"/>
      <c r="T1829" s="8"/>
      <c r="U1829" s="8"/>
    </row>
    <row r="1830" spans="1:21" ht="18">
      <c r="A1830" s="20">
        <v>2023.05</v>
      </c>
      <c r="B1830" s="28">
        <v>4146.1731818181825</v>
      </c>
      <c r="C1830" s="21">
        <f>C1828/3+C1831*2/3</f>
        <v>68.543333333333322</v>
      </c>
      <c r="D1830" s="21">
        <f>D1828/3+D1831*2/3</f>
        <v>179.06333333333333</v>
      </c>
      <c r="E1830" s="21">
        <v>304.12700000000001</v>
      </c>
      <c r="F1830" s="23">
        <f t="shared" ref="F1830:F1847" si="178">F1829+1/12</f>
        <v>2023.3749999998615</v>
      </c>
      <c r="G1830" s="23">
        <f t="shared" si="170"/>
        <v>2715432.4859023849</v>
      </c>
      <c r="H1830" s="21">
        <f t="shared" si="169"/>
        <v>185.45805285291993</v>
      </c>
      <c r="I1830" s="22">
        <f t="shared" si="171"/>
        <v>4294.2415444684138</v>
      </c>
      <c r="J1830" s="24">
        <f t="shared" si="172"/>
        <v>70.991156589188037</v>
      </c>
      <c r="K1830" s="25">
        <f t="shared" si="173"/>
        <v>2812406.1588396435</v>
      </c>
      <c r="L1830" s="8"/>
      <c r="M1830" s="8"/>
      <c r="N1830" s="8"/>
      <c r="O1830" s="8"/>
      <c r="P1830" s="8"/>
      <c r="Q1830" s="8"/>
      <c r="R1830" s="17"/>
      <c r="S1830" s="8"/>
      <c r="T1830" s="8"/>
      <c r="U1830" s="8"/>
    </row>
    <row r="1831" spans="1:21" ht="18">
      <c r="A1831" s="20">
        <v>2023.06</v>
      </c>
      <c r="B1831" s="28">
        <v>4345.3728571428574</v>
      </c>
      <c r="C1831" s="21">
        <v>68.709999999999994</v>
      </c>
      <c r="D1831" s="21">
        <v>181.01</v>
      </c>
      <c r="E1831" s="21">
        <v>305.10899999999998</v>
      </c>
      <c r="F1831" s="23">
        <f t="shared" si="178"/>
        <v>2023.4583333331948</v>
      </c>
      <c r="G1831" s="23">
        <f t="shared" si="170"/>
        <v>2849643.3253917294</v>
      </c>
      <c r="H1831" s="21">
        <f t="shared" si="169"/>
        <v>186.87084904083454</v>
      </c>
      <c r="I1831" s="22">
        <f t="shared" si="171"/>
        <v>4486.0699144427535</v>
      </c>
      <c r="J1831" s="24">
        <f t="shared" si="172"/>
        <v>70.934733095385567</v>
      </c>
      <c r="K1831" s="25">
        <f t="shared" si="173"/>
        <v>2941910.765590311</v>
      </c>
      <c r="L1831" s="8"/>
      <c r="M1831" s="8"/>
      <c r="N1831" s="8"/>
      <c r="O1831" s="8"/>
      <c r="P1831" s="8"/>
      <c r="Q1831" s="8"/>
      <c r="R1831" s="17"/>
      <c r="S1831" s="8"/>
      <c r="T1831" s="8"/>
      <c r="U1831" s="8"/>
    </row>
    <row r="1832" spans="1:21" ht="18">
      <c r="A1832" s="20">
        <v>2023.07</v>
      </c>
      <c r="B1832" s="28">
        <v>4508.0755000000008</v>
      </c>
      <c r="C1832" s="21">
        <f>C1831*2/3+C1834/3</f>
        <v>68.911045363540723</v>
      </c>
      <c r="D1832" s="21">
        <f>D1831*2/3+D1834/3</f>
        <v>182.09</v>
      </c>
      <c r="E1832" s="21">
        <v>305.69099999999997</v>
      </c>
      <c r="F1832" s="23">
        <f t="shared" si="178"/>
        <v>2023.541666666528</v>
      </c>
      <c r="G1832" s="23">
        <f t="shared" si="170"/>
        <v>2960107.6839314695</v>
      </c>
      <c r="H1832" s="21">
        <f t="shared" si="169"/>
        <v>187.62791485519691</v>
      </c>
      <c r="I1832" s="22">
        <f t="shared" si="171"/>
        <v>4645.1798894766289</v>
      </c>
      <c r="J1832" s="24">
        <f t="shared" si="172"/>
        <v>71.006841408386123</v>
      </c>
      <c r="K1832" s="25">
        <f t="shared" si="173"/>
        <v>3050133.6288808314</v>
      </c>
      <c r="L1832" s="8"/>
      <c r="M1832" s="8"/>
      <c r="N1832" s="8"/>
      <c r="O1832" s="8"/>
      <c r="P1832" s="8"/>
      <c r="Q1832" s="8"/>
      <c r="R1832" s="17"/>
      <c r="S1832" s="8"/>
      <c r="T1832" s="8"/>
      <c r="U1832" s="8"/>
    </row>
    <row r="1833" spans="1:21" ht="18">
      <c r="A1833" s="20">
        <v>2023.08</v>
      </c>
      <c r="B1833" s="28">
        <v>4457.358695652174</v>
      </c>
      <c r="C1833" s="21">
        <f>C1831/3+C1834*2/3</f>
        <v>69.112090727081437</v>
      </c>
      <c r="D1833" s="21">
        <f>D1831/3+D1834*2/3</f>
        <v>183.17</v>
      </c>
      <c r="E1833" s="21">
        <v>307.02600000000001</v>
      </c>
      <c r="F1833" s="23">
        <f t="shared" si="178"/>
        <v>2023.6249999998613</v>
      </c>
      <c r="G1833" s="23">
        <f t="shared" si="170"/>
        <v>2930587.563201467</v>
      </c>
      <c r="H1833" s="21">
        <f t="shared" si="169"/>
        <v>187.92008481366395</v>
      </c>
      <c r="I1833" s="22">
        <f t="shared" si="171"/>
        <v>4572.9498505862257</v>
      </c>
      <c r="J1833" s="24">
        <f t="shared" si="172"/>
        <v>70.904350882146545</v>
      </c>
      <c r="K1833" s="25">
        <f t="shared" si="173"/>
        <v>3006585.4857820114</v>
      </c>
      <c r="L1833" s="8"/>
      <c r="M1833" s="8"/>
      <c r="N1833" s="8"/>
      <c r="O1833" s="8"/>
      <c r="P1833" s="8"/>
      <c r="Q1833" s="8"/>
      <c r="R1833" s="17"/>
      <c r="S1833" s="8"/>
      <c r="T1833" s="8"/>
      <c r="U1833" s="8"/>
    </row>
    <row r="1834" spans="1:21" ht="18">
      <c r="A1834" s="20">
        <v>2023.09</v>
      </c>
      <c r="B1834" s="28">
        <v>4409.0949999999993</v>
      </c>
      <c r="C1834" s="21">
        <v>69.313136090622152</v>
      </c>
      <c r="D1834" s="21">
        <v>184.25</v>
      </c>
      <c r="E1834" s="21">
        <v>307.78899999999999</v>
      </c>
      <c r="F1834" s="23">
        <f t="shared" si="178"/>
        <v>2023.7083333331946</v>
      </c>
      <c r="G1834" s="23">
        <f t="shared" si="170"/>
        <v>2902653.1644873316</v>
      </c>
      <c r="H1834" s="21">
        <f t="shared" si="169"/>
        <v>188.55949692809031</v>
      </c>
      <c r="I1834" s="22">
        <f t="shared" si="171"/>
        <v>4512.221086068701</v>
      </c>
      <c r="J1834" s="24">
        <f t="shared" si="172"/>
        <v>70.934328747657929</v>
      </c>
      <c r="K1834" s="25">
        <f t="shared" si="173"/>
        <v>2970544.4800676438</v>
      </c>
      <c r="L1834" s="8"/>
      <c r="M1834" s="8"/>
      <c r="N1834" s="8"/>
      <c r="O1834" s="8"/>
      <c r="P1834" s="8"/>
      <c r="Q1834" s="8"/>
      <c r="R1834" s="17"/>
      <c r="S1834" s="8"/>
      <c r="T1834" s="8"/>
      <c r="U1834" s="8"/>
    </row>
    <row r="1835" spans="1:21" ht="18">
      <c r="A1835" s="20">
        <v>2023.1</v>
      </c>
      <c r="B1835" s="28">
        <v>4269.4009090909085</v>
      </c>
      <c r="C1835" s="21">
        <f>C1834*2/3+C1837/3</f>
        <v>69.643321374994017</v>
      </c>
      <c r="D1835" s="21">
        <f>D1834*2/3+D1837/3</f>
        <v>186.97666666666666</v>
      </c>
      <c r="E1835" s="21">
        <v>307.67099999999999</v>
      </c>
      <c r="F1835" s="23">
        <f t="shared" si="178"/>
        <v>2023.7916666665278</v>
      </c>
      <c r="G1835" s="23">
        <f t="shared" si="170"/>
        <v>2814508.629662632</v>
      </c>
      <c r="H1835" s="21">
        <f t="shared" si="169"/>
        <v>191.42332647535838</v>
      </c>
      <c r="I1835" s="22">
        <f t="shared" si="171"/>
        <v>4370.9353613201338</v>
      </c>
      <c r="J1835" s="24">
        <f t="shared" si="172"/>
        <v>71.299571663454174</v>
      </c>
      <c r="K1835" s="25">
        <f t="shared" si="173"/>
        <v>2881442.9837071989</v>
      </c>
      <c r="L1835" s="8"/>
      <c r="M1835" s="8"/>
      <c r="N1835" s="8"/>
      <c r="O1835" s="8"/>
      <c r="P1835" s="8"/>
      <c r="Q1835" s="8"/>
      <c r="R1835" s="17"/>
      <c r="S1835" s="8"/>
      <c r="T1835" s="8"/>
      <c r="U1835" s="8"/>
    </row>
    <row r="1836" spans="1:21" ht="18">
      <c r="A1836" s="20">
        <v>2023.11</v>
      </c>
      <c r="B1836" s="28">
        <v>4460.0633333333317</v>
      </c>
      <c r="C1836" s="21">
        <f>C1834/3+C1837*2/3</f>
        <v>69.973506659365881</v>
      </c>
      <c r="D1836" s="21">
        <f>D1834/3+D1837*2/3</f>
        <v>189.70333333333332</v>
      </c>
      <c r="E1836" s="21">
        <v>307.05099999999999</v>
      </c>
      <c r="F1836" s="23">
        <f t="shared" si="178"/>
        <v>2023.8749999998611</v>
      </c>
      <c r="G1836" s="23">
        <f t="shared" si="170"/>
        <v>2944042.6798381871</v>
      </c>
      <c r="H1836" s="21">
        <f t="shared" si="169"/>
        <v>194.60699870705514</v>
      </c>
      <c r="I1836" s="22">
        <f t="shared" si="171"/>
        <v>4575.3520725872877</v>
      </c>
      <c r="J1836" s="24">
        <f t="shared" si="172"/>
        <v>71.782260652531136</v>
      </c>
      <c r="K1836" s="25">
        <f t="shared" si="173"/>
        <v>3020143.6101392782</v>
      </c>
      <c r="L1836" s="8"/>
      <c r="M1836" s="8"/>
      <c r="N1836" s="8"/>
      <c r="O1836" s="8"/>
      <c r="P1836" s="8"/>
      <c r="Q1836" s="8"/>
      <c r="R1836" s="17"/>
      <c r="S1836" s="8"/>
      <c r="T1836" s="8"/>
      <c r="U1836" s="8"/>
    </row>
    <row r="1837" spans="1:21" ht="18">
      <c r="A1837" s="20">
        <v>2023.12</v>
      </c>
      <c r="B1837" s="28">
        <v>4685.0515000000005</v>
      </c>
      <c r="C1837" s="21">
        <v>70.303691943737746</v>
      </c>
      <c r="D1837" s="21">
        <v>192.42999999999998</v>
      </c>
      <c r="E1837" s="21">
        <v>306.74599999999998</v>
      </c>
      <c r="F1837" s="23">
        <f t="shared" si="178"/>
        <v>2023.9583333331943</v>
      </c>
      <c r="G1837" s="23">
        <f t="shared" si="170"/>
        <v>3096422.3218898922</v>
      </c>
      <c r="H1837" s="21">
        <f t="shared" si="169"/>
        <v>197.60042784583985</v>
      </c>
      <c r="I1837" s="22">
        <f t="shared" si="171"/>
        <v>4810.9347860509997</v>
      </c>
      <c r="J1837" s="24">
        <f t="shared" si="172"/>
        <v>72.192691405834353</v>
      </c>
      <c r="K1837" s="25">
        <f t="shared" si="173"/>
        <v>3179620.51445645</v>
      </c>
      <c r="L1837" s="8"/>
      <c r="M1837" s="8"/>
      <c r="N1837" s="8"/>
      <c r="O1837" s="8"/>
      <c r="P1837" s="8"/>
      <c r="Q1837" s="8"/>
      <c r="R1837" s="17"/>
      <c r="S1837" s="8"/>
      <c r="T1837" s="8"/>
      <c r="U1837" s="8"/>
    </row>
    <row r="1838" spans="1:21" ht="18">
      <c r="A1838" s="20">
        <v>2024.01</v>
      </c>
      <c r="B1838" s="28">
        <v>4815.6139130434785</v>
      </c>
      <c r="C1838" s="21">
        <f>C1837*2/3+C1840/3</f>
        <v>70.477403206648589</v>
      </c>
      <c r="D1838" s="21">
        <f>D1837*2/3+D1840/3</f>
        <v>192.08333333333331</v>
      </c>
      <c r="E1838" s="21">
        <v>308.41699999999997</v>
      </c>
      <c r="F1838" s="23">
        <f t="shared" si="178"/>
        <v>2024.0416666665276</v>
      </c>
      <c r="G1838" s="23">
        <f t="shared" si="170"/>
        <v>3186594.6541515104</v>
      </c>
      <c r="H1838" s="21">
        <f t="shared" si="169"/>
        <v>196.17577824828069</v>
      </c>
      <c r="I1838" s="22">
        <f t="shared" si="171"/>
        <v>4918.2133126310773</v>
      </c>
      <c r="J1838" s="24">
        <f t="shared" si="172"/>
        <v>71.978964458041631</v>
      </c>
      <c r="K1838" s="25">
        <f t="shared" si="173"/>
        <v>3254486.8697960256</v>
      </c>
      <c r="L1838" s="8"/>
      <c r="M1838" s="8"/>
      <c r="N1838" s="8"/>
      <c r="O1838" s="8"/>
      <c r="P1838" s="8"/>
      <c r="Q1838" s="8"/>
      <c r="R1838" s="17"/>
      <c r="S1838" s="8"/>
      <c r="T1838" s="8"/>
      <c r="U1838" s="8"/>
    </row>
    <row r="1839" spans="1:21" ht="18">
      <c r="A1839" s="20">
        <v>2024.02</v>
      </c>
      <c r="B1839" s="28">
        <v>5011.9615000000003</v>
      </c>
      <c r="C1839" s="21">
        <f>C1837/3+C1840*2/3</f>
        <v>70.651114469559431</v>
      </c>
      <c r="D1839" s="21">
        <f>D1837/3+D1840*2/3</f>
        <v>191.73666666666665</v>
      </c>
      <c r="E1839" s="21">
        <v>310.32600000000002</v>
      </c>
      <c r="F1839" s="23">
        <f t="shared" si="178"/>
        <v>2024.1249999998608</v>
      </c>
      <c r="G1839" s="23">
        <f t="shared" si="170"/>
        <v>3320417.9951753598</v>
      </c>
      <c r="H1839" s="21">
        <f t="shared" si="169"/>
        <v>194.61710962020578</v>
      </c>
      <c r="I1839" s="22">
        <f t="shared" si="171"/>
        <v>5087.2557535043779</v>
      </c>
      <c r="J1839" s="24">
        <f t="shared" si="172"/>
        <v>71.712499901837361</v>
      </c>
      <c r="K1839" s="25">
        <f t="shared" si="173"/>
        <v>3370300.3404945163</v>
      </c>
      <c r="L1839" s="8"/>
      <c r="M1839" s="8"/>
      <c r="N1839" s="8"/>
      <c r="O1839" s="8"/>
      <c r="P1839" s="8"/>
      <c r="Q1839" s="8"/>
      <c r="R1839" s="17"/>
      <c r="S1839" s="8"/>
      <c r="T1839" s="8"/>
      <c r="U1839" s="8"/>
    </row>
    <row r="1840" spans="1:21" ht="18">
      <c r="A1840" s="20">
        <v>2024.03</v>
      </c>
      <c r="B1840" s="28">
        <v>5170.5724999999993</v>
      </c>
      <c r="C1840" s="21">
        <v>70.824825732470273</v>
      </c>
      <c r="D1840" s="21">
        <v>191.39</v>
      </c>
      <c r="E1840" s="21">
        <v>312.33199999999999</v>
      </c>
      <c r="F1840" s="23">
        <f t="shared" si="178"/>
        <v>2024.2083333331941</v>
      </c>
      <c r="G1840" s="23">
        <f t="shared" si="170"/>
        <v>3429407.689952882</v>
      </c>
      <c r="H1840" s="21">
        <f t="shared" si="169"/>
        <v>193.01753685181149</v>
      </c>
      <c r="I1840" s="22">
        <f t="shared" si="171"/>
        <v>5214.5418677240868</v>
      </c>
      <c r="J1840" s="24">
        <f t="shared" si="172"/>
        <v>71.427103876065672</v>
      </c>
      <c r="K1840" s="25">
        <f t="shared" si="173"/>
        <v>3458570.5897662868</v>
      </c>
      <c r="L1840" s="8"/>
      <c r="M1840" s="8"/>
      <c r="N1840" s="8"/>
      <c r="O1840" s="8"/>
      <c r="P1840" s="8"/>
      <c r="Q1840" s="8"/>
      <c r="R1840" s="17"/>
      <c r="S1840" s="8"/>
      <c r="T1840" s="8"/>
      <c r="U1840" s="8"/>
    </row>
    <row r="1841" spans="1:21" ht="18">
      <c r="A1841" s="20">
        <v>2024.04</v>
      </c>
      <c r="B1841" s="28">
        <v>5112.4927272727282</v>
      </c>
      <c r="C1841" s="21">
        <f>C1840*2/3+C1843/3</f>
        <v>71.208483689883664</v>
      </c>
      <c r="D1841" s="21">
        <f>D1840*2/3+D1843/3</f>
        <v>193.17999999999998</v>
      </c>
      <c r="E1841" s="21">
        <v>313.548</v>
      </c>
      <c r="F1841" s="23">
        <f t="shared" si="178"/>
        <v>2024.2916666665274</v>
      </c>
      <c r="G1841" s="23">
        <f t="shared" si="170"/>
        <v>3394821.7759639337</v>
      </c>
      <c r="H1841" s="21">
        <f t="shared" si="169"/>
        <v>194.06719813234332</v>
      </c>
      <c r="I1841" s="22">
        <f t="shared" si="171"/>
        <v>5135.972352488875</v>
      </c>
      <c r="J1841" s="24">
        <f t="shared" si="172"/>
        <v>71.535515648350724</v>
      </c>
      <c r="K1841" s="25">
        <f t="shared" si="173"/>
        <v>3410412.8285536277</v>
      </c>
      <c r="L1841" s="8"/>
      <c r="M1841" s="8"/>
      <c r="N1841" s="8"/>
      <c r="O1841" s="8"/>
      <c r="P1841" s="8"/>
      <c r="Q1841" s="8"/>
      <c r="R1841" s="17"/>
      <c r="S1841" s="8"/>
      <c r="T1841" s="8"/>
      <c r="U1841" s="8"/>
    </row>
    <row r="1842" spans="1:21" ht="18">
      <c r="A1842" s="20">
        <v>2024.05</v>
      </c>
      <c r="B1842" s="28">
        <v>5235.2254545454543</v>
      </c>
      <c r="C1842" s="21">
        <f>C1840/3+C1843*2/3</f>
        <v>71.592141647297069</v>
      </c>
      <c r="D1842" s="21">
        <f>D1840/3+D1843*2/3</f>
        <v>194.96999999999997</v>
      </c>
      <c r="E1842" s="21">
        <v>314.06900000000002</v>
      </c>
      <c r="F1842" s="23">
        <f t="shared" si="178"/>
        <v>2024.3749999998606</v>
      </c>
      <c r="G1842" s="23">
        <f t="shared" si="170"/>
        <v>3480280.9257884147</v>
      </c>
      <c r="H1842" s="21">
        <f t="shared" si="169"/>
        <v>195.54050339256654</v>
      </c>
      <c r="I1842" s="22">
        <f t="shared" si="171"/>
        <v>5250.544292739376</v>
      </c>
      <c r="J1842" s="24">
        <f t="shared" si="172"/>
        <v>71.801628028232017</v>
      </c>
      <c r="K1842" s="25">
        <f t="shared" si="173"/>
        <v>3490464.6057148161</v>
      </c>
      <c r="L1842" s="8"/>
      <c r="M1842" s="8"/>
      <c r="N1842" s="8"/>
      <c r="O1842" s="8"/>
      <c r="P1842" s="8"/>
      <c r="Q1842" s="8"/>
      <c r="R1842" s="17"/>
      <c r="S1842" s="8"/>
      <c r="T1842" s="8"/>
      <c r="U1842" s="8"/>
    </row>
    <row r="1843" spans="1:21" ht="18">
      <c r="A1843" s="20">
        <v>2024.06</v>
      </c>
      <c r="B1843" s="28">
        <v>5415.1405263157876</v>
      </c>
      <c r="C1843" s="21">
        <v>71.97579960471046</v>
      </c>
      <c r="D1843" s="21">
        <v>196.76</v>
      </c>
      <c r="E1843" s="21">
        <v>314.17500000000001</v>
      </c>
      <c r="F1843" s="23">
        <f t="shared" si="178"/>
        <v>2024.4583333331939</v>
      </c>
      <c r="G1843" s="23">
        <f t="shared" si="170"/>
        <v>3603872.4816890145</v>
      </c>
      <c r="H1843" s="21">
        <f t="shared" si="169"/>
        <v>197.26916170923843</v>
      </c>
      <c r="I1843" s="22">
        <f t="shared" si="171"/>
        <v>5429.1534466560261</v>
      </c>
      <c r="J1843" s="24">
        <f t="shared" si="172"/>
        <v>72.16205352395491</v>
      </c>
      <c r="K1843" s="25">
        <f t="shared" si="173"/>
        <v>3613198.3297915654</v>
      </c>
      <c r="L1843" s="8"/>
      <c r="M1843" s="8"/>
      <c r="N1843" s="8"/>
      <c r="O1843" s="8"/>
      <c r="P1843" s="8"/>
      <c r="Q1843" s="8"/>
      <c r="R1843" s="17"/>
      <c r="S1843" s="8"/>
      <c r="T1843" s="8"/>
      <c r="U1843" s="8"/>
    </row>
    <row r="1844" spans="1:21" ht="18">
      <c r="A1844" s="29">
        <v>2024.07</v>
      </c>
      <c r="B1844" s="28">
        <v>5538.0045454545461</v>
      </c>
      <c r="C1844" s="21">
        <f>C1843*2/3+C1846/3</f>
        <v>72.450533069806966</v>
      </c>
      <c r="D1844" s="21">
        <v>198.07</v>
      </c>
      <c r="E1844" s="21">
        <v>314.54000000000002</v>
      </c>
      <c r="F1844" s="23">
        <f t="shared" si="178"/>
        <v>2024.5416666665271</v>
      </c>
      <c r="G1844" s="23">
        <f t="shared" si="170"/>
        <v>3689658.7683989373</v>
      </c>
      <c r="H1844" s="21">
        <f t="shared" si="169"/>
        <v>198.35211152794551</v>
      </c>
      <c r="I1844" s="22">
        <f t="shared" si="171"/>
        <v>5545.8923372659629</v>
      </c>
      <c r="J1844" s="24">
        <f t="shared" si="172"/>
        <v>72.553724520227476</v>
      </c>
      <c r="K1844" s="25">
        <f t="shared" si="173"/>
        <v>3694913.9573359522</v>
      </c>
      <c r="L1844" s="8"/>
      <c r="M1844" s="8"/>
      <c r="N1844" s="8"/>
      <c r="O1844" s="8"/>
      <c r="P1844" s="8"/>
      <c r="Q1844" s="8"/>
      <c r="R1844" s="17"/>
      <c r="S1844" s="8"/>
      <c r="T1844" s="8"/>
      <c r="U1844" s="8"/>
    </row>
    <row r="1845" spans="1:21" ht="18">
      <c r="A1845" s="29">
        <v>2024.08</v>
      </c>
      <c r="B1845" s="28">
        <v>5478.2145454545462</v>
      </c>
      <c r="C1845" s="21">
        <f>C1843/3+C1846*2/3</f>
        <v>72.925266534903486</v>
      </c>
      <c r="D1845" s="21">
        <v>200.22</v>
      </c>
      <c r="E1845" s="21">
        <v>314.79599999999999</v>
      </c>
      <c r="F1845" s="23">
        <f t="shared" si="178"/>
        <v>2024.6249999998604</v>
      </c>
      <c r="G1845" s="23">
        <f t="shared" si="170"/>
        <v>3653872.9090019446</v>
      </c>
      <c r="H1845" s="21">
        <f>D1845*$E$1847/E1845</f>
        <v>200.34211794304881</v>
      </c>
      <c r="I1845" s="22">
        <f t="shared" si="171"/>
        <v>5481.555811521227</v>
      </c>
      <c r="J1845" s="24">
        <f t="shared" si="172"/>
        <v>72.969745026290596</v>
      </c>
      <c r="K1845" s="25">
        <f t="shared" si="173"/>
        <v>3656101.4747986333</v>
      </c>
      <c r="L1845" s="8"/>
      <c r="M1845" s="8"/>
      <c r="N1845" s="8"/>
      <c r="O1845" s="8"/>
      <c r="P1845" s="8"/>
      <c r="Q1845" s="8"/>
      <c r="R1845" s="17"/>
      <c r="S1845" s="8"/>
      <c r="T1845" s="8"/>
      <c r="U1845" s="8"/>
    </row>
    <row r="1846" spans="1:21" ht="18">
      <c r="A1846" s="29">
        <v>2024.09</v>
      </c>
      <c r="B1846" s="28">
        <v>5621.2604999999985</v>
      </c>
      <c r="C1846" s="21">
        <v>73.400000000000006</v>
      </c>
      <c r="D1846" s="21">
        <v>202.36</v>
      </c>
      <c r="E1846" s="21">
        <f>1.5*E1845-0.5*E1844</f>
        <v>314.92399999999998</v>
      </c>
      <c r="F1846" s="23">
        <f t="shared" si="178"/>
        <v>2024.7083333331937</v>
      </c>
      <c r="G1846" s="23">
        <f t="shared" si="170"/>
        <v>3753361.7581808986</v>
      </c>
      <c r="H1846" s="21">
        <f>D1846*$E$1847/E1846</f>
        <v>202.40112433476014</v>
      </c>
      <c r="I1846" s="22">
        <f t="shared" si="171"/>
        <v>5622.4028729915772</v>
      </c>
      <c r="J1846" s="24">
        <f t="shared" si="172"/>
        <v>73.414916614802294</v>
      </c>
      <c r="K1846" s="25">
        <f t="shared" si="173"/>
        <v>3754124.5300005442</v>
      </c>
      <c r="L1846" s="8"/>
      <c r="M1846" s="8"/>
      <c r="N1846" s="8"/>
      <c r="O1846" s="8"/>
      <c r="P1846" s="8"/>
      <c r="Q1846" s="8"/>
      <c r="R1846" s="17"/>
      <c r="S1846" s="8"/>
      <c r="T1846" s="8"/>
      <c r="U1846" s="8"/>
    </row>
    <row r="1847" spans="1:21" ht="18">
      <c r="A1847" s="29">
        <v>2024.1</v>
      </c>
      <c r="B1847" s="28">
        <v>5699.94</v>
      </c>
      <c r="C1847" s="21"/>
      <c r="D1847" s="21"/>
      <c r="E1847" s="21">
        <f>1.5*E1846-0.5*E1845</f>
        <v>314.98799999999994</v>
      </c>
      <c r="F1847" s="23">
        <f t="shared" si="178"/>
        <v>2024.7916666665269</v>
      </c>
      <c r="G1847" s="23"/>
      <c r="H1847" s="30"/>
      <c r="I1847" s="22">
        <f t="shared" si="171"/>
        <v>5699.94</v>
      </c>
      <c r="J1847" s="24">
        <f t="shared" si="172"/>
        <v>0</v>
      </c>
      <c r="K1847" s="25">
        <f t="shared" si="173"/>
        <v>3805896.7058946569</v>
      </c>
      <c r="L1847" s="8"/>
      <c r="M1847" s="8"/>
      <c r="N1847" s="8"/>
      <c r="O1847" s="8"/>
      <c r="P1847" s="8"/>
      <c r="Q1847" s="8"/>
      <c r="R1847" s="17"/>
      <c r="S1847" s="8"/>
      <c r="T1847" s="8"/>
      <c r="U1847" s="8"/>
    </row>
    <row r="1848" spans="1:21" s="7" customFormat="1" ht="38.5" customHeight="1">
      <c r="A1848" s="6"/>
      <c r="B1848" s="13"/>
      <c r="C1848" s="15"/>
      <c r="D1848" s="13"/>
      <c r="E1848" s="13"/>
      <c r="F1848" s="15"/>
      <c r="G1848" s="16"/>
      <c r="H1848" s="15"/>
      <c r="I1848" s="10"/>
      <c r="J1848" s="10"/>
      <c r="K1848" s="10"/>
      <c r="L1848" s="10"/>
      <c r="M1848" s="10"/>
      <c r="N1848" s="10"/>
      <c r="O1848" s="10"/>
      <c r="P1848" s="10"/>
      <c r="Q1848" s="10"/>
      <c r="R1848" s="10"/>
      <c r="S1848" s="10"/>
      <c r="T1848" s="10"/>
      <c r="U1848" s="10"/>
    </row>
    <row r="1849" spans="1:21">
      <c r="A1849" s="1"/>
      <c r="B1849" s="12"/>
      <c r="C1849" s="12"/>
      <c r="D1849" s="12"/>
      <c r="E1849" s="12"/>
      <c r="F1849" s="12"/>
      <c r="G1849" s="14"/>
      <c r="H1849" s="12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</row>
    <row r="1850" spans="1:21">
      <c r="A1850" s="1"/>
      <c r="B1850" s="4"/>
      <c r="C1850" s="2"/>
      <c r="D1850" s="4"/>
      <c r="E1850" s="4"/>
      <c r="F1850" s="2"/>
      <c r="G1850" s="8"/>
      <c r="H1850" s="2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</row>
    <row r="1851" spans="1:21">
      <c r="A1851" s="1"/>
      <c r="B1851" s="4"/>
      <c r="C1851" s="2"/>
      <c r="D1851" s="4"/>
      <c r="E1851" s="4"/>
      <c r="F1851" s="2"/>
      <c r="G1851" s="8"/>
      <c r="H1851" s="2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</row>
    <row r="1852" spans="1:21">
      <c r="A1852" s="1"/>
      <c r="B1852" s="4"/>
      <c r="C1852" s="2"/>
      <c r="D1852" s="4"/>
      <c r="E1852" s="4"/>
      <c r="F1852" s="2"/>
      <c r="G1852" s="8"/>
      <c r="H1852" s="2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</row>
    <row r="1853" spans="1:21">
      <c r="A1853" s="1"/>
      <c r="B1853" s="4"/>
      <c r="C1853" s="2"/>
      <c r="D1853" s="4"/>
      <c r="E1853" s="4"/>
      <c r="F1853" s="2"/>
      <c r="G1853" s="8"/>
      <c r="H1853" s="2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</row>
    <row r="1854" spans="1:21">
      <c r="A1854" s="1"/>
      <c r="B1854" s="4"/>
      <c r="C1854" s="2"/>
      <c r="D1854" s="4"/>
      <c r="E1854" s="4"/>
      <c r="F1854" s="2"/>
      <c r="G1854" s="8"/>
      <c r="H1854" s="2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</row>
    <row r="1855" spans="1:21">
      <c r="A1855" s="1"/>
      <c r="B1855" s="4"/>
      <c r="C1855" s="2"/>
      <c r="D1855" s="4"/>
      <c r="E1855" s="4"/>
      <c r="F1855" s="2"/>
      <c r="G1855" s="8"/>
      <c r="H1855" s="2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</row>
    <row r="1856" spans="1:21">
      <c r="A1856" s="1"/>
      <c r="B1856" s="4"/>
      <c r="C1856" s="2"/>
      <c r="D1856" s="4"/>
      <c r="E1856" s="4"/>
      <c r="F1856" s="2"/>
      <c r="G1856" s="8"/>
      <c r="H1856" s="2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</row>
    <row r="1857" spans="1:21">
      <c r="A1857" s="1"/>
      <c r="B1857" s="4"/>
      <c r="C1857" s="2"/>
      <c r="D1857" s="4"/>
      <c r="E1857" s="4"/>
      <c r="F1857" s="2"/>
      <c r="G1857" s="8"/>
      <c r="H1857" s="2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</row>
    <row r="1858" spans="1:21">
      <c r="A1858" s="1"/>
      <c r="B1858" s="4"/>
      <c r="C1858" s="2"/>
      <c r="D1858" s="4"/>
      <c r="E1858" s="4"/>
      <c r="F1858" s="2"/>
      <c r="G1858" s="8"/>
      <c r="H1858" s="2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</row>
    <row r="1859" spans="1:21">
      <c r="A1859" s="1"/>
      <c r="B1859" s="4"/>
      <c r="C1859" s="2"/>
      <c r="D1859" s="4"/>
      <c r="E1859" s="4"/>
      <c r="F1859" s="2"/>
      <c r="G1859" s="8"/>
      <c r="H1859" s="2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</row>
    <row r="1860" spans="1:21">
      <c r="A1860" s="1"/>
      <c r="B1860" s="4"/>
      <c r="C1860" s="2"/>
      <c r="D1860" s="4"/>
      <c r="E1860" s="4"/>
      <c r="F1860" s="2"/>
      <c r="G1860" s="8"/>
      <c r="H1860" s="2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</row>
    <row r="1861" spans="1:21">
      <c r="A1861" s="1"/>
      <c r="B1861" s="4"/>
      <c r="C1861" s="2"/>
      <c r="D1861" s="4"/>
      <c r="E1861" s="4"/>
      <c r="F1861" s="2"/>
      <c r="G1861" s="8"/>
      <c r="H1861" s="2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</row>
    <row r="1862" spans="1:21">
      <c r="A1862" s="1"/>
      <c r="B1862" s="4"/>
      <c r="C1862" s="2"/>
      <c r="D1862" s="4"/>
      <c r="E1862" s="4"/>
      <c r="F1862" s="2"/>
      <c r="G1862" s="8"/>
      <c r="H1862" s="2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</row>
    <row r="1863" spans="1:21">
      <c r="A1863" s="1"/>
      <c r="B1863" s="4"/>
      <c r="C1863" s="2"/>
      <c r="D1863" s="4"/>
      <c r="E1863" s="4"/>
      <c r="F1863" s="2"/>
      <c r="G1863" s="8"/>
      <c r="H1863" s="2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</row>
    <row r="1864" spans="1:21">
      <c r="A1864" s="1"/>
      <c r="B1864" s="4"/>
      <c r="C1864" s="2"/>
      <c r="D1864" s="4"/>
      <c r="E1864" s="4"/>
      <c r="F1864" s="2"/>
      <c r="G1864" s="8"/>
      <c r="H1864" s="2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</row>
    <row r="1865" spans="1:21">
      <c r="A1865" s="1"/>
      <c r="B1865" s="4"/>
      <c r="C1865" s="2"/>
      <c r="D1865" s="4"/>
      <c r="E1865" s="4"/>
      <c r="F1865" s="2"/>
      <c r="G1865" s="8"/>
      <c r="H1865" s="2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</row>
    <row r="1866" spans="1:21">
      <c r="A1866" s="1"/>
      <c r="B1866" s="4"/>
      <c r="C1866" s="2"/>
      <c r="D1866" s="4"/>
      <c r="E1866" s="4"/>
      <c r="F1866" s="2"/>
      <c r="G1866" s="8"/>
      <c r="H1866" s="2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</row>
    <row r="1867" spans="1:21">
      <c r="A1867" s="1"/>
      <c r="B1867" s="4"/>
      <c r="C1867" s="2"/>
      <c r="D1867" s="4"/>
      <c r="E1867" s="4"/>
      <c r="F1867" s="2"/>
      <c r="G1867" s="8"/>
      <c r="H1867" s="2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</row>
    <row r="1868" spans="1:21">
      <c r="A1868" s="1"/>
      <c r="B1868" s="4"/>
      <c r="C1868" s="2"/>
      <c r="D1868" s="4"/>
      <c r="E1868" s="4"/>
      <c r="F1868" s="2"/>
      <c r="G1868" s="8"/>
      <c r="H1868" s="2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</row>
    <row r="1869" spans="1:21">
      <c r="A1869" s="1"/>
      <c r="B1869" s="4"/>
      <c r="C1869" s="2"/>
      <c r="D1869" s="4"/>
      <c r="E1869" s="4"/>
      <c r="F1869" s="2"/>
      <c r="G1869" s="8"/>
      <c r="H1869" s="2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</row>
    <row r="1870" spans="1:21">
      <c r="A1870" s="1"/>
      <c r="B1870" s="4"/>
      <c r="C1870" s="2"/>
      <c r="D1870" s="4"/>
      <c r="E1870" s="4"/>
      <c r="F1870" s="2"/>
      <c r="G1870" s="8"/>
      <c r="H1870" s="2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</row>
    <row r="1871" spans="1:21">
      <c r="A1871" s="1"/>
      <c r="B1871" s="4"/>
      <c r="C1871" s="2"/>
      <c r="D1871" s="4"/>
      <c r="E1871" s="4"/>
      <c r="F1871" s="2"/>
      <c r="G1871" s="8"/>
      <c r="H1871" s="2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</row>
    <row r="1872" spans="1:21">
      <c r="A1872" s="1"/>
      <c r="B1872" s="4"/>
      <c r="C1872" s="2"/>
      <c r="D1872" s="4"/>
      <c r="E1872" s="4"/>
      <c r="F1872" s="2"/>
      <c r="G1872" s="8"/>
      <c r="H1872" s="2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</row>
    <row r="1873" spans="1:21">
      <c r="A1873" s="1"/>
      <c r="B1873" s="4"/>
      <c r="C1873" s="2"/>
      <c r="D1873" s="4"/>
      <c r="E1873" s="4"/>
      <c r="F1873" s="2"/>
      <c r="G1873" s="8"/>
      <c r="H1873" s="2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</row>
    <row r="1874" spans="1:21">
      <c r="A1874" s="1"/>
      <c r="B1874" s="4"/>
      <c r="C1874" s="2"/>
      <c r="D1874" s="4"/>
      <c r="E1874" s="4"/>
      <c r="F1874" s="2"/>
      <c r="G1874" s="8"/>
      <c r="H1874" s="2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</row>
    <row r="1875" spans="1:21">
      <c r="A1875" s="1"/>
      <c r="B1875" s="4"/>
      <c r="C1875" s="2"/>
      <c r="D1875" s="4"/>
      <c r="E1875" s="4"/>
      <c r="F1875" s="2"/>
      <c r="G1875" s="8"/>
      <c r="H1875" s="2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</row>
    <row r="1876" spans="1:21">
      <c r="A1876" s="1"/>
      <c r="B1876" s="4"/>
      <c r="C1876" s="2"/>
      <c r="D1876" s="4"/>
      <c r="E1876" s="4"/>
      <c r="F1876" s="2"/>
      <c r="G1876" s="8"/>
      <c r="H1876" s="2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</row>
    <row r="1877" spans="1:21">
      <c r="A1877" s="1"/>
      <c r="B1877" s="4"/>
      <c r="C1877" s="2"/>
      <c r="D1877" s="4"/>
      <c r="E1877" s="4"/>
      <c r="F1877" s="2"/>
      <c r="G1877" s="8"/>
      <c r="H1877" s="2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</row>
    <row r="1878" spans="1:21">
      <c r="A1878" s="1"/>
      <c r="B1878" s="4"/>
      <c r="C1878" s="2"/>
      <c r="D1878" s="4"/>
      <c r="E1878" s="4"/>
      <c r="F1878" s="2"/>
      <c r="G1878" s="8"/>
      <c r="H1878" s="2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</row>
    <row r="1879" spans="1:21">
      <c r="A1879" s="1"/>
      <c r="B1879" s="4"/>
      <c r="C1879" s="2"/>
      <c r="D1879" s="4"/>
      <c r="E1879" s="4"/>
      <c r="F1879" s="2"/>
      <c r="G1879" s="8"/>
      <c r="H1879" s="2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</row>
    <row r="1880" spans="1:21">
      <c r="A1880" s="1"/>
      <c r="B1880" s="4"/>
      <c r="C1880" s="2"/>
      <c r="D1880" s="4"/>
      <c r="E1880" s="4"/>
      <c r="F1880" s="2"/>
      <c r="G1880" s="8"/>
      <c r="H1880" s="2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</row>
    <row r="1881" spans="1:21">
      <c r="A1881" s="1"/>
      <c r="B1881" s="4"/>
      <c r="C1881" s="2"/>
      <c r="D1881" s="4"/>
      <c r="E1881" s="4"/>
      <c r="F1881" s="2"/>
      <c r="G1881" s="8"/>
      <c r="H1881" s="2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</row>
    <row r="1882" spans="1:21">
      <c r="A1882" s="1"/>
      <c r="B1882" s="4"/>
      <c r="C1882" s="2"/>
      <c r="D1882" s="4"/>
      <c r="E1882" s="4"/>
      <c r="F1882" s="2"/>
      <c r="G1882" s="8"/>
      <c r="H1882" s="2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</row>
    <row r="1883" spans="1:21">
      <c r="A1883" s="1"/>
      <c r="B1883" s="4"/>
      <c r="C1883" s="2"/>
      <c r="D1883" s="4"/>
      <c r="E1883" s="4"/>
      <c r="F1883" s="2"/>
      <c r="G1883" s="8"/>
      <c r="H1883" s="2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</row>
    <row r="1884" spans="1:21">
      <c r="A1884" s="1"/>
      <c r="B1884" s="4"/>
      <c r="C1884" s="2"/>
      <c r="D1884" s="4"/>
      <c r="E1884" s="4"/>
      <c r="F1884" s="2"/>
      <c r="G1884" s="8"/>
      <c r="H1884" s="2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</row>
    <row r="1885" spans="1:21">
      <c r="A1885" s="1"/>
      <c r="B1885" s="4"/>
      <c r="C1885" s="2"/>
      <c r="D1885" s="4"/>
      <c r="E1885" s="4"/>
      <c r="F1885" s="2"/>
      <c r="G1885" s="8"/>
      <c r="H1885" s="2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</row>
    <row r="1886" spans="1:21">
      <c r="A1886" s="1"/>
      <c r="B1886" s="4"/>
      <c r="C1886" s="2"/>
      <c r="D1886" s="4"/>
      <c r="E1886" s="4"/>
      <c r="F1886" s="2"/>
      <c r="G1886" s="8"/>
      <c r="H1886" s="2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</row>
    <row r="1887" spans="1:21">
      <c r="A1887" s="1"/>
      <c r="B1887" s="4"/>
      <c r="C1887" s="2"/>
      <c r="D1887" s="4"/>
      <c r="E1887" s="4"/>
      <c r="F1887" s="2"/>
      <c r="G1887" s="8"/>
      <c r="H1887" s="2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</row>
    <row r="1888" spans="1:21">
      <c r="A1888" s="1"/>
      <c r="B1888" s="4"/>
      <c r="C1888" s="2"/>
      <c r="D1888" s="4"/>
      <c r="E1888" s="4"/>
      <c r="F1888" s="2"/>
      <c r="G1888" s="8"/>
      <c r="H1888" s="2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</row>
    <row r="1889" spans="1:21">
      <c r="A1889" s="1"/>
      <c r="B1889" s="4"/>
      <c r="C1889" s="2"/>
      <c r="D1889" s="4"/>
      <c r="E1889" s="4"/>
      <c r="F1889" s="2"/>
      <c r="G1889" s="8"/>
      <c r="H1889" s="2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</row>
    <row r="1890" spans="1:21">
      <c r="A1890" s="1"/>
      <c r="B1890" s="4"/>
      <c r="C1890" s="2"/>
      <c r="D1890" s="4"/>
      <c r="E1890" s="4"/>
      <c r="F1890" s="2"/>
      <c r="G1890" s="8"/>
      <c r="H1890" s="2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</row>
    <row r="1891" spans="1:21">
      <c r="A1891" s="1"/>
      <c r="B1891" s="4"/>
      <c r="C1891" s="2"/>
      <c r="D1891" s="4"/>
      <c r="E1891" s="4"/>
      <c r="F1891" s="2"/>
      <c r="G1891" s="8"/>
      <c r="H1891" s="2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</row>
    <row r="1892" spans="1:21">
      <c r="A1892" s="1"/>
      <c r="B1892" s="4"/>
      <c r="C1892" s="2"/>
      <c r="D1892" s="4"/>
      <c r="E1892" s="4"/>
      <c r="F1892" s="2"/>
      <c r="G1892" s="8"/>
      <c r="H1892" s="2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</row>
    <row r="1893" spans="1:21">
      <c r="A1893" s="1"/>
      <c r="B1893" s="4"/>
      <c r="C1893" s="2"/>
      <c r="D1893" s="4"/>
      <c r="E1893" s="4"/>
      <c r="F1893" s="2"/>
      <c r="G1893" s="8"/>
      <c r="H1893" s="2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</row>
    <row r="1894" spans="1:21">
      <c r="A1894" s="1"/>
      <c r="B1894" s="4"/>
      <c r="C1894" s="2"/>
      <c r="D1894" s="4"/>
      <c r="E1894" s="4"/>
      <c r="F1894" s="2"/>
      <c r="G1894" s="8"/>
      <c r="H1894" s="2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</row>
    <row r="1895" spans="1:21">
      <c r="A1895" s="1"/>
      <c r="B1895" s="4"/>
      <c r="C1895" s="2"/>
      <c r="D1895" s="4"/>
      <c r="E1895" s="4"/>
      <c r="F1895" s="2"/>
      <c r="G1895" s="8"/>
      <c r="H1895" s="2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</row>
    <row r="1896" spans="1:21">
      <c r="A1896" s="1"/>
      <c r="B1896" s="4"/>
      <c r="C1896" s="2"/>
      <c r="D1896" s="4"/>
      <c r="E1896" s="4"/>
      <c r="F1896" s="2"/>
      <c r="G1896" s="8"/>
      <c r="H1896" s="2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</row>
    <row r="1897" spans="1:21">
      <c r="A1897" s="1"/>
      <c r="B1897" s="4"/>
      <c r="C1897" s="2"/>
      <c r="D1897" s="4"/>
      <c r="E1897" s="4"/>
      <c r="F1897" s="2"/>
      <c r="G1897" s="8"/>
      <c r="H1897" s="2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</row>
    <row r="1898" spans="1:21">
      <c r="A1898" s="1"/>
      <c r="B1898" s="4"/>
      <c r="C1898" s="2"/>
      <c r="D1898" s="4"/>
      <c r="E1898" s="4"/>
      <c r="F1898" s="2"/>
      <c r="G1898" s="8"/>
      <c r="H1898" s="2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</row>
    <row r="1899" spans="1:21">
      <c r="A1899" s="1"/>
      <c r="B1899" s="4"/>
      <c r="C1899" s="2"/>
      <c r="D1899" s="4"/>
      <c r="E1899" s="4"/>
      <c r="F1899" s="2"/>
      <c r="G1899" s="8"/>
      <c r="H1899" s="2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</row>
    <row r="1900" spans="1:21">
      <c r="A1900" s="1"/>
      <c r="B1900" s="4"/>
      <c r="C1900" s="2"/>
      <c r="D1900" s="4"/>
      <c r="E1900" s="4"/>
      <c r="F1900" s="2"/>
      <c r="G1900" s="8"/>
      <c r="H1900" s="2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</row>
    <row r="1901" spans="1:21">
      <c r="A1901" s="1"/>
      <c r="B1901" s="4"/>
      <c r="C1901" s="2"/>
      <c r="D1901" s="4"/>
      <c r="E1901" s="4"/>
      <c r="F1901" s="2"/>
      <c r="G1901" s="8"/>
      <c r="H1901" s="2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</row>
    <row r="1902" spans="1:21">
      <c r="A1902" s="1"/>
      <c r="B1902" s="4"/>
      <c r="C1902" s="2"/>
      <c r="D1902" s="4"/>
      <c r="E1902" s="4"/>
      <c r="F1902" s="2"/>
      <c r="G1902" s="8"/>
      <c r="H1902" s="2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</row>
    <row r="1903" spans="1:21">
      <c r="A1903" s="1"/>
      <c r="B1903" s="4"/>
      <c r="C1903" s="2"/>
      <c r="D1903" s="4"/>
      <c r="E1903" s="4"/>
      <c r="F1903" s="2"/>
      <c r="G1903" s="8"/>
      <c r="H1903" s="2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</row>
    <row r="1904" spans="1:21">
      <c r="A1904" s="1"/>
      <c r="B1904" s="4"/>
      <c r="C1904" s="2"/>
      <c r="D1904" s="4"/>
      <c r="E1904" s="4"/>
      <c r="F1904" s="2"/>
      <c r="G1904" s="8"/>
      <c r="H1904" s="2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</row>
    <row r="1905" spans="1:21">
      <c r="A1905" s="1"/>
      <c r="B1905" s="4"/>
      <c r="C1905" s="2"/>
      <c r="D1905" s="4"/>
      <c r="E1905" s="4"/>
      <c r="F1905" s="2"/>
      <c r="G1905" s="8"/>
      <c r="H1905" s="2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</row>
    <row r="1906" spans="1:21">
      <c r="A1906" s="1"/>
      <c r="B1906" s="4"/>
      <c r="C1906" s="2"/>
      <c r="D1906" s="4"/>
      <c r="E1906" s="4"/>
      <c r="F1906" s="2"/>
      <c r="G1906" s="8"/>
      <c r="H1906" s="2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</row>
    <row r="1907" spans="1:21">
      <c r="A1907" s="1"/>
      <c r="B1907" s="4"/>
      <c r="C1907" s="2"/>
      <c r="D1907" s="4"/>
      <c r="E1907" s="4"/>
      <c r="F1907" s="2"/>
      <c r="G1907" s="8"/>
      <c r="H1907" s="2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</row>
    <row r="1908" spans="1:21">
      <c r="A1908" s="1"/>
      <c r="B1908" s="4"/>
      <c r="C1908" s="2"/>
      <c r="D1908" s="4"/>
      <c r="E1908" s="4"/>
      <c r="F1908" s="2"/>
      <c r="G1908" s="8"/>
      <c r="H1908" s="2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</row>
    <row r="1909" spans="1:21">
      <c r="A1909" s="1"/>
      <c r="B1909" s="4"/>
      <c r="C1909" s="2"/>
      <c r="D1909" s="4"/>
      <c r="E1909" s="4"/>
      <c r="F1909" s="2"/>
      <c r="G1909" s="8"/>
      <c r="H1909" s="2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</row>
    <row r="1910" spans="1:21">
      <c r="A1910" s="1"/>
      <c r="B1910" s="4"/>
      <c r="C1910" s="2"/>
      <c r="D1910" s="4"/>
      <c r="E1910" s="4"/>
      <c r="F1910" s="2"/>
      <c r="G1910" s="8"/>
      <c r="H1910" s="2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</row>
    <row r="1911" spans="1:21">
      <c r="A1911" s="1"/>
      <c r="B1911" s="4"/>
      <c r="C1911" s="2"/>
      <c r="D1911" s="4"/>
      <c r="E1911" s="4"/>
      <c r="F1911" s="2"/>
      <c r="G1911" s="8"/>
      <c r="H1911" s="2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</row>
    <row r="1912" spans="1:21">
      <c r="A1912" s="1"/>
      <c r="B1912" s="4"/>
      <c r="C1912" s="2"/>
      <c r="D1912" s="4"/>
      <c r="E1912" s="4"/>
      <c r="F1912" s="2"/>
      <c r="G1912" s="8"/>
      <c r="H1912" s="2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</row>
    <row r="1913" spans="1:21">
      <c r="A1913" s="1"/>
      <c r="B1913" s="4"/>
      <c r="C1913" s="2"/>
      <c r="D1913" s="4"/>
      <c r="E1913" s="4"/>
      <c r="F1913" s="2"/>
      <c r="G1913" s="8"/>
      <c r="H1913" s="2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</row>
    <row r="1914" spans="1:21">
      <c r="A1914" s="1"/>
      <c r="B1914" s="4"/>
      <c r="C1914" s="2"/>
      <c r="D1914" s="4"/>
      <c r="E1914" s="4"/>
      <c r="F1914" s="2"/>
      <c r="G1914" s="8"/>
      <c r="H1914" s="2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</row>
    <row r="1915" spans="1:21">
      <c r="A1915" s="1"/>
      <c r="B1915" s="4"/>
      <c r="C1915" s="2"/>
      <c r="D1915" s="4"/>
      <c r="E1915" s="4"/>
      <c r="F1915" s="2"/>
      <c r="G1915" s="8"/>
      <c r="H1915" s="2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</row>
    <row r="1916" spans="1:21">
      <c r="A1916" s="1"/>
      <c r="B1916" s="4"/>
      <c r="C1916" s="2"/>
      <c r="D1916" s="4"/>
      <c r="E1916" s="4"/>
      <c r="F1916" s="2"/>
      <c r="G1916" s="8"/>
      <c r="H1916" s="2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</row>
    <row r="1917" spans="1:21">
      <c r="A1917" s="1"/>
      <c r="B1917" s="4"/>
      <c r="C1917" s="2"/>
      <c r="D1917" s="4"/>
      <c r="E1917" s="4"/>
      <c r="F1917" s="2"/>
      <c r="G1917" s="8"/>
      <c r="H1917" s="2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</row>
    <row r="1918" spans="1:21">
      <c r="A1918" s="1"/>
      <c r="B1918" s="4"/>
      <c r="C1918" s="2"/>
      <c r="D1918" s="4"/>
      <c r="E1918" s="4"/>
      <c r="F1918" s="2"/>
      <c r="G1918" s="8"/>
      <c r="H1918" s="2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</row>
    <row r="1919" spans="1:21">
      <c r="A1919" s="1"/>
      <c r="B1919" s="4"/>
      <c r="C1919" s="2"/>
      <c r="D1919" s="4"/>
      <c r="E1919" s="4"/>
      <c r="F1919" s="2"/>
      <c r="G1919" s="8"/>
      <c r="H1919" s="2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</row>
    <row r="1920" spans="1:21">
      <c r="A1920" s="1"/>
      <c r="B1920" s="4"/>
      <c r="C1920" s="2"/>
      <c r="D1920" s="4"/>
      <c r="E1920" s="4"/>
      <c r="F1920" s="2"/>
      <c r="G1920" s="8"/>
      <c r="H1920" s="2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</row>
    <row r="1921" spans="1:21">
      <c r="A1921" s="1"/>
      <c r="B1921" s="4"/>
      <c r="C1921" s="2"/>
      <c r="D1921" s="4"/>
      <c r="E1921" s="4"/>
      <c r="F1921" s="2"/>
      <c r="G1921" s="8"/>
      <c r="H1921" s="2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</row>
    <row r="1922" spans="1:21">
      <c r="A1922" s="1"/>
      <c r="B1922" s="4"/>
      <c r="C1922" s="2"/>
      <c r="D1922" s="4"/>
      <c r="E1922" s="4"/>
      <c r="F1922" s="2"/>
      <c r="G1922" s="8"/>
      <c r="H1922" s="2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</row>
    <row r="1923" spans="1:21">
      <c r="A1923" s="1"/>
      <c r="B1923" s="4"/>
      <c r="C1923" s="2"/>
      <c r="D1923" s="4"/>
      <c r="E1923" s="4"/>
      <c r="F1923" s="2"/>
      <c r="G1923" s="8"/>
      <c r="H1923" s="2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</row>
    <row r="1924" spans="1:21">
      <c r="A1924" s="1"/>
      <c r="B1924" s="4"/>
      <c r="C1924" s="2"/>
      <c r="D1924" s="4"/>
      <c r="E1924" s="4"/>
      <c r="F1924" s="2"/>
      <c r="G1924" s="8"/>
      <c r="H1924" s="2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</row>
    <row r="1925" spans="1:21">
      <c r="A1925" s="1"/>
      <c r="B1925" s="4"/>
      <c r="C1925" s="2"/>
      <c r="D1925" s="4"/>
      <c r="E1925" s="4"/>
      <c r="F1925" s="2"/>
      <c r="G1925" s="8"/>
      <c r="H1925" s="2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</row>
    <row r="1926" spans="1:21">
      <c r="A1926" s="1"/>
      <c r="B1926" s="4"/>
      <c r="C1926" s="2"/>
      <c r="D1926" s="4"/>
      <c r="E1926" s="4"/>
      <c r="F1926" s="2"/>
      <c r="G1926" s="8"/>
      <c r="H1926" s="2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</row>
    <row r="1927" spans="1:21">
      <c r="A1927" s="1"/>
      <c r="B1927" s="4"/>
      <c r="C1927" s="2"/>
      <c r="D1927" s="4"/>
      <c r="E1927" s="4"/>
      <c r="F1927" s="2"/>
      <c r="G1927" s="8"/>
      <c r="H1927" s="2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</row>
    <row r="1928" spans="1:21">
      <c r="A1928" s="1"/>
      <c r="B1928" s="4"/>
      <c r="C1928" s="2"/>
      <c r="D1928" s="4"/>
      <c r="E1928" s="4"/>
      <c r="F1928" s="2"/>
      <c r="G1928" s="8"/>
      <c r="H1928" s="2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</row>
    <row r="1929" spans="1:21">
      <c r="A1929" s="1"/>
      <c r="B1929" s="4"/>
      <c r="C1929" s="2"/>
      <c r="D1929" s="4"/>
      <c r="E1929" s="4"/>
      <c r="F1929" s="2"/>
      <c r="G1929" s="8"/>
      <c r="H1929" s="2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</row>
    <row r="1930" spans="1:21">
      <c r="A1930" s="1"/>
      <c r="B1930" s="4"/>
      <c r="C1930" s="2"/>
      <c r="D1930" s="4"/>
      <c r="E1930" s="4"/>
      <c r="F1930" s="2"/>
      <c r="G1930" s="8"/>
      <c r="H1930" s="2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</row>
    <row r="1931" spans="1:21">
      <c r="A1931" s="1"/>
      <c r="B1931" s="4"/>
      <c r="C1931" s="2"/>
      <c r="D1931" s="4"/>
      <c r="E1931" s="4"/>
      <c r="F1931" s="2"/>
      <c r="G1931" s="8"/>
      <c r="H1931" s="2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</row>
    <row r="1932" spans="1:21">
      <c r="A1932" s="1"/>
      <c r="B1932" s="4"/>
      <c r="C1932" s="2"/>
      <c r="D1932" s="4"/>
      <c r="E1932" s="4"/>
      <c r="F1932" s="2"/>
      <c r="G1932" s="8"/>
      <c r="H1932" s="2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</row>
    <row r="1933" spans="1:21">
      <c r="A1933" s="1"/>
      <c r="B1933" s="4"/>
      <c r="C1933" s="2"/>
      <c r="D1933" s="4"/>
      <c r="E1933" s="4"/>
      <c r="F1933" s="2"/>
      <c r="G1933" s="8"/>
      <c r="H1933" s="2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</row>
    <row r="1934" spans="1:21">
      <c r="A1934" s="1"/>
      <c r="B1934" s="4"/>
      <c r="C1934" s="2"/>
      <c r="D1934" s="4"/>
      <c r="E1934" s="4"/>
      <c r="F1934" s="2"/>
      <c r="G1934" s="8"/>
      <c r="H1934" s="2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</row>
    <row r="1935" spans="1:21">
      <c r="A1935" s="1"/>
      <c r="B1935" s="4"/>
      <c r="C1935" s="2"/>
      <c r="D1935" s="4"/>
      <c r="E1935" s="4"/>
      <c r="F1935" s="2"/>
      <c r="G1935" s="8"/>
      <c r="H1935" s="2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</row>
    <row r="1936" spans="1:21">
      <c r="A1936" s="1"/>
      <c r="B1936" s="4"/>
      <c r="C1936" s="2"/>
      <c r="D1936" s="4"/>
      <c r="E1936" s="4"/>
      <c r="F1936" s="2"/>
      <c r="G1936" s="8"/>
      <c r="H1936" s="2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</row>
    <row r="1937" spans="1:21">
      <c r="A1937" s="1"/>
      <c r="B1937" s="4"/>
      <c r="C1937" s="2"/>
      <c r="D1937" s="4"/>
      <c r="E1937" s="4"/>
      <c r="F1937" s="2"/>
      <c r="G1937" s="8"/>
      <c r="H1937" s="2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</row>
    <row r="1938" spans="1:21">
      <c r="A1938" s="1"/>
      <c r="B1938" s="4"/>
      <c r="C1938" s="2"/>
      <c r="D1938" s="4"/>
      <c r="E1938" s="4"/>
      <c r="F1938" s="2"/>
      <c r="G1938" s="8"/>
      <c r="H1938" s="2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</row>
    <row r="1939" spans="1:21">
      <c r="A1939" s="1"/>
      <c r="B1939" s="4"/>
      <c r="C1939" s="2"/>
      <c r="D1939" s="4"/>
      <c r="E1939" s="4"/>
      <c r="F1939" s="2"/>
      <c r="G1939" s="8"/>
      <c r="H1939" s="2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</row>
    <row r="1940" spans="1:21">
      <c r="A1940" s="1"/>
      <c r="B1940" s="4"/>
      <c r="C1940" s="2"/>
      <c r="D1940" s="4"/>
      <c r="E1940" s="4"/>
      <c r="F1940" s="2"/>
      <c r="G1940" s="8"/>
      <c r="H1940" s="2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</row>
    <row r="1941" spans="1:21">
      <c r="A1941" s="1"/>
      <c r="B1941" s="4"/>
      <c r="C1941" s="2"/>
      <c r="D1941" s="4"/>
      <c r="E1941" s="4"/>
      <c r="F1941" s="2"/>
      <c r="G1941" s="8"/>
      <c r="H1941" s="2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</row>
    <row r="1942" spans="1:21">
      <c r="A1942" s="1"/>
      <c r="B1942" s="4"/>
      <c r="C1942" s="2"/>
      <c r="D1942" s="4"/>
      <c r="E1942" s="4"/>
      <c r="F1942" s="2"/>
      <c r="G1942" s="8"/>
      <c r="H1942" s="2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</row>
    <row r="1943" spans="1:21">
      <c r="A1943" s="1"/>
      <c r="B1943" s="4"/>
      <c r="C1943" s="2"/>
      <c r="D1943" s="4"/>
      <c r="E1943" s="4"/>
      <c r="F1943" s="2"/>
      <c r="G1943" s="8"/>
      <c r="H1943" s="2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</row>
    <row r="1944" spans="1:21">
      <c r="A1944" s="1"/>
      <c r="B1944" s="4"/>
      <c r="C1944" s="2"/>
      <c r="D1944" s="4"/>
      <c r="E1944" s="4"/>
      <c r="F1944" s="2"/>
      <c r="G1944" s="8"/>
      <c r="H1944" s="2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</row>
    <row r="1945" spans="1:21">
      <c r="A1945" s="1"/>
      <c r="B1945" s="4"/>
      <c r="C1945" s="2"/>
      <c r="D1945" s="4"/>
      <c r="E1945" s="4"/>
      <c r="F1945" s="2"/>
      <c r="G1945" s="8"/>
      <c r="H1945" s="2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</row>
    <row r="1946" spans="1:21">
      <c r="A1946" s="1"/>
      <c r="B1946" s="4"/>
      <c r="C1946" s="2"/>
      <c r="D1946" s="4"/>
      <c r="E1946" s="4"/>
      <c r="F1946" s="2"/>
      <c r="G1946" s="8"/>
      <c r="H1946" s="2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</row>
    <row r="1947" spans="1:21">
      <c r="A1947" s="1"/>
      <c r="B1947" s="4"/>
      <c r="C1947" s="2"/>
      <c r="D1947" s="4"/>
      <c r="E1947" s="4"/>
      <c r="F1947" s="2"/>
      <c r="G1947" s="8"/>
      <c r="H1947" s="2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</row>
    <row r="1948" spans="1:21">
      <c r="A1948" s="1"/>
      <c r="B1948" s="4"/>
      <c r="C1948" s="2"/>
      <c r="D1948" s="4"/>
      <c r="E1948" s="4"/>
      <c r="F1948" s="2"/>
      <c r="G1948" s="8"/>
      <c r="H1948" s="2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</row>
    <row r="1949" spans="1:21">
      <c r="A1949" s="1"/>
      <c r="B1949" s="4"/>
      <c r="C1949" s="2"/>
      <c r="D1949" s="4"/>
      <c r="E1949" s="4"/>
      <c r="F1949" s="2"/>
      <c r="G1949" s="8"/>
      <c r="H1949" s="2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</row>
    <row r="1950" spans="1:21">
      <c r="A1950" s="1"/>
      <c r="B1950" s="4"/>
      <c r="C1950" s="2"/>
      <c r="D1950" s="4"/>
      <c r="E1950" s="4"/>
      <c r="F1950" s="2"/>
      <c r="G1950" s="8"/>
      <c r="H1950" s="2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</row>
    <row r="1951" spans="1:21">
      <c r="A1951" s="1"/>
      <c r="B1951" s="4"/>
      <c r="C1951" s="2"/>
      <c r="D1951" s="4"/>
      <c r="E1951" s="4"/>
      <c r="F1951" s="2"/>
      <c r="G1951" s="8"/>
      <c r="H1951" s="2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</row>
    <row r="1952" spans="1:21">
      <c r="A1952" s="1"/>
      <c r="B1952" s="4"/>
      <c r="C1952" s="2"/>
      <c r="D1952" s="4"/>
      <c r="E1952" s="4"/>
      <c r="F1952" s="2"/>
      <c r="G1952" s="8"/>
      <c r="H1952" s="2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</row>
    <row r="1953" spans="1:21">
      <c r="A1953" s="1"/>
      <c r="B1953" s="4"/>
      <c r="C1953" s="2"/>
      <c r="D1953" s="4"/>
      <c r="E1953" s="4"/>
      <c r="F1953" s="2"/>
      <c r="G1953" s="8"/>
      <c r="H1953" s="2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</row>
    <row r="1954" spans="1:21">
      <c r="A1954" s="1"/>
      <c r="B1954" s="4"/>
      <c r="C1954" s="2"/>
      <c r="D1954" s="4"/>
      <c r="E1954" s="4"/>
      <c r="F1954" s="2"/>
      <c r="G1954" s="8"/>
      <c r="H1954" s="2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</row>
    <row r="1955" spans="1:21">
      <c r="A1955" s="1"/>
      <c r="B1955" s="4"/>
      <c r="C1955" s="2"/>
      <c r="D1955" s="4"/>
      <c r="E1955" s="4"/>
      <c r="F1955" s="2"/>
      <c r="G1955" s="8"/>
      <c r="H1955" s="2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</row>
    <row r="1956" spans="1:21">
      <c r="A1956" s="1"/>
      <c r="B1956" s="4"/>
      <c r="C1956" s="2"/>
      <c r="D1956" s="4"/>
      <c r="E1956" s="4"/>
      <c r="F1956" s="2"/>
      <c r="G1956" s="8"/>
      <c r="H1956" s="2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</row>
    <row r="1957" spans="1:21">
      <c r="A1957" s="1"/>
      <c r="B1957" s="4"/>
      <c r="C1957" s="2"/>
      <c r="D1957" s="4"/>
      <c r="E1957" s="4"/>
      <c r="F1957" s="2"/>
      <c r="G1957" s="8"/>
      <c r="H1957" s="2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</row>
    <row r="1958" spans="1:21">
      <c r="A1958" s="1"/>
      <c r="B1958" s="4"/>
      <c r="C1958" s="2"/>
      <c r="D1958" s="4"/>
      <c r="E1958" s="4"/>
      <c r="F1958" s="2"/>
      <c r="G1958" s="8"/>
      <c r="H1958" s="2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</row>
    <row r="1959" spans="1:21">
      <c r="A1959" s="1"/>
      <c r="B1959" s="4"/>
      <c r="C1959" s="2"/>
      <c r="D1959" s="4"/>
      <c r="E1959" s="4"/>
      <c r="F1959" s="2"/>
      <c r="G1959" s="8"/>
      <c r="H1959" s="2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</row>
    <row r="1960" spans="1:21">
      <c r="A1960" s="1"/>
      <c r="B1960" s="4"/>
      <c r="C1960" s="2"/>
      <c r="D1960" s="4"/>
      <c r="E1960" s="4"/>
      <c r="F1960" s="2"/>
      <c r="G1960" s="8"/>
      <c r="H1960" s="2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</row>
    <row r="1961" spans="1:21">
      <c r="A1961" s="1"/>
      <c r="B1961" s="4"/>
      <c r="C1961" s="2"/>
      <c r="D1961" s="4"/>
      <c r="E1961" s="4"/>
      <c r="F1961" s="2"/>
      <c r="G1961" s="8"/>
      <c r="H1961" s="2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</row>
    <row r="1962" spans="1:21">
      <c r="A1962" s="1"/>
      <c r="B1962" s="4"/>
      <c r="C1962" s="2"/>
      <c r="D1962" s="4"/>
      <c r="E1962" s="4"/>
      <c r="F1962" s="2"/>
      <c r="G1962" s="8"/>
      <c r="H1962" s="2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</row>
    <row r="1963" spans="1:21">
      <c r="A1963" s="1"/>
      <c r="B1963" s="4"/>
      <c r="C1963" s="2"/>
      <c r="D1963" s="4"/>
      <c r="E1963" s="4"/>
      <c r="F1963" s="2"/>
      <c r="G1963" s="8"/>
      <c r="H1963" s="2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</row>
    <row r="1964" spans="1:21">
      <c r="A1964" s="1"/>
      <c r="B1964" s="4"/>
      <c r="C1964" s="2"/>
      <c r="D1964" s="4"/>
      <c r="E1964" s="4"/>
      <c r="F1964" s="2"/>
      <c r="G1964" s="8"/>
      <c r="H1964" s="2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</row>
    <row r="1965" spans="1:21">
      <c r="A1965" s="1"/>
      <c r="B1965" s="4"/>
      <c r="C1965" s="2"/>
      <c r="D1965" s="4"/>
      <c r="E1965" s="4"/>
      <c r="F1965" s="2"/>
      <c r="G1965" s="8"/>
      <c r="H1965" s="2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</row>
    <row r="1966" spans="1:21">
      <c r="A1966" s="1"/>
      <c r="B1966" s="4"/>
      <c r="C1966" s="2"/>
      <c r="D1966" s="4"/>
      <c r="E1966" s="4"/>
      <c r="F1966" s="2"/>
      <c r="G1966" s="8"/>
      <c r="H1966" s="2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</row>
    <row r="1967" spans="1:21">
      <c r="A1967" s="1"/>
      <c r="B1967" s="4"/>
      <c r="C1967" s="2"/>
      <c r="D1967" s="4"/>
      <c r="E1967" s="4"/>
      <c r="F1967" s="2"/>
      <c r="G1967" s="8"/>
      <c r="H1967" s="2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</row>
    <row r="1968" spans="1:21">
      <c r="A1968" s="1"/>
      <c r="B1968" s="4"/>
      <c r="C1968" s="2"/>
      <c r="D1968" s="4"/>
      <c r="E1968" s="4"/>
      <c r="F1968" s="2"/>
      <c r="G1968" s="8"/>
      <c r="H1968" s="2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</row>
    <row r="1969" spans="1:21">
      <c r="A1969" s="1"/>
      <c r="B1969" s="4"/>
      <c r="C1969" s="2"/>
      <c r="D1969" s="4"/>
      <c r="E1969" s="4"/>
      <c r="F1969" s="2"/>
      <c r="G1969" s="8"/>
      <c r="H1969" s="2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</row>
    <row r="1970" spans="1:21">
      <c r="A1970" s="1"/>
      <c r="B1970" s="4"/>
      <c r="C1970" s="2"/>
      <c r="D1970" s="4"/>
      <c r="E1970" s="4"/>
      <c r="F1970" s="2"/>
      <c r="G1970" s="8"/>
      <c r="H1970" s="2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</row>
    <row r="1971" spans="1:21">
      <c r="A1971" s="1"/>
      <c r="B1971" s="4"/>
      <c r="C1971" s="2"/>
      <c r="D1971" s="4"/>
      <c r="E1971" s="4"/>
      <c r="F1971" s="2"/>
      <c r="G1971" s="8"/>
      <c r="H1971" s="2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</row>
    <row r="1972" spans="1:21">
      <c r="A1972" s="1"/>
      <c r="B1972" s="4"/>
      <c r="C1972" s="2"/>
      <c r="D1972" s="4"/>
      <c r="E1972" s="4"/>
      <c r="F1972" s="2"/>
      <c r="G1972" s="8"/>
      <c r="H1972" s="2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</row>
    <row r="1973" spans="1:21">
      <c r="A1973" s="1"/>
      <c r="B1973" s="4"/>
      <c r="C1973" s="2"/>
      <c r="D1973" s="4"/>
      <c r="E1973" s="4"/>
      <c r="F1973" s="2"/>
      <c r="G1973" s="8"/>
      <c r="H1973" s="2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</row>
    <row r="1974" spans="1:21">
      <c r="A1974" s="1"/>
      <c r="B1974" s="4"/>
      <c r="C1974" s="2"/>
      <c r="D1974" s="4"/>
      <c r="E1974" s="4"/>
      <c r="F1974" s="2"/>
      <c r="G1974" s="8"/>
      <c r="H1974" s="2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</row>
    <row r="1975" spans="1:21">
      <c r="A1975" s="1"/>
      <c r="B1975" s="4"/>
      <c r="C1975" s="2"/>
      <c r="D1975" s="4"/>
      <c r="E1975" s="4"/>
      <c r="F1975" s="2"/>
      <c r="G1975" s="8"/>
      <c r="H1975" s="2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</row>
    <row r="1976" spans="1:21">
      <c r="A1976" s="1"/>
      <c r="B1976" s="4"/>
      <c r="C1976" s="2"/>
      <c r="D1976" s="4"/>
      <c r="E1976" s="4"/>
      <c r="F1976" s="2"/>
      <c r="G1976" s="8"/>
      <c r="H1976" s="2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</row>
    <row r="1977" spans="1:21">
      <c r="A1977" s="1"/>
      <c r="B1977" s="4"/>
      <c r="C1977" s="2"/>
      <c r="D1977" s="4"/>
      <c r="E1977" s="4"/>
      <c r="F1977" s="2"/>
      <c r="G1977" s="8"/>
      <c r="H1977" s="2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</row>
    <row r="1978" spans="1:21">
      <c r="A1978" s="1"/>
      <c r="B1978" s="4"/>
      <c r="C1978" s="2"/>
      <c r="D1978" s="4"/>
      <c r="E1978" s="4"/>
      <c r="F1978" s="2"/>
      <c r="G1978" s="8"/>
      <c r="H1978" s="2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</row>
    <row r="1979" spans="1:21">
      <c r="A1979" s="1"/>
      <c r="B1979" s="4"/>
      <c r="C1979" s="2"/>
      <c r="D1979" s="4"/>
      <c r="E1979" s="4"/>
      <c r="F1979" s="2"/>
      <c r="G1979" s="8"/>
      <c r="H1979" s="2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</row>
    <row r="1980" spans="1:21">
      <c r="A1980" s="1"/>
      <c r="B1980" s="4"/>
      <c r="C1980" s="2"/>
      <c r="D1980" s="4"/>
      <c r="E1980" s="4"/>
      <c r="F1980" s="2"/>
      <c r="G1980" s="8"/>
      <c r="H1980" s="2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</row>
    <row r="1981" spans="1:21">
      <c r="A1981" s="1"/>
      <c r="B1981" s="4"/>
      <c r="C1981" s="2"/>
      <c r="D1981" s="4"/>
      <c r="E1981" s="4"/>
      <c r="F1981" s="2"/>
      <c r="G1981" s="8"/>
      <c r="H1981" s="2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</row>
    <row r="1982" spans="1:21">
      <c r="A1982" s="1"/>
      <c r="B1982" s="4"/>
      <c r="C1982" s="2"/>
      <c r="D1982" s="4"/>
      <c r="E1982" s="4"/>
      <c r="F1982" s="2"/>
      <c r="G1982" s="8"/>
      <c r="H1982" s="2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</row>
    <row r="1983" spans="1:21">
      <c r="A1983" s="1"/>
      <c r="B1983" s="4"/>
      <c r="C1983" s="2"/>
      <c r="D1983" s="4"/>
      <c r="E1983" s="4"/>
      <c r="F1983" s="2"/>
      <c r="G1983" s="8"/>
      <c r="H1983" s="2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</row>
    <row r="1984" spans="1:21">
      <c r="A1984" s="1"/>
      <c r="B1984" s="4"/>
      <c r="C1984" s="2"/>
      <c r="D1984" s="4"/>
      <c r="E1984" s="4"/>
      <c r="F1984" s="2"/>
      <c r="G1984" s="8"/>
      <c r="H1984" s="2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</row>
    <row r="1985" spans="1:21">
      <c r="A1985" s="1"/>
      <c r="B1985" s="4"/>
      <c r="C1985" s="2"/>
      <c r="D1985" s="4"/>
      <c r="E1985" s="4"/>
      <c r="F1985" s="2"/>
      <c r="G1985" s="8"/>
      <c r="H1985" s="2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</row>
    <row r="1986" spans="1:21">
      <c r="A1986" s="1"/>
      <c r="B1986" s="4"/>
      <c r="C1986" s="2"/>
      <c r="D1986" s="4"/>
      <c r="E1986" s="4"/>
      <c r="F1986" s="2"/>
      <c r="G1986" s="8"/>
      <c r="H1986" s="2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</row>
    <row r="1987" spans="1:21">
      <c r="A1987" s="1"/>
      <c r="B1987" s="4"/>
      <c r="C1987" s="2"/>
      <c r="D1987" s="4"/>
      <c r="E1987" s="4"/>
      <c r="F1987" s="2"/>
      <c r="G1987" s="8"/>
      <c r="H1987" s="2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</row>
    <row r="1988" spans="1:21">
      <c r="A1988" s="1"/>
      <c r="B1988" s="4"/>
      <c r="C1988" s="2"/>
      <c r="D1988" s="4"/>
      <c r="E1988" s="4"/>
      <c r="F1988" s="2"/>
      <c r="G1988" s="8"/>
      <c r="H1988" s="2"/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</row>
    <row r="1989" spans="1:21">
      <c r="A1989" s="1"/>
      <c r="B1989" s="4"/>
      <c r="C1989" s="2"/>
      <c r="D1989" s="4"/>
      <c r="E1989" s="4"/>
      <c r="F1989" s="2"/>
      <c r="G1989" s="8"/>
      <c r="H1989" s="2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</row>
    <row r="1990" spans="1:21">
      <c r="A1990" s="1"/>
      <c r="B1990" s="4"/>
      <c r="C1990" s="2"/>
      <c r="D1990" s="4"/>
      <c r="E1990" s="4"/>
      <c r="F1990" s="2"/>
      <c r="G1990" s="8"/>
      <c r="H1990" s="2"/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  <c r="U1990" s="8"/>
    </row>
    <row r="1991" spans="1:21">
      <c r="A1991" s="1"/>
      <c r="B1991" s="4"/>
      <c r="C1991" s="2"/>
      <c r="D1991" s="4"/>
      <c r="E1991" s="4"/>
      <c r="F1991" s="2"/>
      <c r="G1991" s="8"/>
      <c r="H1991" s="2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</row>
    <row r="1992" spans="1:21">
      <c r="A1992" s="1"/>
      <c r="B1992" s="4"/>
      <c r="C1992" s="2"/>
      <c r="D1992" s="4"/>
      <c r="E1992" s="4"/>
      <c r="F1992" s="2"/>
      <c r="G1992" s="8"/>
      <c r="H1992" s="2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</row>
    <row r="1993" spans="1:21">
      <c r="A1993" s="1"/>
      <c r="B1993" s="4"/>
      <c r="C1993" s="2"/>
      <c r="D1993" s="4"/>
      <c r="E1993" s="4"/>
      <c r="F1993" s="2"/>
      <c r="G1993" s="8"/>
      <c r="H1993" s="2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</row>
    <row r="1994" spans="1:21">
      <c r="A1994" s="1"/>
      <c r="B1994" s="4"/>
      <c r="C1994" s="2"/>
      <c r="D1994" s="4"/>
      <c r="E1994" s="4"/>
      <c r="F1994" s="2"/>
      <c r="G1994" s="8"/>
      <c r="H1994" s="2"/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</row>
    <row r="1995" spans="1:21">
      <c r="A1995" s="1"/>
      <c r="B1995" s="4"/>
      <c r="C1995" s="2"/>
      <c r="D1995" s="4"/>
      <c r="E1995" s="4"/>
      <c r="F1995" s="2"/>
      <c r="G1995" s="8"/>
      <c r="H1995" s="2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  <c r="U1995" s="8"/>
    </row>
    <row r="1996" spans="1:21">
      <c r="A1996" s="1"/>
      <c r="B1996" s="4"/>
      <c r="C1996" s="2"/>
      <c r="D1996" s="4"/>
      <c r="E1996" s="4"/>
      <c r="F1996" s="2"/>
      <c r="G1996" s="8"/>
      <c r="H1996" s="2"/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/>
      <c r="U1996" s="8"/>
    </row>
    <row r="1997" spans="1:21">
      <c r="A1997" s="1"/>
      <c r="B1997" s="4"/>
      <c r="C1997" s="2"/>
      <c r="D1997" s="4"/>
      <c r="E1997" s="4"/>
      <c r="F1997" s="2"/>
      <c r="G1997" s="8"/>
      <c r="H1997" s="2"/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  <c r="U1997" s="8"/>
    </row>
    <row r="1998" spans="1:21">
      <c r="A1998" s="1"/>
      <c r="B1998" s="4"/>
      <c r="C1998" s="2"/>
      <c r="D1998" s="4"/>
      <c r="E1998" s="4"/>
      <c r="F1998" s="2"/>
      <c r="G1998" s="8"/>
      <c r="H1998" s="2"/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</row>
    <row r="1999" spans="1:21">
      <c r="A1999" s="1"/>
      <c r="B1999" s="4"/>
      <c r="C1999" s="2"/>
      <c r="D1999" s="4"/>
      <c r="E1999" s="4"/>
      <c r="F1999" s="2"/>
      <c r="G1999" s="8"/>
      <c r="H1999" s="2"/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  <c r="U1999" s="8"/>
    </row>
    <row r="2000" spans="1:21">
      <c r="A2000" s="1"/>
      <c r="B2000" s="4"/>
      <c r="C2000" s="2"/>
      <c r="D2000" s="4"/>
      <c r="E2000" s="4"/>
      <c r="F2000" s="2"/>
      <c r="G2000" s="8"/>
      <c r="H2000" s="2"/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</row>
    <row r="2001" spans="1:21">
      <c r="A2001" s="1"/>
      <c r="B2001" s="4"/>
      <c r="C2001" s="2"/>
      <c r="D2001" s="4"/>
      <c r="E2001" s="4"/>
      <c r="F2001" s="2"/>
      <c r="G2001" s="8"/>
      <c r="H2001" s="2"/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8"/>
    </row>
    <row r="2002" spans="1:21">
      <c r="A2002" s="1"/>
      <c r="B2002" s="4"/>
      <c r="C2002" s="2"/>
      <c r="D2002" s="4"/>
      <c r="E2002" s="4"/>
      <c r="F2002" s="2"/>
      <c r="G2002" s="8"/>
      <c r="H2002" s="2"/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</row>
    <row r="2003" spans="1:21">
      <c r="A2003" s="1"/>
      <c r="B2003" s="4"/>
      <c r="C2003" s="2"/>
      <c r="D2003" s="4"/>
      <c r="E2003" s="4"/>
      <c r="F2003" s="2"/>
      <c r="G2003" s="8"/>
      <c r="H2003" s="2"/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</row>
    <row r="2004" spans="1:21">
      <c r="A2004" s="1"/>
      <c r="B2004" s="4"/>
      <c r="C2004" s="2"/>
      <c r="D2004" s="4"/>
      <c r="E2004" s="4"/>
      <c r="F2004" s="2"/>
      <c r="G2004" s="8"/>
      <c r="H2004" s="2"/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</row>
    <row r="2005" spans="1:21">
      <c r="A2005" s="1"/>
      <c r="B2005" s="4"/>
      <c r="C2005" s="2"/>
      <c r="D2005" s="4"/>
      <c r="E2005" s="4"/>
      <c r="F2005" s="2"/>
      <c r="G2005" s="8"/>
      <c r="H2005" s="2"/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</row>
    <row r="2006" spans="1:21">
      <c r="A2006" s="1"/>
      <c r="B2006" s="4"/>
      <c r="C2006" s="2"/>
      <c r="D2006" s="4"/>
      <c r="E2006" s="4"/>
      <c r="F2006" s="2"/>
      <c r="G2006" s="8"/>
      <c r="H2006" s="2"/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</row>
    <row r="2007" spans="1:21">
      <c r="A2007" s="1"/>
      <c r="B2007" s="4"/>
      <c r="C2007" s="2"/>
      <c r="D2007" s="4"/>
      <c r="E2007" s="4"/>
      <c r="F2007" s="2"/>
      <c r="G2007" s="8"/>
      <c r="H2007" s="2"/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</row>
    <row r="2008" spans="1:21">
      <c r="A2008" s="1"/>
      <c r="B2008" s="4"/>
      <c r="C2008" s="2"/>
      <c r="D2008" s="4"/>
      <c r="E2008" s="4"/>
      <c r="F2008" s="2"/>
      <c r="G2008" s="8"/>
      <c r="H2008" s="2"/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</row>
    <row r="2009" spans="1:21">
      <c r="A2009" s="1"/>
      <c r="B2009" s="4"/>
      <c r="C2009" s="2"/>
      <c r="D2009" s="4"/>
      <c r="E2009" s="4"/>
      <c r="F2009" s="2"/>
      <c r="G2009" s="8"/>
      <c r="H2009" s="2"/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</row>
    <row r="2010" spans="1:21">
      <c r="A2010" s="1"/>
      <c r="B2010" s="4"/>
      <c r="C2010" s="2"/>
      <c r="D2010" s="4"/>
      <c r="E2010" s="4"/>
      <c r="F2010" s="2"/>
      <c r="G2010" s="8"/>
      <c r="H2010" s="2"/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</row>
    <row r="2011" spans="1:21">
      <c r="A2011" s="1"/>
      <c r="B2011" s="4"/>
      <c r="C2011" s="2"/>
      <c r="D2011" s="4"/>
      <c r="E2011" s="4"/>
      <c r="F2011" s="2"/>
      <c r="G2011" s="8"/>
      <c r="H2011" s="2"/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</row>
    <row r="2012" spans="1:21">
      <c r="A2012" s="1"/>
      <c r="B2012" s="4"/>
      <c r="C2012" s="2"/>
      <c r="D2012" s="4"/>
      <c r="E2012" s="4"/>
      <c r="F2012" s="2"/>
      <c r="G2012" s="8"/>
      <c r="H2012" s="2"/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</row>
    <row r="2013" spans="1:21">
      <c r="A2013" s="1"/>
      <c r="B2013" s="4"/>
      <c r="C2013" s="2"/>
      <c r="D2013" s="4"/>
      <c r="E2013" s="4"/>
      <c r="F2013" s="2"/>
      <c r="G2013" s="8"/>
      <c r="H2013" s="2"/>
      <c r="I2013" s="8"/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8"/>
      <c r="U2013" s="8"/>
    </row>
    <row r="2014" spans="1:21">
      <c r="A2014" s="1"/>
      <c r="B2014" s="4"/>
      <c r="C2014" s="2"/>
      <c r="D2014" s="4"/>
      <c r="E2014" s="4"/>
      <c r="F2014" s="2"/>
      <c r="G2014" s="8"/>
      <c r="H2014" s="2"/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</row>
    <row r="2015" spans="1:21">
      <c r="A2015" s="1"/>
      <c r="B2015" s="4"/>
      <c r="C2015" s="2"/>
      <c r="D2015" s="4"/>
      <c r="E2015" s="4"/>
      <c r="F2015" s="2"/>
      <c r="G2015" s="8"/>
      <c r="H2015" s="2"/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</row>
    <row r="2016" spans="1:21">
      <c r="A2016" s="1"/>
      <c r="B2016" s="4"/>
      <c r="C2016" s="2"/>
      <c r="D2016" s="4"/>
      <c r="E2016" s="4"/>
      <c r="F2016" s="2"/>
      <c r="G2016" s="8"/>
      <c r="H2016" s="2"/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</row>
    <row r="2017" spans="1:21">
      <c r="A2017" s="1"/>
      <c r="B2017" s="4"/>
      <c r="C2017" s="2"/>
      <c r="D2017" s="4"/>
      <c r="E2017" s="4"/>
      <c r="F2017" s="2"/>
      <c r="G2017" s="8"/>
      <c r="H2017" s="2"/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</row>
    <row r="2018" spans="1:21">
      <c r="A2018" s="1"/>
      <c r="B2018" s="4"/>
      <c r="C2018" s="2"/>
      <c r="D2018" s="4"/>
      <c r="E2018" s="4"/>
      <c r="F2018" s="2"/>
      <c r="G2018" s="8"/>
      <c r="H2018" s="2"/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</row>
    <row r="2019" spans="1:21">
      <c r="A2019" s="1"/>
      <c r="B2019" s="4"/>
      <c r="C2019" s="2"/>
      <c r="D2019" s="4"/>
      <c r="E2019" s="4"/>
      <c r="F2019" s="2"/>
      <c r="G2019" s="8"/>
      <c r="H2019" s="2"/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</row>
    <row r="2020" spans="1:21">
      <c r="A2020" s="1"/>
      <c r="B2020" s="4"/>
      <c r="C2020" s="2"/>
      <c r="D2020" s="4"/>
      <c r="E2020" s="4"/>
      <c r="F2020" s="2"/>
      <c r="G2020" s="8"/>
      <c r="H2020" s="2"/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</row>
    <row r="2021" spans="1:21">
      <c r="A2021" s="1"/>
      <c r="B2021" s="4"/>
      <c r="C2021" s="2"/>
      <c r="D2021" s="4"/>
      <c r="E2021" s="4"/>
      <c r="F2021" s="2"/>
      <c r="G2021" s="8"/>
      <c r="H2021" s="2"/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</row>
    <row r="2022" spans="1:21">
      <c r="A2022" s="1"/>
      <c r="B2022" s="4"/>
      <c r="C2022" s="2"/>
      <c r="D2022" s="4"/>
      <c r="E2022" s="4"/>
      <c r="F2022" s="2"/>
      <c r="G2022" s="8"/>
      <c r="H2022" s="2"/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</row>
    <row r="2023" spans="1:21">
      <c r="A2023" s="1"/>
      <c r="B2023" s="4"/>
      <c r="C2023" s="2"/>
      <c r="D2023" s="4"/>
      <c r="E2023" s="4"/>
      <c r="F2023" s="2"/>
      <c r="G2023" s="8"/>
      <c r="H2023" s="2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</row>
    <row r="2024" spans="1:21">
      <c r="A2024" s="1"/>
      <c r="B2024" s="4"/>
      <c r="C2024" s="2"/>
      <c r="D2024" s="4"/>
      <c r="E2024" s="4"/>
      <c r="F2024" s="2"/>
      <c r="G2024" s="8"/>
      <c r="H2024" s="2"/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</row>
    <row r="2025" spans="1:21">
      <c r="A2025" s="1"/>
      <c r="B2025" s="4"/>
      <c r="C2025" s="2"/>
      <c r="D2025" s="4"/>
      <c r="E2025" s="4"/>
      <c r="F2025" s="2"/>
      <c r="G2025" s="8"/>
      <c r="H2025" s="2"/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</row>
    <row r="2026" spans="1:21">
      <c r="A2026" s="1"/>
      <c r="B2026" s="4"/>
      <c r="C2026" s="2"/>
      <c r="D2026" s="4"/>
      <c r="E2026" s="4"/>
      <c r="F2026" s="2"/>
      <c r="G2026" s="8"/>
      <c r="H2026" s="2"/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</row>
    <row r="2027" spans="1:21">
      <c r="A2027" s="1"/>
      <c r="B2027" s="4"/>
      <c r="C2027" s="2"/>
      <c r="D2027" s="4"/>
      <c r="E2027" s="4"/>
      <c r="F2027" s="2"/>
      <c r="G2027" s="8"/>
      <c r="H2027" s="2"/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</row>
    <row r="2028" spans="1:21">
      <c r="A2028" s="1"/>
      <c r="B2028" s="4"/>
      <c r="C2028" s="2"/>
      <c r="D2028" s="4"/>
      <c r="E2028" s="4"/>
      <c r="F2028" s="2"/>
      <c r="G2028" s="8"/>
      <c r="H2028" s="2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</row>
    <row r="2029" spans="1:21">
      <c r="A2029" s="1"/>
      <c r="B2029" s="4"/>
      <c r="C2029" s="2"/>
      <c r="D2029" s="4"/>
      <c r="E2029" s="4"/>
      <c r="F2029" s="2"/>
      <c r="G2029" s="8"/>
      <c r="H2029" s="2"/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</row>
    <row r="2030" spans="1:21">
      <c r="A2030" s="1"/>
      <c r="B2030" s="4"/>
      <c r="C2030" s="2"/>
      <c r="D2030" s="4"/>
      <c r="E2030" s="4"/>
      <c r="F2030" s="2"/>
      <c r="G2030" s="8"/>
      <c r="H2030" s="2"/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</row>
    <row r="2031" spans="1:21">
      <c r="A2031" s="1"/>
      <c r="B2031" s="4"/>
      <c r="C2031" s="2"/>
      <c r="D2031" s="4"/>
      <c r="E2031" s="4"/>
      <c r="F2031" s="2"/>
      <c r="G2031" s="8"/>
      <c r="H2031" s="2"/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</row>
    <row r="2032" spans="1:21">
      <c r="A2032" s="1"/>
      <c r="B2032" s="4"/>
      <c r="C2032" s="2"/>
      <c r="D2032" s="4"/>
      <c r="E2032" s="4"/>
      <c r="F2032" s="2"/>
      <c r="G2032" s="8"/>
      <c r="H2032" s="2"/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</row>
    <row r="2033" spans="1:21">
      <c r="A2033" s="1"/>
      <c r="B2033" s="4"/>
      <c r="C2033" s="2"/>
      <c r="D2033" s="4"/>
      <c r="E2033" s="4"/>
      <c r="F2033" s="2"/>
      <c r="G2033" s="8"/>
      <c r="H2033" s="2"/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</row>
    <row r="2034" spans="1:21">
      <c r="A2034" s="1"/>
      <c r="B2034" s="4"/>
      <c r="C2034" s="2"/>
      <c r="D2034" s="4"/>
      <c r="E2034" s="4"/>
      <c r="F2034" s="2"/>
      <c r="G2034" s="8"/>
      <c r="H2034" s="2"/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</row>
    <row r="2035" spans="1:21">
      <c r="A2035" s="1"/>
      <c r="B2035" s="4"/>
      <c r="C2035" s="2"/>
      <c r="D2035" s="4"/>
      <c r="E2035" s="4"/>
      <c r="F2035" s="2"/>
      <c r="G2035" s="8"/>
      <c r="H2035" s="2"/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</row>
    <row r="2036" spans="1:21">
      <c r="A2036" s="1"/>
      <c r="B2036" s="4"/>
      <c r="C2036" s="2"/>
      <c r="D2036" s="4"/>
      <c r="E2036" s="4"/>
      <c r="F2036" s="2"/>
      <c r="G2036" s="8"/>
      <c r="H2036" s="2"/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</row>
    <row r="2037" spans="1:21">
      <c r="A2037" s="1"/>
      <c r="B2037" s="4"/>
      <c r="C2037" s="2"/>
      <c r="D2037" s="4"/>
      <c r="E2037" s="4"/>
      <c r="F2037" s="2"/>
      <c r="G2037" s="8"/>
      <c r="H2037" s="2"/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</row>
    <row r="2038" spans="1:21">
      <c r="A2038" s="1"/>
      <c r="B2038" s="4"/>
      <c r="C2038" s="2"/>
      <c r="D2038" s="4"/>
      <c r="E2038" s="4"/>
      <c r="F2038" s="2"/>
      <c r="G2038" s="8"/>
      <c r="H2038" s="2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</row>
    <row r="2039" spans="1:21">
      <c r="A2039" s="1"/>
      <c r="B2039" s="4"/>
      <c r="C2039" s="2"/>
      <c r="D2039" s="4"/>
      <c r="E2039" s="4"/>
      <c r="F2039" s="2"/>
      <c r="G2039" s="8"/>
      <c r="H2039" s="2"/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</row>
    <row r="2040" spans="1:21">
      <c r="A2040" s="1"/>
      <c r="B2040" s="4"/>
      <c r="C2040" s="2"/>
      <c r="D2040" s="4"/>
      <c r="E2040" s="4"/>
      <c r="F2040" s="2"/>
      <c r="G2040" s="8"/>
      <c r="H2040" s="2"/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</row>
    <row r="2041" spans="1:21">
      <c r="A2041" s="1"/>
      <c r="B2041" s="4"/>
      <c r="C2041" s="2"/>
      <c r="D2041" s="4"/>
      <c r="E2041" s="4"/>
      <c r="F2041" s="2"/>
      <c r="G2041" s="8"/>
      <c r="H2041" s="2"/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</row>
    <row r="2042" spans="1:21">
      <c r="A2042" s="1"/>
      <c r="B2042" s="4"/>
      <c r="C2042" s="2"/>
      <c r="D2042" s="4"/>
      <c r="E2042" s="4"/>
      <c r="F2042" s="2"/>
      <c r="G2042" s="8"/>
      <c r="H2042" s="2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</row>
    <row r="2043" spans="1:21">
      <c r="A2043" s="1"/>
      <c r="B2043" s="4"/>
      <c r="C2043" s="2"/>
      <c r="D2043" s="4"/>
      <c r="E2043" s="4"/>
      <c r="F2043" s="2"/>
      <c r="G2043" s="8"/>
      <c r="H2043" s="2"/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</row>
    <row r="2044" spans="1:21">
      <c r="A2044" s="1"/>
      <c r="B2044" s="4"/>
      <c r="C2044" s="2"/>
      <c r="D2044" s="4"/>
      <c r="E2044" s="4"/>
      <c r="F2044" s="2"/>
      <c r="G2044" s="8"/>
      <c r="H2044" s="2"/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</row>
    <row r="2045" spans="1:21">
      <c r="A2045" s="1"/>
      <c r="B2045" s="4"/>
      <c r="C2045" s="2"/>
      <c r="D2045" s="4"/>
      <c r="E2045" s="4"/>
      <c r="F2045" s="2"/>
      <c r="G2045" s="8"/>
      <c r="H2045" s="2"/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</row>
    <row r="2046" spans="1:21">
      <c r="A2046" s="1"/>
      <c r="B2046" s="4"/>
      <c r="C2046" s="2"/>
      <c r="D2046" s="4"/>
      <c r="E2046" s="4"/>
      <c r="F2046" s="2"/>
      <c r="G2046" s="8"/>
      <c r="H2046" s="2"/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</row>
    <row r="2047" spans="1:21">
      <c r="A2047" s="1"/>
      <c r="B2047" s="4"/>
      <c r="C2047" s="2"/>
      <c r="D2047" s="4"/>
      <c r="E2047" s="4"/>
      <c r="F2047" s="2"/>
      <c r="G2047" s="8"/>
      <c r="H2047" s="2"/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</row>
    <row r="2048" spans="1:21">
      <c r="A2048" s="1"/>
      <c r="B2048" s="4"/>
      <c r="C2048" s="2"/>
      <c r="D2048" s="4"/>
      <c r="E2048" s="4"/>
      <c r="F2048" s="2"/>
      <c r="G2048" s="8"/>
      <c r="H2048" s="2"/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</row>
    <row r="2049" spans="1:21">
      <c r="A2049" s="1"/>
      <c r="B2049" s="4"/>
      <c r="C2049" s="2"/>
      <c r="D2049" s="4"/>
      <c r="E2049" s="4"/>
      <c r="F2049" s="2"/>
      <c r="G2049" s="8"/>
      <c r="H2049" s="2"/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</row>
    <row r="2050" spans="1:21">
      <c r="A2050" s="1"/>
      <c r="B2050" s="4"/>
      <c r="C2050" s="2"/>
      <c r="D2050" s="4"/>
      <c r="E2050" s="4"/>
      <c r="F2050" s="2"/>
      <c r="G2050" s="8"/>
      <c r="H2050" s="2"/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</row>
    <row r="2051" spans="1:21">
      <c r="A2051" s="1"/>
      <c r="B2051" s="4"/>
      <c r="C2051" s="2"/>
      <c r="D2051" s="4"/>
      <c r="E2051" s="4"/>
      <c r="F2051" s="2"/>
      <c r="G2051" s="8"/>
      <c r="H2051" s="2"/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</row>
    <row r="2052" spans="1:21">
      <c r="A2052" s="1"/>
      <c r="B2052" s="4"/>
      <c r="C2052" s="2"/>
      <c r="D2052" s="4"/>
      <c r="E2052" s="4"/>
      <c r="F2052" s="2"/>
      <c r="G2052" s="8"/>
      <c r="H2052" s="2"/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</row>
    <row r="2053" spans="1:21">
      <c r="A2053" s="1"/>
      <c r="B2053" s="4"/>
      <c r="C2053" s="2"/>
      <c r="D2053" s="4"/>
      <c r="E2053" s="4"/>
      <c r="F2053" s="2"/>
      <c r="G2053" s="8"/>
      <c r="H2053" s="2"/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</row>
    <row r="2054" spans="1:21">
      <c r="A2054" s="1"/>
      <c r="B2054" s="4"/>
      <c r="C2054" s="2"/>
      <c r="D2054" s="4"/>
      <c r="E2054" s="4"/>
      <c r="F2054" s="2"/>
      <c r="G2054" s="8"/>
      <c r="H2054" s="2"/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</row>
    <row r="2055" spans="1:21">
      <c r="A2055" s="1"/>
      <c r="B2055" s="4"/>
      <c r="C2055" s="2"/>
      <c r="D2055" s="4"/>
      <c r="E2055" s="4"/>
      <c r="F2055" s="2"/>
      <c r="G2055" s="8"/>
      <c r="H2055" s="2"/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</row>
    <row r="2056" spans="1:21">
      <c r="A2056" s="1"/>
      <c r="B2056" s="4"/>
      <c r="C2056" s="2"/>
      <c r="D2056" s="4"/>
      <c r="E2056" s="4"/>
      <c r="F2056" s="2"/>
      <c r="G2056" s="8"/>
      <c r="H2056" s="2"/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</row>
    <row r="2057" spans="1:21">
      <c r="A2057" s="1"/>
      <c r="B2057" s="4"/>
      <c r="C2057" s="2"/>
      <c r="D2057" s="4"/>
      <c r="E2057" s="4"/>
      <c r="F2057" s="2"/>
      <c r="G2057" s="8"/>
      <c r="H2057" s="2"/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</row>
    <row r="2058" spans="1:21">
      <c r="A2058" s="1"/>
      <c r="B2058" s="4"/>
      <c r="C2058" s="2"/>
      <c r="D2058" s="4"/>
      <c r="E2058" s="4"/>
      <c r="F2058" s="2"/>
      <c r="G2058" s="8"/>
      <c r="H2058" s="2"/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</row>
    <row r="2059" spans="1:21">
      <c r="A2059" s="1"/>
      <c r="B2059" s="4"/>
      <c r="C2059" s="2"/>
      <c r="D2059" s="4"/>
      <c r="E2059" s="4"/>
      <c r="F2059" s="2"/>
      <c r="G2059" s="8"/>
      <c r="H2059" s="2"/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</row>
    <row r="2060" spans="1:21">
      <c r="A2060" s="1"/>
      <c r="B2060" s="4"/>
      <c r="C2060" s="2"/>
      <c r="D2060" s="4"/>
      <c r="E2060" s="4"/>
      <c r="F2060" s="2"/>
      <c r="G2060" s="8"/>
      <c r="H2060" s="2"/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</row>
    <row r="2061" spans="1:21">
      <c r="A2061" s="1"/>
      <c r="B2061" s="4"/>
      <c r="C2061" s="2"/>
      <c r="D2061" s="4"/>
      <c r="E2061" s="4"/>
      <c r="F2061" s="2"/>
      <c r="G2061" s="8"/>
      <c r="H2061" s="2"/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</row>
    <row r="2062" spans="1:21">
      <c r="A2062" s="1"/>
      <c r="B2062" s="4"/>
      <c r="C2062" s="2"/>
      <c r="D2062" s="4"/>
      <c r="E2062" s="4"/>
      <c r="F2062" s="2"/>
      <c r="G2062" s="8"/>
      <c r="H2062" s="2"/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</row>
    <row r="2063" spans="1:21">
      <c r="A2063" s="1"/>
      <c r="B2063" s="4"/>
      <c r="C2063" s="2"/>
      <c r="D2063" s="4"/>
      <c r="E2063" s="4"/>
      <c r="F2063" s="2"/>
      <c r="G2063" s="8"/>
      <c r="H2063" s="2"/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</row>
    <row r="2064" spans="1:21">
      <c r="A2064" s="1"/>
      <c r="B2064" s="4"/>
      <c r="C2064" s="2"/>
      <c r="D2064" s="4"/>
      <c r="E2064" s="4"/>
      <c r="F2064" s="2"/>
      <c r="G2064" s="8"/>
      <c r="H2064" s="2"/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</row>
    <row r="2065" spans="1:21">
      <c r="A2065" s="1"/>
      <c r="B2065" s="4"/>
      <c r="C2065" s="2"/>
      <c r="D2065" s="4"/>
      <c r="E2065" s="4"/>
      <c r="F2065" s="2"/>
      <c r="G2065" s="8"/>
      <c r="H2065" s="2"/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</row>
    <row r="2066" spans="1:21">
      <c r="A2066" s="1"/>
      <c r="B2066" s="4"/>
      <c r="C2066" s="2"/>
      <c r="D2066" s="4"/>
      <c r="E2066" s="4"/>
      <c r="F2066" s="2"/>
      <c r="G2066" s="8"/>
      <c r="H2066" s="2"/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</row>
    <row r="2067" spans="1:21">
      <c r="A2067" s="1"/>
      <c r="B2067" s="4"/>
      <c r="C2067" s="2"/>
      <c r="D2067" s="4"/>
      <c r="E2067" s="4"/>
      <c r="F2067" s="2"/>
      <c r="G2067" s="8"/>
      <c r="H2067" s="2"/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</row>
    <row r="2068" spans="1:21">
      <c r="A2068" s="1"/>
      <c r="B2068" s="4"/>
      <c r="C2068" s="2"/>
      <c r="D2068" s="4"/>
      <c r="E2068" s="4"/>
      <c r="F2068" s="2"/>
      <c r="G2068" s="8"/>
      <c r="H2068" s="2"/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</row>
    <row r="2069" spans="1:21">
      <c r="A2069" s="1"/>
      <c r="B2069" s="4"/>
      <c r="C2069" s="2"/>
      <c r="D2069" s="4"/>
      <c r="E2069" s="4"/>
      <c r="F2069" s="2"/>
      <c r="G2069" s="8"/>
      <c r="H2069" s="2"/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</row>
    <row r="2070" spans="1:21">
      <c r="A2070" s="1"/>
      <c r="B2070" s="4"/>
      <c r="C2070" s="2"/>
      <c r="D2070" s="4"/>
      <c r="E2070" s="4"/>
      <c r="F2070" s="2"/>
      <c r="G2070" s="8"/>
      <c r="H2070" s="2"/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</row>
    <row r="2071" spans="1:21">
      <c r="A2071" s="1"/>
      <c r="B2071" s="4"/>
      <c r="C2071" s="2"/>
      <c r="D2071" s="4"/>
      <c r="E2071" s="4"/>
      <c r="F2071" s="2"/>
      <c r="G2071" s="8"/>
      <c r="H2071" s="2"/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</row>
    <row r="2072" spans="1:21">
      <c r="A2072" s="1"/>
      <c r="B2072" s="4"/>
      <c r="C2072" s="2"/>
      <c r="D2072" s="4"/>
      <c r="E2072" s="4"/>
      <c r="F2072" s="2"/>
      <c r="G2072" s="8"/>
      <c r="H2072" s="2"/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</row>
    <row r="2073" spans="1:21">
      <c r="A2073" s="1"/>
      <c r="B2073" s="4"/>
      <c r="C2073" s="2"/>
      <c r="D2073" s="4"/>
      <c r="E2073" s="4"/>
      <c r="F2073" s="2"/>
      <c r="G2073" s="8"/>
      <c r="H2073" s="2"/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</row>
    <row r="2074" spans="1:21">
      <c r="A2074" s="1"/>
      <c r="B2074" s="4"/>
      <c r="C2074" s="2"/>
      <c r="D2074" s="4"/>
      <c r="E2074" s="4"/>
      <c r="F2074" s="2"/>
      <c r="G2074" s="8"/>
      <c r="H2074" s="2"/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</row>
    <row r="2075" spans="1:21">
      <c r="A2075" s="1"/>
      <c r="B2075" s="4"/>
      <c r="C2075" s="2"/>
      <c r="D2075" s="4"/>
      <c r="E2075" s="4"/>
      <c r="F2075" s="2"/>
      <c r="G2075" s="8"/>
      <c r="H2075" s="2"/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</row>
    <row r="2076" spans="1:21">
      <c r="A2076" s="1"/>
      <c r="B2076" s="4"/>
      <c r="C2076" s="2"/>
      <c r="D2076" s="4"/>
      <c r="E2076" s="4"/>
      <c r="F2076" s="2"/>
      <c r="G2076" s="8"/>
      <c r="H2076" s="2"/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</row>
    <row r="2077" spans="1:21">
      <c r="A2077" s="1"/>
      <c r="B2077" s="4"/>
      <c r="C2077" s="2"/>
      <c r="D2077" s="4"/>
      <c r="E2077" s="4"/>
      <c r="F2077" s="2"/>
      <c r="G2077" s="8"/>
      <c r="H2077" s="2"/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</row>
    <row r="2078" spans="1:21">
      <c r="A2078" s="1"/>
      <c r="B2078" s="4"/>
      <c r="C2078" s="2"/>
      <c r="D2078" s="4"/>
      <c r="E2078" s="4"/>
      <c r="F2078" s="2"/>
      <c r="G2078" s="8"/>
      <c r="H2078" s="2"/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</row>
    <row r="2079" spans="1:21">
      <c r="A2079" s="1"/>
      <c r="B2079" s="4"/>
      <c r="C2079" s="2"/>
      <c r="D2079" s="4"/>
      <c r="E2079" s="4"/>
      <c r="F2079" s="2"/>
      <c r="G2079" s="8"/>
      <c r="H2079" s="2"/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</row>
    <row r="2080" spans="1:21">
      <c r="A2080" s="1"/>
      <c r="B2080" s="4"/>
      <c r="C2080" s="2"/>
      <c r="D2080" s="4"/>
      <c r="E2080" s="4"/>
      <c r="F2080" s="2"/>
      <c r="G2080" s="8"/>
      <c r="H2080" s="2"/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</row>
    <row r="2081" spans="1:21">
      <c r="A2081" s="1"/>
      <c r="B2081" s="4"/>
      <c r="C2081" s="2"/>
      <c r="D2081" s="4"/>
      <c r="E2081" s="4"/>
      <c r="F2081" s="2"/>
      <c r="G2081" s="8"/>
      <c r="H2081" s="2"/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</row>
    <row r="2082" spans="1:21">
      <c r="A2082" s="1"/>
      <c r="B2082" s="4"/>
      <c r="C2082" s="2"/>
      <c r="D2082" s="4"/>
      <c r="E2082" s="4"/>
      <c r="F2082" s="2"/>
      <c r="G2082" s="8"/>
      <c r="H2082" s="2"/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</row>
    <row r="2083" spans="1:21">
      <c r="A2083" s="1"/>
      <c r="B2083" s="4"/>
      <c r="C2083" s="2"/>
      <c r="D2083" s="4"/>
      <c r="E2083" s="4"/>
      <c r="F2083" s="2"/>
      <c r="G2083" s="8"/>
      <c r="H2083" s="2"/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</row>
    <row r="2084" spans="1:21">
      <c r="A2084" s="1"/>
      <c r="B2084" s="4"/>
      <c r="C2084" s="2"/>
      <c r="D2084" s="4"/>
      <c r="E2084" s="4"/>
      <c r="F2084" s="2"/>
      <c r="G2084" s="8"/>
      <c r="H2084" s="2"/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</row>
    <row r="2085" spans="1:21">
      <c r="A2085" s="1"/>
      <c r="B2085" s="4"/>
      <c r="C2085" s="2"/>
      <c r="D2085" s="4"/>
      <c r="E2085" s="4"/>
      <c r="F2085" s="2"/>
      <c r="G2085" s="8"/>
      <c r="H2085" s="2"/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</row>
    <row r="2086" spans="1:21">
      <c r="A2086" s="1"/>
      <c r="B2086" s="4"/>
      <c r="C2086" s="2"/>
      <c r="D2086" s="4"/>
      <c r="E2086" s="4"/>
      <c r="F2086" s="2"/>
      <c r="G2086" s="8"/>
      <c r="H2086" s="2"/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</row>
    <row r="2087" spans="1:21">
      <c r="A2087" s="1"/>
      <c r="B2087" s="4"/>
      <c r="C2087" s="2"/>
      <c r="D2087" s="4"/>
      <c r="E2087" s="4"/>
      <c r="F2087" s="2"/>
      <c r="G2087" s="8"/>
      <c r="H2087" s="2"/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</row>
    <row r="2088" spans="1:21">
      <c r="A2088" s="1"/>
      <c r="B2088" s="4"/>
      <c r="C2088" s="2"/>
      <c r="D2088" s="4"/>
      <c r="E2088" s="4"/>
      <c r="F2088" s="2"/>
      <c r="G2088" s="8"/>
      <c r="H2088" s="2"/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</row>
    <row r="2089" spans="1:21">
      <c r="A2089" s="1"/>
      <c r="B2089" s="4"/>
      <c r="C2089" s="2"/>
      <c r="D2089" s="4"/>
      <c r="E2089" s="4"/>
      <c r="F2089" s="2"/>
      <c r="G2089" s="8"/>
      <c r="H2089" s="2"/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</row>
    <row r="2090" spans="1:21">
      <c r="A2090" s="1"/>
      <c r="B2090" s="4"/>
      <c r="C2090" s="2"/>
      <c r="D2090" s="4"/>
      <c r="E2090" s="4"/>
      <c r="F2090" s="2"/>
      <c r="G2090" s="8"/>
      <c r="H2090" s="2"/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</row>
    <row r="2091" spans="1:21">
      <c r="A2091" s="1"/>
      <c r="B2091" s="4"/>
      <c r="C2091" s="2"/>
      <c r="D2091" s="4"/>
      <c r="E2091" s="4"/>
      <c r="F2091" s="2"/>
      <c r="G2091" s="8"/>
      <c r="H2091" s="2"/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</row>
    <row r="2092" spans="1:21">
      <c r="A2092" s="1"/>
      <c r="B2092" s="4"/>
      <c r="C2092" s="2"/>
      <c r="D2092" s="4"/>
      <c r="E2092" s="4"/>
      <c r="F2092" s="2"/>
      <c r="G2092" s="8"/>
      <c r="H2092" s="2"/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</row>
    <row r="2093" spans="1:21">
      <c r="A2093" s="1"/>
      <c r="B2093" s="4"/>
      <c r="C2093" s="2"/>
      <c r="D2093" s="4"/>
      <c r="E2093" s="4"/>
      <c r="F2093" s="2"/>
      <c r="G2093" s="8"/>
      <c r="H2093" s="2"/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</row>
    <row r="2094" spans="1:21">
      <c r="A2094" s="1"/>
      <c r="B2094" s="4"/>
      <c r="C2094" s="2"/>
      <c r="D2094" s="4"/>
      <c r="E2094" s="4"/>
      <c r="F2094" s="2"/>
      <c r="G2094" s="8"/>
      <c r="H2094" s="2"/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</row>
    <row r="2095" spans="1:21">
      <c r="A2095" s="1"/>
      <c r="B2095" s="4"/>
      <c r="C2095" s="2"/>
      <c r="D2095" s="4"/>
      <c r="E2095" s="4"/>
      <c r="F2095" s="2"/>
      <c r="G2095" s="8"/>
      <c r="H2095" s="2"/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</row>
    <row r="2096" spans="1:21">
      <c r="A2096" s="1"/>
      <c r="B2096" s="4"/>
      <c r="C2096" s="2"/>
      <c r="D2096" s="4"/>
      <c r="E2096" s="4"/>
      <c r="F2096" s="2"/>
      <c r="G2096" s="8"/>
      <c r="H2096" s="2"/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</row>
    <row r="2097" spans="1:21">
      <c r="A2097" s="1"/>
      <c r="B2097" s="4"/>
      <c r="C2097" s="2"/>
      <c r="D2097" s="4"/>
      <c r="E2097" s="4"/>
      <c r="F2097" s="2"/>
      <c r="G2097" s="8"/>
      <c r="H2097" s="2"/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</row>
    <row r="2098" spans="1:21">
      <c r="A2098" s="1"/>
      <c r="B2098" s="4"/>
      <c r="C2098" s="2"/>
      <c r="D2098" s="4"/>
      <c r="E2098" s="4"/>
      <c r="F2098" s="2"/>
      <c r="G2098" s="8"/>
      <c r="H2098" s="2"/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</row>
    <row r="2099" spans="1:21">
      <c r="A2099" s="1"/>
      <c r="B2099" s="4"/>
      <c r="C2099" s="2"/>
      <c r="D2099" s="4"/>
      <c r="E2099" s="4"/>
      <c r="F2099" s="2"/>
      <c r="G2099" s="8"/>
      <c r="H2099" s="2"/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</row>
    <row r="2100" spans="1:21">
      <c r="A2100" s="1"/>
      <c r="B2100" s="4"/>
      <c r="C2100" s="2"/>
      <c r="D2100" s="4"/>
      <c r="E2100" s="4"/>
      <c r="F2100" s="2"/>
      <c r="G2100" s="8"/>
      <c r="H2100" s="2"/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</row>
    <row r="2101" spans="1:21">
      <c r="A2101" s="1"/>
      <c r="B2101" s="4"/>
      <c r="C2101" s="2"/>
      <c r="D2101" s="4"/>
      <c r="E2101" s="4"/>
      <c r="F2101" s="2"/>
      <c r="G2101" s="8"/>
      <c r="H2101" s="2"/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</row>
    <row r="2102" spans="1:21">
      <c r="A2102" s="1"/>
      <c r="B2102" s="4"/>
      <c r="C2102" s="2"/>
      <c r="D2102" s="4"/>
      <c r="E2102" s="4"/>
      <c r="F2102" s="2"/>
      <c r="G2102" s="8"/>
      <c r="H2102" s="2"/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</row>
    <row r="2103" spans="1:21">
      <c r="A2103" s="1"/>
      <c r="B2103" s="4"/>
      <c r="C2103" s="2"/>
      <c r="D2103" s="4"/>
      <c r="E2103" s="4"/>
      <c r="F2103" s="2"/>
      <c r="G2103" s="8"/>
      <c r="H2103" s="2"/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</row>
    <row r="2104" spans="1:21">
      <c r="A2104" s="1"/>
      <c r="B2104" s="4"/>
      <c r="C2104" s="2"/>
      <c r="D2104" s="4"/>
      <c r="E2104" s="4"/>
      <c r="F2104" s="2"/>
      <c r="G2104" s="8"/>
      <c r="H2104" s="2"/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</row>
    <row r="2105" spans="1:21">
      <c r="A2105" s="1"/>
      <c r="B2105" s="4"/>
      <c r="C2105" s="2"/>
      <c r="D2105" s="4"/>
      <c r="E2105" s="4"/>
      <c r="F2105" s="2"/>
      <c r="G2105" s="8"/>
      <c r="H2105" s="2"/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</row>
    <row r="2106" spans="1:21">
      <c r="A2106" s="1"/>
      <c r="B2106" s="4"/>
      <c r="C2106" s="2"/>
      <c r="D2106" s="4"/>
      <c r="E2106" s="4"/>
      <c r="F2106" s="2"/>
      <c r="G2106" s="8"/>
      <c r="H2106" s="2"/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</row>
    <row r="2107" spans="1:21">
      <c r="A2107" s="1"/>
      <c r="B2107" s="4"/>
      <c r="C2107" s="2"/>
      <c r="D2107" s="4"/>
      <c r="E2107" s="4"/>
      <c r="F2107" s="2"/>
      <c r="G2107" s="8"/>
      <c r="H2107" s="2"/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</row>
    <row r="2108" spans="1:21">
      <c r="A2108" s="1"/>
      <c r="B2108" s="4"/>
      <c r="C2108" s="2"/>
      <c r="D2108" s="4"/>
      <c r="E2108" s="4"/>
      <c r="F2108" s="2"/>
      <c r="G2108" s="8"/>
      <c r="H2108" s="2"/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</row>
    <row r="2109" spans="1:21">
      <c r="A2109" s="1"/>
      <c r="B2109" s="4"/>
      <c r="C2109" s="2"/>
      <c r="D2109" s="4"/>
      <c r="E2109" s="4"/>
      <c r="F2109" s="2"/>
      <c r="G2109" s="8"/>
      <c r="H2109" s="2"/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</row>
    <row r="2110" spans="1:21">
      <c r="A2110" s="1"/>
      <c r="B2110" s="4"/>
      <c r="C2110" s="2"/>
      <c r="D2110" s="4"/>
      <c r="E2110" s="4"/>
      <c r="F2110" s="2"/>
      <c r="G2110" s="8"/>
      <c r="H2110" s="2"/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</row>
    <row r="2111" spans="1:21">
      <c r="A2111" s="1"/>
      <c r="B2111" s="4"/>
      <c r="C2111" s="2"/>
      <c r="D2111" s="4"/>
      <c r="E2111" s="4"/>
      <c r="F2111" s="2"/>
      <c r="G2111" s="8"/>
      <c r="H2111" s="2"/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</row>
    <row r="2112" spans="1:21">
      <c r="A2112" s="1"/>
      <c r="B2112" s="4"/>
      <c r="C2112" s="2"/>
      <c r="D2112" s="4"/>
      <c r="E2112" s="4"/>
      <c r="F2112" s="2"/>
      <c r="G2112" s="8"/>
      <c r="H2112" s="2"/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</row>
    <row r="2113" spans="1:21">
      <c r="A2113" s="1"/>
      <c r="B2113" s="4"/>
      <c r="C2113" s="2"/>
      <c r="D2113" s="4"/>
      <c r="E2113" s="4"/>
      <c r="F2113" s="2"/>
      <c r="G2113" s="8"/>
      <c r="H2113" s="2"/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</row>
    <row r="2114" spans="1:21">
      <c r="A2114" s="1"/>
      <c r="B2114" s="4"/>
      <c r="C2114" s="2"/>
      <c r="D2114" s="4"/>
      <c r="E2114" s="4"/>
      <c r="F2114" s="2"/>
      <c r="G2114" s="8"/>
      <c r="H2114" s="2"/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</row>
    <row r="2115" spans="1:21">
      <c r="A2115" s="1"/>
      <c r="B2115" s="4"/>
      <c r="C2115" s="2"/>
      <c r="D2115" s="4"/>
      <c r="E2115" s="4"/>
      <c r="F2115" s="2"/>
      <c r="G2115" s="8"/>
      <c r="H2115" s="2"/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</row>
    <row r="2116" spans="1:21">
      <c r="A2116" s="1"/>
      <c r="B2116" s="4"/>
      <c r="C2116" s="2"/>
      <c r="D2116" s="4"/>
      <c r="E2116" s="4"/>
      <c r="F2116" s="2"/>
      <c r="G2116" s="8"/>
      <c r="H2116" s="2"/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</row>
    <row r="2117" spans="1:21">
      <c r="A2117" s="1"/>
      <c r="B2117" s="4"/>
      <c r="C2117" s="2"/>
      <c r="D2117" s="4"/>
      <c r="E2117" s="4"/>
      <c r="F2117" s="2"/>
      <c r="G2117" s="8"/>
      <c r="H2117" s="2"/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</row>
    <row r="2118" spans="1:21">
      <c r="A2118" s="1"/>
      <c r="B2118" s="4"/>
      <c r="C2118" s="2"/>
      <c r="D2118" s="4"/>
      <c r="E2118" s="4"/>
      <c r="F2118" s="2"/>
      <c r="G2118" s="8"/>
      <c r="H2118" s="2"/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</row>
    <row r="2119" spans="1:21">
      <c r="A2119" s="1"/>
      <c r="B2119" s="4"/>
      <c r="C2119" s="2"/>
      <c r="D2119" s="4"/>
      <c r="E2119" s="4"/>
      <c r="F2119" s="2"/>
      <c r="G2119" s="8"/>
      <c r="H2119" s="2"/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</row>
    <row r="2120" spans="1:21">
      <c r="A2120" s="1"/>
      <c r="B2120" s="4"/>
      <c r="C2120" s="2"/>
      <c r="D2120" s="4"/>
      <c r="E2120" s="4"/>
      <c r="F2120" s="2"/>
      <c r="G2120" s="8"/>
      <c r="H2120" s="2"/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</row>
    <row r="2121" spans="1:21">
      <c r="A2121" s="1"/>
      <c r="B2121" s="4"/>
      <c r="C2121" s="2"/>
      <c r="D2121" s="4"/>
      <c r="E2121" s="4"/>
      <c r="F2121" s="2"/>
      <c r="G2121" s="8"/>
      <c r="H2121" s="2"/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</row>
    <row r="2122" spans="1:21">
      <c r="A2122" s="1"/>
      <c r="B2122" s="4"/>
      <c r="C2122" s="2"/>
      <c r="D2122" s="4"/>
      <c r="E2122" s="4"/>
      <c r="F2122" s="2"/>
      <c r="G2122" s="8"/>
      <c r="H2122" s="2"/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</row>
    <row r="2123" spans="1:21">
      <c r="A2123" s="1"/>
      <c r="B2123" s="4"/>
      <c r="C2123" s="2"/>
      <c r="D2123" s="4"/>
      <c r="E2123" s="4"/>
      <c r="F2123" s="2"/>
      <c r="G2123" s="8"/>
      <c r="H2123" s="2"/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</row>
    <row r="2124" spans="1:21">
      <c r="A2124" s="1"/>
      <c r="B2124" s="4"/>
      <c r="C2124" s="2"/>
      <c r="D2124" s="4"/>
      <c r="E2124" s="4"/>
      <c r="F2124" s="2"/>
      <c r="G2124" s="8"/>
      <c r="H2124" s="2"/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</row>
    <row r="2125" spans="1:21">
      <c r="A2125" s="1"/>
      <c r="B2125" s="4"/>
      <c r="C2125" s="2"/>
      <c r="D2125" s="4"/>
      <c r="E2125" s="4"/>
      <c r="F2125" s="2"/>
      <c r="G2125" s="8"/>
      <c r="H2125" s="2"/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</row>
    <row r="2126" spans="1:21">
      <c r="A2126" s="1"/>
      <c r="B2126" s="4"/>
      <c r="C2126" s="2"/>
      <c r="D2126" s="4"/>
      <c r="E2126" s="4"/>
      <c r="F2126" s="2"/>
      <c r="G2126" s="8"/>
      <c r="H2126" s="2"/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</row>
    <row r="2127" spans="1:21">
      <c r="A2127" s="1"/>
      <c r="B2127" s="4"/>
      <c r="C2127" s="2"/>
      <c r="D2127" s="4"/>
      <c r="E2127" s="4"/>
      <c r="F2127" s="2"/>
      <c r="G2127" s="8"/>
      <c r="H2127" s="2"/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</row>
    <row r="2128" spans="1:21">
      <c r="A2128" s="1"/>
      <c r="B2128" s="4"/>
      <c r="C2128" s="2"/>
      <c r="D2128" s="4"/>
      <c r="E2128" s="4"/>
      <c r="F2128" s="2"/>
      <c r="G2128" s="8"/>
      <c r="H2128" s="2"/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</row>
    <row r="2129" spans="1:21">
      <c r="A2129" s="1"/>
      <c r="B2129" s="4"/>
      <c r="C2129" s="2"/>
      <c r="D2129" s="4"/>
      <c r="E2129" s="4"/>
      <c r="F2129" s="2"/>
      <c r="G2129" s="8"/>
      <c r="H2129" s="2"/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</row>
    <row r="2130" spans="1:21">
      <c r="A2130" s="1"/>
      <c r="B2130" s="4"/>
      <c r="C2130" s="2"/>
      <c r="D2130" s="4"/>
      <c r="E2130" s="4"/>
      <c r="F2130" s="2"/>
      <c r="G2130" s="8"/>
      <c r="H2130" s="2"/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</row>
    <row r="2131" spans="1:21">
      <c r="A2131" s="1"/>
      <c r="B2131" s="4"/>
      <c r="C2131" s="2"/>
      <c r="D2131" s="4"/>
      <c r="E2131" s="4"/>
      <c r="F2131" s="2"/>
      <c r="G2131" s="8"/>
      <c r="H2131" s="2"/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</row>
    <row r="2132" spans="1:21">
      <c r="A2132" s="1"/>
      <c r="B2132" s="4"/>
      <c r="C2132" s="2"/>
      <c r="D2132" s="4"/>
      <c r="E2132" s="4"/>
      <c r="F2132" s="2"/>
      <c r="G2132" s="8"/>
      <c r="H2132" s="2"/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</row>
    <row r="2133" spans="1:21">
      <c r="A2133" s="1"/>
      <c r="B2133" s="4"/>
      <c r="C2133" s="2"/>
      <c r="D2133" s="4"/>
      <c r="E2133" s="4"/>
      <c r="F2133" s="2"/>
      <c r="G2133" s="8"/>
      <c r="H2133" s="2"/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</row>
    <row r="2134" spans="1:21">
      <c r="A2134" s="1"/>
      <c r="B2134" s="4"/>
      <c r="C2134" s="2"/>
      <c r="D2134" s="4"/>
      <c r="E2134" s="4"/>
      <c r="F2134" s="2"/>
      <c r="G2134" s="8"/>
      <c r="H2134" s="2"/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</row>
    <row r="2135" spans="1:21">
      <c r="A2135" s="1"/>
      <c r="B2135" s="4"/>
      <c r="C2135" s="2"/>
      <c r="D2135" s="4"/>
      <c r="E2135" s="4"/>
      <c r="F2135" s="2"/>
      <c r="G2135" s="8"/>
      <c r="H2135" s="2"/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</row>
    <row r="2136" spans="1:21">
      <c r="A2136" s="1"/>
      <c r="B2136" s="4"/>
      <c r="C2136" s="2"/>
      <c r="D2136" s="4"/>
      <c r="E2136" s="4"/>
      <c r="F2136" s="2"/>
      <c r="G2136" s="8"/>
      <c r="H2136" s="2"/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</row>
    <row r="2137" spans="1:21">
      <c r="A2137" s="1"/>
      <c r="B2137" s="4"/>
      <c r="C2137" s="2"/>
      <c r="D2137" s="4"/>
      <c r="E2137" s="4"/>
      <c r="F2137" s="2"/>
      <c r="G2137" s="8"/>
      <c r="H2137" s="2"/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</row>
    <row r="2138" spans="1:21">
      <c r="A2138" s="1"/>
      <c r="B2138" s="4"/>
      <c r="C2138" s="2"/>
      <c r="D2138" s="4"/>
      <c r="E2138" s="4"/>
      <c r="F2138" s="2"/>
      <c r="G2138" s="8"/>
      <c r="H2138" s="2"/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</row>
    <row r="2139" spans="1:21">
      <c r="A2139" s="1"/>
      <c r="B2139" s="4"/>
      <c r="C2139" s="2"/>
      <c r="D2139" s="4"/>
      <c r="E2139" s="4"/>
      <c r="F2139" s="2"/>
      <c r="G2139" s="8"/>
      <c r="H2139" s="2"/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</row>
    <row r="2140" spans="1:21">
      <c r="A2140" s="1"/>
      <c r="B2140" s="4"/>
      <c r="C2140" s="2"/>
      <c r="D2140" s="4"/>
      <c r="E2140" s="4"/>
      <c r="F2140" s="2"/>
      <c r="G2140" s="8"/>
      <c r="H2140" s="2"/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</row>
    <row r="2141" spans="1:21">
      <c r="A2141" s="1"/>
      <c r="B2141" s="4"/>
      <c r="C2141" s="2"/>
      <c r="D2141" s="4"/>
      <c r="E2141" s="4"/>
      <c r="F2141" s="2"/>
      <c r="G2141" s="8"/>
      <c r="H2141" s="2"/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</row>
    <row r="2142" spans="1:21">
      <c r="A2142" s="1"/>
      <c r="B2142" s="4"/>
      <c r="C2142" s="2"/>
      <c r="D2142" s="4"/>
      <c r="E2142" s="4"/>
      <c r="F2142" s="2"/>
      <c r="G2142" s="8"/>
      <c r="H2142" s="2"/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</row>
    <row r="2143" spans="1:21">
      <c r="A2143" s="1"/>
      <c r="B2143" s="4"/>
      <c r="C2143" s="2"/>
      <c r="D2143" s="4"/>
      <c r="E2143" s="4"/>
      <c r="F2143" s="2"/>
      <c r="G2143" s="8"/>
      <c r="H2143" s="2"/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</row>
    <row r="2144" spans="1:21">
      <c r="A2144" s="1"/>
      <c r="B2144" s="4"/>
      <c r="C2144" s="2"/>
      <c r="D2144" s="4"/>
      <c r="E2144" s="4"/>
      <c r="F2144" s="2"/>
      <c r="G2144" s="8"/>
      <c r="H2144" s="2"/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</row>
    <row r="2145" spans="1:21">
      <c r="A2145" s="1"/>
      <c r="B2145" s="4"/>
      <c r="C2145" s="2"/>
      <c r="D2145" s="4"/>
      <c r="E2145" s="4"/>
      <c r="F2145" s="2"/>
      <c r="G2145" s="8"/>
      <c r="H2145" s="2"/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</row>
    <row r="2146" spans="1:21">
      <c r="A2146" s="1"/>
      <c r="B2146" s="4"/>
      <c r="C2146" s="2"/>
      <c r="D2146" s="4"/>
      <c r="E2146" s="4"/>
      <c r="F2146" s="2"/>
      <c r="G2146" s="8"/>
      <c r="H2146" s="2"/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</row>
    <row r="2147" spans="1:21">
      <c r="A2147" s="1"/>
      <c r="B2147" s="4"/>
      <c r="C2147" s="2"/>
      <c r="D2147" s="4"/>
      <c r="E2147" s="4"/>
      <c r="F2147" s="2"/>
      <c r="G2147" s="8"/>
      <c r="H2147" s="2"/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</row>
    <row r="2148" spans="1:21">
      <c r="A2148" s="1"/>
      <c r="B2148" s="4"/>
      <c r="C2148" s="2"/>
      <c r="D2148" s="4"/>
      <c r="E2148" s="4"/>
      <c r="F2148" s="2"/>
      <c r="G2148" s="8"/>
      <c r="H2148" s="2"/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</row>
    <row r="2149" spans="1:21">
      <c r="A2149" s="1"/>
      <c r="B2149" s="4"/>
      <c r="C2149" s="2"/>
      <c r="D2149" s="4"/>
      <c r="E2149" s="4"/>
      <c r="F2149" s="2"/>
      <c r="G2149" s="8"/>
      <c r="H2149" s="2"/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</row>
    <row r="2150" spans="1:21">
      <c r="A2150" s="1"/>
      <c r="B2150" s="4"/>
      <c r="C2150" s="2"/>
      <c r="D2150" s="4"/>
      <c r="E2150" s="4"/>
      <c r="F2150" s="2"/>
      <c r="G2150" s="8"/>
      <c r="H2150" s="2"/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</row>
    <row r="2151" spans="1:21">
      <c r="A2151" s="1"/>
      <c r="B2151" s="4"/>
      <c r="C2151" s="2"/>
      <c r="D2151" s="4"/>
      <c r="E2151" s="4"/>
      <c r="F2151" s="2"/>
      <c r="G2151" s="8"/>
      <c r="H2151" s="2"/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</row>
    <row r="2152" spans="1:21">
      <c r="A2152" s="1"/>
      <c r="B2152" s="4"/>
      <c r="C2152" s="2"/>
      <c r="D2152" s="4"/>
      <c r="E2152" s="4"/>
      <c r="F2152" s="2"/>
      <c r="G2152" s="8"/>
      <c r="H2152" s="2"/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</row>
    <row r="2153" spans="1:21">
      <c r="A2153" s="1"/>
      <c r="B2153" s="4"/>
      <c r="C2153" s="2"/>
      <c r="D2153" s="4"/>
      <c r="E2153" s="4"/>
      <c r="F2153" s="2"/>
      <c r="G2153" s="8"/>
      <c r="H2153" s="2"/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</row>
    <row r="2154" spans="1:21">
      <c r="A2154" s="1"/>
      <c r="B2154" s="4"/>
      <c r="C2154" s="2"/>
      <c r="D2154" s="4"/>
      <c r="E2154" s="4"/>
      <c r="F2154" s="2"/>
      <c r="G2154" s="8"/>
      <c r="H2154" s="2"/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</row>
    <row r="2155" spans="1:21">
      <c r="A2155" s="1"/>
      <c r="B2155" s="4"/>
      <c r="C2155" s="2"/>
      <c r="D2155" s="4"/>
      <c r="E2155" s="4"/>
      <c r="F2155" s="2"/>
      <c r="G2155" s="8"/>
      <c r="H2155" s="2"/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</row>
    <row r="2156" spans="1:21">
      <c r="A2156" s="1"/>
      <c r="B2156" s="4"/>
      <c r="C2156" s="2"/>
      <c r="D2156" s="4"/>
      <c r="E2156" s="4"/>
      <c r="F2156" s="2"/>
      <c r="G2156" s="8"/>
      <c r="H2156" s="2"/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</row>
    <row r="2157" spans="1:21">
      <c r="A2157" s="1"/>
      <c r="B2157" s="4"/>
      <c r="C2157" s="2"/>
      <c r="D2157" s="4"/>
      <c r="E2157" s="4"/>
      <c r="F2157" s="2"/>
      <c r="G2157" s="8"/>
      <c r="H2157" s="2"/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</row>
    <row r="2158" spans="1:21">
      <c r="A2158" s="1"/>
      <c r="B2158" s="4"/>
      <c r="C2158" s="2"/>
      <c r="D2158" s="4"/>
      <c r="E2158" s="4"/>
      <c r="F2158" s="2"/>
      <c r="G2158" s="8"/>
      <c r="H2158" s="2"/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</row>
    <row r="2159" spans="1:21">
      <c r="A2159" s="1"/>
      <c r="B2159" s="4"/>
      <c r="C2159" s="2"/>
      <c r="D2159" s="4"/>
      <c r="E2159" s="4"/>
      <c r="F2159" s="2"/>
      <c r="G2159" s="8"/>
      <c r="H2159" s="2"/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</row>
    <row r="2160" spans="1:21">
      <c r="A2160" s="1"/>
      <c r="B2160" s="4"/>
      <c r="C2160" s="2"/>
      <c r="D2160" s="4"/>
      <c r="E2160" s="4"/>
      <c r="F2160" s="2"/>
      <c r="G2160" s="8"/>
      <c r="H2160" s="2"/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</row>
    <row r="2161" spans="1:21">
      <c r="A2161" s="1"/>
      <c r="B2161" s="4"/>
      <c r="C2161" s="2"/>
      <c r="D2161" s="4"/>
      <c r="E2161" s="4"/>
      <c r="F2161" s="2"/>
      <c r="G2161" s="8"/>
      <c r="H2161" s="2"/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</row>
    <row r="2162" spans="1:21">
      <c r="A2162" s="1"/>
      <c r="B2162" s="4"/>
      <c r="C2162" s="2"/>
      <c r="D2162" s="4"/>
      <c r="E2162" s="4"/>
      <c r="F2162" s="2"/>
      <c r="G2162" s="8"/>
      <c r="H2162" s="2"/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</row>
    <row r="2163" spans="1:21">
      <c r="A2163" s="1"/>
      <c r="B2163" s="4"/>
      <c r="C2163" s="2"/>
      <c r="D2163" s="4"/>
      <c r="E2163" s="4"/>
      <c r="F2163" s="2"/>
      <c r="G2163" s="8"/>
      <c r="H2163" s="2"/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</row>
    <row r="2164" spans="1:21">
      <c r="A2164" s="1"/>
      <c r="B2164" s="4"/>
      <c r="C2164" s="2"/>
      <c r="D2164" s="4"/>
      <c r="E2164" s="4"/>
      <c r="F2164" s="2"/>
      <c r="G2164" s="8"/>
      <c r="H2164" s="2"/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</row>
    <row r="2165" spans="1:21">
      <c r="A2165" s="1"/>
      <c r="B2165" s="4"/>
      <c r="C2165" s="2"/>
      <c r="D2165" s="4"/>
      <c r="E2165" s="4"/>
      <c r="F2165" s="2"/>
      <c r="G2165" s="8"/>
      <c r="H2165" s="2"/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</row>
    <row r="2166" spans="1:21">
      <c r="A2166" s="1"/>
      <c r="B2166" s="4"/>
      <c r="C2166" s="2"/>
      <c r="D2166" s="4"/>
      <c r="E2166" s="4"/>
      <c r="F2166" s="2"/>
      <c r="G2166" s="8"/>
      <c r="H2166" s="2"/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</row>
    <row r="2167" spans="1:21">
      <c r="A2167" s="1"/>
      <c r="B2167" s="4"/>
      <c r="C2167" s="2"/>
      <c r="D2167" s="4"/>
      <c r="E2167" s="4"/>
      <c r="F2167" s="2"/>
      <c r="G2167" s="8"/>
      <c r="H2167" s="2"/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</row>
    <row r="2168" spans="1:21">
      <c r="A2168" s="1"/>
      <c r="B2168" s="4"/>
      <c r="C2168" s="2"/>
      <c r="D2168" s="4"/>
      <c r="E2168" s="4"/>
      <c r="F2168" s="2"/>
      <c r="G2168" s="8"/>
      <c r="H2168" s="2"/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8"/>
      <c r="U2168" s="8"/>
    </row>
    <row r="2169" spans="1:21">
      <c r="A2169" s="1"/>
      <c r="B2169" s="4"/>
      <c r="C2169" s="2"/>
      <c r="D2169" s="4"/>
      <c r="E2169" s="4"/>
      <c r="F2169" s="2"/>
      <c r="G2169" s="8"/>
      <c r="H2169" s="2"/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</row>
    <row r="2170" spans="1:21">
      <c r="A2170" s="1"/>
      <c r="B2170" s="4"/>
      <c r="C2170" s="2"/>
      <c r="D2170" s="4"/>
      <c r="E2170" s="4"/>
      <c r="F2170" s="2"/>
      <c r="G2170" s="8"/>
      <c r="H2170" s="2"/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</row>
    <row r="2171" spans="1:21">
      <c r="A2171" s="1"/>
      <c r="B2171" s="4"/>
      <c r="C2171" s="2"/>
      <c r="D2171" s="4"/>
      <c r="E2171" s="4"/>
      <c r="F2171" s="2"/>
      <c r="G2171" s="8"/>
      <c r="H2171" s="2"/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  <c r="T2171" s="8"/>
      <c r="U2171" s="8"/>
    </row>
    <row r="2172" spans="1:21">
      <c r="A2172" s="1"/>
      <c r="B2172" s="4"/>
      <c r="C2172" s="2"/>
      <c r="D2172" s="4"/>
      <c r="E2172" s="4"/>
      <c r="F2172" s="2"/>
      <c r="G2172" s="8"/>
      <c r="H2172" s="2"/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</row>
    <row r="2173" spans="1:21">
      <c r="A2173" s="1"/>
      <c r="B2173" s="4"/>
      <c r="C2173" s="2"/>
      <c r="D2173" s="4"/>
      <c r="E2173" s="4"/>
      <c r="F2173" s="2"/>
      <c r="G2173" s="8"/>
      <c r="H2173" s="2"/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</row>
    <row r="2174" spans="1:21">
      <c r="A2174" s="1"/>
      <c r="B2174" s="4"/>
      <c r="C2174" s="2"/>
      <c r="D2174" s="4"/>
      <c r="E2174" s="4"/>
      <c r="F2174" s="2"/>
      <c r="G2174" s="8"/>
      <c r="H2174" s="2"/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</row>
    <row r="2175" spans="1:21">
      <c r="A2175" s="1"/>
      <c r="B2175" s="4"/>
      <c r="C2175" s="2"/>
      <c r="D2175" s="4"/>
      <c r="E2175" s="4"/>
      <c r="F2175" s="2"/>
      <c r="G2175" s="8"/>
      <c r="H2175" s="2"/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</row>
    <row r="2176" spans="1:21">
      <c r="A2176" s="1"/>
      <c r="B2176" s="4"/>
      <c r="C2176" s="2"/>
      <c r="D2176" s="4"/>
      <c r="E2176" s="4"/>
      <c r="F2176" s="2"/>
      <c r="G2176" s="8"/>
      <c r="H2176" s="2"/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</row>
    <row r="2177" spans="1:21">
      <c r="A2177" s="1"/>
      <c r="B2177" s="4"/>
      <c r="C2177" s="2"/>
      <c r="D2177" s="4"/>
      <c r="E2177" s="4"/>
      <c r="F2177" s="2"/>
      <c r="G2177" s="8"/>
      <c r="H2177" s="2"/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</row>
    <row r="2178" spans="1:21">
      <c r="A2178" s="1"/>
      <c r="B2178" s="4"/>
      <c r="C2178" s="2"/>
      <c r="D2178" s="4"/>
      <c r="E2178" s="4"/>
      <c r="F2178" s="2"/>
      <c r="G2178" s="8"/>
      <c r="H2178" s="2"/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</row>
    <row r="2179" spans="1:21">
      <c r="A2179" s="1"/>
      <c r="B2179" s="4"/>
      <c r="C2179" s="2"/>
      <c r="D2179" s="4"/>
      <c r="E2179" s="4"/>
      <c r="F2179" s="2"/>
      <c r="G2179" s="8"/>
      <c r="H2179" s="2"/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</row>
    <row r="2180" spans="1:21">
      <c r="A2180" s="1"/>
      <c r="B2180" s="4"/>
      <c r="C2180" s="2"/>
      <c r="D2180" s="4"/>
      <c r="E2180" s="4"/>
      <c r="F2180" s="2"/>
      <c r="G2180" s="8"/>
      <c r="H2180" s="2"/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</row>
    <row r="2181" spans="1:21">
      <c r="A2181" s="1"/>
      <c r="B2181" s="4"/>
      <c r="C2181" s="2"/>
      <c r="D2181" s="4"/>
      <c r="E2181" s="4"/>
      <c r="F2181" s="2"/>
      <c r="G2181" s="8"/>
      <c r="H2181" s="2"/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</row>
    <row r="2182" spans="1:21">
      <c r="A2182" s="1"/>
      <c r="B2182" s="4"/>
      <c r="C2182" s="2"/>
      <c r="D2182" s="4"/>
      <c r="E2182" s="4"/>
      <c r="F2182" s="2"/>
      <c r="G2182" s="8"/>
      <c r="H2182" s="2"/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</row>
    <row r="2183" spans="1:21">
      <c r="A2183" s="1"/>
      <c r="B2183" s="4"/>
      <c r="C2183" s="2"/>
      <c r="D2183" s="4"/>
      <c r="E2183" s="4"/>
      <c r="F2183" s="2"/>
      <c r="G2183" s="8"/>
      <c r="H2183" s="2"/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</row>
    <row r="2184" spans="1:21">
      <c r="A2184" s="1"/>
      <c r="B2184" s="4"/>
      <c r="C2184" s="2"/>
      <c r="D2184" s="4"/>
      <c r="E2184" s="4"/>
      <c r="F2184" s="2"/>
      <c r="G2184" s="8"/>
      <c r="H2184" s="2"/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/>
      <c r="U2184" s="8"/>
    </row>
    <row r="2185" spans="1:21">
      <c r="A2185" s="1"/>
      <c r="B2185" s="4"/>
      <c r="C2185" s="2"/>
      <c r="D2185" s="4"/>
      <c r="E2185" s="4"/>
      <c r="F2185" s="2"/>
      <c r="G2185" s="8"/>
      <c r="H2185" s="2"/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</row>
    <row r="2186" spans="1:21">
      <c r="A2186" s="1"/>
      <c r="B2186" s="4"/>
      <c r="C2186" s="2"/>
      <c r="D2186" s="4"/>
      <c r="E2186" s="4"/>
      <c r="F2186" s="2"/>
      <c r="G2186" s="8"/>
      <c r="H2186" s="2"/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</row>
    <row r="2187" spans="1:21">
      <c r="A2187" s="1"/>
      <c r="B2187" s="4"/>
      <c r="C2187" s="2"/>
      <c r="D2187" s="4"/>
      <c r="E2187" s="4"/>
      <c r="F2187" s="2"/>
      <c r="G2187" s="8"/>
      <c r="H2187" s="2"/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</row>
    <row r="2188" spans="1:21">
      <c r="A2188" s="1"/>
      <c r="B2188" s="4"/>
      <c r="C2188" s="2"/>
      <c r="D2188" s="4"/>
      <c r="E2188" s="4"/>
      <c r="F2188" s="2"/>
      <c r="G2188" s="8"/>
      <c r="H2188" s="2"/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</row>
    <row r="2189" spans="1:21">
      <c r="A2189" s="1"/>
      <c r="B2189" s="4"/>
      <c r="C2189" s="2"/>
      <c r="D2189" s="4"/>
      <c r="E2189" s="4"/>
      <c r="F2189" s="2"/>
      <c r="G2189" s="8"/>
      <c r="H2189" s="2"/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</row>
    <row r="2190" spans="1:21">
      <c r="A2190" s="1"/>
      <c r="B2190" s="4"/>
      <c r="C2190" s="2"/>
      <c r="D2190" s="4"/>
      <c r="E2190" s="4"/>
      <c r="F2190" s="2"/>
      <c r="G2190" s="8"/>
      <c r="H2190" s="2"/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</row>
    <row r="2191" spans="1:21">
      <c r="A2191" s="1"/>
      <c r="B2191" s="4"/>
      <c r="C2191" s="2"/>
      <c r="D2191" s="4"/>
      <c r="E2191" s="4"/>
      <c r="F2191" s="2"/>
      <c r="G2191" s="8"/>
      <c r="H2191" s="2"/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</row>
    <row r="2192" spans="1:21">
      <c r="A2192" s="1"/>
      <c r="B2192" s="4"/>
      <c r="C2192" s="2"/>
      <c r="D2192" s="4"/>
      <c r="E2192" s="4"/>
      <c r="F2192" s="2"/>
      <c r="G2192" s="8"/>
      <c r="H2192" s="2"/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</row>
    <row r="2193" spans="1:21">
      <c r="A2193" s="1"/>
      <c r="B2193" s="4"/>
      <c r="C2193" s="2"/>
      <c r="D2193" s="4"/>
      <c r="E2193" s="4"/>
      <c r="F2193" s="2"/>
      <c r="G2193" s="8"/>
      <c r="H2193" s="2"/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</row>
    <row r="2194" spans="1:21">
      <c r="A2194" s="1"/>
      <c r="B2194" s="4"/>
      <c r="C2194" s="2"/>
      <c r="D2194" s="4"/>
      <c r="E2194" s="4"/>
      <c r="F2194" s="2"/>
      <c r="G2194" s="8"/>
      <c r="H2194" s="2"/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</row>
    <row r="2195" spans="1:21">
      <c r="A2195" s="1"/>
      <c r="B2195" s="4"/>
      <c r="C2195" s="2"/>
      <c r="D2195" s="4"/>
      <c r="E2195" s="4"/>
      <c r="F2195" s="2"/>
      <c r="G2195" s="8"/>
      <c r="H2195" s="2"/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</row>
    <row r="2196" spans="1:21">
      <c r="A2196" s="1"/>
      <c r="B2196" s="4"/>
      <c r="C2196" s="2"/>
      <c r="D2196" s="4"/>
      <c r="E2196" s="4"/>
      <c r="F2196" s="2"/>
      <c r="G2196" s="8"/>
      <c r="H2196" s="2"/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</row>
    <row r="2197" spans="1:21">
      <c r="A2197" s="1"/>
      <c r="B2197" s="4"/>
      <c r="C2197" s="2"/>
      <c r="D2197" s="4"/>
      <c r="E2197" s="4"/>
      <c r="F2197" s="2"/>
      <c r="G2197" s="8"/>
      <c r="H2197" s="2"/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</row>
    <row r="2198" spans="1:21">
      <c r="A2198" s="1"/>
      <c r="B2198" s="4"/>
      <c r="C2198" s="2"/>
      <c r="D2198" s="4"/>
      <c r="E2198" s="4"/>
      <c r="F2198" s="2"/>
      <c r="G2198" s="8"/>
      <c r="H2198" s="2"/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</row>
    <row r="2199" spans="1:21">
      <c r="A2199" s="1"/>
      <c r="B2199" s="4"/>
      <c r="C2199" s="2"/>
      <c r="D2199" s="4"/>
      <c r="E2199" s="4"/>
      <c r="F2199" s="2"/>
      <c r="G2199" s="8"/>
      <c r="H2199" s="2"/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</row>
    <row r="2200" spans="1:21">
      <c r="A2200" s="1"/>
      <c r="B2200" s="4"/>
      <c r="C2200" s="2"/>
      <c r="D2200" s="4"/>
      <c r="E2200" s="4"/>
      <c r="F2200" s="2"/>
      <c r="G2200" s="8"/>
      <c r="H2200" s="2"/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</row>
    <row r="2201" spans="1:21">
      <c r="A2201" s="1"/>
      <c r="B2201" s="4"/>
      <c r="C2201" s="2"/>
      <c r="D2201" s="4"/>
      <c r="E2201" s="4"/>
      <c r="F2201" s="2"/>
      <c r="G2201" s="8"/>
      <c r="H2201" s="2"/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</row>
    <row r="2202" spans="1:21">
      <c r="A2202" s="1"/>
      <c r="B2202" s="4"/>
      <c r="C2202" s="2"/>
      <c r="D2202" s="4"/>
      <c r="E2202" s="4"/>
      <c r="F2202" s="2"/>
      <c r="G2202" s="8"/>
      <c r="H2202" s="2"/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</row>
    <row r="2203" spans="1:21">
      <c r="A2203" s="1"/>
      <c r="B2203" s="4"/>
      <c r="C2203" s="2"/>
      <c r="D2203" s="4"/>
      <c r="E2203" s="4"/>
      <c r="F2203" s="2"/>
      <c r="G2203" s="8"/>
      <c r="H2203" s="2"/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</row>
    <row r="2204" spans="1:21">
      <c r="A2204" s="1"/>
      <c r="B2204" s="4"/>
      <c r="C2204" s="2"/>
      <c r="D2204" s="4"/>
      <c r="E2204" s="4"/>
      <c r="F2204" s="2"/>
      <c r="G2204" s="8"/>
      <c r="H2204" s="2"/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</row>
    <row r="2205" spans="1:21">
      <c r="A2205" s="1"/>
      <c r="B2205" s="4"/>
      <c r="C2205" s="2"/>
      <c r="D2205" s="4"/>
      <c r="E2205" s="4"/>
      <c r="F2205" s="2"/>
      <c r="G2205" s="8"/>
      <c r="H2205" s="2"/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</row>
    <row r="2206" spans="1:21">
      <c r="A2206" s="1"/>
      <c r="B2206" s="4"/>
      <c r="C2206" s="2"/>
      <c r="D2206" s="4"/>
      <c r="E2206" s="4"/>
      <c r="F2206" s="2"/>
      <c r="G2206" s="8"/>
      <c r="H2206" s="2"/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</row>
    <row r="2207" spans="1:21">
      <c r="A2207" s="1"/>
      <c r="B2207" s="4"/>
      <c r="C2207" s="2"/>
      <c r="D2207" s="4"/>
      <c r="E2207" s="4"/>
      <c r="F2207" s="2"/>
      <c r="G2207" s="8"/>
      <c r="H2207" s="2"/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</row>
    <row r="2208" spans="1:21">
      <c r="A2208" s="1"/>
      <c r="B2208" s="4"/>
      <c r="C2208" s="2"/>
      <c r="D2208" s="4"/>
      <c r="E2208" s="4"/>
      <c r="F2208" s="2"/>
      <c r="G2208" s="8"/>
      <c r="H2208" s="2"/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</row>
    <row r="2209" spans="1:21">
      <c r="A2209" s="1"/>
      <c r="B2209" s="4"/>
      <c r="C2209" s="2"/>
      <c r="D2209" s="4"/>
      <c r="E2209" s="4"/>
      <c r="F2209" s="2"/>
      <c r="G2209" s="8"/>
      <c r="H2209" s="2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</row>
    <row r="2210" spans="1:21">
      <c r="A2210" s="1"/>
      <c r="B2210" s="4"/>
      <c r="C2210" s="2"/>
      <c r="D2210" s="4"/>
      <c r="E2210" s="4"/>
      <c r="F2210" s="2"/>
      <c r="G2210" s="8"/>
      <c r="H2210" s="2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</row>
    <row r="2211" spans="1:21">
      <c r="A2211" s="1"/>
      <c r="B2211" s="4"/>
      <c r="C2211" s="2"/>
      <c r="D2211" s="4"/>
      <c r="E2211" s="4"/>
      <c r="F2211" s="2"/>
      <c r="G2211" s="8"/>
      <c r="H2211" s="2"/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</row>
    <row r="2212" spans="1:21">
      <c r="A2212" s="1"/>
      <c r="B2212" s="4"/>
      <c r="C2212" s="2"/>
      <c r="D2212" s="4"/>
      <c r="E2212" s="4"/>
      <c r="F2212" s="2"/>
      <c r="G2212" s="8"/>
      <c r="H2212" s="2"/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</row>
    <row r="2213" spans="1:21">
      <c r="A2213" s="1"/>
      <c r="B2213" s="4"/>
      <c r="C2213" s="2"/>
      <c r="D2213" s="4"/>
      <c r="E2213" s="4"/>
      <c r="F2213" s="2"/>
      <c r="G2213" s="8"/>
      <c r="H2213" s="2"/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</row>
    <row r="2214" spans="1:21">
      <c r="A2214" s="1"/>
      <c r="B2214" s="4"/>
      <c r="C2214" s="2"/>
      <c r="D2214" s="4"/>
      <c r="E2214" s="4"/>
      <c r="F2214" s="2"/>
      <c r="G2214" s="8"/>
      <c r="H2214" s="2"/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</row>
    <row r="2215" spans="1:21">
      <c r="A2215" s="1"/>
      <c r="B2215" s="4"/>
      <c r="C2215" s="2"/>
      <c r="D2215" s="4"/>
      <c r="E2215" s="4"/>
      <c r="F2215" s="2"/>
      <c r="G2215" s="8"/>
      <c r="H2215" s="2"/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</row>
    <row r="2216" spans="1:21">
      <c r="A2216" s="1"/>
      <c r="B2216" s="4"/>
      <c r="C2216" s="2"/>
      <c r="D2216" s="4"/>
      <c r="E2216" s="4"/>
      <c r="F2216" s="2"/>
      <c r="G2216" s="8"/>
      <c r="H2216" s="2"/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</row>
    <row r="2217" spans="1:21">
      <c r="A2217" s="1"/>
      <c r="B2217" s="4"/>
      <c r="C2217" s="2"/>
      <c r="D2217" s="4"/>
      <c r="E2217" s="4"/>
      <c r="F2217" s="2"/>
      <c r="G2217" s="8"/>
      <c r="H2217" s="2"/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</row>
    <row r="2218" spans="1:21">
      <c r="A2218" s="1"/>
      <c r="B2218" s="4"/>
      <c r="C2218" s="2"/>
      <c r="D2218" s="4"/>
      <c r="E2218" s="4"/>
      <c r="F2218" s="2"/>
      <c r="G2218" s="8"/>
      <c r="H2218" s="2"/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</row>
    <row r="2219" spans="1:21">
      <c r="A2219" s="1"/>
      <c r="B2219" s="4"/>
      <c r="C2219" s="2"/>
      <c r="D2219" s="4"/>
      <c r="E2219" s="4"/>
      <c r="F2219" s="2"/>
      <c r="G2219" s="8"/>
      <c r="H2219" s="2"/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</row>
    <row r="2220" spans="1:21">
      <c r="A2220" s="1"/>
      <c r="B2220" s="4"/>
      <c r="C2220" s="2"/>
      <c r="D2220" s="4"/>
      <c r="E2220" s="4"/>
      <c r="F2220" s="2"/>
      <c r="G2220" s="8"/>
      <c r="H2220" s="2"/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8"/>
    </row>
    <row r="2221" spans="1:21">
      <c r="A2221" s="1"/>
      <c r="B2221" s="4"/>
      <c r="C2221" s="2"/>
      <c r="D2221" s="4"/>
      <c r="E2221" s="4"/>
      <c r="F2221" s="2"/>
      <c r="G2221" s="8"/>
      <c r="H2221" s="2"/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</row>
    <row r="2222" spans="1:21">
      <c r="A2222" s="1"/>
      <c r="B2222" s="4"/>
      <c r="C2222" s="2"/>
      <c r="D2222" s="4"/>
      <c r="E2222" s="4"/>
      <c r="F2222" s="2"/>
      <c r="G2222" s="8"/>
      <c r="H2222" s="2"/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</row>
    <row r="2223" spans="1:21">
      <c r="A2223" s="1"/>
      <c r="B2223" s="4"/>
      <c r="C2223" s="2"/>
      <c r="D2223" s="4"/>
      <c r="E2223" s="4"/>
      <c r="F2223" s="2"/>
      <c r="G2223" s="8"/>
      <c r="H2223" s="2"/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</row>
    <row r="2224" spans="1:21">
      <c r="A2224" s="1"/>
      <c r="B2224" s="4"/>
      <c r="C2224" s="2"/>
      <c r="D2224" s="4"/>
      <c r="E2224" s="4"/>
      <c r="F2224" s="2"/>
      <c r="G2224" s="8"/>
      <c r="H2224" s="2"/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</row>
    <row r="2225" spans="1:21">
      <c r="A2225" s="1"/>
      <c r="B2225" s="4"/>
      <c r="C2225" s="2"/>
      <c r="D2225" s="4"/>
      <c r="E2225" s="4"/>
      <c r="F2225" s="2"/>
      <c r="G2225" s="8"/>
      <c r="H2225" s="2"/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</row>
    <row r="2226" spans="1:21">
      <c r="A2226" s="1"/>
      <c r="B2226" s="4"/>
      <c r="C2226" s="2"/>
      <c r="D2226" s="4"/>
      <c r="E2226" s="4"/>
      <c r="F2226" s="2"/>
      <c r="G2226" s="8"/>
      <c r="H2226" s="2"/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</row>
    <row r="2227" spans="1:21">
      <c r="A2227" s="1"/>
      <c r="B2227" s="4"/>
      <c r="C2227" s="2"/>
      <c r="D2227" s="4"/>
      <c r="E2227" s="4"/>
      <c r="F2227" s="2"/>
      <c r="G2227" s="8"/>
      <c r="H2227" s="2"/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</row>
    <row r="2228" spans="1:21">
      <c r="A2228" s="1"/>
      <c r="B2228" s="4"/>
      <c r="C2228" s="2"/>
      <c r="D2228" s="4"/>
      <c r="E2228" s="4"/>
      <c r="F2228" s="2"/>
      <c r="G2228" s="8"/>
      <c r="H2228" s="2"/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</row>
    <row r="2229" spans="1:21">
      <c r="A2229" s="1"/>
      <c r="B2229" s="4"/>
      <c r="C2229" s="2"/>
      <c r="D2229" s="4"/>
      <c r="E2229" s="4"/>
      <c r="F2229" s="2"/>
      <c r="G2229" s="8"/>
      <c r="H2229" s="2"/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</row>
    <row r="2230" spans="1:21">
      <c r="G2230" s="8"/>
      <c r="H2230" s="2"/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</row>
    <row r="2231" spans="1:21">
      <c r="G2231" s="8"/>
      <c r="H2231" s="2"/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</row>
    <row r="2232" spans="1:21">
      <c r="G2232" s="8"/>
      <c r="H2232" s="2"/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</row>
    <row r="2233" spans="1:21">
      <c r="G2233" s="8"/>
      <c r="H2233" s="2"/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</row>
    <row r="2234" spans="1:21">
      <c r="G2234" s="8"/>
      <c r="H2234" s="2"/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</row>
    <row r="2235" spans="1:21">
      <c r="G2235" s="8"/>
      <c r="H2235" s="2"/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</row>
    <row r="2236" spans="1:21">
      <c r="G2236" s="8"/>
      <c r="H2236" s="2"/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</row>
    <row r="2237" spans="1:21">
      <c r="G2237" s="8"/>
      <c r="H2237" s="2"/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</row>
    <row r="2238" spans="1:21">
      <c r="G2238" s="8"/>
      <c r="H2238" s="2"/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</row>
    <row r="2239" spans="1:21">
      <c r="G2239" s="8"/>
      <c r="H2239" s="2"/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</row>
    <row r="2240" spans="1:21">
      <c r="G2240" s="8"/>
      <c r="H2240" s="2"/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</row>
    <row r="2241" spans="7:21">
      <c r="G2241" s="8"/>
      <c r="H2241" s="2"/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</row>
    <row r="2242" spans="7:21">
      <c r="G2242" s="8"/>
      <c r="H2242" s="2"/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</row>
    <row r="2243" spans="7:21">
      <c r="G2243" s="8"/>
      <c r="H2243" s="2"/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</row>
    <row r="2244" spans="7:21">
      <c r="G2244" s="8"/>
      <c r="H2244" s="2"/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</row>
    <row r="2245" spans="7:21">
      <c r="G2245" s="8"/>
      <c r="H2245" s="2"/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</row>
    <row r="2246" spans="7:21">
      <c r="G2246" s="8"/>
      <c r="H2246" s="2"/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</row>
    <row r="2247" spans="7:21">
      <c r="G2247" s="8"/>
      <c r="H2247" s="2"/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</row>
    <row r="2248" spans="7:21">
      <c r="G2248" s="8"/>
      <c r="H2248" s="2"/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</row>
    <row r="2249" spans="7:21">
      <c r="G2249" s="8"/>
      <c r="H2249" s="2"/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</row>
    <row r="2250" spans="7:21">
      <c r="G2250" s="8"/>
      <c r="H2250" s="2"/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</row>
    <row r="2251" spans="7:21">
      <c r="G2251" s="8"/>
      <c r="H2251" s="2"/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</row>
    <row r="2252" spans="7:21">
      <c r="G2252" s="8"/>
      <c r="H2252" s="2"/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</row>
    <row r="2253" spans="7:21">
      <c r="G2253" s="8"/>
      <c r="H2253" s="2"/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</row>
    <row r="2254" spans="7:21">
      <c r="G2254" s="8"/>
      <c r="H2254" s="2"/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</row>
    <row r="2255" spans="7:21">
      <c r="G2255" s="8"/>
      <c r="H2255" s="2"/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</row>
    <row r="2256" spans="7:21">
      <c r="G2256" s="8"/>
      <c r="H2256" s="2"/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</row>
    <row r="2257" spans="7:21">
      <c r="G2257" s="8"/>
      <c r="H2257" s="2"/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</row>
    <row r="2258" spans="7:21">
      <c r="G2258" s="8"/>
      <c r="H2258" s="2"/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</row>
    <row r="2259" spans="7:21">
      <c r="G2259" s="8"/>
      <c r="H2259" s="2"/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</row>
    <row r="2260" spans="7:21">
      <c r="G2260" s="8"/>
      <c r="H2260" s="2"/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</row>
    <row r="2261" spans="7:21">
      <c r="G2261" s="8"/>
      <c r="H2261" s="2"/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</row>
    <row r="2262" spans="7:21">
      <c r="G2262" s="8"/>
      <c r="H2262" s="2"/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</row>
    <row r="2263" spans="7:21">
      <c r="G2263" s="8"/>
      <c r="H2263" s="2"/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</row>
    <row r="2264" spans="7:21">
      <c r="G2264" s="8"/>
      <c r="H2264" s="2"/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</row>
    <row r="2265" spans="7:21">
      <c r="G2265" s="8"/>
      <c r="H2265" s="2"/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</row>
    <row r="2266" spans="7:21">
      <c r="G2266" s="8"/>
      <c r="H2266" s="2"/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</row>
    <row r="2267" spans="7:21">
      <c r="G2267" s="8"/>
      <c r="H2267" s="2"/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</row>
    <row r="2268" spans="7:21">
      <c r="G2268" s="8"/>
      <c r="H2268" s="2"/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</row>
    <row r="2269" spans="7:21">
      <c r="G2269" s="8"/>
      <c r="H2269" s="2"/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</row>
    <row r="2270" spans="7:21">
      <c r="G2270" s="8"/>
      <c r="H2270" s="2"/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</row>
    <row r="2271" spans="7:21">
      <c r="G2271" s="8"/>
      <c r="H2271" s="2"/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</row>
    <row r="2272" spans="7:21">
      <c r="G2272" s="8"/>
      <c r="H2272" s="2"/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</row>
    <row r="2273" spans="7:21">
      <c r="G2273" s="8"/>
      <c r="H2273" s="2"/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</row>
    <row r="2274" spans="7:21">
      <c r="G2274" s="8"/>
      <c r="H2274" s="2"/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</row>
    <row r="2275" spans="7:21">
      <c r="G2275" s="8"/>
      <c r="H2275" s="2"/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</row>
    <row r="2276" spans="7:21">
      <c r="G2276" s="8"/>
      <c r="H2276" s="2"/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</row>
    <row r="2277" spans="7:21">
      <c r="G2277" s="8"/>
      <c r="H2277" s="2"/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8"/>
      <c r="U2277" s="8"/>
    </row>
    <row r="2278" spans="7:21">
      <c r="G2278" s="8"/>
      <c r="H2278" s="2"/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</row>
    <row r="2279" spans="7:21">
      <c r="G2279" s="8"/>
      <c r="H2279" s="2"/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</row>
    <row r="2280" spans="7:21">
      <c r="G2280" s="8"/>
      <c r="H2280" s="2"/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</row>
    <row r="2281" spans="7:21">
      <c r="G2281" s="8"/>
      <c r="H2281" s="2"/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</row>
    <row r="2282" spans="7:21">
      <c r="G2282" s="8"/>
      <c r="H2282" s="2"/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</row>
    <row r="2283" spans="7:21">
      <c r="G2283" s="8"/>
      <c r="H2283" s="2"/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</row>
    <row r="2284" spans="7:21">
      <c r="G2284" s="8"/>
      <c r="H2284" s="2"/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</row>
    <row r="2285" spans="7:21">
      <c r="G2285" s="8"/>
      <c r="H2285" s="2"/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8"/>
    </row>
    <row r="2286" spans="7:21">
      <c r="G2286" s="8"/>
      <c r="H2286" s="2"/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8"/>
    </row>
    <row r="2287" spans="7:21">
      <c r="G2287" s="8"/>
      <c r="H2287" s="2"/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</row>
    <row r="2288" spans="7:21">
      <c r="G2288" s="8"/>
      <c r="H2288" s="2"/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</row>
    <row r="2289" spans="7:21">
      <c r="G2289" s="8"/>
      <c r="H2289" s="2"/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</row>
    <row r="2290" spans="7:21">
      <c r="G2290" s="8"/>
      <c r="H2290" s="2"/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</row>
    <row r="2291" spans="7:21">
      <c r="G2291" s="8"/>
      <c r="H2291" s="2"/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</row>
    <row r="2292" spans="7:21">
      <c r="G2292" s="8"/>
      <c r="H2292" s="2"/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8"/>
    </row>
    <row r="2293" spans="7:21">
      <c r="G2293" s="8"/>
      <c r="H2293" s="2"/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</row>
    <row r="2294" spans="7:21">
      <c r="G2294" s="8"/>
      <c r="H2294" s="2"/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</row>
    <row r="2295" spans="7:21">
      <c r="G2295" s="8"/>
      <c r="H2295" s="2"/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</row>
    <row r="2296" spans="7:21">
      <c r="G2296" s="8"/>
      <c r="H2296" s="2"/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</row>
    <row r="2297" spans="7:21">
      <c r="G2297" s="8"/>
      <c r="H2297" s="2"/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</row>
    <row r="2298" spans="7:21">
      <c r="G2298" s="8"/>
      <c r="H2298" s="2"/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</row>
    <row r="2299" spans="7:21">
      <c r="G2299" s="8"/>
      <c r="H2299" s="2"/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</row>
    <row r="2300" spans="7:21">
      <c r="G2300" s="8"/>
      <c r="H2300" s="2"/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</row>
    <row r="2301" spans="7:21">
      <c r="G2301" s="8"/>
      <c r="H2301" s="2"/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</row>
    <row r="2302" spans="7:21">
      <c r="G2302" s="8"/>
      <c r="H2302" s="2"/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</row>
    <row r="2303" spans="7:21">
      <c r="G2303" s="8"/>
      <c r="H2303" s="2"/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8"/>
    </row>
    <row r="2304" spans="7:21">
      <c r="G2304" s="8"/>
      <c r="H2304" s="2"/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</row>
    <row r="2305" spans="7:21">
      <c r="G2305" s="8"/>
      <c r="H2305" s="2"/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</row>
    <row r="2306" spans="7:21">
      <c r="G2306" s="8"/>
      <c r="H2306" s="2"/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8"/>
    </row>
    <row r="2307" spans="7:21">
      <c r="G2307" s="8"/>
      <c r="H2307" s="2"/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</row>
    <row r="2308" spans="7:21">
      <c r="G2308" s="8"/>
      <c r="H2308" s="2"/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</row>
    <row r="2309" spans="7:21">
      <c r="G2309" s="8"/>
      <c r="H2309" s="2"/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</row>
    <row r="2310" spans="7:21">
      <c r="G2310" s="8"/>
      <c r="H2310" s="2"/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</row>
    <row r="2311" spans="7:21">
      <c r="G2311" s="8"/>
      <c r="H2311" s="2"/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</row>
    <row r="2312" spans="7:21">
      <c r="G2312" s="8"/>
      <c r="H2312" s="2"/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</row>
    <row r="2313" spans="7:21">
      <c r="G2313" s="8"/>
      <c r="H2313" s="2"/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</row>
    <row r="2314" spans="7:21">
      <c r="G2314" s="8"/>
      <c r="H2314" s="2"/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</row>
    <row r="2315" spans="7:21">
      <c r="G2315" s="8"/>
      <c r="H2315" s="2"/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</row>
    <row r="2316" spans="7:21">
      <c r="G2316" s="8"/>
      <c r="H2316" s="2"/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</row>
    <row r="2317" spans="7:21">
      <c r="G2317" s="8"/>
      <c r="H2317" s="2"/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</row>
    <row r="2318" spans="7:21">
      <c r="G2318" s="8"/>
      <c r="H2318" s="2"/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</row>
    <row r="2319" spans="7:21">
      <c r="G2319" s="8"/>
      <c r="H2319" s="2"/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</row>
    <row r="2320" spans="7:21">
      <c r="G2320" s="8"/>
      <c r="H2320" s="2"/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</row>
    <row r="2321" spans="7:21">
      <c r="G2321" s="8"/>
      <c r="H2321" s="2"/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</row>
    <row r="2322" spans="7:21">
      <c r="G2322" s="8"/>
      <c r="H2322" s="2"/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</row>
    <row r="2323" spans="7:21">
      <c r="G2323" s="8"/>
      <c r="H2323" s="2"/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</row>
    <row r="2324" spans="7:21">
      <c r="G2324" s="8"/>
      <c r="H2324" s="2"/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</row>
    <row r="2325" spans="7:21">
      <c r="G2325" s="8"/>
      <c r="H2325" s="2"/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</row>
    <row r="2326" spans="7:21">
      <c r="G2326" s="8"/>
      <c r="H2326" s="2"/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</row>
    <row r="2327" spans="7:21">
      <c r="G2327" s="8"/>
      <c r="H2327" s="2"/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</row>
    <row r="2328" spans="7:21">
      <c r="G2328" s="8"/>
      <c r="H2328" s="2"/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</row>
    <row r="2329" spans="7:21">
      <c r="G2329" s="8"/>
      <c r="H2329" s="2"/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</row>
    <row r="2330" spans="7:21">
      <c r="G2330" s="8"/>
      <c r="H2330" s="2"/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</row>
    <row r="2331" spans="7:21">
      <c r="G2331" s="8"/>
      <c r="H2331" s="2"/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</row>
    <row r="2332" spans="7:21">
      <c r="G2332" s="8"/>
      <c r="H2332" s="2"/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</row>
    <row r="2333" spans="7:21">
      <c r="G2333" s="8"/>
      <c r="H2333" s="2"/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</row>
    <row r="2334" spans="7:21">
      <c r="G2334" s="8"/>
      <c r="H2334" s="2"/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</row>
    <row r="2335" spans="7:21">
      <c r="G2335" s="8"/>
      <c r="H2335" s="2"/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</row>
    <row r="2336" spans="7:21">
      <c r="G2336" s="8"/>
      <c r="H2336" s="2"/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</row>
    <row r="2337" spans="7:21">
      <c r="G2337" s="8"/>
      <c r="H2337" s="2"/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</row>
    <row r="2338" spans="7:21">
      <c r="G2338" s="8"/>
      <c r="H2338" s="2"/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</row>
    <row r="2339" spans="7:21">
      <c r="G2339" s="8"/>
      <c r="H2339" s="2"/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</row>
    <row r="2340" spans="7:21">
      <c r="G2340" s="8"/>
      <c r="H2340" s="2"/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</row>
    <row r="2341" spans="7:21">
      <c r="G2341" s="8"/>
      <c r="H2341" s="2"/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</row>
    <row r="2342" spans="7:21">
      <c r="G2342" s="8"/>
      <c r="H2342" s="2"/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</row>
    <row r="2343" spans="7:21">
      <c r="G2343" s="8"/>
      <c r="H2343" s="2"/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</row>
    <row r="2344" spans="7:21">
      <c r="G2344" s="8"/>
      <c r="H2344" s="2"/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</row>
    <row r="2345" spans="7:21">
      <c r="G2345" s="8"/>
      <c r="H2345" s="2"/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</row>
    <row r="2346" spans="7:21">
      <c r="G2346" s="8"/>
      <c r="H2346" s="2"/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</row>
    <row r="2347" spans="7:21">
      <c r="G2347" s="8"/>
      <c r="H2347" s="2"/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</row>
    <row r="2348" spans="7:21">
      <c r="G2348" s="8"/>
      <c r="H2348" s="2"/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</row>
    <row r="2349" spans="7:21">
      <c r="G2349" s="8"/>
      <c r="H2349" s="2"/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</row>
    <row r="2350" spans="7:21">
      <c r="G2350" s="8"/>
      <c r="H2350" s="2"/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</row>
    <row r="2351" spans="7:21">
      <c r="G2351" s="8"/>
      <c r="H2351" s="2"/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</row>
    <row r="2352" spans="7:21">
      <c r="G2352" s="8"/>
      <c r="H2352" s="2"/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</row>
    <row r="2353" spans="7:21">
      <c r="G2353" s="8"/>
      <c r="H2353" s="2"/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</row>
    <row r="2354" spans="7:21">
      <c r="G2354" s="8"/>
      <c r="H2354" s="2"/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</row>
    <row r="2355" spans="7:21">
      <c r="G2355" s="8"/>
      <c r="H2355" s="2"/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</row>
    <row r="2356" spans="7:21">
      <c r="G2356" s="8"/>
      <c r="H2356" s="2"/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8"/>
    </row>
    <row r="2357" spans="7:21">
      <c r="G2357" s="8"/>
      <c r="H2357" s="2"/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</row>
    <row r="2358" spans="7:21">
      <c r="G2358" s="8"/>
      <c r="H2358" s="2"/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</row>
    <row r="2359" spans="7:21">
      <c r="G2359" s="8"/>
      <c r="H2359" s="2"/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</row>
    <row r="2360" spans="7:21">
      <c r="G2360" s="8"/>
      <c r="H2360" s="2"/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</row>
    <row r="2361" spans="7:21">
      <c r="G2361" s="8"/>
      <c r="H2361" s="2"/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</row>
    <row r="2362" spans="7:21">
      <c r="G2362" s="8"/>
      <c r="H2362" s="2"/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</row>
    <row r="2363" spans="7:21">
      <c r="G2363" s="8"/>
      <c r="H2363" s="2"/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</row>
    <row r="2364" spans="7:21">
      <c r="G2364" s="8"/>
      <c r="H2364" s="2"/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</row>
    <row r="2365" spans="7:21">
      <c r="G2365" s="8"/>
      <c r="H2365" s="2"/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</row>
    <row r="2366" spans="7:21">
      <c r="G2366" s="8"/>
      <c r="H2366" s="2"/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</row>
    <row r="2367" spans="7:21">
      <c r="G2367" s="8"/>
      <c r="H2367" s="2"/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</row>
    <row r="2368" spans="7:21">
      <c r="G2368" s="8"/>
      <c r="H2368" s="2"/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</row>
    <row r="2369" spans="7:21">
      <c r="G2369" s="8"/>
      <c r="H2369" s="2"/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</row>
    <row r="2370" spans="7:21">
      <c r="G2370" s="8"/>
      <c r="H2370" s="2"/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</row>
    <row r="2371" spans="7:21">
      <c r="G2371" s="8"/>
      <c r="H2371" s="2"/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</row>
    <row r="2372" spans="7:21">
      <c r="G2372" s="8"/>
      <c r="H2372" s="2"/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</row>
    <row r="2373" spans="7:21">
      <c r="G2373" s="8"/>
      <c r="H2373" s="2"/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</row>
    <row r="2374" spans="7:21">
      <c r="G2374" s="8"/>
      <c r="H2374" s="2"/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</row>
    <row r="2375" spans="7:21">
      <c r="G2375" s="8"/>
      <c r="H2375" s="2"/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</row>
    <row r="2376" spans="7:21">
      <c r="G2376" s="8"/>
      <c r="H2376" s="2"/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</row>
    <row r="2377" spans="7:21">
      <c r="G2377" s="8"/>
      <c r="H2377" s="2"/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8"/>
    </row>
    <row r="2378" spans="7:21">
      <c r="G2378" s="8"/>
      <c r="H2378" s="2"/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</row>
    <row r="2379" spans="7:21">
      <c r="G2379" s="8"/>
      <c r="H2379" s="2"/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</row>
    <row r="2380" spans="7:21">
      <c r="G2380" s="8"/>
      <c r="H2380" s="2"/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</row>
    <row r="2381" spans="7:21">
      <c r="G2381" s="8"/>
      <c r="H2381" s="2"/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</row>
    <row r="2382" spans="7:21">
      <c r="G2382" s="8"/>
      <c r="H2382" s="2"/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</row>
    <row r="2383" spans="7:21">
      <c r="G2383" s="8"/>
      <c r="H2383" s="2"/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</row>
    <row r="2384" spans="7:21">
      <c r="G2384" s="8"/>
      <c r="H2384" s="2"/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</row>
    <row r="2385" spans="7:21">
      <c r="G2385" s="8"/>
      <c r="H2385" s="2"/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</row>
    <row r="2386" spans="7:21">
      <c r="G2386" s="8"/>
      <c r="H2386" s="2"/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</row>
    <row r="2387" spans="7:21">
      <c r="G2387" s="8"/>
      <c r="H2387" s="2"/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</row>
    <row r="2388" spans="7:21">
      <c r="G2388" s="8"/>
      <c r="H2388" s="2"/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8"/>
    </row>
    <row r="2389" spans="7:21">
      <c r="G2389" s="8"/>
      <c r="H2389" s="2"/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8"/>
    </row>
    <row r="2390" spans="7:21">
      <c r="G2390" s="8"/>
      <c r="H2390" s="2"/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</row>
    <row r="2391" spans="7:21">
      <c r="G2391" s="8"/>
      <c r="H2391" s="2"/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</row>
    <row r="2392" spans="7:21">
      <c r="G2392" s="8"/>
      <c r="H2392" s="2"/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</row>
    <row r="2393" spans="7:21">
      <c r="G2393" s="8"/>
      <c r="H2393" s="2"/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8"/>
      <c r="U2393" s="8"/>
    </row>
    <row r="2394" spans="7:21">
      <c r="G2394" s="8"/>
      <c r="H2394" s="2"/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8"/>
    </row>
    <row r="2395" spans="7:21">
      <c r="G2395" s="8"/>
      <c r="H2395" s="2"/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8"/>
    </row>
    <row r="2396" spans="7:21">
      <c r="G2396" s="8"/>
      <c r="H2396" s="2"/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</row>
    <row r="2397" spans="7:21">
      <c r="G2397" s="8"/>
      <c r="H2397" s="2"/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</row>
    <row r="2398" spans="7:21">
      <c r="G2398" s="8"/>
      <c r="H2398" s="2"/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/>
      <c r="U2398" s="8"/>
    </row>
    <row r="2399" spans="7:21">
      <c r="G2399" s="8"/>
      <c r="H2399" s="2"/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</row>
    <row r="2400" spans="7:21">
      <c r="G2400" s="8"/>
      <c r="H2400" s="2"/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8"/>
    </row>
    <row r="2401" spans="7:21">
      <c r="G2401" s="8"/>
      <c r="H2401" s="2"/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</row>
    <row r="2402" spans="7:21">
      <c r="G2402" s="8"/>
      <c r="H2402" s="2"/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</row>
    <row r="2403" spans="7:21">
      <c r="G2403" s="8"/>
      <c r="H2403" s="2"/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/>
      <c r="U2403" s="8"/>
    </row>
    <row r="2404" spans="7:21">
      <c r="G2404" s="8"/>
      <c r="H2404" s="2"/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8"/>
    </row>
    <row r="2405" spans="7:21">
      <c r="G2405" s="8"/>
      <c r="H2405" s="2"/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</row>
    <row r="2406" spans="7:21">
      <c r="G2406" s="8"/>
      <c r="H2406" s="2"/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</row>
    <row r="2407" spans="7:21">
      <c r="G2407" s="8"/>
      <c r="H2407" s="2"/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</row>
    <row r="2408" spans="7:21">
      <c r="G2408" s="8"/>
      <c r="H2408" s="2"/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</row>
    <row r="2409" spans="7:21">
      <c r="G2409" s="8"/>
      <c r="H2409" s="2"/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</row>
    <row r="2410" spans="7:21">
      <c r="G2410" s="8"/>
      <c r="H2410" s="2"/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</row>
    <row r="2411" spans="7:21">
      <c r="G2411" s="8"/>
      <c r="H2411" s="2"/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</row>
    <row r="2412" spans="7:21">
      <c r="G2412" s="8"/>
      <c r="H2412" s="2"/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</row>
    <row r="2413" spans="7:21">
      <c r="G2413" s="8"/>
      <c r="H2413" s="2"/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</row>
    <row r="2414" spans="7:21">
      <c r="G2414" s="8"/>
      <c r="H2414" s="2"/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</row>
    <row r="2415" spans="7:21">
      <c r="G2415" s="8"/>
      <c r="H2415" s="2"/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8"/>
    </row>
    <row r="2416" spans="7:21">
      <c r="G2416" s="8"/>
      <c r="H2416" s="2"/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</row>
    <row r="2417" spans="7:21">
      <c r="G2417" s="8"/>
      <c r="H2417" s="2"/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</row>
    <row r="2418" spans="7:21">
      <c r="G2418" s="8"/>
      <c r="H2418" s="2"/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8"/>
    </row>
    <row r="2419" spans="7:21">
      <c r="G2419" s="8"/>
      <c r="H2419" s="2"/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8"/>
    </row>
    <row r="2420" spans="7:21">
      <c r="G2420" s="8"/>
      <c r="H2420" s="2"/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</row>
    <row r="2421" spans="7:21">
      <c r="G2421" s="8"/>
      <c r="H2421" s="2"/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</row>
    <row r="2422" spans="7:21">
      <c r="G2422" s="8"/>
      <c r="H2422" s="2"/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</row>
    <row r="2423" spans="7:21">
      <c r="G2423" s="8"/>
      <c r="H2423" s="2"/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8"/>
    </row>
    <row r="2424" spans="7:21">
      <c r="G2424" s="8"/>
      <c r="H2424" s="2"/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</row>
    <row r="2425" spans="7:21">
      <c r="G2425" s="8"/>
      <c r="H2425" s="2"/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  <c r="U2425" s="8"/>
    </row>
    <row r="2426" spans="7:21">
      <c r="G2426" s="8"/>
      <c r="H2426" s="2"/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/>
      <c r="U2426" s="8"/>
    </row>
    <row r="2427" spans="7:21">
      <c r="G2427" s="8"/>
      <c r="H2427" s="2"/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</row>
    <row r="2428" spans="7:21">
      <c r="G2428" s="8"/>
      <c r="H2428" s="2"/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</row>
    <row r="2429" spans="7:21">
      <c r="G2429" s="8"/>
      <c r="H2429" s="2"/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</row>
    <row r="2430" spans="7:21">
      <c r="G2430" s="8"/>
      <c r="H2430" s="2"/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</row>
    <row r="2431" spans="7:21">
      <c r="G2431" s="8"/>
      <c r="H2431" s="2"/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</row>
    <row r="2432" spans="7:21">
      <c r="G2432" s="8"/>
      <c r="H2432" s="2"/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</row>
    <row r="2433" spans="7:21">
      <c r="G2433" s="8"/>
      <c r="H2433" s="2"/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</row>
    <row r="2434" spans="7:21">
      <c r="G2434" s="8"/>
      <c r="H2434" s="2"/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</row>
    <row r="2435" spans="7:21">
      <c r="G2435" s="8"/>
      <c r="H2435" s="2"/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</row>
    <row r="2436" spans="7:21">
      <c r="G2436" s="8"/>
      <c r="H2436" s="2"/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</row>
    <row r="2437" spans="7:21">
      <c r="G2437" s="8"/>
      <c r="H2437" s="2"/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</row>
    <row r="2438" spans="7:21">
      <c r="G2438" s="8"/>
      <c r="H2438" s="2"/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/>
      <c r="U2438" s="8"/>
    </row>
    <row r="2439" spans="7:21">
      <c r="G2439" s="8"/>
      <c r="H2439" s="2"/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</row>
    <row r="2440" spans="7:21">
      <c r="G2440" s="8"/>
      <c r="H2440" s="2"/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</row>
    <row r="2441" spans="7:21">
      <c r="G2441" s="8"/>
      <c r="H2441" s="2"/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</row>
    <row r="2442" spans="7:21">
      <c r="G2442" s="8"/>
      <c r="H2442" s="2"/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</row>
    <row r="2443" spans="7:21">
      <c r="G2443" s="8"/>
      <c r="H2443" s="2"/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8"/>
    </row>
    <row r="2444" spans="7:21">
      <c r="G2444" s="8"/>
      <c r="H2444" s="2"/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</row>
    <row r="2445" spans="7:21">
      <c r="G2445" s="8"/>
      <c r="H2445" s="2"/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8"/>
    </row>
    <row r="2446" spans="7:21">
      <c r="G2446" s="8"/>
      <c r="H2446" s="2"/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</row>
    <row r="2447" spans="7:21">
      <c r="G2447" s="8"/>
      <c r="H2447" s="2"/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</row>
    <row r="2448" spans="7:21">
      <c r="G2448" s="8"/>
      <c r="H2448" s="2"/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</row>
    <row r="2449" spans="7:21">
      <c r="G2449" s="8"/>
      <c r="H2449" s="2"/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</row>
    <row r="2450" spans="7:21">
      <c r="G2450" s="8"/>
      <c r="H2450" s="2"/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</row>
    <row r="2451" spans="7:21">
      <c r="G2451" s="8"/>
      <c r="H2451" s="2"/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</row>
    <row r="2452" spans="7:21">
      <c r="G2452" s="8"/>
      <c r="H2452" s="2"/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</row>
    <row r="2453" spans="7:21">
      <c r="G2453" s="8"/>
      <c r="H2453" s="2"/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</row>
    <row r="2454" spans="7:21">
      <c r="G2454" s="8"/>
      <c r="H2454" s="2"/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</row>
    <row r="2455" spans="7:21">
      <c r="G2455" s="8"/>
      <c r="H2455" s="2"/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</row>
    <row r="2456" spans="7:21">
      <c r="G2456" s="8"/>
      <c r="H2456" s="2"/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</row>
    <row r="2457" spans="7:21">
      <c r="G2457" s="8"/>
      <c r="H2457" s="2"/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</row>
    <row r="2458" spans="7:21">
      <c r="G2458" s="8"/>
      <c r="H2458" s="2"/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</row>
    <row r="2459" spans="7:21">
      <c r="G2459" s="8"/>
      <c r="H2459" s="2"/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</row>
    <row r="2460" spans="7:21">
      <c r="G2460" s="8"/>
      <c r="H2460" s="2"/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</row>
    <row r="2461" spans="7:21">
      <c r="G2461" s="8"/>
      <c r="H2461" s="2"/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</row>
    <row r="2462" spans="7:21">
      <c r="G2462" s="8"/>
      <c r="H2462" s="2"/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</row>
    <row r="2463" spans="7:21">
      <c r="G2463" s="8"/>
      <c r="H2463" s="2"/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</row>
    <row r="2464" spans="7:21">
      <c r="G2464" s="8"/>
      <c r="H2464" s="2"/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8"/>
    </row>
    <row r="2465" spans="7:21">
      <c r="G2465" s="8"/>
      <c r="H2465" s="2"/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8"/>
    </row>
    <row r="2466" spans="7:21">
      <c r="G2466" s="8"/>
      <c r="H2466" s="2"/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8"/>
    </row>
    <row r="2467" spans="7:21">
      <c r="G2467" s="8"/>
      <c r="H2467" s="2"/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8"/>
    </row>
    <row r="2468" spans="7:21">
      <c r="G2468" s="8"/>
      <c r="H2468" s="2"/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</row>
    <row r="2469" spans="7:21">
      <c r="G2469" s="8"/>
      <c r="H2469" s="2"/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8"/>
    </row>
    <row r="2470" spans="7:21">
      <c r="G2470" s="8"/>
      <c r="H2470" s="2"/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8"/>
    </row>
    <row r="2471" spans="7:21">
      <c r="G2471" s="8"/>
      <c r="H2471" s="2"/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/>
      <c r="U2471" s="8"/>
    </row>
    <row r="2472" spans="7:21">
      <c r="G2472" s="8"/>
      <c r="H2472" s="2"/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</row>
    <row r="2473" spans="7:21">
      <c r="G2473" s="8"/>
      <c r="H2473" s="2"/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</row>
  </sheetData>
  <phoneticPr fontId="0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RShiller</dc:creator>
  <cp:lastModifiedBy>Paul Ruedi</cp:lastModifiedBy>
  <cp:lastPrinted>2001-01-03T03:07:37Z</cp:lastPrinted>
  <dcterms:created xsi:type="dcterms:W3CDTF">2000-07-15T18:21:09Z</dcterms:created>
  <dcterms:modified xsi:type="dcterms:W3CDTF">2024-10-20T22:51:49Z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0e244be3-aefb-42f5-ad8e-583ef560d873</vt:lpwstr>
  </property>
</Properties>
</file>