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p\Documents\GitHub\msdc-thesis\!tool\temp\"/>
    </mc:Choice>
  </mc:AlternateContent>
  <xr:revisionPtr revIDLastSave="0" documentId="8_{960C00B7-7074-4541-B11C-F4C112804A0A}" xr6:coauthVersionLast="47" xr6:coauthVersionMax="47" xr10:uidLastSave="{00000000-0000-0000-0000-000000000000}"/>
  <bookViews>
    <workbookView xWindow="6615" yWindow="10785" windowWidth="37695" windowHeight="15645" xr2:uid="{78ABCC1D-2CDB-4466-A5A5-E2C296CD5E62}"/>
  </bookViews>
  <sheets>
    <sheet name="New folder" sheetId="2" r:id="rId1"/>
    <sheet name="Sheet1" sheetId="1" r:id="rId2"/>
  </sheets>
  <definedNames>
    <definedName name="ExternalData_1" localSheetId="0" hidden="1">'New folder'!$A$1:$X$21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2" l="1"/>
  <c r="Z19" i="2"/>
  <c r="Z2" i="2"/>
  <c r="Z3" i="2"/>
  <c r="Z4" i="2"/>
  <c r="Z5" i="2"/>
  <c r="Z9" i="2"/>
  <c r="Z14" i="2"/>
  <c r="Z15" i="2"/>
  <c r="Z10" i="2"/>
  <c r="Z20" i="2"/>
  <c r="Z21" i="2"/>
  <c r="Z6" i="2"/>
  <c r="Z7" i="2"/>
  <c r="Z8" i="2"/>
  <c r="Z11" i="2"/>
  <c r="Z12" i="2"/>
  <c r="Z16" i="2"/>
  <c r="Z17" i="2"/>
  <c r="Z13" i="2"/>
  <c r="Y18" i="2"/>
  <c r="Y19" i="2"/>
  <c r="Y2" i="2"/>
  <c r="Y3" i="2"/>
  <c r="Y4" i="2"/>
  <c r="Y5" i="2"/>
  <c r="Y9" i="2"/>
  <c r="Y14" i="2"/>
  <c r="Y15" i="2"/>
  <c r="Y10" i="2"/>
  <c r="Y20" i="2"/>
  <c r="Y21" i="2"/>
  <c r="Y6" i="2"/>
  <c r="Y7" i="2"/>
  <c r="Y8" i="2"/>
  <c r="Y11" i="2"/>
  <c r="Y12" i="2"/>
  <c r="Y16" i="2"/>
  <c r="Y17" i="2"/>
  <c r="Y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6BD88-4C22-47C2-8D18-E3C25D19BC1F}" keepAlive="1" name="Query - New folder" description="Connection to the 'New folder' query in the workbook.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5B798C5E-0A1A-483C-84CB-73BF5ABE7DB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6DC55CF-72AF-429E-AC1B-5C572BC52BB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0507D0F-305A-4F05-9E4B-DF10A0FC5D2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2746DDA-D9D3-4070-BC3D-660B7752124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<sst xmlns="http://schemas.openxmlformats.org/spreadsheetml/2006/main" count="46" uniqueCount="46">
  <si>
    <t>n_10_0_0_0_0_2</t>
  </si>
  <si>
    <t>n_10_0_0_0_1_1</t>
  </si>
  <si>
    <t>n_10_0_0_0_1_2</t>
  </si>
  <si>
    <t>n_10_0_0_1_0_1</t>
  </si>
  <si>
    <t>n_10_0_0_1_0_2</t>
  </si>
  <si>
    <t>n_10_0_0_1_1_1</t>
  </si>
  <si>
    <t>n_10_0_0_1_1_2</t>
  </si>
  <si>
    <t>n_10_0_0_2_0_1</t>
  </si>
  <si>
    <t>n_10_0_0_2_0_2</t>
  </si>
  <si>
    <t>n_10_0_0_2_1_1</t>
  </si>
  <si>
    <t>n_10_0_0_2_1_2</t>
  </si>
  <si>
    <t>n_10_0_0_3_0_1</t>
  </si>
  <si>
    <t>n_10_0_0_3_0_2</t>
  </si>
  <si>
    <t>n_10_0_0_3_1_1</t>
  </si>
  <si>
    <t>n_10_0_0_3_1_2</t>
  </si>
  <si>
    <t>n_10_0_1_0_0_1</t>
  </si>
  <si>
    <t>n_10_0_1_0_0_2</t>
  </si>
  <si>
    <t>n_10_0_1_0_1_1</t>
  </si>
  <si>
    <t>n_10_0_1_0_1_2</t>
  </si>
  <si>
    <t>n_10_0_1_1_0_1</t>
  </si>
  <si>
    <t>filename</t>
  </si>
  <si>
    <t>site</t>
  </si>
  <si>
    <t>size</t>
  </si>
  <si>
    <t>footprint</t>
  </si>
  <si>
    <t>height</t>
  </si>
  <si>
    <t>num_stories</t>
  </si>
  <si>
    <t>num_adiabatic</t>
  </si>
  <si>
    <t>inf_rate</t>
  </si>
  <si>
    <t>orientation</t>
  </si>
  <si>
    <t>WWR</t>
  </si>
  <si>
    <t>frame</t>
  </si>
  <si>
    <t>polyiso_t</t>
  </si>
  <si>
    <t>cellulose_t</t>
  </si>
  <si>
    <t>setback</t>
  </si>
  <si>
    <t>rear_setback</t>
  </si>
  <si>
    <t>side_setback</t>
  </si>
  <si>
    <t>structure_setback</t>
  </si>
  <si>
    <t>assembly_r</t>
  </si>
  <si>
    <t>area_buildable</t>
  </si>
  <si>
    <t>surf_area</t>
  </si>
  <si>
    <t>volume</t>
  </si>
  <si>
    <t>EUI</t>
  </si>
  <si>
    <t>carbon</t>
  </si>
  <si>
    <t>kgCO2e</t>
  </si>
  <si>
    <t>eui kwh/m2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</si>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</sst>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D21305-7D9F-46D4-BD8D-260A5CE21379}" autoFormatId="16" applyNumberFormats="0" applyBorderFormats="0" applyFontFormats="0" applyPatternFormats="0" applyAlignmentFormats="0" applyWidthHeightFormats="0">
  <queryTableRefresh nextId="27" unboundColumnsRight="2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2067C-04B7-455E-B0B8-536D89A38015}" name="New_folder" displayName="New_folder" ref="A1:Z21" tableType="queryTable" totalsRowShown="0" headerRowCellStyle="Normal" dataCellStyle="Normal">
  <autoFilter ref="A1:Z21" xr:uid="{9B72067C-04B7-455E-B0B8-536D89A38015}"/>
  <sortState xmlns:xlrd2="http://schemas.microsoft.com/office/spreadsheetml/2017/richdata2" ref="A2:Z21">
    <sortCondition ref="B1:B21"/>
  </sortState>
  <tableColumns count="26">
    <tableColumn id="1" xr3:uid="{A53841DB-6059-4D04-B219-3AB360E85AC6}" uniqueName="1" name="filename" queryTableFieldId="1" dataCellStyle="Normal"/>
    <tableColumn id="2" xr3:uid="{F43CF3FD-CBA5-46EF-A19A-3023286D774F}" uniqueName="2" name="site" queryTableFieldId="2" dataCellStyle="Normal"/>
    <tableColumn id="3" xr3:uid="{BBA08DC6-F395-41CE-978D-3F37526B8DE6}" uniqueName="3" name="size" queryTableFieldId="3" dataCellStyle="Normal"/>
    <tableColumn id="4" xr3:uid="{7396B577-2321-4531-9631-2E059190F107}" uniqueName="4" name="footprint" queryTableFieldId="4" dataCellStyle="Normal"/>
    <tableColumn id="5" xr3:uid="{BDAE8F17-8495-420B-A58E-3C7C7F209D80}" uniqueName="5" name="height" queryTableFieldId="5" dataCellStyle="Normal"/>
    <tableColumn id="6" xr3:uid="{88ADAC4D-357D-4239-B102-EA5FB3148134}" uniqueName="6" name="num_stories" queryTableFieldId="6" dataCellStyle="Normal"/>
    <tableColumn id="7" xr3:uid="{B1540259-A025-413D-A4FF-7BEB76CFA7F7}" uniqueName="7" name="num_adiabatic" queryTableFieldId="7" dataCellStyle="Normal"/>
    <tableColumn id="8" xr3:uid="{C8761FD5-61BC-4E5E-BC9E-7063C5959623}" uniqueName="8" name="inf_rate" queryTableFieldId="8" dataCellStyle="Normal"/>
    <tableColumn id="9" xr3:uid="{3179DDD7-EE47-4736-A6F2-1F66C93B3D55}" uniqueName="9" name="orientation" queryTableFieldId="9" dataCellStyle="Normal"/>
    <tableColumn id="10" xr3:uid="{982523C8-A1F8-4D9A-8ED4-324FBA3D7C00}" uniqueName="10" name="WWR" queryTableFieldId="10" dataCellStyle="Normal"/>
    <tableColumn id="11" xr3:uid="{25C89993-3337-4CED-A4D0-7D9B8E4AA5F8}" uniqueName="11" name="frame" queryTableFieldId="11" dataCellStyle="Normal"/>
    <tableColumn id="12" xr3:uid="{5CAA1E69-CA78-48D0-8A47-A2B9A9718C29}" uniqueName="12" name="polyiso_t" queryTableFieldId="12" dataCellStyle="Normal"/>
    <tableColumn id="13" xr3:uid="{300FF389-74B9-46FB-821F-7B199FCA1A4D}" uniqueName="13" name="cellulose_t" queryTableFieldId="13" dataCellStyle="Normal"/>
    <tableColumn id="14" xr3:uid="{5E5E46F5-7CE8-433A-AA44-71571DD5673F}" uniqueName="14" name="setback" queryTableFieldId="14" dataCellStyle="Normal"/>
    <tableColumn id="15" xr3:uid="{B187FE8C-143E-4B3E-87B3-C271C4A18CA5}" uniqueName="15" name="rear_setback" queryTableFieldId="15" dataCellStyle="Normal"/>
    <tableColumn id="16" xr3:uid="{FCC673D4-3F60-441B-B98E-AAEF9C4A6643}" uniqueName="16" name="side_setback" queryTableFieldId="16" dataCellStyle="Normal"/>
    <tableColumn id="17" xr3:uid="{2A2E89E5-7D09-438C-ABB2-8A63025CD920}" uniqueName="17" name="structure_setback" queryTableFieldId="17" dataCellStyle="Normal"/>
    <tableColumn id="18" xr3:uid="{EA916D72-8EEB-4522-864D-5342A4614716}" uniqueName="18" name="assembly_r" queryTableFieldId="18" dataCellStyle="Normal"/>
    <tableColumn id="19" xr3:uid="{2E557EF1-8A50-48B4-AE4C-4E3B87496ABF}" uniqueName="19" name="area_buildable" queryTableFieldId="19" dataCellStyle="Normal"/>
    <tableColumn id="20" xr3:uid="{04E05847-7EA3-4586-997D-A4E3832AD905}" uniqueName="20" name="surf_area" queryTableFieldId="20" dataCellStyle="Normal"/>
    <tableColumn id="21" xr3:uid="{E1D159C9-00EF-497A-A8C7-A3593E8A9318}" uniqueName="21" name="volume" queryTableFieldId="21" dataCellStyle="Normal"/>
    <tableColumn id="22" xr3:uid="{CFC0A8BD-7584-4FD3-8647-A729DDEB6F00}" uniqueName="22" name="EUI" queryTableFieldId="22" dataCellStyle="Normal"/>
    <tableColumn id="23" xr3:uid="{464864D7-1588-4827-95FC-E3852E63C80E}" uniqueName="23" name="carbon" queryTableFieldId="23" dataCellStyle="Normal"/>
    <tableColumn id="24" xr3:uid="{4972058D-5F81-4840-8FAC-03B833B65559}" uniqueName="24" name="kgCO2e" queryTableFieldId="24" dataCellStyle="Normal"/>
    <tableColumn id="25" xr3:uid="{F7D1FC59-A35E-44E7-BFF8-EF03D1E38961}" uniqueName="25" name="eui kwh/m2" queryTableFieldId="25" dataDxfId="1" dataCellStyle="Normal">
      <calculatedColumnFormula>New_folder[[#This Row],[EUI]]*0.00315459</calculatedColumnFormula>
    </tableColumn>
    <tableColumn id="26" xr3:uid="{57E3DB7F-41AA-452B-9634-DF4BE4A75B22}" uniqueName="26" name="m2" queryTableFieldId="26" dataDxfId="0" dataCellStyle="Normal">
      <calculatedColumnFormula>New_folder[[#This Row],[size]]*0.092903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C820-6F32-4C67-B148-B42894370F58}">
  <dimension ref="A1:Z21"/>
  <sheetViews>
    <sheetView tabSelected="1" topLeftCell="B1" workbookViewId="0">
      <selection activeCell="N9" sqref="N9"/>
    </sheetView>
  </sheetViews>
  <sheetFormatPr defaultRowHeight="15" x14ac:dyDescent="0.25"/>
  <cols>
    <col min="1" max="1" width="15.28515625" bestFit="1" customWidth="1"/>
    <col min="2" max="2" width="6.5703125" bestFit="1" customWidth="1"/>
    <col min="3" max="3" width="6.7109375" bestFit="1" customWidth="1"/>
    <col min="4" max="4" width="11.28515625" bestFit="1" customWidth="1"/>
    <col min="5" max="5" width="9" bestFit="1" customWidth="1"/>
    <col min="6" max="6" width="14.28515625" bestFit="1" customWidth="1"/>
    <col min="7" max="7" width="16.42578125" bestFit="1" customWidth="1"/>
    <col min="8" max="8" width="10.28515625" bestFit="1" customWidth="1"/>
    <col min="9" max="9" width="13.28515625" bestFit="1" customWidth="1"/>
    <col min="10" max="10" width="8.42578125" bestFit="1" customWidth="1"/>
    <col min="11" max="11" width="8.5703125" bestFit="1" customWidth="1"/>
    <col min="12" max="12" width="11.42578125" bestFit="1" customWidth="1"/>
    <col min="13" max="13" width="13" bestFit="1" customWidth="1"/>
    <col min="14" max="14" width="10" bestFit="1" customWidth="1"/>
    <col min="15" max="15" width="14.5703125" bestFit="1" customWidth="1"/>
    <col min="16" max="16" width="14.7109375" bestFit="1" customWidth="1"/>
    <col min="17" max="17" width="19.140625" bestFit="1" customWidth="1"/>
    <col min="18" max="18" width="13.28515625" bestFit="1" customWidth="1"/>
    <col min="19" max="19" width="16.7109375" bestFit="1" customWidth="1"/>
    <col min="20" max="20" width="12" bestFit="1" customWidth="1"/>
    <col min="21" max="21" width="10" bestFit="1" customWidth="1"/>
    <col min="22" max="22" width="8" bestFit="1" customWidth="1"/>
    <col min="23" max="23" width="12" bestFit="1" customWidth="1"/>
    <col min="24" max="24" width="10" bestFit="1" customWidth="1"/>
  </cols>
  <sheetData>
    <row r="1" spans="1:2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44</v>
      </c>
      <c r="Z1" s="1" t="s">
        <v>45</v>
      </c>
    </row>
    <row r="2" spans="1:26" x14ac:dyDescent="0.25">
      <c r="A2" t="s">
        <v>0</v>
      </c>
      <c r="B2">
        <v>0</v>
      </c>
      <c r="C2">
        <v>600</v>
      </c>
      <c r="D2">
        <v>300</v>
      </c>
      <c r="E2">
        <v>20</v>
      </c>
      <c r="F2">
        <v>2</v>
      </c>
      <c r="G2">
        <v>2</v>
      </c>
      <c r="H2">
        <v>5.9000000000000003E-4</v>
      </c>
      <c r="I2">
        <v>1</v>
      </c>
      <c r="J2">
        <v>0.1</v>
      </c>
      <c r="K2">
        <v>0</v>
      </c>
      <c r="L2">
        <v>1</v>
      </c>
      <c r="M2">
        <v>0</v>
      </c>
      <c r="N2">
        <v>0</v>
      </c>
      <c r="O2">
        <v>0</v>
      </c>
      <c r="P2">
        <v>5</v>
      </c>
      <c r="Q2">
        <v>5</v>
      </c>
      <c r="R2">
        <v>1.8902309796700001</v>
      </c>
      <c r="S2">
        <v>810.158324634</v>
      </c>
      <c r="T2">
        <v>1986.0238589999999</v>
      </c>
      <c r="U2">
        <v>6000</v>
      </c>
      <c r="V2">
        <v>111.39</v>
      </c>
      <c r="W2">
        <v>2657.3713385299998</v>
      </c>
      <c r="X2">
        <v>0.13566900000000001</v>
      </c>
      <c r="Y2" s="1">
        <f>New_folder[[#This Row],[EUI]]*0.00315459</f>
        <v>0.35138978009999999</v>
      </c>
      <c r="Z2" s="1">
        <f>New_folder[[#This Row],[size]]*0.092903</f>
        <v>55.741799999999998</v>
      </c>
    </row>
    <row r="3" spans="1:26" x14ac:dyDescent="0.25">
      <c r="A3" t="s">
        <v>2</v>
      </c>
      <c r="B3">
        <v>0</v>
      </c>
      <c r="C3">
        <v>600</v>
      </c>
      <c r="D3">
        <v>300</v>
      </c>
      <c r="E3">
        <v>20</v>
      </c>
      <c r="F3">
        <v>2</v>
      </c>
      <c r="G3">
        <v>2</v>
      </c>
      <c r="H3">
        <v>5.9000000000000003E-4</v>
      </c>
      <c r="I3">
        <v>1</v>
      </c>
      <c r="J3">
        <v>0.1</v>
      </c>
      <c r="K3">
        <v>0</v>
      </c>
      <c r="L3">
        <v>1</v>
      </c>
      <c r="M3">
        <v>0</v>
      </c>
      <c r="N3">
        <v>1</v>
      </c>
      <c r="O3">
        <v>0</v>
      </c>
      <c r="P3">
        <v>5</v>
      </c>
      <c r="Q3">
        <v>5</v>
      </c>
      <c r="R3">
        <v>1.8902309796700001</v>
      </c>
      <c r="S3">
        <v>810.158324634</v>
      </c>
      <c r="T3">
        <v>1986.0238589999999</v>
      </c>
      <c r="U3">
        <v>6000</v>
      </c>
      <c r="V3">
        <v>111.39</v>
      </c>
      <c r="W3">
        <v>2657.3713385299998</v>
      </c>
      <c r="X3">
        <v>0.13566900000000001</v>
      </c>
      <c r="Y3" s="1">
        <f>New_folder[[#This Row],[EUI]]*0.00315459</f>
        <v>0.35138978009999999</v>
      </c>
      <c r="Z3" s="1">
        <f>New_folder[[#This Row],[size]]*0.092903</f>
        <v>55.741799999999998</v>
      </c>
    </row>
    <row r="4" spans="1:26" x14ac:dyDescent="0.25">
      <c r="A4" t="s">
        <v>16</v>
      </c>
      <c r="B4">
        <v>0</v>
      </c>
      <c r="C4">
        <v>600</v>
      </c>
      <c r="D4">
        <v>300</v>
      </c>
      <c r="E4">
        <v>20</v>
      </c>
      <c r="F4">
        <v>2</v>
      </c>
      <c r="G4">
        <v>2</v>
      </c>
      <c r="H4">
        <v>1.4999999999999999E-4</v>
      </c>
      <c r="I4">
        <v>1</v>
      </c>
      <c r="J4">
        <v>0.1</v>
      </c>
      <c r="K4">
        <v>0</v>
      </c>
      <c r="L4">
        <v>1</v>
      </c>
      <c r="M4">
        <v>0</v>
      </c>
      <c r="N4">
        <v>0</v>
      </c>
      <c r="O4">
        <v>0</v>
      </c>
      <c r="P4">
        <v>5</v>
      </c>
      <c r="Q4">
        <v>5</v>
      </c>
      <c r="R4">
        <v>1.8902309796700001</v>
      </c>
      <c r="S4">
        <v>810.158324634</v>
      </c>
      <c r="T4">
        <v>1986.0238589999999</v>
      </c>
      <c r="U4">
        <v>6000</v>
      </c>
      <c r="V4">
        <v>111.39</v>
      </c>
      <c r="W4">
        <v>2657.3713385299998</v>
      </c>
      <c r="X4">
        <v>0.13566900000000001</v>
      </c>
      <c r="Y4" s="1">
        <f>New_folder[[#This Row],[EUI]]*0.00315459</f>
        <v>0.35138978009999999</v>
      </c>
      <c r="Z4" s="1">
        <f>New_folder[[#This Row],[size]]*0.092903</f>
        <v>55.741799999999998</v>
      </c>
    </row>
    <row r="5" spans="1:26" x14ac:dyDescent="0.25">
      <c r="A5" t="s">
        <v>18</v>
      </c>
      <c r="B5">
        <v>0</v>
      </c>
      <c r="C5">
        <v>600</v>
      </c>
      <c r="D5">
        <v>300</v>
      </c>
      <c r="E5">
        <v>20</v>
      </c>
      <c r="F5">
        <v>2</v>
      </c>
      <c r="G5">
        <v>2</v>
      </c>
      <c r="H5">
        <v>1.4999999999999999E-4</v>
      </c>
      <c r="I5">
        <v>1</v>
      </c>
      <c r="J5">
        <v>0.1</v>
      </c>
      <c r="K5">
        <v>0</v>
      </c>
      <c r="L5">
        <v>1</v>
      </c>
      <c r="M5">
        <v>0</v>
      </c>
      <c r="N5">
        <v>1</v>
      </c>
      <c r="O5">
        <v>0</v>
      </c>
      <c r="P5">
        <v>5</v>
      </c>
      <c r="Q5">
        <v>5</v>
      </c>
      <c r="R5">
        <v>1.8902309796700001</v>
      </c>
      <c r="S5">
        <v>810.158324634</v>
      </c>
      <c r="T5">
        <v>1986.0238589999999</v>
      </c>
      <c r="U5">
        <v>6000</v>
      </c>
      <c r="V5">
        <v>111.39</v>
      </c>
      <c r="W5">
        <v>2657.3713385299998</v>
      </c>
      <c r="X5">
        <v>0.13566900000000001</v>
      </c>
      <c r="Y5" s="1">
        <f>New_folder[[#This Row],[EUI]]*0.00315459</f>
        <v>0.35138978009999999</v>
      </c>
      <c r="Z5" s="1">
        <f>New_folder[[#This Row],[size]]*0.092903</f>
        <v>55.741799999999998</v>
      </c>
    </row>
    <row r="6" spans="1:26" x14ac:dyDescent="0.25">
      <c r="A6" t="s">
        <v>1</v>
      </c>
      <c r="B6">
        <v>0</v>
      </c>
      <c r="C6">
        <v>200</v>
      </c>
      <c r="D6">
        <v>200</v>
      </c>
      <c r="E6">
        <v>10</v>
      </c>
      <c r="F6">
        <v>1</v>
      </c>
      <c r="G6">
        <v>1</v>
      </c>
      <c r="H6">
        <v>5.9000000000000003E-4</v>
      </c>
      <c r="I6">
        <v>1</v>
      </c>
      <c r="J6">
        <v>0.1</v>
      </c>
      <c r="K6">
        <v>0</v>
      </c>
      <c r="L6">
        <v>1</v>
      </c>
      <c r="M6">
        <v>0</v>
      </c>
      <c r="N6">
        <v>1</v>
      </c>
      <c r="O6">
        <v>0</v>
      </c>
      <c r="P6">
        <v>5</v>
      </c>
      <c r="Q6">
        <v>5</v>
      </c>
      <c r="R6">
        <v>1.8902309796700001</v>
      </c>
      <c r="S6">
        <v>810.158324634</v>
      </c>
      <c r="T6">
        <v>965.84187097899996</v>
      </c>
      <c r="U6">
        <v>2000</v>
      </c>
      <c r="V6">
        <v>146.53700000000001</v>
      </c>
      <c r="W6">
        <v>1165.2854125199999</v>
      </c>
      <c r="X6">
        <v>0.13566900000000001</v>
      </c>
      <c r="Y6" s="1">
        <f>New_folder[[#This Row],[EUI]]*0.00315459</f>
        <v>0.46226415483000005</v>
      </c>
      <c r="Z6" s="1">
        <f>New_folder[[#This Row],[size]]*0.092903</f>
        <v>18.5806</v>
      </c>
    </row>
    <row r="7" spans="1:26" x14ac:dyDescent="0.25">
      <c r="A7" t="s">
        <v>15</v>
      </c>
      <c r="B7">
        <v>0</v>
      </c>
      <c r="C7">
        <v>200</v>
      </c>
      <c r="D7">
        <v>200</v>
      </c>
      <c r="E7">
        <v>10</v>
      </c>
      <c r="F7">
        <v>1</v>
      </c>
      <c r="G7">
        <v>1</v>
      </c>
      <c r="H7">
        <v>1.4999999999999999E-4</v>
      </c>
      <c r="I7">
        <v>1</v>
      </c>
      <c r="J7">
        <v>0.1</v>
      </c>
      <c r="K7">
        <v>0</v>
      </c>
      <c r="L7">
        <v>1</v>
      </c>
      <c r="M7">
        <v>0</v>
      </c>
      <c r="N7">
        <v>0</v>
      </c>
      <c r="O7">
        <v>0</v>
      </c>
      <c r="P7">
        <v>5</v>
      </c>
      <c r="Q7">
        <v>5</v>
      </c>
      <c r="R7">
        <v>1.8902309796700001</v>
      </c>
      <c r="S7">
        <v>810.158324634</v>
      </c>
      <c r="T7">
        <v>965.84187097899996</v>
      </c>
      <c r="U7">
        <v>2000</v>
      </c>
      <c r="V7">
        <v>146.53700000000001</v>
      </c>
      <c r="W7">
        <v>1165.2854125199999</v>
      </c>
      <c r="X7">
        <v>0.13566900000000001</v>
      </c>
      <c r="Y7" s="1">
        <f>New_folder[[#This Row],[EUI]]*0.00315459</f>
        <v>0.46226415483000005</v>
      </c>
      <c r="Z7" s="1">
        <f>New_folder[[#This Row],[size]]*0.092903</f>
        <v>18.5806</v>
      </c>
    </row>
    <row r="8" spans="1:26" x14ac:dyDescent="0.25">
      <c r="A8" t="s">
        <v>17</v>
      </c>
      <c r="B8">
        <v>0</v>
      </c>
      <c r="C8">
        <v>200</v>
      </c>
      <c r="D8">
        <v>200</v>
      </c>
      <c r="E8">
        <v>10</v>
      </c>
      <c r="F8">
        <v>1</v>
      </c>
      <c r="G8">
        <v>1</v>
      </c>
      <c r="H8">
        <v>1.4999999999999999E-4</v>
      </c>
      <c r="I8">
        <v>1</v>
      </c>
      <c r="J8">
        <v>0.1</v>
      </c>
      <c r="K8">
        <v>0</v>
      </c>
      <c r="L8">
        <v>1</v>
      </c>
      <c r="M8">
        <v>0</v>
      </c>
      <c r="N8">
        <v>1</v>
      </c>
      <c r="O8">
        <v>0</v>
      </c>
      <c r="P8">
        <v>5</v>
      </c>
      <c r="Q8">
        <v>5</v>
      </c>
      <c r="R8">
        <v>1.8902309796700001</v>
      </c>
      <c r="S8">
        <v>810.158324634</v>
      </c>
      <c r="T8">
        <v>965.84187097899996</v>
      </c>
      <c r="U8">
        <v>2000</v>
      </c>
      <c r="V8">
        <v>146.53700000000001</v>
      </c>
      <c r="W8">
        <v>1165.2854125199999</v>
      </c>
      <c r="X8">
        <v>0.13566900000000001</v>
      </c>
      <c r="Y8" s="1">
        <f>New_folder[[#This Row],[EUI]]*0.00315459</f>
        <v>0.46226415483000005</v>
      </c>
      <c r="Z8" s="1">
        <f>New_folder[[#This Row],[size]]*0.092903</f>
        <v>18.5806</v>
      </c>
    </row>
    <row r="9" spans="1:26" x14ac:dyDescent="0.25">
      <c r="A9" t="s">
        <v>4</v>
      </c>
      <c r="B9">
        <v>1</v>
      </c>
      <c r="C9">
        <v>600</v>
      </c>
      <c r="D9">
        <v>300</v>
      </c>
      <c r="E9">
        <v>20</v>
      </c>
      <c r="F9">
        <v>2</v>
      </c>
      <c r="G9">
        <v>2</v>
      </c>
      <c r="H9">
        <v>5.9000000000000003E-4</v>
      </c>
      <c r="I9">
        <v>1</v>
      </c>
      <c r="J9">
        <v>0.1</v>
      </c>
      <c r="K9">
        <v>0</v>
      </c>
      <c r="L9">
        <v>1</v>
      </c>
      <c r="M9">
        <v>0</v>
      </c>
      <c r="N9">
        <v>0</v>
      </c>
      <c r="O9">
        <v>5</v>
      </c>
      <c r="P9">
        <v>5</v>
      </c>
      <c r="Q9">
        <v>5</v>
      </c>
      <c r="R9">
        <v>1.8902309796700001</v>
      </c>
      <c r="S9">
        <v>1050.6464845999999</v>
      </c>
      <c r="T9">
        <v>2049.5236067300002</v>
      </c>
      <c r="U9">
        <v>6000</v>
      </c>
      <c r="V9">
        <v>114.262</v>
      </c>
      <c r="W9">
        <v>2725.8718681</v>
      </c>
      <c r="X9">
        <v>0.13566900000000001</v>
      </c>
      <c r="Y9" s="1">
        <f>New_folder[[#This Row],[EUI]]*0.00315459</f>
        <v>0.36044976258</v>
      </c>
      <c r="Z9" s="1">
        <f>New_folder[[#This Row],[size]]*0.092903</f>
        <v>55.741799999999998</v>
      </c>
    </row>
    <row r="10" spans="1:26" x14ac:dyDescent="0.25">
      <c r="A10" t="s">
        <v>6</v>
      </c>
      <c r="B10">
        <v>1</v>
      </c>
      <c r="C10">
        <v>600</v>
      </c>
      <c r="D10">
        <v>300</v>
      </c>
      <c r="E10">
        <v>20</v>
      </c>
      <c r="F10">
        <v>2</v>
      </c>
      <c r="G10">
        <v>2</v>
      </c>
      <c r="H10">
        <v>5.9000000000000003E-4</v>
      </c>
      <c r="I10">
        <v>1</v>
      </c>
      <c r="J10">
        <v>0.1</v>
      </c>
      <c r="K10">
        <v>0</v>
      </c>
      <c r="L10">
        <v>1</v>
      </c>
      <c r="M10">
        <v>0</v>
      </c>
      <c r="N10">
        <v>1</v>
      </c>
      <c r="O10">
        <v>0</v>
      </c>
      <c r="P10">
        <v>5</v>
      </c>
      <c r="Q10">
        <v>5</v>
      </c>
      <c r="R10">
        <v>1.8902309796700001</v>
      </c>
      <c r="S10">
        <v>1170.4097310699999</v>
      </c>
      <c r="T10">
        <v>2074.61697482</v>
      </c>
      <c r="U10">
        <v>6000</v>
      </c>
      <c r="V10">
        <v>115.551</v>
      </c>
      <c r="W10">
        <v>2756.6207258099998</v>
      </c>
      <c r="X10">
        <v>0.13566900000000001</v>
      </c>
      <c r="Y10" s="1">
        <f>New_folder[[#This Row],[EUI]]*0.00315459</f>
        <v>0.36451602909000003</v>
      </c>
      <c r="Z10" s="1">
        <f>New_folder[[#This Row],[size]]*0.092903</f>
        <v>55.741799999999998</v>
      </c>
    </row>
    <row r="11" spans="1:26" x14ac:dyDescent="0.25">
      <c r="A11" t="s">
        <v>3</v>
      </c>
      <c r="B11">
        <v>1</v>
      </c>
      <c r="C11">
        <v>200</v>
      </c>
      <c r="D11">
        <v>200</v>
      </c>
      <c r="E11">
        <v>10</v>
      </c>
      <c r="F11">
        <v>1</v>
      </c>
      <c r="G11">
        <v>1</v>
      </c>
      <c r="H11">
        <v>5.9000000000000003E-4</v>
      </c>
      <c r="I11">
        <v>1</v>
      </c>
      <c r="J11">
        <v>0.1</v>
      </c>
      <c r="K11">
        <v>0</v>
      </c>
      <c r="L11">
        <v>1</v>
      </c>
      <c r="M11">
        <v>0</v>
      </c>
      <c r="N11">
        <v>0</v>
      </c>
      <c r="O11">
        <v>5</v>
      </c>
      <c r="P11">
        <v>5</v>
      </c>
      <c r="Q11">
        <v>5</v>
      </c>
      <c r="R11">
        <v>1.8902309796700001</v>
      </c>
      <c r="S11">
        <v>1050.6464845999999</v>
      </c>
      <c r="T11">
        <v>991.76553443600005</v>
      </c>
      <c r="U11">
        <v>2000</v>
      </c>
      <c r="V11">
        <v>149.88300000000001</v>
      </c>
      <c r="W11">
        <v>1191.8900562700001</v>
      </c>
      <c r="X11">
        <v>0.13566900000000001</v>
      </c>
      <c r="Y11" s="1">
        <f>New_folder[[#This Row],[EUI]]*0.00315459</f>
        <v>0.47281941297000002</v>
      </c>
      <c r="Z11" s="1">
        <f>New_folder[[#This Row],[size]]*0.092903</f>
        <v>18.5806</v>
      </c>
    </row>
    <row r="12" spans="1:26" x14ac:dyDescent="0.25">
      <c r="A12" t="s">
        <v>19</v>
      </c>
      <c r="B12">
        <v>1</v>
      </c>
      <c r="C12">
        <v>200</v>
      </c>
      <c r="D12">
        <v>200</v>
      </c>
      <c r="E12">
        <v>10</v>
      </c>
      <c r="F12">
        <v>1</v>
      </c>
      <c r="G12">
        <v>1</v>
      </c>
      <c r="H12">
        <v>1.4999999999999999E-4</v>
      </c>
      <c r="I12">
        <v>1</v>
      </c>
      <c r="J12">
        <v>0.1</v>
      </c>
      <c r="K12">
        <v>0</v>
      </c>
      <c r="L12">
        <v>1</v>
      </c>
      <c r="M12">
        <v>0</v>
      </c>
      <c r="N12">
        <v>0</v>
      </c>
      <c r="O12">
        <v>5</v>
      </c>
      <c r="P12">
        <v>5</v>
      </c>
      <c r="Q12">
        <v>5</v>
      </c>
      <c r="R12">
        <v>1.8902309796700001</v>
      </c>
      <c r="S12">
        <v>1050.6464845999999</v>
      </c>
      <c r="T12">
        <v>991.76553443600005</v>
      </c>
      <c r="U12">
        <v>2000</v>
      </c>
      <c r="V12">
        <v>149.88300000000001</v>
      </c>
      <c r="W12">
        <v>1191.8900562700001</v>
      </c>
      <c r="X12">
        <v>0.13566900000000001</v>
      </c>
      <c r="Y12" s="1">
        <f>New_folder[[#This Row],[EUI]]*0.00315459</f>
        <v>0.47281941297000002</v>
      </c>
      <c r="Z12" s="1">
        <f>New_folder[[#This Row],[size]]*0.092903</f>
        <v>18.5806</v>
      </c>
    </row>
    <row r="13" spans="1:26" x14ac:dyDescent="0.25">
      <c r="A13" t="s">
        <v>5</v>
      </c>
      <c r="B13">
        <v>1</v>
      </c>
      <c r="C13">
        <v>200</v>
      </c>
      <c r="D13">
        <v>200</v>
      </c>
      <c r="E13">
        <v>10</v>
      </c>
      <c r="F13">
        <v>1</v>
      </c>
      <c r="G13">
        <v>1</v>
      </c>
      <c r="H13">
        <v>5.9000000000000003E-4</v>
      </c>
      <c r="I13">
        <v>1</v>
      </c>
      <c r="J13">
        <v>0.1</v>
      </c>
      <c r="K13">
        <v>0</v>
      </c>
      <c r="L13">
        <v>1</v>
      </c>
      <c r="M13">
        <v>0</v>
      </c>
      <c r="N13">
        <v>1</v>
      </c>
      <c r="O13">
        <v>0</v>
      </c>
      <c r="P13">
        <v>5</v>
      </c>
      <c r="Q13">
        <v>5</v>
      </c>
      <c r="R13">
        <v>1.8902309796700001</v>
      </c>
      <c r="S13">
        <v>1170.4097310699999</v>
      </c>
      <c r="T13">
        <v>1002.0098590600001</v>
      </c>
      <c r="U13">
        <v>2000</v>
      </c>
      <c r="V13">
        <v>151.44499999999999</v>
      </c>
      <c r="W13">
        <v>1204.3126149499999</v>
      </c>
      <c r="X13">
        <v>0.13566900000000001</v>
      </c>
      <c r="Y13" s="1">
        <f>New_folder[[#This Row],[EUI]]*0.00315459</f>
        <v>0.47774688254999997</v>
      </c>
      <c r="Z13" s="1">
        <f>New_folder[[#This Row],[size]]*0.092903</f>
        <v>18.5806</v>
      </c>
    </row>
    <row r="14" spans="1:26" x14ac:dyDescent="0.25">
      <c r="A14" t="s">
        <v>8</v>
      </c>
      <c r="B14">
        <v>2</v>
      </c>
      <c r="C14">
        <v>600</v>
      </c>
      <c r="D14">
        <v>300</v>
      </c>
      <c r="E14">
        <v>20</v>
      </c>
      <c r="F14">
        <v>2</v>
      </c>
      <c r="G14">
        <v>2</v>
      </c>
      <c r="H14">
        <v>5.9000000000000003E-4</v>
      </c>
      <c r="I14">
        <v>1</v>
      </c>
      <c r="J14">
        <v>0.1</v>
      </c>
      <c r="K14">
        <v>0</v>
      </c>
      <c r="L14">
        <v>1</v>
      </c>
      <c r="M14">
        <v>0</v>
      </c>
      <c r="N14">
        <v>0</v>
      </c>
      <c r="O14">
        <v>0</v>
      </c>
      <c r="P14">
        <v>5</v>
      </c>
      <c r="Q14">
        <v>5</v>
      </c>
      <c r="R14">
        <v>1.8902309796700001</v>
      </c>
      <c r="S14">
        <v>1619.0259718899999</v>
      </c>
      <c r="T14">
        <v>2076.3121686899999</v>
      </c>
      <c r="U14">
        <v>6000</v>
      </c>
      <c r="V14">
        <v>115.282</v>
      </c>
      <c r="W14">
        <v>2750.22290643</v>
      </c>
      <c r="X14">
        <v>0.13566900000000001</v>
      </c>
      <c r="Y14" s="1">
        <f>New_folder[[#This Row],[EUI]]*0.00315459</f>
        <v>0.36366744437999998</v>
      </c>
      <c r="Z14" s="1">
        <f>New_folder[[#This Row],[size]]*0.092903</f>
        <v>55.741799999999998</v>
      </c>
    </row>
    <row r="15" spans="1:26" x14ac:dyDescent="0.25">
      <c r="A15" t="s">
        <v>10</v>
      </c>
      <c r="B15">
        <v>2</v>
      </c>
      <c r="C15">
        <v>600</v>
      </c>
      <c r="D15">
        <v>300</v>
      </c>
      <c r="E15">
        <v>20</v>
      </c>
      <c r="F15">
        <v>2</v>
      </c>
      <c r="G15">
        <v>2</v>
      </c>
      <c r="H15">
        <v>5.9000000000000003E-4</v>
      </c>
      <c r="I15">
        <v>1</v>
      </c>
      <c r="J15">
        <v>0.1</v>
      </c>
      <c r="K15">
        <v>0</v>
      </c>
      <c r="L15">
        <v>1</v>
      </c>
      <c r="M15">
        <v>0</v>
      </c>
      <c r="N15">
        <v>1</v>
      </c>
      <c r="O15">
        <v>0</v>
      </c>
      <c r="P15">
        <v>5</v>
      </c>
      <c r="Q15">
        <v>5</v>
      </c>
      <c r="R15">
        <v>1.8902309796700001</v>
      </c>
      <c r="S15">
        <v>1619.0259718899999</v>
      </c>
      <c r="T15">
        <v>2076.3121686899999</v>
      </c>
      <c r="U15">
        <v>6000</v>
      </c>
      <c r="V15">
        <v>115.282</v>
      </c>
      <c r="W15">
        <v>2750.22290643</v>
      </c>
      <c r="X15">
        <v>0.13566900000000001</v>
      </c>
      <c r="Y15" s="1">
        <f>New_folder[[#This Row],[EUI]]*0.00315459</f>
        <v>0.36366744437999998</v>
      </c>
      <c r="Z15" s="1">
        <f>New_folder[[#This Row],[size]]*0.092903</f>
        <v>55.741799999999998</v>
      </c>
    </row>
    <row r="16" spans="1:26" x14ac:dyDescent="0.25">
      <c r="A16" t="s">
        <v>7</v>
      </c>
      <c r="B16">
        <v>2</v>
      </c>
      <c r="C16">
        <v>200</v>
      </c>
      <c r="D16">
        <v>200</v>
      </c>
      <c r="E16">
        <v>10</v>
      </c>
      <c r="F16">
        <v>1</v>
      </c>
      <c r="G16">
        <v>1</v>
      </c>
      <c r="H16">
        <v>5.9000000000000003E-4</v>
      </c>
      <c r="I16">
        <v>1</v>
      </c>
      <c r="J16">
        <v>0.1</v>
      </c>
      <c r="K16">
        <v>0</v>
      </c>
      <c r="L16">
        <v>1</v>
      </c>
      <c r="M16">
        <v>0</v>
      </c>
      <c r="N16">
        <v>0</v>
      </c>
      <c r="O16">
        <v>0</v>
      </c>
      <c r="P16">
        <v>5</v>
      </c>
      <c r="Q16">
        <v>5</v>
      </c>
      <c r="R16">
        <v>1.8902309796700001</v>
      </c>
      <c r="S16">
        <v>1619.0259718899999</v>
      </c>
      <c r="T16">
        <v>1002.70191906</v>
      </c>
      <c r="U16">
        <v>2000</v>
      </c>
      <c r="V16">
        <v>151.114</v>
      </c>
      <c r="W16">
        <v>1201.67836702</v>
      </c>
      <c r="X16">
        <v>0.13566900000000001</v>
      </c>
      <c r="Y16" s="1">
        <f>New_folder[[#This Row],[EUI]]*0.00315459</f>
        <v>0.47670271326000002</v>
      </c>
      <c r="Z16" s="1">
        <f>New_folder[[#This Row],[size]]*0.092903</f>
        <v>18.5806</v>
      </c>
    </row>
    <row r="17" spans="1:26" x14ac:dyDescent="0.25">
      <c r="A17" t="s">
        <v>9</v>
      </c>
      <c r="B17">
        <v>2</v>
      </c>
      <c r="C17">
        <v>200</v>
      </c>
      <c r="D17">
        <v>200</v>
      </c>
      <c r="E17">
        <v>10</v>
      </c>
      <c r="F17">
        <v>1</v>
      </c>
      <c r="G17">
        <v>1</v>
      </c>
      <c r="H17">
        <v>5.9000000000000003E-4</v>
      </c>
      <c r="I17">
        <v>1</v>
      </c>
      <c r="J17">
        <v>0.1</v>
      </c>
      <c r="K17">
        <v>0</v>
      </c>
      <c r="L17">
        <v>1</v>
      </c>
      <c r="M17">
        <v>0</v>
      </c>
      <c r="N17">
        <v>1</v>
      </c>
      <c r="O17">
        <v>0</v>
      </c>
      <c r="P17">
        <v>5</v>
      </c>
      <c r="Q17">
        <v>5</v>
      </c>
      <c r="R17">
        <v>1.8902309796700001</v>
      </c>
      <c r="S17">
        <v>1619.0259718899999</v>
      </c>
      <c r="T17">
        <v>1002.70191906</v>
      </c>
      <c r="U17">
        <v>2000</v>
      </c>
      <c r="V17">
        <v>151.114</v>
      </c>
      <c r="W17">
        <v>1201.67836702</v>
      </c>
      <c r="X17">
        <v>0.13566900000000001</v>
      </c>
      <c r="Y17" s="1">
        <f>New_folder[[#This Row],[EUI]]*0.00315459</f>
        <v>0.47670271326000002</v>
      </c>
      <c r="Z17" s="1">
        <f>New_folder[[#This Row],[size]]*0.092903</f>
        <v>18.5806</v>
      </c>
    </row>
    <row r="18" spans="1:26" x14ac:dyDescent="0.25">
      <c r="A18" t="s">
        <v>14</v>
      </c>
      <c r="B18">
        <v>3</v>
      </c>
      <c r="C18">
        <v>600</v>
      </c>
      <c r="D18">
        <v>300</v>
      </c>
      <c r="E18">
        <v>20</v>
      </c>
      <c r="F18">
        <v>2</v>
      </c>
      <c r="G18">
        <v>2</v>
      </c>
      <c r="H18">
        <v>5.9000000000000003E-4</v>
      </c>
      <c r="I18">
        <v>1</v>
      </c>
      <c r="J18">
        <v>0.1</v>
      </c>
      <c r="K18">
        <v>0</v>
      </c>
      <c r="L18">
        <v>1</v>
      </c>
      <c r="M18">
        <v>0</v>
      </c>
      <c r="N18">
        <v>1</v>
      </c>
      <c r="O18">
        <v>0</v>
      </c>
      <c r="P18">
        <v>5</v>
      </c>
      <c r="Q18">
        <v>5</v>
      </c>
      <c r="R18">
        <v>1.8902309796700001</v>
      </c>
      <c r="S18">
        <v>2225.9549442299999</v>
      </c>
      <c r="T18">
        <v>1989.3234263100001</v>
      </c>
      <c r="U18">
        <v>6000</v>
      </c>
      <c r="V18">
        <v>110.696</v>
      </c>
      <c r="W18">
        <v>2640.80960749</v>
      </c>
      <c r="X18">
        <v>0.13566900000000001</v>
      </c>
      <c r="Y18" s="1">
        <f>New_folder[[#This Row],[EUI]]*0.00315459</f>
        <v>0.34920049464000003</v>
      </c>
      <c r="Z18" s="1">
        <f>New_folder[[#This Row],[size]]*0.092903</f>
        <v>55.741799999999998</v>
      </c>
    </row>
    <row r="19" spans="1:26" x14ac:dyDescent="0.25">
      <c r="A19" t="s">
        <v>12</v>
      </c>
      <c r="B19">
        <v>3</v>
      </c>
      <c r="C19">
        <v>600</v>
      </c>
      <c r="D19">
        <v>300</v>
      </c>
      <c r="E19">
        <v>20</v>
      </c>
      <c r="F19">
        <v>2</v>
      </c>
      <c r="G19">
        <v>2</v>
      </c>
      <c r="H19">
        <v>5.9000000000000003E-4</v>
      </c>
      <c r="I19">
        <v>1</v>
      </c>
      <c r="J19">
        <v>0.1</v>
      </c>
      <c r="K19">
        <v>0</v>
      </c>
      <c r="L19">
        <v>1</v>
      </c>
      <c r="M19">
        <v>0</v>
      </c>
      <c r="N19">
        <v>0</v>
      </c>
      <c r="O19">
        <v>5</v>
      </c>
      <c r="P19">
        <v>5</v>
      </c>
      <c r="Q19">
        <v>5</v>
      </c>
      <c r="R19">
        <v>1.8902309796700001</v>
      </c>
      <c r="S19">
        <v>1972.2173032200001</v>
      </c>
      <c r="T19">
        <v>1997.98918776</v>
      </c>
      <c r="U19">
        <v>6000</v>
      </c>
      <c r="V19">
        <v>111.11799999999999</v>
      </c>
      <c r="W19">
        <v>2650.8676450600001</v>
      </c>
      <c r="X19">
        <v>0.13566900000000001</v>
      </c>
      <c r="Y19" s="1">
        <f>New_folder[[#This Row],[EUI]]*0.00315459</f>
        <v>0.35053173162000001</v>
      </c>
      <c r="Z19" s="1">
        <f>New_folder[[#This Row],[size]]*0.092903</f>
        <v>55.741799999999998</v>
      </c>
    </row>
    <row r="20" spans="1:26" x14ac:dyDescent="0.25">
      <c r="A20" t="s">
        <v>13</v>
      </c>
      <c r="B20">
        <v>3</v>
      </c>
      <c r="C20">
        <v>200</v>
      </c>
      <c r="D20">
        <v>200</v>
      </c>
      <c r="E20">
        <v>10</v>
      </c>
      <c r="F20">
        <v>1</v>
      </c>
      <c r="G20">
        <v>1</v>
      </c>
      <c r="H20">
        <v>5.9000000000000003E-4</v>
      </c>
      <c r="I20">
        <v>1</v>
      </c>
      <c r="J20">
        <v>0.1</v>
      </c>
      <c r="K20">
        <v>0</v>
      </c>
      <c r="L20">
        <v>1</v>
      </c>
      <c r="M20">
        <v>0</v>
      </c>
      <c r="N20">
        <v>1</v>
      </c>
      <c r="O20">
        <v>0</v>
      </c>
      <c r="P20">
        <v>5</v>
      </c>
      <c r="Q20">
        <v>5</v>
      </c>
      <c r="R20">
        <v>1.8902309796700001</v>
      </c>
      <c r="S20">
        <v>2225.9549442299999</v>
      </c>
      <c r="T20">
        <v>967.18891369100004</v>
      </c>
      <c r="U20">
        <v>2000</v>
      </c>
      <c r="V20">
        <v>145.49700000000001</v>
      </c>
      <c r="W20">
        <v>1157.0095886300001</v>
      </c>
      <c r="X20">
        <v>0.13566900000000001</v>
      </c>
      <c r="Y20" s="1">
        <f>New_folder[[#This Row],[EUI]]*0.00315459</f>
        <v>0.45898338123000004</v>
      </c>
      <c r="Z20" s="1">
        <f>New_folder[[#This Row],[size]]*0.092903</f>
        <v>18.5806</v>
      </c>
    </row>
    <row r="21" spans="1:26" x14ac:dyDescent="0.25">
      <c r="A21" t="s">
        <v>11</v>
      </c>
      <c r="B21">
        <v>3</v>
      </c>
      <c r="C21">
        <v>200</v>
      </c>
      <c r="D21">
        <v>200</v>
      </c>
      <c r="E21">
        <v>10</v>
      </c>
      <c r="F21">
        <v>1</v>
      </c>
      <c r="G21">
        <v>1</v>
      </c>
      <c r="H21">
        <v>5.9000000000000003E-4</v>
      </c>
      <c r="I21">
        <v>1</v>
      </c>
      <c r="J21">
        <v>0.1</v>
      </c>
      <c r="K21">
        <v>0</v>
      </c>
      <c r="L21">
        <v>1</v>
      </c>
      <c r="M21">
        <v>0</v>
      </c>
      <c r="N21">
        <v>0</v>
      </c>
      <c r="O21">
        <v>5</v>
      </c>
      <c r="P21">
        <v>5</v>
      </c>
      <c r="Q21">
        <v>5</v>
      </c>
      <c r="R21">
        <v>1.8902309796700001</v>
      </c>
      <c r="S21">
        <v>1972.2173032200001</v>
      </c>
      <c r="T21">
        <v>970.72669599100004</v>
      </c>
      <c r="U21">
        <v>2000</v>
      </c>
      <c r="V21">
        <v>145.97</v>
      </c>
      <c r="W21">
        <v>1160.7706392699999</v>
      </c>
      <c r="X21">
        <v>0.13566900000000001</v>
      </c>
      <c r="Y21" s="1">
        <f>New_folder[[#This Row],[EUI]]*0.00315459</f>
        <v>0.46047550230000001</v>
      </c>
      <c r="Z21" s="1">
        <f>New_folder[[#This Row],[size]]*0.092903</f>
        <v>18.5806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8F9E-C1E9-4FDA-BF64-DE6276AFF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95DB7-9CDF-4833-ADB0-6EF66FFBE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folder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Pape</dc:creator>
  <cp:lastModifiedBy>Preston Pape</cp:lastModifiedBy>
  <dcterms:created xsi:type="dcterms:W3CDTF">2022-01-26T12:52:30Z</dcterms:created>
  <dcterms:modified xsi:type="dcterms:W3CDTF">2022-01-26T13:07:30Z</dcterms:modified>
</cp:coreProperties>
</file>