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</sheets>
  <definedNames/>
  <calcPr/>
</workbook>
</file>

<file path=xl/sharedStrings.xml><?xml version="1.0" encoding="utf-8"?>
<sst xmlns="http://schemas.openxmlformats.org/spreadsheetml/2006/main" count="126" uniqueCount="63">
  <si>
    <t>To Do:</t>
  </si>
  <si>
    <t>Assigned To:</t>
  </si>
  <si>
    <t>In Progress:</t>
  </si>
  <si>
    <t>Done?</t>
  </si>
  <si>
    <t>Deadline:</t>
  </si>
  <si>
    <t>Sprint</t>
  </si>
  <si>
    <t>Total Hours</t>
  </si>
  <si>
    <t>Hours to Complete</t>
  </si>
  <si>
    <t>Unplanned Items</t>
  </si>
  <si>
    <t>Day (starts on 15Feb)</t>
  </si>
  <si>
    <t>Estimated Hours to complete</t>
  </si>
  <si>
    <t>Actual Hours left to complete</t>
  </si>
  <si>
    <t>Items in 1st Sprint</t>
  </si>
  <si>
    <t>user input</t>
  </si>
  <si>
    <t>Savanh</t>
  </si>
  <si>
    <t>yes</t>
  </si>
  <si>
    <t>generate ref points</t>
  </si>
  <si>
    <t>Stephen</t>
  </si>
  <si>
    <t>simulate robot movement w/ error</t>
  </si>
  <si>
    <t>Julian</t>
  </si>
  <si>
    <t>simulate sensors</t>
  </si>
  <si>
    <t>Miralda</t>
  </si>
  <si>
    <t>display to start robot simulation</t>
  </si>
  <si>
    <t>Day</t>
  </si>
  <si>
    <t>Items in 2nd Sprint (Subject to change)</t>
  </si>
  <si>
    <t>robot determines location</t>
  </si>
  <si>
    <t>Finding range to sensed ref points</t>
  </si>
  <si>
    <t>Find bearing to sensed ref points</t>
  </si>
  <si>
    <t>find position from sensed points for every move</t>
  </si>
  <si>
    <t>robot saves raw data in a log file</t>
  </si>
  <si>
    <t>Create file for run</t>
  </si>
  <si>
    <t>Write run data to file</t>
  </si>
  <si>
    <t>save actual versus error in location</t>
  </si>
  <si>
    <t>save sensed points</t>
  </si>
  <si>
    <t>sensor</t>
  </si>
  <si>
    <t>sense a reference point</t>
  </si>
  <si>
    <t>add error to sensed reference point</t>
  </si>
  <si>
    <t>track one reference point as robot moves (distance)</t>
  </si>
  <si>
    <t>track multiple reference points (recognize multiple points)</t>
  </si>
  <si>
    <t>determine angle between robot and several reference points</t>
  </si>
  <si>
    <t>calculate robot's position (x, y) relative to two reference points (maybe more)</t>
  </si>
  <si>
    <t>robot recalls data from log file</t>
  </si>
  <si>
    <t>Parse data from log file</t>
  </si>
  <si>
    <t>load parsed data to new run</t>
  </si>
  <si>
    <t>display graph of sensor and movement error from log file</t>
  </si>
  <si>
    <t>Create array of all calculated positions</t>
  </si>
  <si>
    <t>Create array of all actual positions</t>
  </si>
  <si>
    <t>Create array of difference between actual and calculated positions</t>
  </si>
  <si>
    <t>Actual hours to complete</t>
  </si>
  <si>
    <t>Create graph of each array vs. move number</t>
  </si>
  <si>
    <t>GUI</t>
  </si>
  <si>
    <t>Add functionality to menu options</t>
  </si>
  <si>
    <t>Finalize visual apperance</t>
  </si>
  <si>
    <t>Add output pane for graphs</t>
  </si>
  <si>
    <t>-Break down items</t>
  </si>
  <si>
    <t>-Create new github repo</t>
  </si>
  <si>
    <t>-fix bug</t>
  </si>
  <si>
    <t>-start code on new sprint</t>
  </si>
  <si>
    <t>Things to Output</t>
  </si>
  <si>
    <t>Movement error</t>
  </si>
  <si>
    <t>Sensor error</t>
  </si>
  <si>
    <t>Calculated positions of robot</t>
  </si>
  <si>
    <t>Actual positions of robot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</si>
</sst>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</font>
    <font>
      <sz val="14.0"/>
    </font>
    <font/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Alignment="1" applyFont="1">
      <alignment/>
    </xf>
    <xf borderId="1" fillId="0" fontId="3" numFmtId="0" xfId="0" applyAlignment="1" applyBorder="1" applyFont="1">
      <alignment/>
    </xf>
    <xf borderId="1" fillId="0" fontId="4" numFmtId="0" xfId="0" applyAlignment="1" applyBorder="1" applyFont="1">
      <alignment/>
    </xf>
    <xf borderId="0" fillId="0" fontId="3" numFmtId="0" xfId="0" applyAlignment="1" applyFont="1">
      <alignment wrapText="1"/>
    </xf>
    <xf borderId="1" fillId="0" fontId="5" numFmtId="0" xfId="0" applyAlignment="1" applyBorder="1" applyFont="1">
      <alignment/>
    </xf>
    <xf borderId="1" fillId="0" fontId="3" numFmtId="0" xfId="0" applyBorder="1" applyFont="1"/>
    <xf borderId="1" fillId="0" fontId="6" numFmtId="0" xfId="0" applyAlignment="1" applyBorder="1" applyFont="1">
      <alignment/>
    </xf>
    <xf borderId="0" fillId="0" fontId="3" numFmtId="0" xfId="0" applyAlignment="1" applyFont="1">
      <alignment/>
    </xf>
    <xf borderId="1" fillId="0" fontId="6" numFmtId="0" xfId="0" applyAlignment="1" applyBorder="1" applyFont="1">
      <alignment/>
    </xf>
    <xf borderId="2" fillId="2" fontId="7" numFmtId="0" xfId="0" applyAlignment="1" applyBorder="1" applyFill="1" applyFont="1">
      <alignment horizontal="left"/>
    </xf>
    <xf borderId="2" fillId="0" fontId="3" numFmtId="0" xfId="0" applyAlignment="1" applyBorder="1" applyFont="1">
      <alignment/>
    </xf>
    <xf borderId="2" fillId="0" fontId="3" numFmtId="0" xfId="0" applyBorder="1" applyFont="1"/>
    <xf borderId="3" fillId="0" fontId="6" numFmtId="0" xfId="0" applyAlignment="1" applyBorder="1" applyFont="1">
      <alignment/>
    </xf>
    <xf borderId="3" fillId="0" fontId="3" numFmtId="0" xfId="0" applyAlignment="1" applyBorder="1" applyFont="1">
      <alignment/>
    </xf>
    <xf borderId="3" fillId="0" fontId="3" numFmtId="0" xfId="0" applyBorder="1" applyFont="1"/>
    <xf borderId="3" fillId="0" fontId="6" numFmtId="0" xfId="0" applyAlignment="1" applyBorder="1" applyFont="1">
      <alignment/>
    </xf>
    <xf borderId="0" fillId="0" fontId="4" numFmtId="0" xfId="0" applyAlignment="1" applyFont="1">
      <alignment horizontal="right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wrapText="1"/>
    </xf>
    <xf borderId="0" fillId="2" fontId="7" numFmtId="0" xfId="0" applyAlignment="1" applyFont="1">
      <alignment horizontal="left"/>
    </xf>
    <xf borderId="0" fillId="0" fontId="4" numFmtId="0" xfId="0" applyAlignment="1" applyFont="1">
      <alignment/>
    </xf>
    <xf borderId="1" fillId="0" fontId="2" numFmtId="0" xfId="0" applyAlignment="1" applyBorder="1" applyFont="1">
      <alignment/>
    </xf>
    <xf borderId="4" fillId="0" fontId="3" numFmtId="0" xfId="0" applyAlignment="1" applyBorder="1" applyFont="1">
      <alignment/>
    </xf>
    <xf borderId="4" fillId="0" fontId="3" numFmtId="0" xfId="0" applyBorder="1" applyFont="1"/>
    <xf borderId="1" fillId="0" fontId="5" numFmtId="0" xfId="0" applyAlignment="1" applyBorder="1" applyFont="1">
      <alignment/>
    </xf>
    <xf borderId="4" fillId="0" fontId="6" numFmtId="0" xfId="0" applyAlignment="1" applyBorder="1" applyFont="1">
      <alignment/>
    </xf>
    <xf borderId="1" fillId="0" fontId="6" numFmtId="0" xfId="0" applyAlignment="1" applyBorder="1" applyFont="1">
      <alignment/>
    </xf>
    <xf borderId="1" fillId="0" fontId="5" numFmtId="0" xfId="0" applyAlignment="1" applyBorder="1" applyFont="1">
      <alignment wrapText="1"/>
    </xf>
    <xf borderId="1" fillId="0" fontId="6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Estimated Hours to complete and Actual Hours left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1'!$K$1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1'!$J$2:$J$22</c:f>
            </c:strRef>
          </c:cat>
          <c:val>
            <c:numRef>
              <c:f>'Sprint 1'!$K$2:$K$22</c:f>
            </c:numRef>
          </c:val>
          <c:smooth val="0"/>
        </c:ser>
        <c:ser>
          <c:idx val="1"/>
          <c:order val="1"/>
          <c:tx>
            <c:strRef>
              <c:f>'Sprint 1'!$L$1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1'!$J$2:$J$22</c:f>
            </c:strRef>
          </c:cat>
          <c:val>
            <c:numRef>
              <c:f>'Sprint 1'!$L$2:$L$22</c:f>
            </c:numRef>
          </c:val>
          <c:smooth val="0"/>
        </c:ser>
        <c:axId val="674756832"/>
        <c:axId val="818823704"/>
      </c:lineChart>
      <c:catAx>
        <c:axId val="6747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18823704"/>
      </c:catAx>
      <c:valAx>
        <c:axId val="81882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475683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2'!$I$39:$I$68</c:f>
            </c:strRef>
          </c:cat>
          <c:val>
            <c:numRef>
              <c:f>'Sprint 2'!$J$39:$J$68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2'!$I$39:$I$68</c:f>
            </c:strRef>
          </c:cat>
          <c:val>
            <c:numRef>
              <c:f>'Sprint 2'!$K$39:$K$68</c:f>
            </c:numRef>
          </c:val>
          <c:smooth val="0"/>
        </c:ser>
        <c:axId val="366082718"/>
        <c:axId val="1414320963"/>
      </c:lineChart>
      <c:catAx>
        <c:axId val="36608271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14320963"/>
      </c:catAx>
      <c:valAx>
        <c:axId val="1414320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66082718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2000250</xdr:colOff>
      <xdr:row>9</xdr:row>
      <xdr:rowOff>0</xdr:rowOff>
    </xdr:from>
    <xdr:to>
      <xdr:col>7</xdr:col>
      <xdr:colOff>609600</xdr:colOff>
      <xdr:row>26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847725</xdr:colOff>
      <xdr:row>44</xdr:row>
      <xdr:rowOff>85725</xdr:rowOff>
    </xdr:from>
    <xdr:to>
      <xdr:col>2</xdr:col>
      <xdr:colOff>838200</xdr:colOff>
      <xdr:row>62</xdr:row>
      <xdr:rowOff>19050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  <col customWidth="1" min="2" max="2" width="18.29"/>
    <col customWidth="1" min="3" max="3" width="16.86"/>
    <col customWidth="1" min="4" max="4" width="9.57"/>
    <col customWidth="1" min="5" max="5" width="13.29"/>
    <col customWidth="1" min="6" max="6" width="7.0"/>
    <col customWidth="1" min="7" max="7" width="11.43"/>
    <col customWidth="1" min="8" max="8" width="16.86"/>
    <col customWidth="1" min="9" max="9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>
      <c r="A2" s="6" t="s">
        <v>12</v>
      </c>
      <c r="B2" s="3"/>
      <c r="C2" s="3"/>
      <c r="D2" s="7"/>
      <c r="E2" s="7"/>
      <c r="F2" s="8"/>
      <c r="G2" s="8"/>
      <c r="H2" s="8"/>
      <c r="I2" s="7"/>
      <c r="J2" s="9">
        <v>1.0</v>
      </c>
      <c r="K2" t="str">
        <f t="shared" ref="K2:K22" si="1">FLOOR($G$9-J2*($G$9/$J$22))</f>
        <v>34</v>
      </c>
      <c r="L2" s="9">
        <v>35.0</v>
      </c>
    </row>
    <row r="3">
      <c r="A3" s="10" t="s">
        <v>13</v>
      </c>
      <c r="B3" s="3" t="s">
        <v>14</v>
      </c>
      <c r="C3" s="3" t="s">
        <v>15</v>
      </c>
      <c r="D3" s="3" t="s">
        <v>15</v>
      </c>
      <c r="E3" s="7"/>
      <c r="F3" s="8">
        <v>1.0</v>
      </c>
      <c r="G3" s="8">
        <v>2.0</v>
      </c>
      <c r="H3" s="8">
        <v>2.0</v>
      </c>
      <c r="I3" s="7"/>
      <c r="J3" s="9">
        <v>2.0</v>
      </c>
      <c r="K3" t="str">
        <f t="shared" si="1"/>
        <v>32</v>
      </c>
      <c r="L3" s="9">
        <v>35.0</v>
      </c>
    </row>
    <row r="4">
      <c r="A4" s="10" t="s">
        <v>16</v>
      </c>
      <c r="B4" s="3" t="s">
        <v>17</v>
      </c>
      <c r="C4" s="3" t="s">
        <v>15</v>
      </c>
      <c r="D4" s="3" t="s">
        <v>15</v>
      </c>
      <c r="E4" s="7"/>
      <c r="F4" s="8">
        <v>1.0</v>
      </c>
      <c r="G4" s="8">
        <v>8.0</v>
      </c>
      <c r="H4" s="8">
        <v>8.0</v>
      </c>
      <c r="I4" s="7"/>
      <c r="J4" s="9">
        <v>3.0</v>
      </c>
      <c r="K4" t="str">
        <f t="shared" si="1"/>
        <v>30</v>
      </c>
      <c r="L4" s="9">
        <v>35.0</v>
      </c>
    </row>
    <row r="5">
      <c r="A5" s="10" t="s">
        <v>18</v>
      </c>
      <c r="B5" s="3" t="s">
        <v>19</v>
      </c>
      <c r="C5" s="3" t="s">
        <v>15</v>
      </c>
      <c r="D5" s="3" t="s">
        <v>15</v>
      </c>
      <c r="E5" s="7"/>
      <c r="F5" s="8">
        <v>1.0</v>
      </c>
      <c r="G5" s="8">
        <v>5.0</v>
      </c>
      <c r="H5" s="8">
        <v>5.0</v>
      </c>
      <c r="I5" s="7"/>
      <c r="J5" s="9">
        <v>4.0</v>
      </c>
      <c r="K5" t="str">
        <f t="shared" si="1"/>
        <v>29</v>
      </c>
      <c r="L5" s="9">
        <v>35.0</v>
      </c>
    </row>
    <row r="6">
      <c r="A6" s="10" t="s">
        <v>20</v>
      </c>
      <c r="B6" s="3" t="s">
        <v>21</v>
      </c>
      <c r="C6" s="3" t="s">
        <v>15</v>
      </c>
      <c r="D6" s="3" t="s">
        <v>15</v>
      </c>
      <c r="E6" s="7"/>
      <c r="F6" s="8">
        <v>1.0</v>
      </c>
      <c r="G6" s="8">
        <v>20.0</v>
      </c>
      <c r="H6" s="8">
        <v>20.0</v>
      </c>
      <c r="I6" s="7"/>
      <c r="J6" s="9">
        <v>5.0</v>
      </c>
      <c r="K6" t="str">
        <f t="shared" si="1"/>
        <v>27</v>
      </c>
      <c r="L6" s="9">
        <v>35.0</v>
      </c>
    </row>
    <row r="7">
      <c r="A7" s="11" t="s">
        <v>22</v>
      </c>
      <c r="B7" s="12" t="s">
        <v>14</v>
      </c>
      <c r="C7" s="12" t="s">
        <v>15</v>
      </c>
      <c r="D7" s="12" t="s">
        <v>15</v>
      </c>
      <c r="E7" s="13"/>
      <c r="F7" s="8">
        <v>1.0</v>
      </c>
      <c r="G7" s="8">
        <v>1.0</v>
      </c>
      <c r="H7" s="8">
        <v>1.0</v>
      </c>
      <c r="I7" s="7"/>
      <c r="J7" s="9">
        <v>6.0</v>
      </c>
      <c r="K7" t="str">
        <f t="shared" si="1"/>
        <v>25</v>
      </c>
      <c r="L7" s="9">
        <v>35.0</v>
      </c>
    </row>
    <row r="8">
      <c r="A8" s="14"/>
      <c r="B8" s="15"/>
      <c r="C8" s="16"/>
      <c r="D8" s="16"/>
      <c r="E8" s="16"/>
      <c r="F8" s="17"/>
      <c r="G8" s="18" t="str">
        <f t="shared" ref="G8:H8" si="2">"Total: " &amp; SUM(G2:G7)</f>
        <v>Total: 36</v>
      </c>
      <c r="H8" s="18" t="str">
        <f t="shared" si="2"/>
        <v>Total: 36</v>
      </c>
      <c r="J8" s="9">
        <v>7.0</v>
      </c>
      <c r="K8" t="str">
        <f t="shared" si="1"/>
        <v>24</v>
      </c>
      <c r="L8" s="9">
        <v>35.0</v>
      </c>
    </row>
    <row r="9">
      <c r="A9" s="19"/>
      <c r="B9" s="9"/>
      <c r="C9" s="9"/>
      <c r="F9" s="20"/>
      <c r="G9" t="str">
        <f>SUM(G2:G7)</f>
        <v>36</v>
      </c>
      <c r="J9" s="9">
        <v>8.0</v>
      </c>
      <c r="K9" t="str">
        <f t="shared" si="1"/>
        <v>22</v>
      </c>
      <c r="L9" s="9">
        <v>35.0</v>
      </c>
    </row>
    <row r="10">
      <c r="A10" s="19"/>
      <c r="B10" s="9"/>
      <c r="F10" s="20"/>
      <c r="G10" s="20"/>
      <c r="H10" s="20"/>
      <c r="J10" s="9">
        <v>9.0</v>
      </c>
      <c r="K10" t="str">
        <f t="shared" si="1"/>
        <v>20</v>
      </c>
      <c r="L10" s="9">
        <v>35.0</v>
      </c>
    </row>
    <row r="11">
      <c r="A11" s="19"/>
      <c r="B11" s="9"/>
      <c r="F11" s="20"/>
      <c r="G11" s="20"/>
      <c r="H11" s="20"/>
      <c r="J11" s="9">
        <v>10.0</v>
      </c>
      <c r="K11" t="str">
        <f t="shared" si="1"/>
        <v>18</v>
      </c>
      <c r="L11" s="9">
        <v>35.0</v>
      </c>
    </row>
    <row r="12">
      <c r="A12" s="21"/>
      <c r="B12" s="9"/>
      <c r="F12" s="20"/>
      <c r="G12" s="20"/>
      <c r="H12" s="20"/>
      <c r="J12" s="9">
        <v>11.0</v>
      </c>
      <c r="K12" t="str">
        <f t="shared" si="1"/>
        <v>17</v>
      </c>
      <c r="L12" s="9">
        <v>30.0</v>
      </c>
    </row>
    <row r="13">
      <c r="A13" s="22"/>
      <c r="B13" s="9"/>
      <c r="C13" s="9"/>
      <c r="F13" s="20"/>
      <c r="G13" s="20"/>
      <c r="H13" s="20"/>
      <c r="J13" s="9">
        <v>12.0</v>
      </c>
      <c r="K13" t="str">
        <f t="shared" si="1"/>
        <v>15</v>
      </c>
      <c r="L13" s="9">
        <v>29.0</v>
      </c>
    </row>
    <row r="14">
      <c r="A14" s="9"/>
      <c r="B14" s="9"/>
      <c r="C14" s="9"/>
      <c r="F14" s="9"/>
      <c r="G14" s="9"/>
      <c r="H14" s="9"/>
      <c r="J14" s="9">
        <v>13.0</v>
      </c>
      <c r="K14" t="str">
        <f t="shared" si="1"/>
        <v>13</v>
      </c>
      <c r="L14" s="9">
        <v>29.0</v>
      </c>
    </row>
    <row r="15">
      <c r="F15" s="23"/>
      <c r="J15" s="9">
        <v>14.0</v>
      </c>
      <c r="K15" t="str">
        <f t="shared" si="1"/>
        <v>12</v>
      </c>
      <c r="L15" s="9">
        <v>29.0</v>
      </c>
    </row>
    <row r="16">
      <c r="J16" s="9">
        <v>15.0</v>
      </c>
      <c r="K16" t="str">
        <f t="shared" si="1"/>
        <v>10</v>
      </c>
      <c r="L16" s="9">
        <v>29.0</v>
      </c>
    </row>
    <row r="17">
      <c r="A17" s="23"/>
      <c r="J17" s="9">
        <v>16.0</v>
      </c>
      <c r="K17" t="str">
        <f t="shared" si="1"/>
        <v>8</v>
      </c>
      <c r="L17" s="9">
        <v>9.0</v>
      </c>
    </row>
    <row r="18">
      <c r="A18" s="23"/>
      <c r="J18" s="9">
        <v>17.0</v>
      </c>
      <c r="K18" t="str">
        <f t="shared" si="1"/>
        <v>6</v>
      </c>
      <c r="L18" s="9">
        <v>2.0</v>
      </c>
    </row>
    <row r="19">
      <c r="J19" s="9">
        <v>18.0</v>
      </c>
      <c r="K19" t="str">
        <f t="shared" si="1"/>
        <v>5</v>
      </c>
      <c r="L19" s="9">
        <v>2.0</v>
      </c>
    </row>
    <row r="20">
      <c r="J20" s="9">
        <v>19.0</v>
      </c>
      <c r="K20" t="str">
        <f t="shared" si="1"/>
        <v>3</v>
      </c>
      <c r="L20" s="9">
        <v>1.0</v>
      </c>
    </row>
    <row r="21">
      <c r="J21" s="9">
        <v>20.0</v>
      </c>
      <c r="K21" t="str">
        <f t="shared" si="1"/>
        <v>1</v>
      </c>
      <c r="L21" s="9">
        <v>1.0</v>
      </c>
    </row>
    <row r="22">
      <c r="J22" s="9">
        <v>21.0</v>
      </c>
      <c r="K22" t="str">
        <f t="shared" si="1"/>
        <v>0</v>
      </c>
      <c r="L22" s="9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5.0"/>
    <col customWidth="1" min="2" max="2" width="17.14"/>
    <col customWidth="1" min="3" max="3" width="16.0"/>
    <col customWidth="1" min="4" max="4" width="9.57"/>
    <col customWidth="1" min="5" max="5" width="7.14"/>
    <col customWidth="1" min="6" max="6" width="10.57"/>
    <col customWidth="1" min="8" max="8" width="7.57"/>
    <col customWidth="1" min="9" max="9" width="6.0"/>
    <col customWidth="1" min="10" max="10" width="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4" t="s">
        <v>4</v>
      </c>
      <c r="F1" s="25" t="s">
        <v>6</v>
      </c>
      <c r="G1" s="9" t="s">
        <v>7</v>
      </c>
      <c r="H1" s="23" t="s">
        <v>8</v>
      </c>
      <c r="I1" s="9" t="s">
        <v>23</v>
      </c>
      <c r="J1" s="5" t="s">
        <v>10</v>
      </c>
    </row>
    <row r="2">
      <c r="A2" s="4" t="s">
        <v>24</v>
      </c>
      <c r="B2" s="7"/>
      <c r="C2" s="7"/>
      <c r="D2" s="7"/>
      <c r="E2" s="7"/>
      <c r="F2" s="26"/>
      <c r="I2" s="9">
        <v>1.0</v>
      </c>
      <c r="J2" t="str">
        <f t="shared" ref="J2:J3" si="1">FLOOR($F$34-I2*($F$34/30))</f>
        <v>55</v>
      </c>
    </row>
    <row r="3">
      <c r="A3" s="27" t="s">
        <v>25</v>
      </c>
      <c r="B3" s="3"/>
      <c r="C3" s="3" t="s">
        <v>15</v>
      </c>
      <c r="D3" s="7"/>
      <c r="E3" s="7"/>
      <c r="F3" s="28">
        <v>10.0</v>
      </c>
      <c r="G3" s="20">
        <v>10.0</v>
      </c>
      <c r="I3" s="9">
        <v>2.0</v>
      </c>
      <c r="J3" t="str">
        <f t="shared" si="1"/>
        <v>53</v>
      </c>
    </row>
    <row r="4">
      <c r="A4" s="8" t="s">
        <v>26</v>
      </c>
      <c r="B4" s="3" t="s">
        <v>21</v>
      </c>
      <c r="C4" s="3"/>
      <c r="D4" s="3" t="s">
        <v>15</v>
      </c>
      <c r="E4" s="7"/>
      <c r="F4" s="28"/>
      <c r="G4" s="20"/>
      <c r="I4" s="9"/>
      <c r="K4" s="9"/>
    </row>
    <row r="5">
      <c r="A5" s="8" t="s">
        <v>27</v>
      </c>
      <c r="B5" s="3" t="s">
        <v>21</v>
      </c>
      <c r="C5" s="3"/>
      <c r="D5" s="3" t="s">
        <v>15</v>
      </c>
      <c r="E5" s="7"/>
      <c r="F5" s="28"/>
      <c r="G5" s="20"/>
      <c r="I5" s="9"/>
      <c r="K5" s="9"/>
    </row>
    <row r="6">
      <c r="A6" s="8" t="s">
        <v>28</v>
      </c>
      <c r="B6" s="3" t="s">
        <v>21</v>
      </c>
      <c r="C6" s="3"/>
      <c r="D6" s="3" t="s">
        <v>15</v>
      </c>
      <c r="E6" s="7"/>
      <c r="F6" s="28"/>
      <c r="G6" s="20"/>
      <c r="I6" s="9"/>
      <c r="K6" s="9"/>
    </row>
    <row r="7">
      <c r="A7" s="8"/>
      <c r="B7" s="3"/>
      <c r="C7" s="3"/>
      <c r="D7" s="7"/>
      <c r="E7" s="7"/>
      <c r="F7" s="28"/>
      <c r="G7" s="20"/>
      <c r="I7" s="9"/>
      <c r="K7" s="9"/>
    </row>
    <row r="8">
      <c r="A8" s="27" t="s">
        <v>29</v>
      </c>
      <c r="B8" s="3"/>
      <c r="C8" s="7"/>
      <c r="D8" s="7"/>
      <c r="E8" s="7"/>
      <c r="F8" s="28">
        <v>20.0</v>
      </c>
      <c r="G8" s="20">
        <v>20.0</v>
      </c>
      <c r="I8" s="9">
        <v>5.0</v>
      </c>
      <c r="J8" t="str">
        <f>FLOOR($F$34-I8*($F$34/30))</f>
        <v>47</v>
      </c>
      <c r="K8" s="9"/>
    </row>
    <row r="9">
      <c r="A9" s="29" t="s">
        <v>30</v>
      </c>
      <c r="B9" s="3" t="s">
        <v>19</v>
      </c>
      <c r="C9" s="7"/>
      <c r="D9" s="3" t="s">
        <v>15</v>
      </c>
      <c r="E9" s="7"/>
      <c r="F9" s="28"/>
      <c r="G9" s="20"/>
      <c r="I9" s="9"/>
      <c r="K9" s="9"/>
    </row>
    <row r="10">
      <c r="A10" s="29" t="s">
        <v>31</v>
      </c>
      <c r="B10" s="3" t="s">
        <v>19</v>
      </c>
      <c r="C10" s="7"/>
      <c r="D10" s="3" t="s">
        <v>15</v>
      </c>
      <c r="E10" s="7"/>
      <c r="F10" s="28"/>
      <c r="G10" s="20"/>
      <c r="I10" s="9"/>
      <c r="K10" s="9"/>
    </row>
    <row r="11">
      <c r="A11" s="29" t="s">
        <v>32</v>
      </c>
      <c r="B11" s="3" t="s">
        <v>19</v>
      </c>
      <c r="C11" s="7"/>
      <c r="D11" s="3" t="s">
        <v>15</v>
      </c>
      <c r="E11" s="7"/>
      <c r="F11" s="28"/>
      <c r="G11" s="20"/>
      <c r="I11" s="9"/>
      <c r="K11" s="9"/>
    </row>
    <row r="12">
      <c r="A12" s="29" t="s">
        <v>33</v>
      </c>
      <c r="B12" s="3" t="s">
        <v>19</v>
      </c>
      <c r="C12" s="7"/>
      <c r="D12" s="3" t="s">
        <v>15</v>
      </c>
      <c r="E12" s="7"/>
      <c r="F12" s="28"/>
      <c r="G12" s="20"/>
      <c r="I12" s="9"/>
      <c r="K12" s="9"/>
    </row>
    <row r="13">
      <c r="A13" s="29"/>
      <c r="B13" s="3"/>
      <c r="C13" s="7"/>
      <c r="D13" s="7"/>
      <c r="E13" s="7"/>
      <c r="F13" s="28"/>
      <c r="G13" s="20"/>
      <c r="I13" s="9"/>
      <c r="K13" s="9"/>
    </row>
    <row r="14">
      <c r="A14" s="29"/>
      <c r="B14" s="3"/>
      <c r="C14" s="7"/>
      <c r="D14" s="7"/>
      <c r="E14" s="7"/>
      <c r="F14" s="28"/>
      <c r="G14" s="20"/>
      <c r="I14" s="9"/>
      <c r="K14" s="9"/>
    </row>
    <row r="15">
      <c r="A15" s="6" t="s">
        <v>34</v>
      </c>
      <c r="B15" s="3"/>
      <c r="C15" s="7"/>
      <c r="D15" s="7"/>
      <c r="E15" s="7"/>
      <c r="F15" s="28"/>
      <c r="G15" s="20"/>
      <c r="I15" s="9"/>
      <c r="K15" s="9"/>
    </row>
    <row r="16">
      <c r="A16" s="29" t="s">
        <v>35</v>
      </c>
      <c r="B16" s="3" t="s">
        <v>21</v>
      </c>
      <c r="C16" s="3"/>
      <c r="D16" s="3" t="s">
        <v>15</v>
      </c>
      <c r="E16" s="7"/>
      <c r="F16" s="28"/>
      <c r="G16" s="20"/>
      <c r="I16" s="9"/>
      <c r="K16" s="9"/>
    </row>
    <row r="17">
      <c r="A17" s="29" t="s">
        <v>36</v>
      </c>
      <c r="B17" s="3" t="s">
        <v>21</v>
      </c>
      <c r="C17" s="7"/>
      <c r="D17" s="3" t="s">
        <v>15</v>
      </c>
      <c r="E17" s="7"/>
      <c r="F17" s="28"/>
      <c r="G17" s="20"/>
      <c r="I17" s="9"/>
      <c r="K17" s="9"/>
    </row>
    <row r="18">
      <c r="A18" s="8" t="s">
        <v>37</v>
      </c>
      <c r="B18" s="3" t="s">
        <v>21</v>
      </c>
      <c r="C18" s="7"/>
      <c r="D18" s="3" t="s">
        <v>15</v>
      </c>
      <c r="E18" s="7"/>
      <c r="F18" s="28"/>
      <c r="G18" s="20"/>
      <c r="I18" s="9"/>
      <c r="K18" s="9"/>
    </row>
    <row r="19">
      <c r="A19" s="8" t="s">
        <v>38</v>
      </c>
      <c r="B19" s="3" t="s">
        <v>21</v>
      </c>
      <c r="C19" s="7"/>
      <c r="D19" s="3" t="s">
        <v>15</v>
      </c>
      <c r="E19" s="7"/>
      <c r="F19" s="28"/>
      <c r="G19" s="20"/>
      <c r="I19" s="9"/>
      <c r="K19" s="9"/>
    </row>
    <row r="20">
      <c r="A20" s="8" t="s">
        <v>39</v>
      </c>
      <c r="B20" s="3" t="s">
        <v>21</v>
      </c>
      <c r="C20" s="7"/>
      <c r="D20" s="3" t="s">
        <v>15</v>
      </c>
      <c r="E20" s="7"/>
      <c r="F20" s="28"/>
      <c r="G20" s="20"/>
      <c r="I20" s="9"/>
      <c r="K20" s="9"/>
    </row>
    <row r="21">
      <c r="A21" s="8" t="s">
        <v>40</v>
      </c>
      <c r="B21" s="3" t="s">
        <v>21</v>
      </c>
      <c r="C21" s="7"/>
      <c r="D21" s="3" t="s">
        <v>15</v>
      </c>
      <c r="E21" s="7"/>
      <c r="F21" s="28"/>
      <c r="G21" s="20"/>
      <c r="I21" s="9"/>
      <c r="K21" s="9"/>
    </row>
    <row r="22">
      <c r="A22" s="6"/>
      <c r="B22" s="3"/>
      <c r="C22" s="7"/>
      <c r="D22" s="7"/>
      <c r="E22" s="7"/>
      <c r="F22" s="28"/>
      <c r="G22" s="20"/>
      <c r="I22" s="9"/>
      <c r="K22" s="9"/>
    </row>
    <row r="23">
      <c r="A23" s="27" t="s">
        <v>41</v>
      </c>
      <c r="B23" s="3"/>
      <c r="C23" s="7"/>
      <c r="D23" s="7"/>
      <c r="E23" s="7"/>
      <c r="F23" s="28">
        <v>20.0</v>
      </c>
      <c r="G23" s="20">
        <v>20.0</v>
      </c>
      <c r="I23" s="9">
        <v>6.0</v>
      </c>
      <c r="J23" t="str">
        <f>FLOOR($F$34-I23*($F$34/30))</f>
        <v>45</v>
      </c>
      <c r="K23" s="9"/>
    </row>
    <row r="24">
      <c r="A24" s="29" t="s">
        <v>42</v>
      </c>
      <c r="B24" s="3" t="s">
        <v>17</v>
      </c>
      <c r="C24" s="7"/>
      <c r="D24" s="3" t="s">
        <v>15</v>
      </c>
      <c r="E24" s="7"/>
      <c r="F24" s="28"/>
      <c r="G24" s="20"/>
      <c r="I24" s="9"/>
      <c r="K24" s="9"/>
    </row>
    <row r="25">
      <c r="A25" s="29" t="s">
        <v>43</v>
      </c>
      <c r="B25" s="3" t="s">
        <v>17</v>
      </c>
      <c r="C25" s="7"/>
      <c r="D25" s="3" t="s">
        <v>15</v>
      </c>
      <c r="E25" s="7"/>
      <c r="F25" s="28"/>
      <c r="G25" s="20"/>
      <c r="I25" s="9"/>
      <c r="K25" s="9"/>
    </row>
    <row r="26">
      <c r="A26" s="30" t="s">
        <v>44</v>
      </c>
      <c r="B26" s="3"/>
      <c r="C26" s="7"/>
      <c r="D26" s="7"/>
      <c r="E26" s="7"/>
      <c r="F26" s="28">
        <v>7.0</v>
      </c>
      <c r="G26" s="20">
        <v>7.0</v>
      </c>
      <c r="I26" s="9">
        <v>7.0</v>
      </c>
      <c r="J26" t="str">
        <f>FLOOR($F$34-I26*($F$34/30))</f>
        <v>43</v>
      </c>
      <c r="K26" s="9"/>
    </row>
    <row r="27">
      <c r="A27" s="31" t="s">
        <v>45</v>
      </c>
      <c r="B27" s="3" t="s">
        <v>14</v>
      </c>
      <c r="C27" s="7"/>
      <c r="D27" s="3"/>
      <c r="E27" s="7"/>
      <c r="F27" s="28"/>
      <c r="G27" s="20"/>
      <c r="I27" s="9"/>
      <c r="K27" s="9"/>
    </row>
    <row r="28">
      <c r="A28" s="31" t="s">
        <v>46</v>
      </c>
      <c r="B28" s="3" t="s">
        <v>14</v>
      </c>
      <c r="C28" s="7"/>
      <c r="D28" s="3" t="s">
        <v>15</v>
      </c>
      <c r="E28" s="7"/>
      <c r="F28" s="28"/>
      <c r="G28" s="20"/>
      <c r="I28" s="9"/>
      <c r="K28" s="9"/>
    </row>
    <row r="29">
      <c r="A29" s="31" t="s">
        <v>47</v>
      </c>
      <c r="B29" s="3" t="s">
        <v>14</v>
      </c>
      <c r="C29" s="7"/>
      <c r="D29" s="3" t="s">
        <v>15</v>
      </c>
      <c r="E29" s="7"/>
      <c r="F29" s="28"/>
      <c r="G29" s="20"/>
      <c r="I29" s="9"/>
      <c r="K29" s="5" t="s">
        <v>48</v>
      </c>
    </row>
    <row r="30">
      <c r="A30" s="31" t="s">
        <v>49</v>
      </c>
      <c r="B30" s="3" t="s">
        <v>14</v>
      </c>
      <c r="C30" s="7"/>
      <c r="D30" s="3" t="s">
        <v>15</v>
      </c>
      <c r="E30" s="7"/>
      <c r="F30" s="28"/>
      <c r="G30" s="20"/>
      <c r="I30" s="9"/>
      <c r="K30" s="9"/>
    </row>
    <row r="31">
      <c r="A31" s="4"/>
      <c r="B31" s="3"/>
      <c r="C31" s="3"/>
      <c r="D31" s="7"/>
      <c r="E31" s="7"/>
      <c r="F31" s="25"/>
      <c r="G31" s="9"/>
      <c r="I31" s="9"/>
      <c r="K31" s="9"/>
    </row>
    <row r="32">
      <c r="A32" s="4"/>
      <c r="B32" s="7"/>
      <c r="C32" s="7"/>
      <c r="D32" s="7"/>
      <c r="E32" s="7"/>
      <c r="F32" s="18"/>
      <c r="G32" s="18"/>
      <c r="I32" s="9"/>
    </row>
    <row r="33">
      <c r="A33" s="4" t="s">
        <v>50</v>
      </c>
      <c r="B33" s="7"/>
      <c r="C33" s="7"/>
      <c r="D33" s="7"/>
      <c r="E33" s="7"/>
      <c r="F33" s="18" t="str">
        <f t="shared" ref="F33:G33" si="2">"Total: " &amp; SUM(F3:F31)</f>
        <v>Total: 57</v>
      </c>
      <c r="G33" s="18" t="str">
        <f t="shared" si="2"/>
        <v>Total: 57</v>
      </c>
    </row>
    <row r="34">
      <c r="A34" s="3" t="s">
        <v>51</v>
      </c>
      <c r="B34" s="3" t="s">
        <v>17</v>
      </c>
      <c r="C34" s="7"/>
      <c r="D34" s="3" t="s">
        <v>15</v>
      </c>
      <c r="E34" s="7"/>
      <c r="F34" t="str">
        <f>SUM(F3:F31)</f>
        <v>57</v>
      </c>
    </row>
    <row r="35">
      <c r="A35" s="3" t="s">
        <v>52</v>
      </c>
      <c r="B35" s="3" t="s">
        <v>17</v>
      </c>
      <c r="C35" s="7"/>
      <c r="D35" s="3" t="s">
        <v>15</v>
      </c>
      <c r="E35" s="7"/>
    </row>
    <row r="36">
      <c r="A36" s="3" t="s">
        <v>53</v>
      </c>
      <c r="B36" s="3" t="s">
        <v>14</v>
      </c>
      <c r="C36" s="7"/>
      <c r="D36" s="3" t="s">
        <v>15</v>
      </c>
      <c r="E36" s="7"/>
    </row>
    <row r="37">
      <c r="F37" s="9" t="s">
        <v>54</v>
      </c>
    </row>
    <row r="38">
      <c r="F38" s="9" t="s">
        <v>55</v>
      </c>
    </row>
    <row r="39">
      <c r="F39" s="9" t="s">
        <v>56</v>
      </c>
      <c r="I39" s="9">
        <v>1.0</v>
      </c>
      <c r="J39" t="str">
        <f t="shared" ref="J39:J68" si="3">FLOOR($F$34-I39*($F$34/30))</f>
        <v>55</v>
      </c>
      <c r="K39" s="9">
        <v>57.0</v>
      </c>
    </row>
    <row r="40">
      <c r="F40" s="9" t="s">
        <v>57</v>
      </c>
      <c r="I40" s="9">
        <v>2.0</v>
      </c>
      <c r="J40" t="str">
        <f t="shared" si="3"/>
        <v>53</v>
      </c>
      <c r="K40" s="9">
        <v>57.0</v>
      </c>
    </row>
    <row r="41">
      <c r="I41" s="9">
        <v>3.0</v>
      </c>
      <c r="J41" t="str">
        <f t="shared" si="3"/>
        <v>51</v>
      </c>
      <c r="K41" s="9">
        <v>55.0</v>
      </c>
    </row>
    <row r="42">
      <c r="I42" s="9">
        <v>4.0</v>
      </c>
      <c r="J42" t="str">
        <f t="shared" si="3"/>
        <v>49</v>
      </c>
      <c r="K42" s="9">
        <v>53.0</v>
      </c>
    </row>
    <row r="43">
      <c r="I43" s="9">
        <v>5.0</v>
      </c>
      <c r="J43" t="str">
        <f t="shared" si="3"/>
        <v>47</v>
      </c>
      <c r="K43" s="9">
        <v>53.0</v>
      </c>
    </row>
    <row r="44">
      <c r="I44" s="9">
        <v>6.0</v>
      </c>
      <c r="J44" t="str">
        <f t="shared" si="3"/>
        <v>45</v>
      </c>
      <c r="K44" s="9">
        <v>53.0</v>
      </c>
    </row>
    <row r="45">
      <c r="I45" s="9">
        <v>7.0</v>
      </c>
      <c r="J45" t="str">
        <f t="shared" si="3"/>
        <v>43</v>
      </c>
      <c r="K45" s="9">
        <v>52.0</v>
      </c>
    </row>
    <row r="46">
      <c r="F46" s="9"/>
      <c r="G46" s="9"/>
      <c r="I46" s="9">
        <v>8.0</v>
      </c>
      <c r="J46" t="str">
        <f t="shared" si="3"/>
        <v>41</v>
      </c>
      <c r="K46" s="9">
        <v>50.0</v>
      </c>
    </row>
    <row r="47">
      <c r="G47" s="9"/>
      <c r="I47" s="9">
        <v>9.0</v>
      </c>
      <c r="J47" t="str">
        <f t="shared" si="3"/>
        <v>39</v>
      </c>
      <c r="K47" s="9">
        <v>50.0</v>
      </c>
    </row>
    <row r="48">
      <c r="G48" s="9"/>
      <c r="I48" s="9">
        <v>10.0</v>
      </c>
      <c r="J48" t="str">
        <f t="shared" si="3"/>
        <v>38</v>
      </c>
      <c r="K48" s="9">
        <v>50.0</v>
      </c>
    </row>
    <row r="49">
      <c r="I49" s="9">
        <v>11.0</v>
      </c>
      <c r="J49" t="str">
        <f t="shared" si="3"/>
        <v>36</v>
      </c>
      <c r="K49" s="9">
        <v>50.0</v>
      </c>
    </row>
    <row r="50">
      <c r="F50" s="9"/>
      <c r="H50" s="9"/>
      <c r="I50" s="9">
        <v>12.0</v>
      </c>
      <c r="J50" t="str">
        <f t="shared" si="3"/>
        <v>34</v>
      </c>
      <c r="K50" s="9">
        <v>50.0</v>
      </c>
    </row>
    <row r="51">
      <c r="I51" s="9">
        <v>13.0</v>
      </c>
      <c r="J51" t="str">
        <f t="shared" si="3"/>
        <v>32</v>
      </c>
      <c r="K51" s="9">
        <v>50.0</v>
      </c>
    </row>
    <row r="52">
      <c r="F52" s="9"/>
      <c r="G52" s="9"/>
      <c r="I52" s="9">
        <v>14.0</v>
      </c>
      <c r="J52" t="str">
        <f t="shared" si="3"/>
        <v>30</v>
      </c>
      <c r="K52" s="9">
        <v>50.0</v>
      </c>
    </row>
    <row r="53">
      <c r="G53" s="9"/>
      <c r="I53" s="9">
        <v>15.0</v>
      </c>
      <c r="J53" t="str">
        <f t="shared" si="3"/>
        <v>28</v>
      </c>
      <c r="K53" s="9">
        <v>50.0</v>
      </c>
    </row>
    <row r="54">
      <c r="I54" s="9">
        <v>16.0</v>
      </c>
      <c r="J54" t="str">
        <f t="shared" si="3"/>
        <v>26</v>
      </c>
      <c r="K54" s="9">
        <v>45.0</v>
      </c>
    </row>
    <row r="55">
      <c r="F55" s="9"/>
      <c r="I55" s="9">
        <v>17.0</v>
      </c>
      <c r="J55" t="str">
        <f t="shared" si="3"/>
        <v>24</v>
      </c>
      <c r="K55" s="9">
        <v>42.0</v>
      </c>
    </row>
    <row r="56">
      <c r="D56" s="23" t="s">
        <v>58</v>
      </c>
      <c r="I56" s="9">
        <v>18.0</v>
      </c>
      <c r="J56" t="str">
        <f t="shared" si="3"/>
        <v>22</v>
      </c>
      <c r="K56" s="9">
        <v>40.0</v>
      </c>
    </row>
    <row r="57">
      <c r="D57" s="9" t="s">
        <v>59</v>
      </c>
      <c r="F57" s="9"/>
      <c r="I57" s="9">
        <v>19.0</v>
      </c>
      <c r="J57" t="str">
        <f t="shared" si="3"/>
        <v>20</v>
      </c>
      <c r="K57" s="9">
        <v>38.0</v>
      </c>
    </row>
    <row r="58">
      <c r="D58" s="9" t="s">
        <v>60</v>
      </c>
      <c r="G58" s="9"/>
      <c r="H58" s="9"/>
      <c r="I58" s="9">
        <v>20.0</v>
      </c>
      <c r="J58" t="str">
        <f t="shared" si="3"/>
        <v>19</v>
      </c>
      <c r="K58" s="9">
        <v>30.0</v>
      </c>
    </row>
    <row r="59">
      <c r="D59" s="9" t="s">
        <v>61</v>
      </c>
      <c r="I59" s="9">
        <v>21.0</v>
      </c>
      <c r="J59" t="str">
        <f t="shared" si="3"/>
        <v>17</v>
      </c>
      <c r="K59" s="9">
        <v>25.0</v>
      </c>
    </row>
    <row r="60">
      <c r="D60" s="9" t="s">
        <v>62</v>
      </c>
      <c r="F60" s="9"/>
      <c r="I60" s="9">
        <v>22.0</v>
      </c>
      <c r="J60" t="str">
        <f t="shared" si="3"/>
        <v>15</v>
      </c>
      <c r="K60" s="9">
        <v>25.0</v>
      </c>
    </row>
    <row r="61">
      <c r="G61" s="9"/>
      <c r="H61" s="9"/>
      <c r="I61" s="9">
        <v>23.0</v>
      </c>
      <c r="J61" t="str">
        <f t="shared" si="3"/>
        <v>13</v>
      </c>
      <c r="K61" s="9">
        <v>25.0</v>
      </c>
    </row>
    <row r="62">
      <c r="I62" s="9">
        <v>24.0</v>
      </c>
      <c r="J62" t="str">
        <f t="shared" si="3"/>
        <v>11</v>
      </c>
      <c r="K62" s="9">
        <v>25.0</v>
      </c>
    </row>
    <row r="63">
      <c r="F63" s="9"/>
      <c r="I63" s="9">
        <v>25.0</v>
      </c>
      <c r="J63" t="str">
        <f t="shared" si="3"/>
        <v>9</v>
      </c>
      <c r="K63" s="9">
        <v>20.0</v>
      </c>
    </row>
    <row r="64">
      <c r="G64" s="9"/>
      <c r="H64" s="9"/>
      <c r="I64" s="9">
        <v>26.0</v>
      </c>
      <c r="J64" t="str">
        <f t="shared" si="3"/>
        <v>7</v>
      </c>
      <c r="K64" s="9">
        <v>13.0</v>
      </c>
    </row>
    <row r="65">
      <c r="H65" s="9"/>
      <c r="I65" s="9">
        <v>27.0</v>
      </c>
      <c r="J65" t="str">
        <f t="shared" si="3"/>
        <v>5</v>
      </c>
      <c r="K65" s="9">
        <v>5.0</v>
      </c>
    </row>
    <row r="66">
      <c r="I66" s="9">
        <v>28.0</v>
      </c>
      <c r="J66" t="str">
        <f t="shared" si="3"/>
        <v>3</v>
      </c>
      <c r="K66" s="9">
        <v>3.0</v>
      </c>
    </row>
    <row r="67">
      <c r="I67" s="9">
        <v>29.0</v>
      </c>
      <c r="J67" t="str">
        <f t="shared" si="3"/>
        <v>1</v>
      </c>
      <c r="K67" s="9">
        <v>1.0</v>
      </c>
    </row>
    <row r="68">
      <c r="I68" s="9">
        <v>30.0</v>
      </c>
      <c r="J68" t="str">
        <f t="shared" si="3"/>
        <v>0</v>
      </c>
      <c r="K68" s="9">
        <v>0.0</v>
      </c>
    </row>
  </sheetData>
  <drawing r:id="rId1"/>
</worksheet>
</file>