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shboard" sheetId="1" r:id="rId4"/>
    <sheet state="visible" name="Data" sheetId="2" r:id="rId5"/>
  </sheets>
  <definedNames/>
  <calcPr/>
</workbook>
</file>

<file path=xl/sharedStrings.xml><?xml version="1.0" encoding="utf-8"?>
<sst xmlns="http://schemas.openxmlformats.org/spreadsheetml/2006/main" count="5" uniqueCount="5">
  <si>
    <r>
      <rPr>
        <rFont val="arial, sans, sans-serif"/>
        <b/>
        <color rgb="FFB7B7B7"/>
      </rPr>
      <t xml:space="preserve">Przemek </t>
    </r>
    <r>
      <rPr>
        <rFont val="arial, sans, sans-serif"/>
        <b/>
        <color rgb="FFFBBC04"/>
      </rPr>
      <t>"crazy pony"</t>
    </r>
    <r>
      <rPr>
        <rFont val="arial, sans, sans-serif"/>
        <b/>
        <color rgb="FFB7B7B7"/>
      </rPr>
      <t xml:space="preserve"> Jagodziński</t>
    </r>
  </si>
  <si>
    <r>
      <rPr>
        <rFont val="arial, sans, sans-serif"/>
        <b/>
        <color rgb="FFB7B7B7"/>
      </rPr>
      <t xml:space="preserve">Adam </t>
    </r>
    <r>
      <rPr>
        <rFont val="arial, sans, sans-serif"/>
        <b/>
        <color rgb="FFFBBC04"/>
      </rPr>
      <t>"pedal pusher"</t>
    </r>
    <r>
      <rPr>
        <rFont val="arial, sans, sans-serif"/>
        <b/>
        <color rgb="FFB7B7B7"/>
      </rPr>
      <t xml:space="preserve"> Bekalarz</t>
    </r>
  </si>
  <si>
    <t>Darek "cumulus" Szudrzyński</t>
  </si>
  <si>
    <r>
      <rPr/>
      <t xml:space="preserve">Daje linka, który mnie w trans wprowadził: </t>
    </r>
    <r>
      <rPr>
        <color rgb="FF1155CC"/>
        <u/>
      </rPr>
      <t>https://www.youtube.com/watch?v=vkW7eW583DQ</t>
    </r>
  </si>
  <si>
    <t>skubany pocisnal ;)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</si>
</sst>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</font>
    <font>
      <color theme="1"/>
      <name val="Arial"/>
    </font>
    <font>
      <color rgb="FFB7B7B7"/>
      <name val="Arial"/>
    </font>
    <font>
      <b/>
      <color rgb="FFB7B7B7"/>
      <name val="Arial"/>
    </font>
    <font>
      <u/>
      <color rgb="FF0000FF"/>
    </font>
    <font>
      <b/>
      <color rgb="FFFBBC04"/>
      <name val="Arial"/>
    </font>
    <font>
      <b/>
      <sz val="10.0"/>
      <color rgb="FFB7B7B7"/>
      <name val="Arial"/>
    </font>
    <font>
      <b/>
      <sz val="10.0"/>
      <color rgb="FFFBBC04"/>
      <name val="Arial"/>
    </font>
    <font>
      <color rgb="FFFBBC04"/>
      <name val="Arial"/>
    </font>
    <font>
      <b/>
      <sz val="14.0"/>
      <color rgb="FFFBBC04"/>
      <name val="Arial"/>
    </font>
  </fonts>
  <fills count="4">
    <fill>
      <patternFill patternType="none"/>
    </fill>
    <fill>
      <patternFill patternType="lightGray"/>
    </fill>
    <fill>
      <patternFill patternType="solid">
        <fgColor rgb="FF061E23"/>
        <bgColor rgb="FF061E23"/>
      </patternFill>
    </fill>
    <fill>
      <patternFill patternType="solid">
        <fgColor rgb="FF0C343D"/>
        <bgColor rgb="FF0C343D"/>
      </patternFill>
    </fill>
  </fills>
  <borders count="1">
    <border/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2" fontId="1" numFmtId="0" xfId="0" applyAlignment="1" applyFont="1">
      <alignment readingOrder="0"/>
    </xf>
    <xf borderId="0" fillId="3" fontId="2" numFmtId="0" xfId="0" applyAlignment="1" applyFill="1" applyFont="1">
      <alignment vertical="bottom"/>
    </xf>
    <xf borderId="0" fillId="3" fontId="2" numFmtId="0" xfId="0" applyAlignment="1" applyFont="1">
      <alignment readingOrder="0" vertical="bottom"/>
    </xf>
    <xf borderId="0" fillId="3" fontId="3" numFmtId="0" xfId="0" applyAlignment="1" applyFont="1">
      <alignment readingOrder="0" vertical="bottom"/>
    </xf>
    <xf borderId="0" fillId="3" fontId="2" numFmtId="0" xfId="0" applyFont="1"/>
    <xf borderId="0" fillId="3" fontId="2" numFmtId="1" xfId="0" applyAlignment="1" applyFont="1" applyNumberFormat="1">
      <alignment horizontal="right" readingOrder="0" vertical="bottom"/>
    </xf>
    <xf borderId="0" fillId="3" fontId="2" numFmtId="0" xfId="0" applyAlignment="1" applyFont="1">
      <alignment horizontal="right" readingOrder="0" vertical="bottom"/>
    </xf>
    <xf borderId="0" fillId="3" fontId="2" numFmtId="0" xfId="0" applyAlignment="1" applyFont="1">
      <alignment horizontal="right" readingOrder="0" vertical="bottom"/>
    </xf>
    <xf borderId="0" fillId="3" fontId="1" numFmtId="0" xfId="0" applyAlignment="1" applyFont="1">
      <alignment vertical="bottom"/>
    </xf>
    <xf borderId="0" fillId="3" fontId="2" numFmtId="0" xfId="0" applyAlignment="1" applyFont="1">
      <alignment readingOrder="0" vertical="bottom"/>
    </xf>
    <xf borderId="0" fillId="3" fontId="4" numFmtId="0" xfId="0" applyAlignment="1" applyFont="1">
      <alignment readingOrder="0"/>
    </xf>
    <xf borderId="0" fillId="3" fontId="2" numFmtId="0" xfId="0" applyAlignment="1" applyFont="1">
      <alignment readingOrder="0"/>
    </xf>
    <xf borderId="0" fillId="3" fontId="2" numFmtId="0" xfId="0" applyAlignment="1" applyFont="1">
      <alignment readingOrder="0"/>
    </xf>
    <xf borderId="0" fillId="3" fontId="5" numFmtId="0" xfId="0" applyAlignment="1" applyFont="1">
      <alignment horizontal="center" vertical="bottom"/>
    </xf>
    <xf borderId="0" fillId="3" fontId="6" numFmtId="0" xfId="0" applyAlignment="1" applyFont="1">
      <alignment horizontal="right" readingOrder="0" vertical="bottom"/>
    </xf>
    <xf borderId="0" fillId="3" fontId="7" numFmtId="0" xfId="0" applyAlignment="1" applyFont="1">
      <alignment horizontal="center" vertical="bottom"/>
    </xf>
    <xf borderId="0" fillId="3" fontId="8" numFmtId="0" xfId="0" applyAlignment="1" applyFont="1">
      <alignment vertical="bottom"/>
    </xf>
    <xf borderId="0" fillId="3" fontId="6" numFmtId="0" xfId="0" applyAlignment="1" applyFont="1">
      <alignment horizontal="center" vertical="bottom"/>
    </xf>
    <xf borderId="0" fillId="3" fontId="8" numFmtId="0" xfId="0" applyAlignment="1" applyFont="1">
      <alignment readingOrder="0" vertical="bottom"/>
    </xf>
    <xf borderId="0" fillId="3" fontId="8" numFmtId="0" xfId="0" applyAlignment="1" applyFont="1">
      <alignment horizontal="center" vertical="bottom"/>
    </xf>
    <xf borderId="0" fillId="3" fontId="9" numFmtId="0" xfId="0" applyAlignment="1" applyFont="1">
      <alignment horizontal="center" vertical="bottom"/>
    </xf>
    <xf borderId="0" fillId="3" fontId="5" numFmtId="0" xfId="0" applyAlignment="1" applyFont="1">
      <alignment horizontal="center" readingOrder="0"/>
    </xf>
    <xf borderId="0" fillId="3" fontId="5" numFmtId="0" xfId="0" applyAlignment="1" applyFont="1">
      <alignment horizontal="center"/>
    </xf>
    <xf borderId="0" fillId="3" fontId="2" numFmtId="2" xfId="0" applyFont="1" applyNumberFormat="1"/>
    <xf borderId="0" fillId="3" fontId="8" numFmtId="0" xfId="0" applyFont="1"/>
    <xf borderId="0" fillId="3" fontId="8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3000">
                <a:solidFill>
                  <a:srgbClr val="B7B7B7"/>
                </a:solidFill>
                <a:latin typeface="+mn-lt"/>
              </a:defRPr>
            </a:pPr>
            <a:r>
              <a:rPr b="0" sz="3000">
                <a:solidFill>
                  <a:srgbClr val="B7B7B7"/>
                </a:solidFill>
                <a:latin typeface="+mn-lt"/>
              </a:rPr>
              <a:t>Wyzwanie Sześciopak, czyli sportowa stała planka :)</a:t>
            </a:r>
          </a:p>
        </c:rich>
      </c:tx>
      <c:overlay val="0"/>
    </c:title>
    <c:plotArea>
      <c:layout>
        <c:manualLayout>
          <c:xMode val="edge"/>
          <c:yMode val="edge"/>
          <c:x val="0.09768211920529801"/>
          <c:y val="0.27032258064516124"/>
          <c:w val="0.8745002210674947"/>
          <c:h val="0.5919354838709677"/>
        </c:manualLayout>
      </c:layout>
      <c:lineChart>
        <c:ser>
          <c:idx val="0"/>
          <c:order val="0"/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Data!$A$3:$A$33</c:f>
            </c:strRef>
          </c:cat>
          <c:val>
            <c:numRef>
              <c:f>Data!$C$36:$C$66</c:f>
              <c:numCache/>
            </c:numRef>
          </c:val>
          <c:smooth val="0"/>
        </c:ser>
        <c:ser>
          <c:idx val="1"/>
          <c:order val="1"/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Data!$A$3:$A$33</c:f>
            </c:strRef>
          </c:cat>
          <c:val>
            <c:numRef>
              <c:f>Data!$D$36:$D$66</c:f>
              <c:numCache/>
            </c:numRef>
          </c:val>
          <c:smooth val="0"/>
        </c:ser>
        <c:ser>
          <c:idx val="2"/>
          <c:order val="2"/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Data!$A$3:$A$33</c:f>
            </c:strRef>
          </c:cat>
          <c:val>
            <c:numRef>
              <c:f>Data!$E$36:$E$66</c:f>
              <c:numCache/>
            </c:numRef>
          </c:val>
          <c:smooth val="0"/>
        </c:ser>
        <c:axId val="522469004"/>
        <c:axId val="1978266174"/>
      </c:lineChart>
      <c:catAx>
        <c:axId val="5224690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2000">
                    <a:solidFill>
                      <a:srgbClr val="B7B7B7"/>
                    </a:solidFill>
                    <a:latin typeface="+mn-lt"/>
                  </a:defRPr>
                </a:pPr>
                <a:r>
                  <a:rPr b="0" sz="2000">
                    <a:solidFill>
                      <a:srgbClr val="B7B7B7"/>
                    </a:solidFill>
                    <a:latin typeface="+mn-lt"/>
                  </a:rPr>
                  <a:t>Day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B7B7B7"/>
                </a:solidFill>
                <a:latin typeface="+mn-lt"/>
              </a:defRPr>
            </a:pPr>
          </a:p>
        </c:txPr>
        <c:crossAx val="1978266174"/>
      </c:catAx>
      <c:valAx>
        <c:axId val="197826617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2000">
                    <a:solidFill>
                      <a:srgbClr val="B7B7B7"/>
                    </a:solidFill>
                    <a:latin typeface="+mn-lt"/>
                  </a:defRPr>
                </a:pPr>
                <a:r>
                  <a:rPr b="0" sz="2000">
                    <a:solidFill>
                      <a:srgbClr val="B7B7B7"/>
                    </a:solidFill>
                    <a:latin typeface="+mn-lt"/>
                  </a:rPr>
                  <a:t>Sum of Time [s]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B7B7B7"/>
                </a:solidFill>
                <a:latin typeface="+mn-lt"/>
              </a:defRPr>
            </a:pPr>
          </a:p>
        </c:txPr>
        <c:crossAx val="522469004"/>
      </c:valAx>
    </c:plotArea>
    <c:plotVisOnly val="1"/>
  </c:chart>
  <c:spPr>
    <a:solidFill>
      <a:srgbClr val="0C343D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Chart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9525</xdr:rowOff>
    </xdr:from>
    <xdr:ext cx="8582025" cy="36385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828675</xdr:colOff>
      <xdr:row>2</xdr:row>
      <xdr:rowOff>171450</xdr:rowOff>
    </xdr:from>
    <xdr:ext cx="3086100" cy="742950"/>
    <xdr:pic>
      <xdr:nvPicPr>
        <xdr:cNvPr id="27645131" name="Chart2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youtube.com/watch?v=vkW7eW583DQ" TargetMode="Externa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9" max="9" width="13.43"/>
  </cols>
  <sheetData>
    <row r="1">
      <c r="A1" s="1"/>
      <c r="B1" s="1"/>
      <c r="C1" s="1"/>
      <c r="D1" s="1"/>
      <c r="E1" s="1"/>
      <c r="F1" s="1"/>
      <c r="G1" s="1"/>
      <c r="H1" s="1"/>
      <c r="I1" s="1"/>
    </row>
    <row r="2">
      <c r="A2" s="1"/>
      <c r="B2" s="1"/>
      <c r="C2" s="1"/>
      <c r="D2" s="1"/>
      <c r="E2" s="1"/>
      <c r="F2" s="1"/>
      <c r="G2" s="1"/>
      <c r="H2" s="1"/>
      <c r="I2" s="1"/>
    </row>
    <row r="3">
      <c r="A3" s="1"/>
      <c r="B3" s="2">
        <v>0.0</v>
      </c>
      <c r="C3" s="1"/>
      <c r="D3" s="1"/>
      <c r="E3" s="1"/>
      <c r="F3" s="1"/>
      <c r="G3" s="1"/>
      <c r="H3" s="1"/>
      <c r="I3" s="1"/>
    </row>
    <row r="4">
      <c r="A4" s="1"/>
      <c r="B4" s="1"/>
      <c r="C4" s="1"/>
      <c r="D4" s="1"/>
      <c r="E4" s="1"/>
      <c r="F4" s="1"/>
      <c r="G4" s="1"/>
      <c r="H4" s="1"/>
      <c r="I4" s="1"/>
    </row>
    <row r="5">
      <c r="A5" s="1"/>
      <c r="B5" s="1"/>
      <c r="C5" s="1"/>
      <c r="D5" s="1"/>
      <c r="E5" s="1"/>
      <c r="F5" s="1"/>
      <c r="G5" s="1"/>
      <c r="H5" s="1"/>
      <c r="I5" s="1"/>
    </row>
    <row r="6">
      <c r="A6" s="1"/>
      <c r="B6" s="1"/>
      <c r="C6" s="1"/>
      <c r="D6" s="1"/>
      <c r="E6" s="1"/>
      <c r="F6" s="1"/>
      <c r="G6" s="1"/>
      <c r="H6" s="1"/>
      <c r="I6" s="1"/>
    </row>
    <row r="7">
      <c r="A7" s="1"/>
      <c r="B7" s="1"/>
      <c r="C7" s="1"/>
      <c r="D7" s="1"/>
      <c r="E7" s="1"/>
      <c r="F7" s="1"/>
      <c r="G7" s="1"/>
      <c r="H7" s="1"/>
      <c r="I7" s="1"/>
    </row>
    <row r="8">
      <c r="A8" s="1"/>
      <c r="B8" s="1"/>
      <c r="C8" s="1"/>
      <c r="D8" s="1"/>
      <c r="E8" s="1"/>
      <c r="F8" s="1"/>
      <c r="G8" s="1"/>
      <c r="H8" s="1"/>
      <c r="I8" s="1"/>
    </row>
    <row r="9">
      <c r="A9" s="1"/>
      <c r="B9" s="1"/>
      <c r="C9" s="1"/>
      <c r="D9" s="1"/>
      <c r="E9" s="1"/>
      <c r="F9" s="1"/>
      <c r="G9" s="1"/>
      <c r="H9" s="1"/>
      <c r="I9" s="1"/>
    </row>
    <row r="10">
      <c r="A10" s="1"/>
      <c r="B10" s="1"/>
      <c r="C10" s="1"/>
      <c r="D10" s="1"/>
      <c r="E10" s="1"/>
      <c r="F10" s="1"/>
      <c r="G10" s="1"/>
      <c r="H10" s="1"/>
      <c r="I10" s="1"/>
    </row>
    <row r="11">
      <c r="A11" s="1"/>
      <c r="B11" s="1"/>
      <c r="C11" s="1"/>
      <c r="D11" s="1"/>
      <c r="E11" s="1"/>
      <c r="F11" s="1"/>
      <c r="G11" s="1"/>
      <c r="H11" s="1"/>
      <c r="I11" s="1"/>
    </row>
    <row r="12">
      <c r="A12" s="1"/>
      <c r="B12" s="1"/>
      <c r="C12" s="1"/>
      <c r="D12" s="1"/>
      <c r="E12" s="1"/>
      <c r="F12" s="1"/>
      <c r="G12" s="1"/>
      <c r="H12" s="1"/>
      <c r="I12" s="1"/>
    </row>
    <row r="13">
      <c r="A13" s="1"/>
      <c r="B13" s="1"/>
      <c r="C13" s="1"/>
      <c r="D13" s="1"/>
      <c r="E13" s="1"/>
      <c r="F13" s="1"/>
      <c r="G13" s="1"/>
      <c r="H13" s="1"/>
      <c r="I13" s="1"/>
    </row>
    <row r="14">
      <c r="A14" s="1"/>
      <c r="B14" s="1"/>
      <c r="C14" s="1"/>
      <c r="D14" s="1"/>
      <c r="E14" s="1"/>
      <c r="F14" s="1"/>
      <c r="G14" s="1"/>
      <c r="H14" s="1"/>
      <c r="I14" s="1"/>
    </row>
    <row r="15">
      <c r="A15" s="1"/>
      <c r="B15" s="1"/>
      <c r="C15" s="1"/>
      <c r="D15" s="1"/>
      <c r="E15" s="1"/>
      <c r="F15" s="1"/>
      <c r="G15" s="1"/>
      <c r="H15" s="1"/>
      <c r="I15" s="1"/>
    </row>
    <row r="16">
      <c r="A16" s="1"/>
      <c r="B16" s="1"/>
      <c r="C16" s="1"/>
      <c r="D16" s="1"/>
      <c r="E16" s="1"/>
      <c r="F16" s="1"/>
      <c r="G16" s="1"/>
      <c r="H16" s="1"/>
      <c r="I16" s="1"/>
    </row>
    <row r="17">
      <c r="A17" s="1"/>
      <c r="B17" s="1"/>
      <c r="C17" s="1"/>
      <c r="D17" s="1"/>
      <c r="E17" s="1"/>
      <c r="F17" s="1"/>
      <c r="G17" s="1"/>
      <c r="H17" s="1"/>
      <c r="I17" s="1"/>
    </row>
    <row r="18">
      <c r="A18" s="1"/>
      <c r="B18" s="1"/>
      <c r="C18" s="1"/>
      <c r="D18" s="1"/>
      <c r="E18" s="1"/>
      <c r="F18" s="1"/>
      <c r="G18" s="1"/>
      <c r="H18" s="1"/>
      <c r="I18" s="1"/>
    </row>
    <row r="19">
      <c r="A19" s="1"/>
      <c r="D19" s="1"/>
      <c r="G19" s="1"/>
    </row>
  </sheetData>
  <mergeCells count="3">
    <mergeCell ref="A19:C24"/>
    <mergeCell ref="D19:F24"/>
    <mergeCell ref="G19:I24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57"/>
    <col customWidth="1" min="3" max="3" width="34.0"/>
    <col customWidth="1" min="4" max="4" width="31.43"/>
    <col customWidth="1" min="5" max="5" width="29.57"/>
    <col customWidth="1" min="6" max="6" width="78.71"/>
  </cols>
  <sheetData>
    <row r="2">
      <c r="A2" s="3"/>
      <c r="B2" s="4"/>
      <c r="C2" s="5" t="s">
        <v>0</v>
      </c>
      <c r="D2" s="5" t="s">
        <v>1</v>
      </c>
      <c r="E2" s="5" t="s">
        <v>2</v>
      </c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>
        <f>counta(C2:Y2)</f>
        <v>3</v>
      </c>
    </row>
    <row r="3">
      <c r="A3" s="7">
        <v>1.0</v>
      </c>
      <c r="B3" s="3"/>
      <c r="C3" s="8">
        <v>60.0</v>
      </c>
      <c r="D3" s="8">
        <v>126.0</v>
      </c>
      <c r="E3" s="8">
        <v>50.0</v>
      </c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>
        <f t="shared" ref="AA3:AA32" si="1">sum(C3:Y3)</f>
        <v>236</v>
      </c>
    </row>
    <row r="4">
      <c r="A4" s="7">
        <v>2.0</v>
      </c>
      <c r="B4" s="3"/>
      <c r="C4" s="8">
        <v>70.0</v>
      </c>
      <c r="D4" s="8">
        <v>87.0</v>
      </c>
      <c r="E4" s="8">
        <v>60.0</v>
      </c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>
        <f t="shared" si="1"/>
        <v>217</v>
      </c>
    </row>
    <row r="5">
      <c r="A5" s="7">
        <v>3.0</v>
      </c>
      <c r="B5" s="3"/>
      <c r="C5" s="8">
        <v>91.0</v>
      </c>
      <c r="D5" s="8">
        <v>97.0</v>
      </c>
      <c r="E5" s="8">
        <v>70.0</v>
      </c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>
        <f t="shared" si="1"/>
        <v>258</v>
      </c>
    </row>
    <row r="6">
      <c r="A6" s="7">
        <v>4.0</v>
      </c>
      <c r="B6" s="3"/>
      <c r="C6" s="8">
        <v>0.0</v>
      </c>
      <c r="D6" s="8">
        <v>0.0</v>
      </c>
      <c r="E6" s="8">
        <v>80.0</v>
      </c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>
        <f t="shared" si="1"/>
        <v>80</v>
      </c>
    </row>
    <row r="7">
      <c r="A7" s="7">
        <v>5.0</v>
      </c>
      <c r="B7" s="3"/>
      <c r="C7" s="8">
        <v>104.0</v>
      </c>
      <c r="D7" s="8">
        <v>139.0</v>
      </c>
      <c r="E7" s="8">
        <v>90.0</v>
      </c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>
        <f t="shared" si="1"/>
        <v>333</v>
      </c>
    </row>
    <row r="8">
      <c r="A8" s="7">
        <v>6.0</v>
      </c>
      <c r="B8" s="3"/>
      <c r="C8" s="8">
        <v>121.0</v>
      </c>
      <c r="D8" s="8">
        <v>0.0</v>
      </c>
      <c r="E8" s="8">
        <v>100.0</v>
      </c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>
        <f t="shared" si="1"/>
        <v>221</v>
      </c>
    </row>
    <row r="9">
      <c r="A9" s="7">
        <v>7.0</v>
      </c>
      <c r="B9" s="3"/>
      <c r="C9" s="8">
        <v>104.0</v>
      </c>
      <c r="D9" s="8">
        <v>104.0</v>
      </c>
      <c r="E9" s="8">
        <v>105.0</v>
      </c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>
        <f t="shared" si="1"/>
        <v>313</v>
      </c>
    </row>
    <row r="10">
      <c r="A10" s="7">
        <v>8.0</v>
      </c>
      <c r="B10" s="3"/>
      <c r="C10" s="8">
        <v>103.0</v>
      </c>
      <c r="D10" s="8">
        <v>182.0</v>
      </c>
      <c r="E10" s="9">
        <v>115.0</v>
      </c>
      <c r="F10" s="10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>
        <f t="shared" si="1"/>
        <v>400</v>
      </c>
    </row>
    <row r="11">
      <c r="A11" s="7">
        <v>9.0</v>
      </c>
      <c r="B11" s="3"/>
      <c r="C11" s="8">
        <v>122.0</v>
      </c>
      <c r="D11" s="8">
        <v>0.0</v>
      </c>
      <c r="E11" s="9">
        <v>120.0</v>
      </c>
      <c r="F11" s="10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>
        <f t="shared" si="1"/>
        <v>242</v>
      </c>
    </row>
    <row r="12">
      <c r="A12" s="7">
        <v>10.0</v>
      </c>
      <c r="B12" s="3"/>
      <c r="C12" s="8">
        <v>152.0</v>
      </c>
      <c r="D12" s="8">
        <v>127.0</v>
      </c>
      <c r="E12" s="11">
        <v>130.0</v>
      </c>
      <c r="F12" s="12" t="s">
        <v>3</v>
      </c>
      <c r="G12" s="6"/>
      <c r="H12" s="13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>
        <f t="shared" si="1"/>
        <v>409</v>
      </c>
    </row>
    <row r="13">
      <c r="A13" s="7">
        <v>11.0</v>
      </c>
      <c r="B13" s="3"/>
      <c r="C13" s="8">
        <v>131.0</v>
      </c>
      <c r="D13" s="8">
        <v>108.0</v>
      </c>
      <c r="E13" s="8">
        <v>150.0</v>
      </c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>
        <f t="shared" si="1"/>
        <v>389</v>
      </c>
    </row>
    <row r="14">
      <c r="A14" s="7">
        <v>12.0</v>
      </c>
      <c r="B14" s="3"/>
      <c r="C14" s="8">
        <v>132.0</v>
      </c>
      <c r="D14" s="8">
        <v>190.0</v>
      </c>
      <c r="E14" s="8">
        <v>160.0</v>
      </c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>
        <f t="shared" si="1"/>
        <v>482</v>
      </c>
    </row>
    <row r="15">
      <c r="A15" s="7">
        <v>13.0</v>
      </c>
      <c r="B15" s="3"/>
      <c r="C15" s="8">
        <v>185.0</v>
      </c>
      <c r="D15" s="8">
        <v>222.0</v>
      </c>
      <c r="E15" s="8">
        <v>170.0</v>
      </c>
      <c r="F15" s="14" t="s">
        <v>4</v>
      </c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>
        <f t="shared" si="1"/>
        <v>577</v>
      </c>
    </row>
    <row r="16">
      <c r="A16" s="7">
        <v>14.0</v>
      </c>
      <c r="B16" s="3"/>
      <c r="C16" s="8">
        <v>0.0</v>
      </c>
      <c r="D16" s="8">
        <v>241.0</v>
      </c>
      <c r="E16" s="8">
        <v>180.0</v>
      </c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>
        <f t="shared" si="1"/>
        <v>421</v>
      </c>
    </row>
    <row r="17">
      <c r="A17" s="7">
        <v>15.0</v>
      </c>
      <c r="B17" s="3"/>
      <c r="C17" s="8">
        <v>101.0</v>
      </c>
      <c r="D17" s="8">
        <v>174.0</v>
      </c>
      <c r="E17" s="8">
        <v>190.0</v>
      </c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>
        <f t="shared" si="1"/>
        <v>465</v>
      </c>
    </row>
    <row r="18">
      <c r="A18" s="7">
        <v>16.0</v>
      </c>
      <c r="B18" s="3"/>
      <c r="C18" s="8">
        <v>0.0</v>
      </c>
      <c r="D18" s="8">
        <v>0.0</v>
      </c>
      <c r="E18" s="8">
        <v>200.0</v>
      </c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>
        <f t="shared" si="1"/>
        <v>200</v>
      </c>
    </row>
    <row r="19">
      <c r="A19" s="7">
        <v>17.0</v>
      </c>
      <c r="B19" s="3"/>
      <c r="C19" s="8">
        <v>135.0</v>
      </c>
      <c r="D19" s="8">
        <v>0.0</v>
      </c>
      <c r="E19" s="8">
        <v>205.0</v>
      </c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>
        <f t="shared" si="1"/>
        <v>340</v>
      </c>
    </row>
    <row r="20">
      <c r="A20" s="7">
        <v>18.0</v>
      </c>
      <c r="B20" s="3"/>
      <c r="C20" s="8">
        <v>145.0</v>
      </c>
      <c r="D20" s="8">
        <v>0.0</v>
      </c>
      <c r="E20" s="8">
        <v>210.0</v>
      </c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>
        <f t="shared" si="1"/>
        <v>355</v>
      </c>
    </row>
    <row r="21">
      <c r="A21" s="7">
        <v>19.0</v>
      </c>
      <c r="B21" s="3"/>
      <c r="C21" s="8">
        <v>243.0</v>
      </c>
      <c r="D21" s="8">
        <v>0.0</v>
      </c>
      <c r="E21" s="8">
        <v>220.0</v>
      </c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>
        <f t="shared" si="1"/>
        <v>463</v>
      </c>
    </row>
    <row r="22">
      <c r="A22" s="7">
        <v>20.0</v>
      </c>
      <c r="B22" s="3"/>
      <c r="C22" s="8">
        <v>203.0</v>
      </c>
      <c r="D22" s="8">
        <v>281.0</v>
      </c>
      <c r="E22" s="8">
        <v>240.0</v>
      </c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>
        <f t="shared" si="1"/>
        <v>724</v>
      </c>
    </row>
    <row r="23">
      <c r="A23" s="7">
        <v>21.0</v>
      </c>
      <c r="B23" s="3"/>
      <c r="C23" s="8">
        <v>0.0</v>
      </c>
      <c r="D23" s="8">
        <v>203.0</v>
      </c>
      <c r="E23" s="8">
        <v>180.0</v>
      </c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>
        <f t="shared" si="1"/>
        <v>383</v>
      </c>
    </row>
    <row r="24">
      <c r="A24" s="7">
        <v>22.0</v>
      </c>
      <c r="B24" s="3"/>
      <c r="C24" s="8">
        <v>181.0</v>
      </c>
      <c r="D24" s="8">
        <v>0.0</v>
      </c>
      <c r="E24" s="8">
        <v>260.0</v>
      </c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>
        <f t="shared" si="1"/>
        <v>441</v>
      </c>
    </row>
    <row r="25">
      <c r="A25" s="7">
        <v>23.0</v>
      </c>
      <c r="B25" s="3"/>
      <c r="C25" s="8">
        <v>121.0</v>
      </c>
      <c r="D25" s="8">
        <v>0.0</v>
      </c>
      <c r="E25" s="8">
        <v>200.0</v>
      </c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>
        <f t="shared" si="1"/>
        <v>321</v>
      </c>
    </row>
    <row r="26">
      <c r="A26" s="7">
        <v>24.0</v>
      </c>
      <c r="B26" s="3"/>
      <c r="C26" s="8">
        <v>0.0</v>
      </c>
      <c r="D26" s="8">
        <v>0.0</v>
      </c>
      <c r="E26" s="8">
        <v>200.0</v>
      </c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>
        <f t="shared" si="1"/>
        <v>200</v>
      </c>
    </row>
    <row r="27">
      <c r="A27" s="7">
        <v>25.0</v>
      </c>
      <c r="B27" s="3"/>
      <c r="C27" s="8">
        <v>122.0</v>
      </c>
      <c r="D27" s="8">
        <v>0.0</v>
      </c>
      <c r="E27" s="8">
        <v>200.0</v>
      </c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>
        <f t="shared" si="1"/>
        <v>322</v>
      </c>
    </row>
    <row r="28">
      <c r="A28" s="7">
        <v>26.0</v>
      </c>
      <c r="B28" s="3"/>
      <c r="C28" s="8">
        <v>0.0</v>
      </c>
      <c r="D28" s="8">
        <v>0.0</v>
      </c>
      <c r="E28" s="8">
        <v>140.0</v>
      </c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>
        <f t="shared" si="1"/>
        <v>140</v>
      </c>
    </row>
    <row r="29">
      <c r="A29" s="7">
        <v>27.0</v>
      </c>
      <c r="B29" s="3"/>
      <c r="C29" s="8">
        <v>100.0</v>
      </c>
      <c r="D29" s="8">
        <v>0.0</v>
      </c>
      <c r="E29" s="8">
        <v>120.0</v>
      </c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>
        <f t="shared" si="1"/>
        <v>220</v>
      </c>
    </row>
    <row r="30">
      <c r="A30" s="7">
        <v>28.0</v>
      </c>
      <c r="B30" s="3"/>
      <c r="C30" s="8">
        <v>0.0</v>
      </c>
      <c r="D30" s="8">
        <v>0.0</v>
      </c>
      <c r="E30" s="8">
        <v>120.0</v>
      </c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>
        <f t="shared" si="1"/>
        <v>120</v>
      </c>
    </row>
    <row r="31">
      <c r="A31" s="7">
        <v>29.0</v>
      </c>
      <c r="B31" s="3"/>
      <c r="C31" s="8">
        <v>0.0</v>
      </c>
      <c r="D31" s="8">
        <v>0.0</v>
      </c>
      <c r="E31" s="8">
        <v>120.0</v>
      </c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>
        <f t="shared" si="1"/>
        <v>120</v>
      </c>
    </row>
    <row r="32">
      <c r="A32" s="7">
        <v>30.0</v>
      </c>
      <c r="B32" s="3"/>
      <c r="C32" s="8">
        <v>0.0</v>
      </c>
      <c r="D32" s="8">
        <v>0.0</v>
      </c>
      <c r="E32" s="8">
        <v>120.0</v>
      </c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>
        <f t="shared" si="1"/>
        <v>120</v>
      </c>
    </row>
    <row r="33">
      <c r="A33" s="4"/>
      <c r="B33" s="15"/>
      <c r="C33" s="16"/>
      <c r="D33" s="16"/>
      <c r="E33" s="16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6"/>
    </row>
    <row r="34">
      <c r="A34" s="18"/>
      <c r="B34" s="15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6"/>
    </row>
    <row r="35">
      <c r="A35" s="18"/>
      <c r="B35" s="15"/>
      <c r="C35" s="19" t="str">
        <f t="shared" ref="C35:G35" si="2">C2</f>
        <v>Przemek "crazy pony" Jagodziński</v>
      </c>
      <c r="D35" s="19" t="str">
        <f t="shared" si="2"/>
        <v>Adam "pedal pusher" Bekalarz</v>
      </c>
      <c r="E35" s="19" t="str">
        <f t="shared" si="2"/>
        <v>Darek "cumulus" Szudrzyński</v>
      </c>
      <c r="F35" s="19" t="str">
        <f t="shared" si="2"/>
        <v/>
      </c>
      <c r="G35" s="19" t="str">
        <f t="shared" si="2"/>
        <v/>
      </c>
      <c r="H35" s="19"/>
      <c r="I35" s="19" t="str">
        <f t="shared" ref="I35:Z35" si="3">I2</f>
        <v/>
      </c>
      <c r="J35" s="19" t="str">
        <f t="shared" si="3"/>
        <v/>
      </c>
      <c r="K35" s="19" t="str">
        <f t="shared" si="3"/>
        <v/>
      </c>
      <c r="L35" s="19" t="str">
        <f t="shared" si="3"/>
        <v/>
      </c>
      <c r="M35" s="19" t="str">
        <f t="shared" si="3"/>
        <v/>
      </c>
      <c r="N35" s="19" t="str">
        <f t="shared" si="3"/>
        <v/>
      </c>
      <c r="O35" s="19" t="str">
        <f t="shared" si="3"/>
        <v/>
      </c>
      <c r="P35" s="19" t="str">
        <f t="shared" si="3"/>
        <v/>
      </c>
      <c r="Q35" s="19" t="str">
        <f t="shared" si="3"/>
        <v/>
      </c>
      <c r="R35" s="19" t="str">
        <f t="shared" si="3"/>
        <v/>
      </c>
      <c r="S35" s="19" t="str">
        <f t="shared" si="3"/>
        <v/>
      </c>
      <c r="T35" s="19" t="str">
        <f t="shared" si="3"/>
        <v/>
      </c>
      <c r="U35" s="19" t="str">
        <f t="shared" si="3"/>
        <v/>
      </c>
      <c r="V35" s="19" t="str">
        <f t="shared" si="3"/>
        <v/>
      </c>
      <c r="W35" s="19" t="str">
        <f t="shared" si="3"/>
        <v/>
      </c>
      <c r="X35" s="19" t="str">
        <f t="shared" si="3"/>
        <v/>
      </c>
      <c r="Y35" s="19" t="str">
        <f t="shared" si="3"/>
        <v/>
      </c>
      <c r="Z35" s="19" t="str">
        <f t="shared" si="3"/>
        <v/>
      </c>
      <c r="AA35" s="6"/>
    </row>
    <row r="36">
      <c r="A36" s="20">
        <v>1.0</v>
      </c>
      <c r="B36" s="21"/>
      <c r="C36" s="22">
        <f t="shared" ref="C36:E36" si="4">IF(ISBLANK(C3),"",SUM(C3))</f>
        <v>60</v>
      </c>
      <c r="D36" s="22">
        <f t="shared" si="4"/>
        <v>126</v>
      </c>
      <c r="E36" s="22">
        <f t="shared" si="4"/>
        <v>50</v>
      </c>
      <c r="F36" s="23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5">
        <f>AVERAGE(C36:Y36)</f>
        <v>78.66666667</v>
      </c>
    </row>
    <row r="37">
      <c r="A37" s="20">
        <v>2.0</v>
      </c>
      <c r="B37" s="6"/>
      <c r="C37" s="22">
        <f t="shared" ref="C37:E37" si="5">IF(ISBLANK(C4),"",SUM(C3:C4))</f>
        <v>130</v>
      </c>
      <c r="D37" s="22">
        <f t="shared" si="5"/>
        <v>213</v>
      </c>
      <c r="E37" s="22">
        <f t="shared" si="5"/>
        <v>110</v>
      </c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</row>
    <row r="38">
      <c r="A38" s="20">
        <v>3.0</v>
      </c>
      <c r="B38" s="14"/>
      <c r="C38" s="22">
        <f t="shared" ref="C38:E38" si="6">IF(ISBLANK(C5),"",SUM(C3:C5))</f>
        <v>221</v>
      </c>
      <c r="D38" s="22">
        <f t="shared" si="6"/>
        <v>310</v>
      </c>
      <c r="E38" s="22">
        <f t="shared" si="6"/>
        <v>180</v>
      </c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</row>
    <row r="39">
      <c r="A39" s="20">
        <v>4.0</v>
      </c>
      <c r="B39" s="14"/>
      <c r="C39" s="22">
        <f t="shared" ref="C39:E39" si="7">IF(ISBLANK(C6),"",SUM(C3:C6))</f>
        <v>221</v>
      </c>
      <c r="D39" s="22">
        <f t="shared" si="7"/>
        <v>310</v>
      </c>
      <c r="E39" s="22">
        <f t="shared" si="7"/>
        <v>260</v>
      </c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</row>
    <row r="40">
      <c r="A40" s="20">
        <v>5.0</v>
      </c>
      <c r="B40" s="14"/>
      <c r="C40" s="22">
        <f t="shared" ref="C40:E40" si="8">IF(ISBLANK(C7),"",SUM(C3:C7))</f>
        <v>325</v>
      </c>
      <c r="D40" s="22">
        <f t="shared" si="8"/>
        <v>449</v>
      </c>
      <c r="E40" s="22">
        <f t="shared" si="8"/>
        <v>350</v>
      </c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</row>
    <row r="41">
      <c r="A41" s="20">
        <v>6.0</v>
      </c>
      <c r="B41" s="6"/>
      <c r="C41" s="22">
        <f t="shared" ref="C41:E41" si="9">IF(ISBLANK(C8),"",SUM(C3:C8))</f>
        <v>446</v>
      </c>
      <c r="D41" s="22">
        <f t="shared" si="9"/>
        <v>449</v>
      </c>
      <c r="E41" s="22">
        <f t="shared" si="9"/>
        <v>450</v>
      </c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</row>
    <row r="42">
      <c r="A42" s="20">
        <v>7.0</v>
      </c>
      <c r="B42" s="6"/>
      <c r="C42" s="22">
        <f t="shared" ref="C42:E42" si="10">IF(ISBLANK(C9),"",SUM(C3:C9))</f>
        <v>550</v>
      </c>
      <c r="D42" s="22">
        <f t="shared" si="10"/>
        <v>553</v>
      </c>
      <c r="E42" s="22">
        <f t="shared" si="10"/>
        <v>555</v>
      </c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</row>
    <row r="43">
      <c r="A43" s="20">
        <v>8.0</v>
      </c>
      <c r="B43" s="6"/>
      <c r="C43" s="22">
        <f t="shared" ref="C43:E43" si="11">IF(ISBLANK(C10),"",SUM(C3:C10))</f>
        <v>653</v>
      </c>
      <c r="D43" s="22">
        <f t="shared" si="11"/>
        <v>735</v>
      </c>
      <c r="E43" s="22">
        <f t="shared" si="11"/>
        <v>670</v>
      </c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</row>
    <row r="44">
      <c r="A44" s="20">
        <v>9.0</v>
      </c>
      <c r="B44" s="6"/>
      <c r="C44" s="22">
        <f t="shared" ref="C44:E44" si="12">IF(ISBLANK(C11),"",SUM(C3:C11))</f>
        <v>775</v>
      </c>
      <c r="D44" s="22">
        <f t="shared" si="12"/>
        <v>735</v>
      </c>
      <c r="E44" s="22">
        <f t="shared" si="12"/>
        <v>790</v>
      </c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</row>
    <row r="45">
      <c r="A45" s="20">
        <v>10.0</v>
      </c>
      <c r="B45" s="6"/>
      <c r="C45" s="22">
        <f t="shared" ref="C45:E45" si="13">IF(ISBLANK(C12),"",SUM(C3:C12))</f>
        <v>927</v>
      </c>
      <c r="D45" s="22">
        <f t="shared" si="13"/>
        <v>862</v>
      </c>
      <c r="E45" s="22">
        <f t="shared" si="13"/>
        <v>920</v>
      </c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</row>
    <row r="46">
      <c r="A46" s="20">
        <v>11.0</v>
      </c>
      <c r="B46" s="6"/>
      <c r="C46" s="22">
        <f t="shared" ref="C46:E46" si="14">IF(ISBLANK(C13),"",SUM(C3:C13))</f>
        <v>1058</v>
      </c>
      <c r="D46" s="22">
        <f t="shared" si="14"/>
        <v>970</v>
      </c>
      <c r="E46" s="22">
        <f t="shared" si="14"/>
        <v>1070</v>
      </c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</row>
    <row r="47">
      <c r="A47" s="20">
        <v>12.0</v>
      </c>
      <c r="B47" s="6"/>
      <c r="C47" s="22">
        <f t="shared" ref="C47:E47" si="15">IF(ISBLANK(C14),"",SUM(C3:C14))</f>
        <v>1190</v>
      </c>
      <c r="D47" s="22">
        <f t="shared" si="15"/>
        <v>1160</v>
      </c>
      <c r="E47" s="22">
        <f t="shared" si="15"/>
        <v>1230</v>
      </c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</row>
    <row r="48">
      <c r="A48" s="20">
        <v>13.0</v>
      </c>
      <c r="B48" s="6"/>
      <c r="C48" s="22">
        <f t="shared" ref="C48:E48" si="16">IF(ISBLANK(C15),"",SUM(C3:C15))</f>
        <v>1375</v>
      </c>
      <c r="D48" s="22">
        <f t="shared" si="16"/>
        <v>1382</v>
      </c>
      <c r="E48" s="22">
        <f t="shared" si="16"/>
        <v>1400</v>
      </c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</row>
    <row r="49">
      <c r="A49" s="20">
        <v>14.0</v>
      </c>
      <c r="B49" s="6"/>
      <c r="C49" s="22">
        <f t="shared" ref="C49:E49" si="17">IF(ISBLANK(C16),"",SUM(C3:C16))</f>
        <v>1375</v>
      </c>
      <c r="D49" s="22">
        <f t="shared" si="17"/>
        <v>1623</v>
      </c>
      <c r="E49" s="22">
        <f t="shared" si="17"/>
        <v>1580</v>
      </c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</row>
    <row r="50">
      <c r="A50" s="20">
        <v>15.0</v>
      </c>
      <c r="B50" s="6"/>
      <c r="C50" s="22">
        <f t="shared" ref="C50:E50" si="18">IF(ISBLANK(C17),"",SUM(C3:C17))</f>
        <v>1476</v>
      </c>
      <c r="D50" s="22">
        <f t="shared" si="18"/>
        <v>1797</v>
      </c>
      <c r="E50" s="22">
        <f t="shared" si="18"/>
        <v>1770</v>
      </c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</row>
    <row r="51">
      <c r="A51" s="20">
        <v>16.0</v>
      </c>
      <c r="B51" s="6"/>
      <c r="C51" s="22">
        <f t="shared" ref="C51:E51" si="19">IF(ISBLANK(C18),"",SUM(C3:C18))</f>
        <v>1476</v>
      </c>
      <c r="D51" s="22">
        <f t="shared" si="19"/>
        <v>1797</v>
      </c>
      <c r="E51" s="22">
        <f t="shared" si="19"/>
        <v>1970</v>
      </c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</row>
    <row r="52">
      <c r="A52" s="20">
        <v>17.0</v>
      </c>
      <c r="B52" s="6"/>
      <c r="C52" s="22">
        <f t="shared" ref="C52:E52" si="20">IF(ISBLANK(C19),"",SUM(C3:C19))</f>
        <v>1611</v>
      </c>
      <c r="D52" s="22">
        <f t="shared" si="20"/>
        <v>1797</v>
      </c>
      <c r="E52" s="22">
        <f t="shared" si="20"/>
        <v>2175</v>
      </c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</row>
    <row r="53">
      <c r="A53" s="20">
        <v>18.0</v>
      </c>
      <c r="B53" s="6"/>
      <c r="C53" s="22">
        <f t="shared" ref="C53:E53" si="21">IF(ISBLANK(C20),"",SUM(C3:C20))</f>
        <v>1756</v>
      </c>
      <c r="D53" s="22">
        <f t="shared" si="21"/>
        <v>1797</v>
      </c>
      <c r="E53" s="22">
        <f t="shared" si="21"/>
        <v>2385</v>
      </c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</row>
    <row r="54">
      <c r="A54" s="20">
        <v>19.0</v>
      </c>
      <c r="B54" s="6"/>
      <c r="C54" s="22">
        <f t="shared" ref="C54:E54" si="22">IF(ISBLANK(C21),"",SUM(C3:C21))</f>
        <v>1999</v>
      </c>
      <c r="D54" s="22">
        <f t="shared" si="22"/>
        <v>1797</v>
      </c>
      <c r="E54" s="22">
        <f t="shared" si="22"/>
        <v>2605</v>
      </c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</row>
    <row r="55">
      <c r="A55" s="20">
        <v>20.0</v>
      </c>
      <c r="B55" s="6"/>
      <c r="C55" s="22">
        <f t="shared" ref="C55:E55" si="23">IF(ISBLANK(C22),"",SUM(C3:C22))</f>
        <v>2202</v>
      </c>
      <c r="D55" s="22">
        <f t="shared" si="23"/>
        <v>2078</v>
      </c>
      <c r="E55" s="22">
        <f t="shared" si="23"/>
        <v>2845</v>
      </c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</row>
    <row r="56">
      <c r="A56" s="20">
        <v>21.0</v>
      </c>
      <c r="B56" s="6"/>
      <c r="C56" s="22">
        <f t="shared" ref="C56:E56" si="24">IF(ISBLANK(C23),"",SUM(C3:C23))</f>
        <v>2202</v>
      </c>
      <c r="D56" s="22">
        <f t="shared" si="24"/>
        <v>2281</v>
      </c>
      <c r="E56" s="22">
        <f t="shared" si="24"/>
        <v>3025</v>
      </c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</row>
    <row r="57">
      <c r="A57" s="20">
        <v>22.0</v>
      </c>
      <c r="B57" s="6"/>
      <c r="C57" s="22">
        <f t="shared" ref="C57:E57" si="25">IF(ISBLANK(C24),"",SUM(C3:C24))</f>
        <v>2383</v>
      </c>
      <c r="D57" s="22">
        <f t="shared" si="25"/>
        <v>2281</v>
      </c>
      <c r="E57" s="22">
        <f t="shared" si="25"/>
        <v>3285</v>
      </c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</row>
    <row r="58">
      <c r="A58" s="20">
        <v>23.0</v>
      </c>
      <c r="B58" s="6"/>
      <c r="C58" s="22">
        <f t="shared" ref="C58:E58" si="26">IF(ISBLANK(C25),"",SUM(C3:C25))</f>
        <v>2504</v>
      </c>
      <c r="D58" s="22">
        <f t="shared" si="26"/>
        <v>2281</v>
      </c>
      <c r="E58" s="22">
        <f t="shared" si="26"/>
        <v>3485</v>
      </c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</row>
    <row r="59">
      <c r="A59" s="20">
        <v>24.0</v>
      </c>
      <c r="B59" s="6"/>
      <c r="C59" s="22">
        <f t="shared" ref="C59:E59" si="27">IF(ISBLANK(C26),"",SUM(C3:C26))</f>
        <v>2504</v>
      </c>
      <c r="D59" s="22">
        <f t="shared" si="27"/>
        <v>2281</v>
      </c>
      <c r="E59" s="22">
        <f t="shared" si="27"/>
        <v>3685</v>
      </c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</row>
    <row r="60">
      <c r="A60" s="20">
        <v>25.0</v>
      </c>
      <c r="B60" s="6"/>
      <c r="C60" s="22">
        <f t="shared" ref="C60:E60" si="28">IF(ISBLANK(C27),"",SUM(C3:C27))</f>
        <v>2626</v>
      </c>
      <c r="D60" s="22">
        <f t="shared" si="28"/>
        <v>2281</v>
      </c>
      <c r="E60" s="22">
        <f t="shared" si="28"/>
        <v>3885</v>
      </c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</row>
    <row r="61">
      <c r="A61" s="20">
        <v>26.0</v>
      </c>
      <c r="B61" s="6"/>
      <c r="C61" s="22">
        <f t="shared" ref="C61:E61" si="29">IF(ISBLANK(C28),"",SUM(C3:C28))</f>
        <v>2626</v>
      </c>
      <c r="D61" s="22">
        <f t="shared" si="29"/>
        <v>2281</v>
      </c>
      <c r="E61" s="22">
        <f t="shared" si="29"/>
        <v>4025</v>
      </c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</row>
    <row r="62">
      <c r="A62" s="20">
        <v>27.0</v>
      </c>
      <c r="B62" s="6"/>
      <c r="C62" s="22">
        <f t="shared" ref="C62:E62" si="30">IF(ISBLANK(C29),"",SUM(C3:C29))</f>
        <v>2726</v>
      </c>
      <c r="D62" s="22">
        <f t="shared" si="30"/>
        <v>2281</v>
      </c>
      <c r="E62" s="22">
        <f t="shared" si="30"/>
        <v>4145</v>
      </c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</row>
    <row r="63">
      <c r="A63" s="20">
        <v>28.0</v>
      </c>
      <c r="B63" s="6"/>
      <c r="C63" s="22">
        <f t="shared" ref="C63:E63" si="31">IF(ISBLANK(C30),"",SUM(C3:C30))</f>
        <v>2726</v>
      </c>
      <c r="D63" s="22">
        <f t="shared" si="31"/>
        <v>2281</v>
      </c>
      <c r="E63" s="22">
        <f t="shared" si="31"/>
        <v>4265</v>
      </c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</row>
    <row r="64">
      <c r="A64" s="20">
        <v>29.0</v>
      </c>
      <c r="B64" s="6"/>
      <c r="C64" s="22">
        <f t="shared" ref="C64:E64" si="32">IF(ISBLANK(C31),"",SUM(C3:C31))</f>
        <v>2726</v>
      </c>
      <c r="D64" s="22">
        <f t="shared" si="32"/>
        <v>2281</v>
      </c>
      <c r="E64" s="22">
        <f t="shared" si="32"/>
        <v>4385</v>
      </c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</row>
    <row r="65">
      <c r="A65" s="20">
        <v>30.0</v>
      </c>
      <c r="B65" s="6"/>
      <c r="C65" s="22">
        <f t="shared" ref="C65:E65" si="33">IF(ISBLANK(C32),"",SUM(C3:C32))</f>
        <v>2726</v>
      </c>
      <c r="D65" s="22">
        <f t="shared" si="33"/>
        <v>2281</v>
      </c>
      <c r="E65" s="22">
        <f t="shared" si="33"/>
        <v>4505</v>
      </c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</row>
    <row r="66">
      <c r="A66" s="20"/>
      <c r="B66" s="6"/>
      <c r="C66" s="22" t="str">
        <f t="shared" ref="C66:E66" si="34">IF(ISBLANK(C33),"",SUM(C3:C33))</f>
        <v/>
      </c>
      <c r="D66" s="22" t="str">
        <f t="shared" si="34"/>
        <v/>
      </c>
      <c r="E66" s="22" t="str">
        <f t="shared" si="34"/>
        <v/>
      </c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</row>
    <row r="67">
      <c r="A67" s="20"/>
      <c r="B67" s="6"/>
      <c r="C67" s="26"/>
      <c r="D67" s="26"/>
      <c r="E67" s="27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</row>
    <row r="68">
      <c r="A68" s="6"/>
      <c r="B68" s="6"/>
      <c r="C68" s="26"/>
      <c r="D68" s="26"/>
      <c r="E68" s="27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</row>
    <row r="69">
      <c r="A69" s="6"/>
      <c r="B69" s="6"/>
      <c r="C69" s="26">
        <f t="shared" ref="C69:E69" si="35">MAX(C3:C33)</f>
        <v>243</v>
      </c>
      <c r="D69" s="26">
        <f t="shared" si="35"/>
        <v>281</v>
      </c>
      <c r="E69" s="26">
        <f t="shared" si="35"/>
        <v>260</v>
      </c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</row>
    <row r="70">
      <c r="A70" s="6"/>
      <c r="B70" s="6"/>
      <c r="C70" s="26"/>
      <c r="D70" s="26"/>
      <c r="E70" s="27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</row>
    <row r="71">
      <c r="A71" s="6"/>
      <c r="B71" s="6"/>
      <c r="C71" s="26"/>
      <c r="D71" s="26"/>
      <c r="E71" s="27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</row>
    <row r="72">
      <c r="A72" s="6"/>
      <c r="B72" s="6"/>
      <c r="C72" s="26"/>
      <c r="D72" s="26"/>
      <c r="E72" s="27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</row>
    <row r="73">
      <c r="A73" s="6"/>
      <c r="B73" s="6"/>
      <c r="C73" s="26"/>
      <c r="D73" s="26"/>
      <c r="E73" s="27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</row>
    <row r="74">
      <c r="A74" s="6"/>
      <c r="B74" s="6"/>
      <c r="C74" s="26"/>
      <c r="D74" s="26"/>
      <c r="E74" s="27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</row>
    <row r="75">
      <c r="A75" s="6"/>
      <c r="B75" s="6"/>
      <c r="C75" s="26"/>
      <c r="D75" s="26"/>
      <c r="E75" s="27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</row>
    <row r="76">
      <c r="A76" s="6"/>
      <c r="B76" s="6"/>
      <c r="C76" s="26"/>
      <c r="D76" s="26"/>
      <c r="E76" s="27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</row>
  </sheetData>
  <hyperlinks>
    <hyperlink r:id="rId1" ref="F12"/>
  </hyperlinks>
  <drawing r:id="rId2"/>
</worksheet>
</file>