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(empty)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<sst xmlns="http://schemas.openxmlformats.org/spreadsheetml/2006/main" count="85" uniqueCount="68">
  <si>
    <t xml:space="preserve">Text</t>
  </si>
  <si>
    <t xml:space="preserve">Numeric</t>
  </si>
  <si>
    <t xml:space="preserve">Date</t>
  </si>
  <si>
    <t xml:space="preserve">Item 0, 0</t>
  </si>
  <si>
    <t xml:space="preserve">Other item</t>
  </si>
  <si>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</si>
  <si>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</si>
  <si>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</si>
  <si>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</si>
  <si>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</si>
  <si>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</si>
  <si>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</si>
  <si>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</si>
  <si>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</si>
  <si>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</si>
  <si>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</si>
  <si>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</si>
  <si>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</si>
  <si>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</si>
  <si>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</si>
  <si>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</si>
  <si>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</si>
  <si>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</si>
  <si>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</si>
  <si>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</si>
  <si>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</si>
  <si>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</si>
  <si>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</si>
  <si>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</si>
  <si>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</si>
  <si>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</si>
  <si>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</si>
  <si>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</si>
  <si>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</si>
  <si>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cena nier</t>
  </si>
  <si>
    <t xml:space="preserve">pow</t>
  </si>
  <si>
    <t xml:space="preserve">cena metra</t>
  </si>
  <si>
    <t xml:space="preserve">data transakcji</t>
  </si>
  <si>
    <t xml:space="preserve">text</t>
  </si>
  <si>
    <t xml:space="preserve">a</t>
  </si>
  <si>
    <t xml:space="preserve">b</t>
  </si>
  <si>
    <t xml:space="preserve">c</t>
  </si>
  <si>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</si>
  <si>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</si>
  <si>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</si>
  <si>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</si>
  <si>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</si>
  <si>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</si>
  <si>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</si>
  <si>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</si>
  <si>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</si>
  <si>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</si>
  <si>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</si>
  <si>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</si>
  <si>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</si>
  <si>
    <t xml:space="preserve">modificator</t>
  </si>
  <si>
    <t xml:space="preserve">x</t>
  </si>
  <si>
    <t xml:space="preserve">y</t>
  </si>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</sst>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#,##0.00"/>
    <numFmt numFmtId="167" formatCode="[$-809]DD/MM/YYYY"/>
    <numFmt numFmtId="168" formatCode="[$-415]GE\nER&quot;al&quot;"/>
    <numFmt numFmtId="169" formatCode="[$-415]YYYY\-MM\-DD"/>
    <numFmt numFmtId="170" formatCode="D\.MM\.YYYY"/>
    <numFmt numFmtId="171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1</v>
      </c>
      <c r="C2" s="2" t="n">
        <v>43833</v>
      </c>
    </row>
    <row r="3" customFormat="false" ht="12.8" hidden="false" customHeight="false" outlineLevel="0" collapsed="false">
      <c r="A3" s="1" t="s">
        <v>4</v>
      </c>
      <c r="B3" s="1" t="n">
        <v>2</v>
      </c>
      <c r="C3" s="2" t="n">
        <v>43834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customFormat="false" ht="12.8" hidden="false" customHeight="false" outlineLevel="0" collapsed="false">
      <c r="A2" s="1" t="s">
        <v>12</v>
      </c>
      <c r="B2" s="4" t="n">
        <v>1</v>
      </c>
      <c r="C2" s="5" t="n">
        <v>40185</v>
      </c>
      <c r="D2" s="4" t="n">
        <v>48.49</v>
      </c>
      <c r="E2" s="4" t="n">
        <v>550060.8</v>
      </c>
      <c r="F2" s="4" t="n">
        <v>11343.8</v>
      </c>
      <c r="G2" s="1" t="s">
        <v>13</v>
      </c>
    </row>
    <row r="3" customFormat="false" ht="12.8" hidden="false" customHeight="false" outlineLevel="0" collapsed="false">
      <c r="A3" s="1" t="s">
        <v>14</v>
      </c>
      <c r="B3" s="4" t="n">
        <v>2</v>
      </c>
      <c r="C3" s="5" t="n">
        <v>40186</v>
      </c>
      <c r="D3" s="4" t="n">
        <v>45.98</v>
      </c>
      <c r="E3" s="4" t="n">
        <v>236341.18</v>
      </c>
      <c r="F3" s="4" t="n">
        <v>5140.09</v>
      </c>
      <c r="G3" s="1" t="s">
        <v>15</v>
      </c>
    </row>
    <row r="4" customFormat="false" ht="12.8" hidden="false" customHeight="false" outlineLevel="0" collapsed="false">
      <c r="A4" s="1" t="s">
        <v>16</v>
      </c>
      <c r="B4" s="4" t="n">
        <v>9</v>
      </c>
      <c r="C4" s="5" t="n">
        <v>40187</v>
      </c>
      <c r="D4" s="4" t="n">
        <v>51.33</v>
      </c>
      <c r="E4" s="4" t="n">
        <v>422955.71</v>
      </c>
      <c r="F4" s="4" t="n">
        <v>8239.93</v>
      </c>
      <c r="G4" s="1" t="s">
        <v>17</v>
      </c>
    </row>
    <row r="5" customFormat="false" ht="12.8" hidden="false" customHeight="false" outlineLevel="0" collapsed="false">
      <c r="A5" s="1" t="s">
        <v>18</v>
      </c>
      <c r="B5" s="4" t="n">
        <v>10</v>
      </c>
      <c r="C5" s="5" t="n">
        <v>40188</v>
      </c>
      <c r="D5" s="4" t="n">
        <v>83.58</v>
      </c>
      <c r="E5" s="4" t="n">
        <v>372950.9</v>
      </c>
      <c r="F5" s="4" t="n">
        <v>4462.2</v>
      </c>
      <c r="G5" s="1" t="s">
        <v>19</v>
      </c>
    </row>
    <row r="6" customFormat="false" ht="12.8" hidden="false" customHeight="false" outlineLevel="0" collapsed="false">
      <c r="A6" s="1" t="s">
        <v>20</v>
      </c>
      <c r="B6" s="4" t="n">
        <v>22</v>
      </c>
      <c r="C6" s="5" t="n">
        <v>40200</v>
      </c>
      <c r="D6" s="4" t="n">
        <v>33.06</v>
      </c>
      <c r="E6" s="4" t="n">
        <v>281118.11</v>
      </c>
      <c r="F6" s="4" t="n">
        <v>8503.27</v>
      </c>
      <c r="G6" s="1" t="s">
        <v>17</v>
      </c>
    </row>
    <row r="7" customFormat="false" ht="12.8" hidden="false" customHeight="false" outlineLevel="0" collapsed="false">
      <c r="A7" s="1" t="s">
        <v>21</v>
      </c>
      <c r="B7" s="4" t="n">
        <v>24</v>
      </c>
      <c r="C7" s="5" t="n">
        <v>40202</v>
      </c>
      <c r="D7" s="4" t="n">
        <v>61.22</v>
      </c>
      <c r="E7" s="4" t="n">
        <v>352779.19</v>
      </c>
      <c r="F7" s="4" t="n">
        <v>5762.48</v>
      </c>
      <c r="G7" s="1" t="s">
        <v>19</v>
      </c>
    </row>
    <row r="8" customFormat="false" ht="12.8" hidden="false" customHeight="false" outlineLevel="0" collapsed="false">
      <c r="A8" s="1" t="s">
        <v>22</v>
      </c>
      <c r="B8" s="4" t="n">
        <v>25</v>
      </c>
      <c r="C8" s="5" t="n">
        <v>40203</v>
      </c>
      <c r="D8" s="4" t="n">
        <v>81.16</v>
      </c>
      <c r="E8" s="4" t="n">
        <v>403985.68</v>
      </c>
      <c r="F8" s="4" t="n">
        <v>4977.65</v>
      </c>
      <c r="G8" s="1" t="s">
        <v>23</v>
      </c>
    </row>
    <row r="9" customFormat="false" ht="12.8" hidden="false" customHeight="false" outlineLevel="0" collapsed="false">
      <c r="A9" s="1" t="s">
        <v>24</v>
      </c>
      <c r="B9" s="4" t="n">
        <v>27</v>
      </c>
      <c r="C9" s="5" t="n">
        <v>40205</v>
      </c>
      <c r="D9" s="4" t="n">
        <v>78.16</v>
      </c>
      <c r="E9" s="4" t="n">
        <v>410101.03</v>
      </c>
      <c r="F9" s="4" t="n">
        <v>5246.94</v>
      </c>
      <c r="G9" s="1" t="s">
        <v>19</v>
      </c>
    </row>
    <row r="10" customFormat="false" ht="12.8" hidden="false" customHeight="false" outlineLevel="0" collapsed="false">
      <c r="A10" s="1" t="s">
        <v>25</v>
      </c>
      <c r="B10" s="4" t="n">
        <v>28</v>
      </c>
      <c r="C10" s="5" t="n">
        <v>40206</v>
      </c>
      <c r="D10" s="4" t="n">
        <v>73.66</v>
      </c>
      <c r="E10" s="4" t="n">
        <v>323727.84</v>
      </c>
      <c r="F10" s="4" t="n">
        <v>4394.89</v>
      </c>
      <c r="G10" s="1" t="s">
        <v>17</v>
      </c>
    </row>
    <row r="11" customFormat="false" ht="12.8" hidden="false" customHeight="false" outlineLevel="0" collapsed="false">
      <c r="A11" s="1" t="s">
        <v>26</v>
      </c>
      <c r="B11" s="4" t="n">
        <v>29</v>
      </c>
      <c r="C11" s="5" t="n">
        <v>40207</v>
      </c>
      <c r="D11" s="4" t="n">
        <v>94.68</v>
      </c>
      <c r="E11" s="4" t="n">
        <v>548623.75</v>
      </c>
      <c r="F11" s="4" t="n">
        <v>5794.51</v>
      </c>
      <c r="G11" s="1" t="s">
        <v>27</v>
      </c>
    </row>
    <row r="12" customFormat="false" ht="12.8" hidden="false" customHeight="false" outlineLevel="0" collapsed="false">
      <c r="A12" s="1" t="s">
        <v>28</v>
      </c>
      <c r="B12" s="4" t="n">
        <v>30</v>
      </c>
      <c r="C12" s="5" t="n">
        <v>40208</v>
      </c>
      <c r="D12" s="4" t="n">
        <v>71.55</v>
      </c>
      <c r="E12" s="4" t="n">
        <v>413429.91</v>
      </c>
      <c r="F12" s="4" t="n">
        <v>5778.2</v>
      </c>
      <c r="G12" s="1" t="s">
        <v>27</v>
      </c>
    </row>
    <row r="13" customFormat="false" ht="12.8" hidden="false" customHeight="false" outlineLevel="0" collapsed="false">
      <c r="A13" s="1" t="s">
        <v>12</v>
      </c>
      <c r="B13" s="4" t="n">
        <v>31</v>
      </c>
      <c r="C13" s="5" t="n">
        <v>40209</v>
      </c>
      <c r="D13" s="4" t="n">
        <v>80.52</v>
      </c>
      <c r="E13" s="4" t="n">
        <v>324537.82</v>
      </c>
      <c r="F13" s="4" t="n">
        <v>4030.52</v>
      </c>
      <c r="G13" s="1" t="s">
        <v>29</v>
      </c>
    </row>
    <row r="14" customFormat="false" ht="12.8" hidden="false" customHeight="false" outlineLevel="0" collapsed="false">
      <c r="A14" s="1" t="s">
        <v>14</v>
      </c>
      <c r="B14" s="4" t="n">
        <v>32</v>
      </c>
      <c r="C14" s="5" t="n">
        <v>40210</v>
      </c>
      <c r="D14" s="4" t="n">
        <v>92.71</v>
      </c>
      <c r="E14" s="4" t="n">
        <v>473075.07</v>
      </c>
      <c r="F14" s="4" t="n">
        <v>5102.74</v>
      </c>
      <c r="G14" s="1" t="s">
        <v>19</v>
      </c>
    </row>
    <row r="15" customFormat="false" ht="12.8" hidden="false" customHeight="false" outlineLevel="0" collapsed="false">
      <c r="A15" s="1" t="s">
        <v>16</v>
      </c>
      <c r="B15" s="4" t="n">
        <v>33</v>
      </c>
      <c r="C15" s="5" t="n">
        <v>40211</v>
      </c>
      <c r="D15" s="4" t="n">
        <v>58.86</v>
      </c>
      <c r="E15" s="4" t="n">
        <v>339724.62</v>
      </c>
      <c r="F15" s="4" t="n">
        <v>5771.74</v>
      </c>
      <c r="G15" s="1" t="s">
        <v>29</v>
      </c>
    </row>
    <row r="16" customFormat="false" ht="12.8" hidden="false" customHeight="false" outlineLevel="0" collapsed="false">
      <c r="A16" s="1" t="s">
        <v>18</v>
      </c>
      <c r="B16" s="4" t="n">
        <v>34</v>
      </c>
      <c r="C16" s="5" t="n">
        <v>40212</v>
      </c>
      <c r="D16" s="4" t="n">
        <v>70.17</v>
      </c>
      <c r="E16" s="4" t="n">
        <v>443233.11</v>
      </c>
      <c r="F16" s="4" t="n">
        <v>6316.56</v>
      </c>
      <c r="G16" s="1" t="s">
        <v>27</v>
      </c>
    </row>
    <row r="17" customFormat="false" ht="12.8" hidden="false" customHeight="false" outlineLevel="0" collapsed="false">
      <c r="A17" s="1" t="s">
        <v>30</v>
      </c>
      <c r="B17" s="4" t="n">
        <v>35</v>
      </c>
      <c r="C17" s="5" t="n">
        <v>40213</v>
      </c>
      <c r="D17" s="4" t="n">
        <v>82.71</v>
      </c>
      <c r="E17" s="4" t="n">
        <v>426391.14</v>
      </c>
      <c r="F17" s="4" t="n">
        <v>5155.25</v>
      </c>
      <c r="G17" s="1" t="s">
        <v>19</v>
      </c>
    </row>
    <row r="18" customFormat="false" ht="12.8" hidden="false" customHeight="false" outlineLevel="0" collapsed="false">
      <c r="A18" s="1" t="s">
        <v>31</v>
      </c>
      <c r="B18" s="4" t="n">
        <v>36</v>
      </c>
      <c r="C18" s="5" t="n">
        <v>40214</v>
      </c>
      <c r="D18" s="4" t="n">
        <v>60.89</v>
      </c>
      <c r="E18" s="4" t="n">
        <v>425907.85</v>
      </c>
      <c r="F18" s="4" t="n">
        <v>6994.71</v>
      </c>
      <c r="G18" s="1" t="s">
        <v>29</v>
      </c>
    </row>
    <row r="19" customFormat="false" ht="12.8" hidden="false" customHeight="false" outlineLevel="0" collapsed="false">
      <c r="A19" s="1" t="s">
        <v>32</v>
      </c>
      <c r="B19" s="4" t="n">
        <v>37</v>
      </c>
      <c r="C19" s="5" t="n">
        <v>40215</v>
      </c>
      <c r="D19" s="4" t="n">
        <v>64.22</v>
      </c>
      <c r="E19" s="4" t="n">
        <v>444124.57</v>
      </c>
      <c r="F19" s="4" t="n">
        <v>6915.67</v>
      </c>
      <c r="G19" s="1" t="s">
        <v>29</v>
      </c>
    </row>
    <row r="20" customFormat="false" ht="12.8" hidden="false" customHeight="false" outlineLevel="0" collapsed="false">
      <c r="A20" s="1" t="s">
        <v>33</v>
      </c>
      <c r="B20" s="4" t="n">
        <v>38</v>
      </c>
      <c r="C20" s="5" t="n">
        <v>40216</v>
      </c>
      <c r="D20" s="4" t="n">
        <v>68.32</v>
      </c>
      <c r="E20" s="4" t="n">
        <v>353874.01</v>
      </c>
      <c r="F20" s="4" t="n">
        <v>5179.65</v>
      </c>
      <c r="G20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48" activeCellId="0" sqref="B4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3" style="1" width="23.1"/>
    <col collapsed="false" customWidth="true" hidden="false" outlineLevel="0" max="4" min="4" style="1" width="17.13"/>
  </cols>
  <sheetData>
    <row r="1" customFormat="false" ht="13.8" hidden="false" customHeight="false" outlineLevel="0" collapsed="false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</row>
    <row r="2" customFormat="false" ht="13.8" hidden="false" customHeight="false" outlineLevel="0" collapsed="false">
      <c r="A2" s="6" t="n">
        <v>200000</v>
      </c>
      <c r="B2" s="6" t="n">
        <v>51</v>
      </c>
      <c r="C2" s="6" t="n">
        <f aca="false">A2/B2</f>
        <v>3921.56862745098</v>
      </c>
      <c r="D2" s="7" t="n">
        <v>40941</v>
      </c>
      <c r="E2" s="6" t="s">
        <v>39</v>
      </c>
    </row>
    <row r="3" customFormat="false" ht="13.8" hidden="false" customHeight="false" outlineLevel="0" collapsed="false">
      <c r="A3" s="6" t="n">
        <v>200001</v>
      </c>
      <c r="B3" s="6" t="n">
        <v>52</v>
      </c>
      <c r="C3" s="6" t="n">
        <f aca="false">A3/B3</f>
        <v>3846.17307692308</v>
      </c>
      <c r="D3" s="7"/>
      <c r="E3" s="6" t="s">
        <v>40</v>
      </c>
    </row>
    <row r="4" customFormat="false" ht="13.8" hidden="false" customHeight="false" outlineLevel="0" collapsed="false">
      <c r="A4" s="6" t="n">
        <v>200002</v>
      </c>
      <c r="B4" s="6" t="n">
        <v>53</v>
      </c>
      <c r="C4" s="6" t="n">
        <f aca="false">A4/B4</f>
        <v>3773.62264150943</v>
      </c>
      <c r="D4" s="7" t="n">
        <v>40943</v>
      </c>
      <c r="E4" s="6" t="s">
        <v>40</v>
      </c>
    </row>
    <row r="5" customFormat="false" ht="13.8" hidden="false" customHeight="false" outlineLevel="0" collapsed="false">
      <c r="A5" s="6" t="n">
        <v>200003</v>
      </c>
      <c r="B5" s="6" t="n">
        <v>54</v>
      </c>
      <c r="C5" s="6" t="n">
        <f aca="false">A5/B5</f>
        <v>3703.75925925926</v>
      </c>
      <c r="D5" s="7" t="n">
        <v>40944</v>
      </c>
      <c r="E5" s="6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6" activeCellId="0" sqref="O2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42</v>
      </c>
      <c r="B1" s="8" t="s">
        <v>43</v>
      </c>
      <c r="C1" s="8" t="s">
        <v>44</v>
      </c>
      <c r="D1" s="8" t="s">
        <v>45</v>
      </c>
      <c r="E1" s="9"/>
      <c r="F1" s="9"/>
      <c r="G1" s="9"/>
      <c r="H1" s="9"/>
      <c r="I1" s="9"/>
      <c r="J1" s="9"/>
      <c r="K1" s="9"/>
      <c r="L1" s="9"/>
    </row>
    <row r="2" customFormat="false" ht="12.8" hidden="false" customHeight="false" outlineLevel="0" collapsed="false">
      <c r="B2" s="10" t="n">
        <v>25569</v>
      </c>
      <c r="C2" s="9" t="n">
        <v>52.21</v>
      </c>
      <c r="D2" s="9" t="n">
        <v>1.47</v>
      </c>
      <c r="E2" s="10" t="n">
        <v>25569</v>
      </c>
      <c r="F2" s="1" t="n">
        <f aca="false">_xlfn.DAYS(B2,$E$2)</f>
        <v>0</v>
      </c>
      <c r="G2" s="9" t="s">
        <v>46</v>
      </c>
      <c r="H2" s="9" t="n">
        <f aca="false">SUM(F2:F16)</f>
        <v>105</v>
      </c>
      <c r="I2" s="9" t="n">
        <f aca="false">SUM(D2:D16)</f>
        <v>24.76</v>
      </c>
      <c r="J2" s="9" t="n">
        <f aca="false">F2*F2</f>
        <v>0</v>
      </c>
      <c r="K2" s="9" t="n">
        <f aca="false">C2*C2</f>
        <v>2725.8841</v>
      </c>
      <c r="L2" s="9" t="n">
        <f aca="false">F2*C2</f>
        <v>0</v>
      </c>
    </row>
    <row r="3" customFormat="false" ht="12.8" hidden="false" customHeight="false" outlineLevel="0" collapsed="false">
      <c r="B3" s="11" t="n">
        <f aca="false">B2+1</f>
        <v>25570</v>
      </c>
      <c r="C3" s="9" t="n">
        <v>53.12</v>
      </c>
      <c r="D3" s="9" t="n">
        <v>1.5</v>
      </c>
      <c r="E3" s="9"/>
      <c r="F3" s="1" t="n">
        <f aca="false">_xlfn.DAYS(B3,$E$2)</f>
        <v>1</v>
      </c>
      <c r="G3" s="9" t="s">
        <v>47</v>
      </c>
      <c r="H3" s="9" t="n">
        <f aca="false">SUM(C2:C16)</f>
        <v>931.17</v>
      </c>
      <c r="I3" s="9" t="n">
        <f aca="false">SUM(C2:C16)</f>
        <v>931.17</v>
      </c>
      <c r="J3" s="9" t="n">
        <f aca="false">F3*F3</f>
        <v>1</v>
      </c>
      <c r="K3" s="9" t="n">
        <f aca="false">C3*C3</f>
        <v>2821.7344</v>
      </c>
      <c r="L3" s="9" t="n">
        <f aca="false">F3*C3</f>
        <v>53.12</v>
      </c>
    </row>
    <row r="4" customFormat="false" ht="12.8" hidden="false" customHeight="false" outlineLevel="0" collapsed="false">
      <c r="B4" s="11" t="n">
        <f aca="false">B3+1</f>
        <v>25571</v>
      </c>
      <c r="C4" s="9" t="n">
        <v>54.48</v>
      </c>
      <c r="D4" s="9" t="n">
        <v>1.52</v>
      </c>
      <c r="F4" s="1" t="n">
        <f aca="false">_xlfn.DAYS(B4,$E$2)</f>
        <v>2</v>
      </c>
      <c r="G4" s="1" t="s">
        <v>48</v>
      </c>
      <c r="H4" s="1" t="n">
        <f aca="false">SUM(J2:J16)</f>
        <v>1015</v>
      </c>
      <c r="I4" s="1" t="n">
        <f aca="false">SUM(J18:J32)</f>
        <v>41.0532</v>
      </c>
      <c r="J4" s="9" t="n">
        <f aca="false">F4*F4</f>
        <v>4</v>
      </c>
      <c r="K4" s="9" t="n">
        <f aca="false">C4*C4</f>
        <v>2968.0704</v>
      </c>
      <c r="L4" s="9" t="n">
        <f aca="false">F4*C4</f>
        <v>108.96</v>
      </c>
    </row>
    <row r="5" customFormat="false" ht="12.8" hidden="false" customHeight="false" outlineLevel="0" collapsed="false">
      <c r="B5" s="11" t="n">
        <f aca="false">B4+1</f>
        <v>25572</v>
      </c>
      <c r="C5" s="9" t="n">
        <v>55.84</v>
      </c>
      <c r="D5" s="9" t="n">
        <v>1.55</v>
      </c>
      <c r="F5" s="1" t="n">
        <f aca="false">_xlfn.DAYS(B5,$E$2)</f>
        <v>3</v>
      </c>
      <c r="G5" s="1" t="s">
        <v>49</v>
      </c>
      <c r="H5" s="1" t="n">
        <f aca="false">SUM(K2:K16)</f>
        <v>58498.5439</v>
      </c>
      <c r="I5" s="1" t="n">
        <f aca="false">SUM(K18:K32)</f>
        <v>58498.5439</v>
      </c>
      <c r="J5" s="9" t="n">
        <f aca="false">F5*F5</f>
        <v>9</v>
      </c>
      <c r="K5" s="9" t="n">
        <f aca="false">C5*C5</f>
        <v>3118.1056</v>
      </c>
      <c r="L5" s="9" t="n">
        <f aca="false">F5*C5</f>
        <v>167.52</v>
      </c>
    </row>
    <row r="6" customFormat="false" ht="12.8" hidden="false" customHeight="false" outlineLevel="0" collapsed="false">
      <c r="B6" s="11" t="n">
        <f aca="false">B5+1</f>
        <v>25573</v>
      </c>
      <c r="C6" s="9" t="n">
        <v>57.2</v>
      </c>
      <c r="D6" s="9" t="n">
        <v>1.57</v>
      </c>
      <c r="F6" s="1" t="n">
        <f aca="false">_xlfn.DAYS(B6,$E$2)</f>
        <v>4</v>
      </c>
      <c r="G6" s="1" t="s">
        <v>50</v>
      </c>
      <c r="H6" s="1" t="n">
        <f aca="false">SUM(L2:L16)</f>
        <v>6956.82</v>
      </c>
      <c r="I6" s="1" t="n">
        <f aca="false">SUM(L18:L32)</f>
        <v>1548.2453</v>
      </c>
      <c r="J6" s="9" t="n">
        <f aca="false">F6*F6</f>
        <v>16</v>
      </c>
      <c r="K6" s="9" t="n">
        <f aca="false">C6*C6</f>
        <v>3271.84</v>
      </c>
      <c r="L6" s="9" t="n">
        <f aca="false">F6*C6</f>
        <v>228.8</v>
      </c>
    </row>
    <row r="7" customFormat="false" ht="12.8" hidden="false" customHeight="false" outlineLevel="0" collapsed="false">
      <c r="B7" s="11" t="n">
        <f aca="false">B6+1</f>
        <v>25574</v>
      </c>
      <c r="C7" s="9" t="n">
        <v>58.57</v>
      </c>
      <c r="D7" s="9" t="n">
        <v>1.6</v>
      </c>
      <c r="F7" s="1" t="n">
        <f aca="false">_xlfn.DAYS(B7,$E$2)</f>
        <v>5</v>
      </c>
      <c r="G7" s="1" t="s">
        <v>51</v>
      </c>
      <c r="H7" s="1" t="n">
        <v>15</v>
      </c>
      <c r="I7" s="1" t="n">
        <v>15</v>
      </c>
      <c r="J7" s="9" t="n">
        <f aca="false">F7*F7</f>
        <v>25</v>
      </c>
      <c r="K7" s="9" t="n">
        <f aca="false">C7*C7</f>
        <v>3430.4449</v>
      </c>
      <c r="L7" s="9" t="n">
        <f aca="false">F7*C7</f>
        <v>292.85</v>
      </c>
    </row>
    <row r="8" customFormat="false" ht="12.8" hidden="false" customHeight="false" outlineLevel="0" collapsed="false">
      <c r="B8" s="11" t="n">
        <f aca="false">B7+1</f>
        <v>25575</v>
      </c>
      <c r="C8" s="9" t="n">
        <v>59.93</v>
      </c>
      <c r="D8" s="9" t="n">
        <v>1.63</v>
      </c>
      <c r="F8" s="1" t="n">
        <f aca="false">_xlfn.DAYS(B8,$E$2)</f>
        <v>6</v>
      </c>
      <c r="G8" s="1" t="s">
        <v>52</v>
      </c>
      <c r="H8" s="1" t="n">
        <f aca="false">(H7*H6-H2*H3)/(H7*H4-H2*H2)</f>
        <v>1.56653571428571</v>
      </c>
      <c r="I8" s="1" t="n">
        <f aca="false">(I7*I6-I2*I3)/(I7*I4-I2*I2)</f>
        <v>61.2721865421088</v>
      </c>
      <c r="J8" s="9" t="n">
        <f aca="false">F8*F8</f>
        <v>36</v>
      </c>
      <c r="K8" s="9" t="n">
        <f aca="false">C8*C8</f>
        <v>3591.6049</v>
      </c>
      <c r="L8" s="9" t="n">
        <f aca="false">F8*C8</f>
        <v>359.58</v>
      </c>
    </row>
    <row r="9" customFormat="false" ht="12.8" hidden="false" customHeight="false" outlineLevel="0" collapsed="false">
      <c r="B9" s="11" t="n">
        <f aca="false">B8+1</f>
        <v>25576</v>
      </c>
      <c r="C9" s="9" t="n">
        <v>61.29</v>
      </c>
      <c r="D9" s="9" t="n">
        <v>1.65</v>
      </c>
      <c r="F9" s="1" t="n">
        <f aca="false">_xlfn.DAYS(B9,$E$2)</f>
        <v>7</v>
      </c>
      <c r="G9" s="1" t="s">
        <v>53</v>
      </c>
      <c r="H9" s="1" t="n">
        <f aca="false">1/H7*H3-H8*1/H7*H2</f>
        <v>51.11225</v>
      </c>
      <c r="I9" s="1" t="n">
        <f aca="false">1/I7*I3-I8*1/I7*I2</f>
        <v>-39.0619559188409</v>
      </c>
      <c r="J9" s="9" t="n">
        <f aca="false">F9*F9</f>
        <v>49</v>
      </c>
      <c r="K9" s="9" t="n">
        <f aca="false">C9*C9</f>
        <v>3756.4641</v>
      </c>
      <c r="L9" s="9" t="n">
        <f aca="false">F9*C9</f>
        <v>429.03</v>
      </c>
    </row>
    <row r="10" customFormat="false" ht="12.8" hidden="false" customHeight="false" outlineLevel="0" collapsed="false">
      <c r="B10" s="11" t="n">
        <f aca="false">B9+1</f>
        <v>25577</v>
      </c>
      <c r="C10" s="9" t="n">
        <v>63.11</v>
      </c>
      <c r="D10" s="9" t="n">
        <v>1.68</v>
      </c>
      <c r="F10" s="1" t="n">
        <f aca="false">_xlfn.DAYS(B10,$E$2)</f>
        <v>8</v>
      </c>
      <c r="J10" s="9" t="n">
        <f aca="false">F10*F10</f>
        <v>64</v>
      </c>
      <c r="K10" s="9" t="n">
        <f aca="false">C10*C10</f>
        <v>3982.8721</v>
      </c>
      <c r="L10" s="9" t="n">
        <f aca="false">F10*C10</f>
        <v>504.88</v>
      </c>
    </row>
    <row r="11" customFormat="false" ht="12.8" hidden="false" customHeight="false" outlineLevel="0" collapsed="false">
      <c r="B11" s="11" t="n">
        <f aca="false">B10+1</f>
        <v>25578</v>
      </c>
      <c r="C11" s="9" t="n">
        <v>64.47</v>
      </c>
      <c r="D11" s="9" t="n">
        <v>1.7</v>
      </c>
      <c r="F11" s="1" t="n">
        <f aca="false">_xlfn.DAYS(B11,$E$2)</f>
        <v>9</v>
      </c>
      <c r="H11" s="1" t="s">
        <v>54</v>
      </c>
      <c r="J11" s="9" t="n">
        <f aca="false">F11*F11</f>
        <v>81</v>
      </c>
      <c r="K11" s="9" t="n">
        <f aca="false">C11*C11</f>
        <v>4156.3809</v>
      </c>
      <c r="L11" s="9" t="n">
        <f aca="false">F11*C11</f>
        <v>580.23</v>
      </c>
    </row>
    <row r="12" customFormat="false" ht="12.8" hidden="false" customHeight="false" outlineLevel="0" collapsed="false">
      <c r="B12" s="11" t="n">
        <f aca="false">B11+1</f>
        <v>25579</v>
      </c>
      <c r="C12" s="9" t="n">
        <v>66.28</v>
      </c>
      <c r="D12" s="9" t="n">
        <v>1.73</v>
      </c>
      <c r="F12" s="1" t="n">
        <f aca="false">_xlfn.DAYS(B12,$E$2)</f>
        <v>10</v>
      </c>
      <c r="J12" s="9" t="n">
        <f aca="false">F12*F12</f>
        <v>100</v>
      </c>
      <c r="K12" s="9" t="n">
        <f aca="false">C12*C12</f>
        <v>4393.0384</v>
      </c>
      <c r="L12" s="9" t="n">
        <f aca="false">F12*C12</f>
        <v>662.8</v>
      </c>
    </row>
    <row r="13" customFormat="false" ht="12.8" hidden="false" customHeight="false" outlineLevel="0" collapsed="false">
      <c r="B13" s="11" t="n">
        <f aca="false">B12+1</f>
        <v>25580</v>
      </c>
      <c r="C13" s="9" t="n">
        <v>68.1</v>
      </c>
      <c r="D13" s="9" t="n">
        <v>1.75</v>
      </c>
      <c r="F13" s="1" t="n">
        <f aca="false">_xlfn.DAYS(B13,$E$2)</f>
        <v>11</v>
      </c>
      <c r="J13" s="9" t="n">
        <f aca="false">F13*F13</f>
        <v>121</v>
      </c>
      <c r="K13" s="9" t="n">
        <f aca="false">C13*C13</f>
        <v>4637.61</v>
      </c>
      <c r="L13" s="9" t="n">
        <f aca="false">F13*C13</f>
        <v>749.1</v>
      </c>
    </row>
    <row r="14" customFormat="false" ht="12.8" hidden="false" customHeight="false" outlineLevel="0" collapsed="false">
      <c r="B14" s="11" t="n">
        <f aca="false">B13+1</f>
        <v>25581</v>
      </c>
      <c r="C14" s="9" t="n">
        <v>69.92</v>
      </c>
      <c r="D14" s="9" t="n">
        <v>1.78</v>
      </c>
      <c r="F14" s="1" t="n">
        <f aca="false">_xlfn.DAYS(B14,$E$2)</f>
        <v>12</v>
      </c>
      <c r="J14" s="9" t="n">
        <f aca="false">F14*F14</f>
        <v>144</v>
      </c>
      <c r="K14" s="9" t="n">
        <f aca="false">C14*C14</f>
        <v>4888.8064</v>
      </c>
      <c r="L14" s="9" t="n">
        <f aca="false">F14*C14</f>
        <v>839.04</v>
      </c>
    </row>
    <row r="15" customFormat="false" ht="12.8" hidden="false" customHeight="false" outlineLevel="0" collapsed="false">
      <c r="B15" s="11" t="n">
        <f aca="false">B14+1</f>
        <v>25582</v>
      </c>
      <c r="C15" s="9" t="n">
        <v>72.19</v>
      </c>
      <c r="D15" s="9" t="n">
        <v>1.8</v>
      </c>
      <c r="F15" s="1" t="n">
        <f aca="false">_xlfn.DAYS(B15,$E$2)</f>
        <v>13</v>
      </c>
      <c r="J15" s="9" t="n">
        <f aca="false">F15*F15</f>
        <v>169</v>
      </c>
      <c r="K15" s="9" t="n">
        <f aca="false">C15*C15</f>
        <v>5211.3961</v>
      </c>
      <c r="L15" s="9" t="n">
        <f aca="false">F15*C15</f>
        <v>938.47</v>
      </c>
    </row>
    <row r="16" customFormat="false" ht="12.8" hidden="false" customHeight="false" outlineLevel="0" collapsed="false">
      <c r="B16" s="11" t="n">
        <f aca="false">B15+1</f>
        <v>25583</v>
      </c>
      <c r="C16" s="9" t="n">
        <v>74.46</v>
      </c>
      <c r="D16" s="9" t="n">
        <v>1.83</v>
      </c>
      <c r="F16" s="1" t="n">
        <f aca="false">_xlfn.DAYS(B16,$E$2)</f>
        <v>14</v>
      </c>
      <c r="J16" s="9" t="n">
        <f aca="false">F16*F16</f>
        <v>196</v>
      </c>
      <c r="K16" s="9" t="n">
        <f aca="false">C16*C16</f>
        <v>5544.2916</v>
      </c>
      <c r="L16" s="9" t="n">
        <f aca="false">F16*C16</f>
        <v>1042.44</v>
      </c>
    </row>
    <row r="18" customFormat="false" ht="12.8" hidden="false" customHeight="false" outlineLevel="0" collapsed="false">
      <c r="J18" s="1" t="n">
        <f aca="false">D2*D2</f>
        <v>2.1609</v>
      </c>
      <c r="K18" s="9" t="n">
        <f aca="false">C2*C2</f>
        <v>2725.8841</v>
      </c>
      <c r="L18" s="1" t="n">
        <f aca="false">D2*C2</f>
        <v>76.7487</v>
      </c>
    </row>
    <row r="19" customFormat="false" ht="12.8" hidden="false" customHeight="false" outlineLevel="0" collapsed="false">
      <c r="J19" s="1" t="n">
        <f aca="false">D3*D3</f>
        <v>2.25</v>
      </c>
      <c r="K19" s="9" t="n">
        <f aca="false">C3*C3</f>
        <v>2821.7344</v>
      </c>
      <c r="L19" s="1" t="n">
        <f aca="false">D3*C3</f>
        <v>79.68</v>
      </c>
    </row>
    <row r="20" customFormat="false" ht="12.8" hidden="false" customHeight="false" outlineLevel="0" collapsed="false">
      <c r="J20" s="1" t="n">
        <f aca="false">D4*D4</f>
        <v>2.3104</v>
      </c>
      <c r="K20" s="9" t="n">
        <f aca="false">C4*C4</f>
        <v>2968.0704</v>
      </c>
      <c r="L20" s="1" t="n">
        <f aca="false">D4*C4</f>
        <v>82.8096</v>
      </c>
    </row>
    <row r="21" customFormat="false" ht="12.8" hidden="false" customHeight="false" outlineLevel="0" collapsed="false">
      <c r="J21" s="1" t="n">
        <f aca="false">D5*D5</f>
        <v>2.4025</v>
      </c>
      <c r="K21" s="9" t="n">
        <f aca="false">C5*C5</f>
        <v>3118.1056</v>
      </c>
      <c r="L21" s="1" t="n">
        <f aca="false">D5*C5</f>
        <v>86.552</v>
      </c>
    </row>
    <row r="22" customFormat="false" ht="12.8" hidden="false" customHeight="false" outlineLevel="0" collapsed="false">
      <c r="J22" s="1" t="n">
        <f aca="false">D6*D6</f>
        <v>2.4649</v>
      </c>
      <c r="K22" s="9" t="n">
        <f aca="false">C6*C6</f>
        <v>3271.84</v>
      </c>
      <c r="L22" s="1" t="n">
        <f aca="false">D6*C6</f>
        <v>89.804</v>
      </c>
    </row>
    <row r="23" customFormat="false" ht="12.8" hidden="false" customHeight="false" outlineLevel="0" collapsed="false">
      <c r="J23" s="1" t="n">
        <f aca="false">D7*D7</f>
        <v>2.56</v>
      </c>
      <c r="K23" s="9" t="n">
        <f aca="false">C7*C7</f>
        <v>3430.4449</v>
      </c>
      <c r="L23" s="1" t="n">
        <f aca="false">D7*C7</f>
        <v>93.712</v>
      </c>
    </row>
    <row r="24" customFormat="false" ht="12.8" hidden="false" customHeight="false" outlineLevel="0" collapsed="false">
      <c r="J24" s="1" t="n">
        <f aca="false">D8*D8</f>
        <v>2.6569</v>
      </c>
      <c r="K24" s="9" t="n">
        <f aca="false">C8*C8</f>
        <v>3591.6049</v>
      </c>
      <c r="L24" s="1" t="n">
        <f aca="false">D8*C8</f>
        <v>97.6859</v>
      </c>
    </row>
    <row r="25" customFormat="false" ht="12.8" hidden="false" customHeight="false" outlineLevel="0" collapsed="false">
      <c r="B25" s="9"/>
      <c r="C25" s="9"/>
      <c r="D25" s="9"/>
      <c r="E25" s="9"/>
      <c r="F25" s="9"/>
      <c r="G25" s="9"/>
      <c r="H25" s="9"/>
      <c r="I25" s="9"/>
      <c r="J25" s="1" t="n">
        <f aca="false">D9*D9</f>
        <v>2.7225</v>
      </c>
      <c r="K25" s="9" t="n">
        <f aca="false">C9*C9</f>
        <v>3756.4641</v>
      </c>
      <c r="L25" s="1" t="n">
        <f aca="false">D9*C9</f>
        <v>101.1285</v>
      </c>
    </row>
    <row r="26" customFormat="false" ht="12.8" hidden="false" customHeight="false" outlineLevel="0" collapsed="false">
      <c r="J26" s="1" t="n">
        <f aca="false">D10*D10</f>
        <v>2.8224</v>
      </c>
      <c r="K26" s="9" t="n">
        <f aca="false">C10*C10</f>
        <v>3982.8721</v>
      </c>
      <c r="L26" s="1" t="n">
        <f aca="false">D10*C10</f>
        <v>106.0248</v>
      </c>
    </row>
    <row r="27" customFormat="false" ht="12.8" hidden="false" customHeight="false" outlineLevel="0" collapsed="false">
      <c r="J27" s="1" t="n">
        <f aca="false">D11*D11</f>
        <v>2.89</v>
      </c>
      <c r="K27" s="9" t="n">
        <f aca="false">C11*C11</f>
        <v>4156.3809</v>
      </c>
      <c r="L27" s="1" t="n">
        <f aca="false">D11*C11</f>
        <v>109.599</v>
      </c>
    </row>
    <row r="28" customFormat="false" ht="12.8" hidden="false" customHeight="false" outlineLevel="0" collapsed="false">
      <c r="J28" s="1" t="n">
        <f aca="false">D12*D12</f>
        <v>2.9929</v>
      </c>
      <c r="K28" s="9" t="n">
        <f aca="false">C12*C12</f>
        <v>4393.0384</v>
      </c>
      <c r="L28" s="1" t="n">
        <f aca="false">D12*C12</f>
        <v>114.6644</v>
      </c>
    </row>
    <row r="29" customFormat="false" ht="12.8" hidden="false" customHeight="false" outlineLevel="0" collapsed="false">
      <c r="J29" s="1" t="n">
        <f aca="false">D13*D13</f>
        <v>3.0625</v>
      </c>
      <c r="K29" s="9" t="n">
        <f aca="false">C13*C13</f>
        <v>4637.61</v>
      </c>
      <c r="L29" s="1" t="n">
        <f aca="false">D13*C13</f>
        <v>119.175</v>
      </c>
    </row>
    <row r="30" customFormat="false" ht="12.8" hidden="false" customHeight="false" outlineLevel="0" collapsed="false">
      <c r="J30" s="1" t="n">
        <f aca="false">D14*D14</f>
        <v>3.1684</v>
      </c>
      <c r="K30" s="9" t="n">
        <f aca="false">C14*C14</f>
        <v>4888.8064</v>
      </c>
      <c r="L30" s="1" t="n">
        <f aca="false">D14*C14</f>
        <v>124.4576</v>
      </c>
    </row>
    <row r="31" customFormat="false" ht="12.8" hidden="false" customHeight="false" outlineLevel="0" collapsed="false">
      <c r="J31" s="1" t="n">
        <f aca="false">D15*D15</f>
        <v>3.24</v>
      </c>
      <c r="K31" s="9" t="n">
        <f aca="false">C15*C15</f>
        <v>5211.3961</v>
      </c>
      <c r="L31" s="1" t="n">
        <f aca="false">D15*C15</f>
        <v>129.942</v>
      </c>
    </row>
    <row r="32" customFormat="false" ht="12.8" hidden="false" customHeight="false" outlineLevel="0" collapsed="false">
      <c r="J32" s="1" t="n">
        <f aca="false">D16*D16</f>
        <v>3.3489</v>
      </c>
      <c r="K32" s="9" t="n">
        <f aca="false">C16*C16</f>
        <v>5544.2916</v>
      </c>
      <c r="L32" s="1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  <c r="C1" s="1" t="s">
        <v>57</v>
      </c>
    </row>
    <row r="2" customFormat="false" ht="12.8" hidden="false" customHeight="false" outlineLevel="0" collapsed="false">
      <c r="A2" s="1" t="n">
        <v>0</v>
      </c>
      <c r="B2" s="1" t="n">
        <f aca="false">C2*71</f>
        <v>5.6494487</v>
      </c>
      <c r="C2" s="1" t="n">
        <v>0.0795697</v>
      </c>
    </row>
    <row r="3" customFormat="false" ht="12.8" hidden="false" customHeight="false" outlineLevel="0" collapsed="false">
      <c r="A3" s="1" t="n">
        <v>0.1</v>
      </c>
      <c r="B3" s="1" t="n">
        <f aca="false">C3*71</f>
        <v>5.9721082</v>
      </c>
      <c r="C3" s="1" t="n">
        <v>0.0841142</v>
      </c>
    </row>
    <row r="4" customFormat="false" ht="12.8" hidden="false" customHeight="false" outlineLevel="0" collapsed="false">
      <c r="A4" s="1" t="n">
        <v>0.2</v>
      </c>
      <c r="B4" s="1" t="n">
        <f aca="false">C4*71</f>
        <v>6.3006678</v>
      </c>
      <c r="C4" s="1" t="n">
        <v>0.0887418</v>
      </c>
    </row>
    <row r="5" customFormat="false" ht="12.8" hidden="false" customHeight="false" outlineLevel="0" collapsed="false">
      <c r="A5" s="1" t="n">
        <v>0.3</v>
      </c>
      <c r="B5" s="1" t="n">
        <f aca="false">C5*71</f>
        <v>6.634098</v>
      </c>
      <c r="C5" s="1" t="n">
        <v>0.093438</v>
      </c>
    </row>
    <row r="6" customFormat="false" ht="12.8" hidden="false" customHeight="false" outlineLevel="0" collapsed="false">
      <c r="A6" s="1" t="n">
        <v>0.4</v>
      </c>
      <c r="B6" s="1" t="n">
        <f aca="false">C6*71</f>
        <v>6.9713125</v>
      </c>
      <c r="C6" s="1" t="n">
        <v>0.0981875</v>
      </c>
    </row>
    <row r="7" customFormat="false" ht="12.8" hidden="false" customHeight="false" outlineLevel="0" collapsed="false">
      <c r="A7" s="1" t="n">
        <v>0.5</v>
      </c>
      <c r="B7" s="1" t="n">
        <f aca="false">C7*71</f>
        <v>7.311154</v>
      </c>
      <c r="C7" s="1" t="n">
        <v>0.102974</v>
      </c>
    </row>
    <row r="8" customFormat="false" ht="12.8" hidden="false" customHeight="false" outlineLevel="0" collapsed="false">
      <c r="A8" s="1" t="n">
        <v>0.6</v>
      </c>
      <c r="B8" s="1" t="n">
        <f aca="false">C8*71</f>
        <v>7.652309</v>
      </c>
      <c r="C8" s="1" t="n">
        <v>0.107779</v>
      </c>
    </row>
    <row r="9" customFormat="false" ht="12.8" hidden="false" customHeight="false" outlineLevel="0" collapsed="false">
      <c r="A9" s="1" t="n">
        <v>0.7</v>
      </c>
      <c r="B9" s="1" t="n">
        <f aca="false">C9*71</f>
        <v>7.993464</v>
      </c>
      <c r="C9" s="1" t="n">
        <v>0.112584</v>
      </c>
    </row>
    <row r="10" customFormat="false" ht="12.8" hidden="false" customHeight="false" outlineLevel="0" collapsed="false">
      <c r="A10" s="1" t="n">
        <v>0.8</v>
      </c>
      <c r="B10" s="1" t="n">
        <f aca="false">C10*71</f>
        <v>8.33327</v>
      </c>
      <c r="C10" s="1" t="n">
        <v>0.11737</v>
      </c>
    </row>
    <row r="11" customFormat="false" ht="12.8" hidden="false" customHeight="false" outlineLevel="0" collapsed="false">
      <c r="A11" s="1" t="n">
        <v>0.9</v>
      </c>
      <c r="B11" s="1" t="n">
        <f aca="false">C11*71</f>
        <v>8.670307</v>
      </c>
      <c r="C11" s="1" t="n">
        <v>0.122117</v>
      </c>
    </row>
    <row r="12" customFormat="false" ht="12.8" hidden="false" customHeight="false" outlineLevel="0" collapsed="false">
      <c r="A12" s="1" t="n">
        <v>1</v>
      </c>
      <c r="B12" s="1" t="n">
        <f aca="false">C12*71</f>
        <v>9.003013</v>
      </c>
      <c r="C12" s="1" t="n">
        <v>0.126803</v>
      </c>
    </row>
    <row r="13" customFormat="false" ht="12.8" hidden="false" customHeight="false" outlineLevel="0" collapsed="false">
      <c r="A13" s="1" t="n">
        <v>1.1</v>
      </c>
      <c r="B13" s="1" t="n">
        <f aca="false">C13*71</f>
        <v>9.329968</v>
      </c>
      <c r="C13" s="1" t="n">
        <v>0.131408</v>
      </c>
    </row>
    <row r="14" customFormat="false" ht="12.8" hidden="false" customHeight="false" outlineLevel="0" collapsed="false">
      <c r="A14" s="1" t="n">
        <v>1.2</v>
      </c>
      <c r="B14" s="1" t="n">
        <f aca="false">C14*71</f>
        <v>9.649539</v>
      </c>
      <c r="C14" s="1" t="n">
        <v>0.135909</v>
      </c>
    </row>
    <row r="15" customFormat="false" ht="12.8" hidden="false" customHeight="false" outlineLevel="0" collapsed="false">
      <c r="A15" s="1" t="n">
        <v>1.3</v>
      </c>
      <c r="B15" s="1" t="n">
        <f aca="false">C15*71</f>
        <v>9.960306</v>
      </c>
      <c r="C15" s="1" t="n">
        <v>0.140286</v>
      </c>
    </row>
    <row r="16" customFormat="false" ht="12.8" hidden="false" customHeight="false" outlineLevel="0" collapsed="false">
      <c r="A16" s="1" t="n">
        <v>1.4</v>
      </c>
      <c r="B16" s="1" t="n">
        <f aca="false">C16*71</f>
        <v>10.260636</v>
      </c>
      <c r="C16" s="1" t="n">
        <v>0.144516</v>
      </c>
    </row>
    <row r="17" customFormat="false" ht="12.8" hidden="false" customHeight="false" outlineLevel="0" collapsed="false">
      <c r="A17" s="1" t="n">
        <v>1.5</v>
      </c>
      <c r="B17" s="1" t="n">
        <f aca="false">C17*71</f>
        <v>10.549109</v>
      </c>
      <c r="C17" s="1" t="n">
        <v>0.148579</v>
      </c>
    </row>
    <row r="18" customFormat="false" ht="12.8" hidden="false" customHeight="false" outlineLevel="0" collapsed="false">
      <c r="A18" s="1" t="n">
        <v>1.6</v>
      </c>
      <c r="B18" s="1" t="n">
        <f aca="false">C18*71</f>
        <v>10.824092</v>
      </c>
      <c r="C18" s="1" t="n">
        <v>0.152452</v>
      </c>
    </row>
    <row r="19" customFormat="false" ht="12.8" hidden="false" customHeight="false" outlineLevel="0" collapsed="false">
      <c r="A19" s="1" t="n">
        <v>1.7</v>
      </c>
      <c r="B19" s="1" t="n">
        <f aca="false">C19*71</f>
        <v>11.084236</v>
      </c>
      <c r="C19" s="1" t="n">
        <v>0.156116</v>
      </c>
    </row>
    <row r="20" customFormat="false" ht="12.8" hidden="false" customHeight="false" outlineLevel="0" collapsed="false">
      <c r="A20" s="1" t="n">
        <v>1.8</v>
      </c>
      <c r="B20" s="1" t="n">
        <f aca="false">C20*71</f>
        <v>11.32805</v>
      </c>
      <c r="C20" s="1" t="n">
        <v>0.15955</v>
      </c>
    </row>
    <row r="21" customFormat="false" ht="12.8" hidden="false" customHeight="false" outlineLevel="0" collapsed="false">
      <c r="A21" s="1" t="n">
        <v>1.9</v>
      </c>
      <c r="B21" s="1" t="n">
        <f aca="false">C21*71</f>
        <v>11.554327</v>
      </c>
      <c r="C21" s="1" t="n">
        <v>0.162737</v>
      </c>
    </row>
    <row r="22" customFormat="false" ht="12.8" hidden="false" customHeight="false" outlineLevel="0" collapsed="false">
      <c r="A22" s="1" t="n">
        <v>2</v>
      </c>
      <c r="B22" s="1" t="n">
        <f aca="false">C22*71</f>
        <v>11.761647</v>
      </c>
      <c r="C22" s="1" t="n">
        <v>0.165657</v>
      </c>
    </row>
    <row r="23" customFormat="false" ht="12.8" hidden="false" customHeight="false" outlineLevel="0" collapsed="false">
      <c r="A23" s="1" t="n">
        <v>2.1</v>
      </c>
      <c r="B23" s="1" t="n">
        <f aca="false">C23*71</f>
        <v>11.948945</v>
      </c>
      <c r="C23" s="1" t="n">
        <v>0.168295</v>
      </c>
    </row>
    <row r="24" customFormat="false" ht="12.8" hidden="false" customHeight="false" outlineLevel="0" collapsed="false">
      <c r="A24" s="1" t="n">
        <v>2.2</v>
      </c>
      <c r="B24" s="1" t="n">
        <f aca="false">C24*71</f>
        <v>12.115156</v>
      </c>
      <c r="C24" s="1" t="n">
        <v>0.170636</v>
      </c>
    </row>
    <row r="25" customFormat="false" ht="12.8" hidden="false" customHeight="false" outlineLevel="0" collapsed="false">
      <c r="A25" s="1" t="n">
        <v>2.3</v>
      </c>
      <c r="B25" s="1" t="n">
        <f aca="false">C25*71</f>
        <v>12.259215</v>
      </c>
      <c r="C25" s="1" t="n">
        <v>0.172665</v>
      </c>
    </row>
    <row r="26" customFormat="false" ht="12.8" hidden="false" customHeight="false" outlineLevel="0" collapsed="false">
      <c r="A26" s="1" t="n">
        <v>2.4</v>
      </c>
      <c r="B26" s="1" t="n">
        <f aca="false">C26*71</f>
        <v>12.380412</v>
      </c>
      <c r="C26" s="1" t="n">
        <v>0.174372</v>
      </c>
    </row>
    <row r="27" customFormat="false" ht="12.8" hidden="false" customHeight="false" outlineLevel="0" collapsed="false">
      <c r="A27" s="1" t="n">
        <v>2.5</v>
      </c>
      <c r="B27" s="1" t="n">
        <f aca="false">C27*71</f>
        <v>12.478037</v>
      </c>
      <c r="C27" s="1" t="n">
        <v>0.175747</v>
      </c>
    </row>
    <row r="28" customFormat="false" ht="12.8" hidden="false" customHeight="false" outlineLevel="0" collapsed="false">
      <c r="A28" s="1" t="n">
        <v>2.6</v>
      </c>
      <c r="B28" s="1" t="n">
        <f aca="false">C28*71</f>
        <v>12.55138</v>
      </c>
      <c r="C28" s="1" t="n">
        <v>0.17678</v>
      </c>
    </row>
    <row r="29" customFormat="false" ht="12.8" hidden="false" customHeight="false" outlineLevel="0" collapsed="false">
      <c r="A29" s="1" t="n">
        <v>2.7</v>
      </c>
      <c r="B29" s="1" t="n">
        <f aca="false">C29*71</f>
        <v>12.600157</v>
      </c>
      <c r="C29" s="1" t="n">
        <v>0.177467</v>
      </c>
    </row>
    <row r="30" customFormat="false" ht="12.8" hidden="false" customHeight="false" outlineLevel="0" collapsed="false">
      <c r="A30" s="1" t="n">
        <v>2.8</v>
      </c>
      <c r="B30" s="1" t="n">
        <f aca="false">C30*71</f>
        <v>12.623942</v>
      </c>
      <c r="C30" s="1" t="n">
        <v>0.177802</v>
      </c>
    </row>
    <row r="31" customFormat="false" ht="12.8" hidden="false" customHeight="false" outlineLevel="0" collapsed="false">
      <c r="A31" s="1" t="n">
        <v>2.9</v>
      </c>
      <c r="B31" s="1" t="n">
        <f aca="false">C31*71</f>
        <v>12.622735</v>
      </c>
      <c r="C31" s="1" t="n">
        <v>0.177785</v>
      </c>
    </row>
    <row r="32" customFormat="false" ht="12.8" hidden="false" customHeight="false" outlineLevel="0" collapsed="false">
      <c r="A32" s="1" t="n">
        <v>3</v>
      </c>
      <c r="B32" s="1" t="n">
        <f aca="false">C32*71</f>
        <v>12.596465</v>
      </c>
      <c r="C32" s="1" t="n">
        <v>0.177415</v>
      </c>
    </row>
    <row r="33" customFormat="false" ht="12.8" hidden="false" customHeight="false" outlineLevel="0" collapsed="false">
      <c r="A33" s="1" t="n">
        <v>3.1</v>
      </c>
      <c r="B33" s="1" t="n">
        <f aca="false">C33*71</f>
        <v>12.545274</v>
      </c>
      <c r="C33" s="1" t="n">
        <v>0.176694</v>
      </c>
    </row>
    <row r="34" customFormat="false" ht="12.8" hidden="false" customHeight="false" outlineLevel="0" collapsed="false">
      <c r="A34" s="1" t="n">
        <v>3.2</v>
      </c>
      <c r="B34" s="1" t="n">
        <f aca="false">C34*71</f>
        <v>12.469446</v>
      </c>
      <c r="C34" s="1" t="n">
        <v>0.175626</v>
      </c>
    </row>
    <row r="35" customFormat="false" ht="12.8" hidden="false" customHeight="false" outlineLevel="0" collapsed="false">
      <c r="A35" s="1" t="n">
        <v>3.3</v>
      </c>
      <c r="B35" s="1" t="n">
        <f aca="false">C35*71</f>
        <v>12.369549</v>
      </c>
      <c r="C35" s="1" t="n">
        <v>0.174219</v>
      </c>
    </row>
    <row r="36" customFormat="false" ht="12.8" hidden="false" customHeight="false" outlineLevel="0" collapsed="false">
      <c r="A36" s="1" t="n">
        <v>3.4</v>
      </c>
      <c r="B36" s="1" t="n">
        <f aca="false">C36*71</f>
        <v>12.246009</v>
      </c>
      <c r="C36" s="1" t="n">
        <v>0.172479</v>
      </c>
    </row>
    <row r="37" customFormat="false" ht="12.8" hidden="false" customHeight="false" outlineLevel="0" collapsed="false">
      <c r="A37" s="1" t="n">
        <v>3.5</v>
      </c>
      <c r="B37" s="1" t="n">
        <f aca="false">C37*71</f>
        <v>12.099678</v>
      </c>
      <c r="C37" s="1" t="n">
        <v>0.170418</v>
      </c>
    </row>
    <row r="38" customFormat="false" ht="12.8" hidden="false" customHeight="false" outlineLevel="0" collapsed="false">
      <c r="A38" s="1" t="n">
        <v>3.6</v>
      </c>
      <c r="B38" s="1" t="n">
        <f aca="false">C38*71</f>
        <v>11.931408</v>
      </c>
      <c r="C38" s="1" t="n">
        <v>0.168048</v>
      </c>
    </row>
    <row r="39" customFormat="false" ht="12.8" hidden="false" customHeight="false" outlineLevel="0" collapsed="false">
      <c r="A39" s="1" t="n">
        <v>3.7</v>
      </c>
      <c r="B39" s="1" t="n">
        <f aca="false">C39*71</f>
        <v>11.742051</v>
      </c>
      <c r="C39" s="1" t="n">
        <v>0.165381</v>
      </c>
    </row>
    <row r="40" customFormat="false" ht="12.8" hidden="false" customHeight="false" outlineLevel="0" collapsed="false">
      <c r="A40" s="1" t="n">
        <v>3.8</v>
      </c>
      <c r="B40" s="1" t="n">
        <f aca="false">C40*71</f>
        <v>11.532814</v>
      </c>
      <c r="C40" s="1" t="n">
        <v>0.162434</v>
      </c>
    </row>
    <row r="41" customFormat="false" ht="12.8" hidden="false" customHeight="false" outlineLevel="0" collapsed="false">
      <c r="A41" s="1" t="n">
        <v>3.9</v>
      </c>
      <c r="B41" s="1" t="n">
        <f aca="false">C41*71</f>
        <v>11.304762</v>
      </c>
      <c r="C41" s="1" t="n">
        <v>0.159222</v>
      </c>
    </row>
    <row r="42" customFormat="false" ht="12.8" hidden="false" customHeight="false" outlineLevel="0" collapsed="false">
      <c r="A42" s="1" t="n">
        <v>4</v>
      </c>
      <c r="B42" s="1" t="n">
        <f aca="false">C42*71</f>
        <v>11.059315</v>
      </c>
      <c r="C42" s="1" t="n">
        <v>0.155765</v>
      </c>
    </row>
    <row r="43" customFormat="false" ht="12.8" hidden="false" customHeight="false" outlineLevel="0" collapsed="false">
      <c r="A43" s="1" t="n">
        <v>4.1</v>
      </c>
      <c r="B43" s="1" t="n">
        <f aca="false">C43*71</f>
        <v>10.797609</v>
      </c>
      <c r="C43" s="1" t="n">
        <v>0.152079</v>
      </c>
    </row>
    <row r="44" customFormat="false" ht="12.8" hidden="false" customHeight="false" outlineLevel="0" collapsed="false">
      <c r="A44" s="1" t="n">
        <v>4.2</v>
      </c>
      <c r="B44" s="1" t="n">
        <f aca="false">C44*71</f>
        <v>10.521206</v>
      </c>
      <c r="C44" s="1" t="n">
        <v>0.148186</v>
      </c>
    </row>
    <row r="45" customFormat="false" ht="12.8" hidden="false" customHeight="false" outlineLevel="0" collapsed="false">
      <c r="A45" s="1" t="n">
        <v>4.3</v>
      </c>
      <c r="B45" s="1" t="n">
        <f aca="false">C45*71</f>
        <v>10.231597</v>
      </c>
      <c r="C45" s="1" t="n">
        <v>0.144107</v>
      </c>
    </row>
    <row r="46" customFormat="false" ht="12.8" hidden="false" customHeight="false" outlineLevel="0" collapsed="false">
      <c r="A46" s="1" t="n">
        <v>4.4</v>
      </c>
      <c r="B46" s="1" t="n">
        <f aca="false">C46*71</f>
        <v>9.930131</v>
      </c>
      <c r="C46" s="1" t="n">
        <v>0.139861</v>
      </c>
    </row>
    <row r="47" customFormat="false" ht="12.8" hidden="false" customHeight="false" outlineLevel="0" collapsed="false">
      <c r="A47" s="1" t="n">
        <v>4.5</v>
      </c>
      <c r="B47" s="1" t="n">
        <f aca="false">C47*71</f>
        <v>9.618441</v>
      </c>
      <c r="C47" s="1" t="n">
        <v>0.135471</v>
      </c>
    </row>
    <row r="48" customFormat="false" ht="12.8" hidden="false" customHeight="false" outlineLevel="0" collapsed="false">
      <c r="A48" s="1" t="n">
        <v>4.6</v>
      </c>
      <c r="B48" s="1" t="n">
        <f aca="false">C48*71</f>
        <v>9.298018</v>
      </c>
      <c r="C48" s="1" t="n">
        <v>0.130958</v>
      </c>
    </row>
    <row r="49" customFormat="false" ht="12.8" hidden="false" customHeight="false" outlineLevel="0" collapsed="false">
      <c r="A49" s="1" t="n">
        <v>4.7</v>
      </c>
      <c r="B49" s="1" t="n">
        <f aca="false">C49*71</f>
        <v>8.970424</v>
      </c>
      <c r="C49" s="1" t="n">
        <v>0.126344</v>
      </c>
    </row>
    <row r="50" customFormat="false" ht="12.8" hidden="false" customHeight="false" outlineLevel="0" collapsed="false">
      <c r="A50" s="1" t="n">
        <v>4.8</v>
      </c>
      <c r="B50" s="1" t="n">
        <f aca="false">C50*71</f>
        <v>8.637221</v>
      </c>
      <c r="C50" s="1" t="n">
        <v>0.121651</v>
      </c>
    </row>
    <row r="51" customFormat="false" ht="12.8" hidden="false" customHeight="false" outlineLevel="0" collapsed="false">
      <c r="A51" s="1" t="n">
        <v>4.9</v>
      </c>
      <c r="B51" s="1" t="n">
        <f aca="false">C51*71</f>
        <v>8.2999</v>
      </c>
      <c r="C51" s="1" t="n">
        <v>0.1169</v>
      </c>
    </row>
    <row r="52" customFormat="false" ht="12.8" hidden="false" customHeight="false" outlineLevel="0" collapsed="false">
      <c r="A52" s="1" t="n">
        <v>5</v>
      </c>
      <c r="B52" s="1" t="n">
        <f aca="false">C52*71</f>
        <v>7.959881</v>
      </c>
      <c r="C52" s="1" t="n">
        <v>0.112111</v>
      </c>
    </row>
    <row r="53" customFormat="false" ht="12.8" hidden="false" customHeight="false" outlineLevel="0" collapsed="false">
      <c r="A53" s="1" t="n">
        <v>5.1</v>
      </c>
      <c r="B53" s="1" t="n">
        <f aca="false">C53*71</f>
        <v>7.618655</v>
      </c>
      <c r="C53" s="1" t="n">
        <v>0.107305</v>
      </c>
    </row>
    <row r="54" customFormat="false" ht="12.8" hidden="false" customHeight="false" outlineLevel="0" collapsed="false">
      <c r="A54" s="1" t="n">
        <v>5.2</v>
      </c>
      <c r="B54" s="1" t="n">
        <f aca="false">C54*71</f>
        <v>7.277571</v>
      </c>
      <c r="C54" s="1" t="n">
        <v>0.102501</v>
      </c>
    </row>
    <row r="55" customFormat="false" ht="12.8" hidden="false" customHeight="false" outlineLevel="0" collapsed="false">
      <c r="A55" s="1" t="n">
        <v>5.3</v>
      </c>
      <c r="B55" s="1" t="n">
        <f aca="false">C55*71</f>
        <v>6.9379425</v>
      </c>
      <c r="C55" s="1" t="n">
        <v>0.0977175</v>
      </c>
    </row>
    <row r="56" customFormat="false" ht="12.8" hidden="false" customHeight="false" outlineLevel="0" collapsed="false">
      <c r="A56" s="1" t="n">
        <v>5.4</v>
      </c>
      <c r="B56" s="1" t="n">
        <f aca="false">C56*71</f>
        <v>6.6010475</v>
      </c>
      <c r="C56" s="1" t="n">
        <v>0.0929725</v>
      </c>
    </row>
    <row r="57" customFormat="false" ht="12.8" hidden="false" customHeight="false" outlineLevel="0" collapsed="false">
      <c r="A57" s="1" t="n">
        <v>5.5</v>
      </c>
      <c r="B57" s="1" t="n">
        <f aca="false">C57*71</f>
        <v>6.2680433</v>
      </c>
      <c r="C57" s="1" t="n">
        <v>0.0882823</v>
      </c>
    </row>
    <row r="58" customFormat="false" ht="12.8" hidden="false" customHeight="false" outlineLevel="0" collapsed="false">
      <c r="A58" s="1" t="n">
        <v>5.6</v>
      </c>
      <c r="B58" s="1" t="n">
        <f aca="false">C58*71</f>
        <v>5.9400304</v>
      </c>
      <c r="C58" s="1" t="n">
        <v>0.0836624</v>
      </c>
    </row>
    <row r="59" customFormat="false" ht="12.8" hidden="false" customHeight="false" outlineLevel="0" collapsed="false">
      <c r="A59" s="1" t="n">
        <v>5.7</v>
      </c>
      <c r="B59" s="1" t="n">
        <f aca="false">C59*71</f>
        <v>5.6180028</v>
      </c>
      <c r="C59" s="1" t="n">
        <v>0.0791268</v>
      </c>
    </row>
    <row r="60" customFormat="false" ht="12.8" hidden="false" customHeight="false" outlineLevel="0" collapsed="false">
      <c r="A60" s="1" t="n">
        <v>5.8</v>
      </c>
      <c r="B60" s="1" t="n">
        <f aca="false">C60*71</f>
        <v>5.3028835</v>
      </c>
      <c r="C60" s="1" t="n">
        <v>0.0746885</v>
      </c>
    </row>
    <row r="61" customFormat="false" ht="12.8" hidden="false" customHeight="false" outlineLevel="0" collapsed="false">
      <c r="A61" s="1" t="n">
        <v>5.9</v>
      </c>
      <c r="B61" s="1" t="n">
        <f aca="false">C61*71</f>
        <v>4.9955032</v>
      </c>
      <c r="C61" s="1" t="n">
        <v>0.0703592</v>
      </c>
    </row>
    <row r="62" customFormat="false" ht="12.8" hidden="false" customHeight="false" outlineLevel="0" collapsed="false">
      <c r="A62" s="1" t="n">
        <v>6</v>
      </c>
      <c r="B62" s="1" t="n">
        <f aca="false">C62*71</f>
        <v>4.6966003</v>
      </c>
      <c r="C62" s="1" t="n">
        <v>0.0661493</v>
      </c>
    </row>
    <row r="63" customFormat="false" ht="12.8" hidden="false" customHeight="false" outlineLevel="0" collapsed="false">
      <c r="A63" s="1" t="n">
        <v>6.1</v>
      </c>
      <c r="B63" s="1" t="n">
        <f aca="false">C63*71</f>
        <v>4.4068138</v>
      </c>
      <c r="C63" s="1" t="n">
        <v>0.0620678</v>
      </c>
    </row>
    <row r="64" customFormat="false" ht="12.8" hidden="false" customHeight="false" outlineLevel="0" collapsed="false">
      <c r="A64" s="1" t="n">
        <v>6.2</v>
      </c>
      <c r="B64" s="1" t="n">
        <f aca="false">C64*71</f>
        <v>4.1267046</v>
      </c>
      <c r="C64" s="1" t="n">
        <v>0.0581226</v>
      </c>
    </row>
    <row r="65" customFormat="false" ht="12.8" hidden="false" customHeight="false" outlineLevel="0" collapsed="false">
      <c r="A65" s="1" t="n">
        <v>6.3</v>
      </c>
      <c r="B65" s="1" t="n">
        <f aca="false">C65*71</f>
        <v>3.85672</v>
      </c>
      <c r="C65" s="1" t="n">
        <v>0.05432</v>
      </c>
    </row>
    <row r="66" customFormat="false" ht="12.8" hidden="false" customHeight="false" outlineLevel="0" collapsed="false">
      <c r="A66" s="1" t="n">
        <v>6.4</v>
      </c>
      <c r="B66" s="1" t="n">
        <f aca="false">C66*71</f>
        <v>3.5972505</v>
      </c>
      <c r="C66" s="1" t="n">
        <v>0.0506655</v>
      </c>
    </row>
    <row r="67" customFormat="false" ht="12.8" hidden="false" customHeight="false" outlineLevel="0" collapsed="false">
      <c r="A67" s="1" t="n">
        <v>6.5</v>
      </c>
      <c r="B67" s="1" t="n">
        <f aca="false">C67*71</f>
        <v>3.348573</v>
      </c>
      <c r="C67" s="1" t="n">
        <v>0.047163</v>
      </c>
    </row>
    <row r="68" customFormat="false" ht="12.8" hidden="false" customHeight="false" outlineLevel="0" collapsed="false">
      <c r="A68" s="1" t="n">
        <v>6.6</v>
      </c>
      <c r="B68" s="1" t="n">
        <f aca="false">C68*71</f>
        <v>3.1109005</v>
      </c>
      <c r="C68" s="1" t="n">
        <v>0.0438155</v>
      </c>
    </row>
    <row r="69" customFormat="false" ht="12.8" hidden="false" customHeight="false" outlineLevel="0" collapsed="false">
      <c r="A69" s="1" t="n">
        <v>6.7</v>
      </c>
      <c r="B69" s="1" t="n">
        <f aca="false">C69*71</f>
        <v>2.8843608</v>
      </c>
      <c r="C69" s="1" t="n">
        <v>0.0406248</v>
      </c>
    </row>
    <row r="70" customFormat="false" ht="12.8" hidden="false" customHeight="false" outlineLevel="0" collapsed="false">
      <c r="A70" s="1" t="n">
        <v>6.8</v>
      </c>
      <c r="B70" s="1" t="n">
        <f aca="false">C70*71</f>
        <v>2.6690036</v>
      </c>
      <c r="C70" s="1" t="n">
        <v>0.0375916</v>
      </c>
    </row>
    <row r="71" customFormat="false" ht="12.8" hidden="false" customHeight="false" outlineLevel="0" collapsed="false">
      <c r="A71" s="1" t="n">
        <v>6.9</v>
      </c>
      <c r="B71" s="1" t="n">
        <f aca="false">C71*71</f>
        <v>2.4648289</v>
      </c>
      <c r="C71" s="1" t="n">
        <v>0.0347159</v>
      </c>
    </row>
    <row r="72" customFormat="false" ht="12.8" hidden="false" customHeight="false" outlineLevel="0" collapsed="false">
      <c r="A72" s="1" t="n">
        <v>7</v>
      </c>
      <c r="B72" s="1" t="n">
        <f aca="false">C72*71</f>
        <v>2.2717515</v>
      </c>
      <c r="C72" s="1" t="n">
        <v>0.0319965</v>
      </c>
    </row>
    <row r="73" customFormat="false" ht="12.8" hidden="false" customHeight="false" outlineLevel="0" collapsed="false">
      <c r="A73" s="1" t="n">
        <v>7.1</v>
      </c>
      <c r="B73" s="1" t="n">
        <f aca="false">C73*71</f>
        <v>2.0896436</v>
      </c>
      <c r="C73" s="1" t="n">
        <v>0.0294316</v>
      </c>
    </row>
    <row r="74" customFormat="false" ht="12.8" hidden="false" customHeight="false" outlineLevel="0" collapsed="false">
      <c r="A74" s="1" t="n">
        <v>7.2</v>
      </c>
      <c r="B74" s="1" t="n">
        <f aca="false">C74*71</f>
        <v>1.9183206</v>
      </c>
      <c r="C74" s="1" t="n">
        <v>0.0270186</v>
      </c>
    </row>
    <row r="75" customFormat="false" ht="12.8" hidden="false" customHeight="false" outlineLevel="0" collapsed="false">
      <c r="A75" s="1" t="n">
        <v>7.3</v>
      </c>
      <c r="B75" s="1" t="n">
        <f aca="false">C75*71</f>
        <v>1.7575411</v>
      </c>
      <c r="C75" s="1" t="n">
        <v>0.0247541</v>
      </c>
    </row>
    <row r="76" customFormat="false" ht="12.8" hidden="false" customHeight="false" outlineLevel="0" collapsed="false">
      <c r="A76" s="1" t="n">
        <v>7.4</v>
      </c>
      <c r="B76" s="1" t="n">
        <f aca="false">C76*71</f>
        <v>1.6070424</v>
      </c>
      <c r="C76" s="1" t="n">
        <v>0.0226344</v>
      </c>
    </row>
    <row r="77" customFormat="false" ht="12.8" hidden="false" customHeight="false" outlineLevel="0" collapsed="false">
      <c r="A77" s="1" t="n">
        <v>7.5</v>
      </c>
      <c r="B77" s="1" t="n">
        <f aca="false">C77*71</f>
        <v>1.4665192</v>
      </c>
      <c r="C77" s="1" t="n">
        <v>0.0206552</v>
      </c>
    </row>
    <row r="78" customFormat="false" ht="12.8" hidden="false" customHeight="false" outlineLevel="0" collapsed="false">
      <c r="A78" s="1" t="n">
        <v>7.6</v>
      </c>
      <c r="B78" s="1" t="n">
        <f aca="false">C78*71</f>
        <v>1.3356236</v>
      </c>
      <c r="C78" s="1" t="n">
        <v>0.0188116</v>
      </c>
    </row>
    <row r="79" customFormat="false" ht="12.8" hidden="false" customHeight="false" outlineLevel="0" collapsed="false">
      <c r="A79" s="1" t="n">
        <v>7.7</v>
      </c>
      <c r="B79" s="1" t="n">
        <f aca="false">C79*71</f>
        <v>1.2139935</v>
      </c>
      <c r="C79" s="1" t="n">
        <v>0.0170985</v>
      </c>
    </row>
    <row r="80" customFormat="false" ht="12.8" hidden="false" customHeight="false" outlineLevel="0" collapsed="false">
      <c r="A80" s="1" t="n">
        <v>7.79999</v>
      </c>
      <c r="B80" s="1" t="n">
        <f aca="false">C80*71</f>
        <v>1.1012526</v>
      </c>
      <c r="C80" s="1" t="n">
        <v>0.0155106</v>
      </c>
    </row>
    <row r="81" customFormat="false" ht="12.8" hidden="false" customHeight="false" outlineLevel="0" collapsed="false">
      <c r="A81" s="1" t="n">
        <v>7.89999</v>
      </c>
      <c r="B81" s="1" t="n">
        <f aca="false">C81*71</f>
        <v>0.9969962</v>
      </c>
      <c r="C81" s="1" t="n">
        <v>0.0140422</v>
      </c>
    </row>
    <row r="82" customFormat="false" ht="12.8" hidden="false" customHeight="false" outlineLevel="0" collapsed="false">
      <c r="A82" s="1" t="n">
        <v>7.99999</v>
      </c>
      <c r="B82" s="1" t="n">
        <f aca="false">C82*71</f>
        <v>0.9008196</v>
      </c>
      <c r="C82" s="1" t="n">
        <v>0.0126876</v>
      </c>
    </row>
    <row r="83" customFormat="false" ht="12.8" hidden="false" customHeight="false" outlineLevel="0" collapsed="false">
      <c r="A83" s="1" t="n">
        <v>8.09999</v>
      </c>
      <c r="B83" s="1" t="n">
        <f aca="false">C83*71</f>
        <v>0.8123039</v>
      </c>
      <c r="C83" s="1" t="n">
        <v>0.0114409</v>
      </c>
    </row>
    <row r="84" customFormat="false" ht="12.8" hidden="false" customHeight="false" outlineLevel="0" collapsed="false">
      <c r="A84" s="1" t="n">
        <v>8.2</v>
      </c>
      <c r="B84" s="1" t="n">
        <f aca="false">C84*71</f>
        <v>0.7310302</v>
      </c>
      <c r="C84" s="1" t="n">
        <v>0.0102962</v>
      </c>
    </row>
    <row r="85" customFormat="false" ht="12.8" hidden="false" customHeight="false" outlineLevel="0" collapsed="false">
      <c r="A85" s="1" t="n">
        <v>8.3</v>
      </c>
      <c r="B85" s="1" t="n">
        <f aca="false">C85*71</f>
        <v>0.65658599</v>
      </c>
      <c r="C85" s="1" t="n">
        <v>0.00924769</v>
      </c>
    </row>
    <row r="86" customFormat="false" ht="12.8" hidden="false" customHeight="false" outlineLevel="0" collapsed="false">
      <c r="A86" s="1" t="n">
        <v>8.4</v>
      </c>
      <c r="B86" s="1" t="n">
        <f aca="false">C86*71</f>
        <v>0.58855024</v>
      </c>
      <c r="C86" s="1" t="n">
        <v>0.00828944</v>
      </c>
    </row>
    <row r="87" customFormat="false" ht="12.8" hidden="false" customHeight="false" outlineLevel="0" collapsed="false">
      <c r="A87" s="1" t="n">
        <v>8.5</v>
      </c>
      <c r="B87" s="1" t="n">
        <f aca="false">C87*71</f>
        <v>0.52651683</v>
      </c>
      <c r="C87" s="1" t="n">
        <v>0.00741573</v>
      </c>
    </row>
    <row r="88" customFormat="false" ht="12.8" hidden="false" customHeight="false" outlineLevel="0" collapsed="false">
      <c r="A88" s="1" t="n">
        <v>8.6</v>
      </c>
      <c r="B88" s="1" t="n">
        <f aca="false">C88*71</f>
        <v>0.47008745</v>
      </c>
      <c r="C88" s="1" t="n">
        <v>0.00662095</v>
      </c>
    </row>
    <row r="89" customFormat="false" ht="12.8" hidden="false" customHeight="false" outlineLevel="0" collapsed="false">
      <c r="A89" s="1" t="n">
        <v>8.7</v>
      </c>
      <c r="B89" s="1" t="n">
        <f aca="false">C89*71</f>
        <v>0.4188716</v>
      </c>
      <c r="C89" s="1" t="n">
        <v>0.0058996</v>
      </c>
    </row>
    <row r="90" customFormat="false" ht="12.8" hidden="false" customHeight="false" outlineLevel="0" collapsed="false">
      <c r="A90" s="1" t="n">
        <v>8.8</v>
      </c>
      <c r="B90" s="1" t="n">
        <f aca="false">C90*71</f>
        <v>0.37249582</v>
      </c>
      <c r="C90" s="1" t="n">
        <v>0.00524642</v>
      </c>
    </row>
    <row r="91" customFormat="false" ht="12.8" hidden="false" customHeight="false" outlineLevel="0" collapsed="false">
      <c r="A91" s="1" t="n">
        <v>8.9</v>
      </c>
      <c r="B91" s="1" t="n">
        <f aca="false">C91*71</f>
        <v>0.33059588</v>
      </c>
      <c r="C91" s="1" t="n">
        <v>0.00465628</v>
      </c>
    </row>
    <row r="92" customFormat="false" ht="12.8" hidden="false" customHeight="false" outlineLevel="0" collapsed="false">
      <c r="A92" s="1" t="n">
        <v>9</v>
      </c>
      <c r="B92" s="1" t="n">
        <f aca="false">C92*71</f>
        <v>0.29282743</v>
      </c>
      <c r="C92" s="1" t="n">
        <v>0.00412433</v>
      </c>
    </row>
    <row r="93" customFormat="false" ht="12.8" hidden="false" customHeight="false" outlineLevel="0" collapsed="false">
      <c r="A93" s="1" t="n">
        <v>9.1</v>
      </c>
      <c r="B93" s="1" t="n">
        <f aca="false">C93*71</f>
        <v>0.25885819</v>
      </c>
      <c r="C93" s="1" t="n">
        <v>0.00364589</v>
      </c>
    </row>
    <row r="94" customFormat="false" ht="12.8" hidden="false" customHeight="false" outlineLevel="0" collapsed="false">
      <c r="A94" s="1" t="n">
        <v>9.2</v>
      </c>
      <c r="B94" s="1" t="n">
        <f aca="false">C94*71</f>
        <v>0.22837576</v>
      </c>
      <c r="C94" s="1" t="n">
        <v>0.00321656</v>
      </c>
    </row>
    <row r="95" customFormat="false" ht="12.8" hidden="false" customHeight="false" outlineLevel="0" collapsed="false">
      <c r="A95" s="1" t="n">
        <v>9.3</v>
      </c>
      <c r="B95" s="1" t="n">
        <f aca="false">C95*71</f>
        <v>0.20108265</v>
      </c>
      <c r="C95" s="1" t="n">
        <v>0.00283215</v>
      </c>
    </row>
    <row r="96" customFormat="false" ht="12.8" hidden="false" customHeight="false" outlineLevel="0" collapsed="false">
      <c r="A96" s="1" t="n">
        <v>9.4</v>
      </c>
      <c r="B96" s="1" t="n">
        <f aca="false">C96*71</f>
        <v>0.17669983</v>
      </c>
      <c r="C96" s="1" t="n">
        <v>0.00248873</v>
      </c>
    </row>
    <row r="97" customFormat="false" ht="12.8" hidden="false" customHeight="false" outlineLevel="0" collapsed="false">
      <c r="A97" s="1" t="n">
        <v>9.5</v>
      </c>
      <c r="B97" s="1" t="n">
        <f aca="false">C97*71</f>
        <v>0.15496531</v>
      </c>
      <c r="C97" s="1" t="n">
        <v>0.00218261</v>
      </c>
    </row>
    <row r="98" customFormat="false" ht="12.8" hidden="false" customHeight="false" outlineLevel="0" collapsed="false">
      <c r="A98" s="1" t="n">
        <v>9.6</v>
      </c>
      <c r="B98" s="1" t="n">
        <f aca="false">C98*71</f>
        <v>0.13563485</v>
      </c>
      <c r="C98" s="1" t="n">
        <v>0.00191035</v>
      </c>
    </row>
    <row r="99" customFormat="false" ht="12.8" hidden="false" customHeight="false" outlineLevel="0" collapsed="false">
      <c r="A99" s="1" t="n">
        <v>9.7</v>
      </c>
      <c r="B99" s="1" t="n">
        <f aca="false">C99*71</f>
        <v>0.11847983</v>
      </c>
      <c r="C99" s="1" t="n">
        <v>0.00166873</v>
      </c>
    </row>
    <row r="100" customFormat="false" ht="12.8" hidden="false" customHeight="false" outlineLevel="0" collapsed="false">
      <c r="A100" s="1" t="n">
        <v>9.8</v>
      </c>
      <c r="B100" s="1" t="n">
        <f aca="false">C100*71</f>
        <v>0.10328867</v>
      </c>
      <c r="C100" s="1" t="n">
        <v>0.00145477</v>
      </c>
    </row>
    <row r="101" customFormat="false" ht="12.8" hidden="false" customHeight="false" outlineLevel="0" collapsed="false">
      <c r="A101" s="1" t="n">
        <v>9.9</v>
      </c>
      <c r="B101" s="1" t="n">
        <f aca="false">C101*71</f>
        <v>0.08986683</v>
      </c>
      <c r="C101" s="1" t="n">
        <v>0.00126573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2.8" hidden="false" customHeight="false" outlineLevel="0" collapsed="false">
      <c r="A2" s="1" t="n">
        <v>56</v>
      </c>
      <c r="B2" s="1" t="n">
        <v>423000</v>
      </c>
      <c r="C2" s="1" t="n">
        <f aca="false">B2/A2</f>
        <v>7553.57142857143</v>
      </c>
      <c r="E2" s="1" t="s">
        <v>61</v>
      </c>
      <c r="F2" s="1" t="n">
        <f aca="false">AVERAGE(C2:C72)</f>
        <v>7160.98075109542</v>
      </c>
    </row>
    <row r="3" customFormat="false" ht="12.8" hidden="false" customHeight="false" outlineLevel="0" collapsed="false">
      <c r="A3" s="1" t="n">
        <v>45</v>
      </c>
      <c r="B3" s="1" t="n">
        <v>345000</v>
      </c>
      <c r="C3" s="1" t="n">
        <f aca="false">B3/A3</f>
        <v>7666.66666666667</v>
      </c>
      <c r="E3" s="1" t="s">
        <v>62</v>
      </c>
      <c r="F3" s="1" t="n">
        <f aca="false">_xlfn.QUARTILE.INC(C$2:C$72,2)</f>
        <v>6566.64705882353</v>
      </c>
    </row>
    <row r="4" customFormat="false" ht="12.8" hidden="false" customHeight="false" outlineLevel="0" collapsed="false">
      <c r="A4" s="1" t="n">
        <v>76</v>
      </c>
      <c r="B4" s="1" t="n">
        <v>455664</v>
      </c>
      <c r="C4" s="1" t="n">
        <f aca="false">B4/A4</f>
        <v>5995.57894736842</v>
      </c>
      <c r="E4" s="1" t="s">
        <v>63</v>
      </c>
      <c r="F4" s="1" t="n">
        <f aca="false">_xlfn.PERCENTILE.INC(C$2:C$72,0.1)</f>
        <v>4119.16363636364</v>
      </c>
    </row>
    <row r="5" customFormat="false" ht="12.8" hidden="false" customHeight="false" outlineLevel="0" collapsed="false">
      <c r="A5" s="1" t="n">
        <v>66</v>
      </c>
      <c r="B5" s="1" t="n">
        <v>330000</v>
      </c>
      <c r="C5" s="1" t="n">
        <f aca="false">B5/A5</f>
        <v>5000</v>
      </c>
      <c r="E5" s="1" t="s">
        <v>64</v>
      </c>
      <c r="F5" s="1" t="n">
        <f aca="false">_xlfn.PERCENTILE.INC(C$2:C$72,0.25)</f>
        <v>5017.38888888889</v>
      </c>
    </row>
    <row r="6" customFormat="false" ht="12.8" hidden="false" customHeight="false" outlineLevel="0" collapsed="false">
      <c r="A6" s="1" t="n">
        <v>46</v>
      </c>
      <c r="B6" s="1" t="n">
        <v>450000</v>
      </c>
      <c r="C6" s="1" t="n">
        <f aca="false">B6/A6</f>
        <v>9782.60869565217</v>
      </c>
      <c r="E6" s="1" t="s">
        <v>65</v>
      </c>
      <c r="F6" s="1" t="n">
        <f aca="false">_xlfn.PERCENTILE.INC(C$2:C$72,0.5)</f>
        <v>6566.64705882353</v>
      </c>
    </row>
    <row r="7" customFormat="false" ht="12.8" hidden="false" customHeight="false" outlineLevel="0" collapsed="false">
      <c r="A7" s="1" t="n">
        <v>65</v>
      </c>
      <c r="B7" s="1" t="n">
        <v>280000</v>
      </c>
      <c r="C7" s="1" t="n">
        <f aca="false">B7/A7</f>
        <v>4307.69230769231</v>
      </c>
      <c r="E7" s="1" t="s">
        <v>66</v>
      </c>
      <c r="F7" s="1" t="n">
        <f aca="false">_xlfn.PERCENTILE.INC(C$2:C$72,0.75)</f>
        <v>8217.55723905724</v>
      </c>
    </row>
    <row r="8" customFormat="false" ht="12.8" hidden="false" customHeight="false" outlineLevel="0" collapsed="false">
      <c r="A8" s="1" t="n">
        <v>65</v>
      </c>
      <c r="B8" s="1" t="n">
        <v>250000</v>
      </c>
      <c r="C8" s="1" t="n">
        <f aca="false">B8/A8</f>
        <v>3846.15384615385</v>
      </c>
      <c r="E8" s="1" t="s">
        <v>67</v>
      </c>
      <c r="F8" s="1" t="n">
        <f aca="false">_xlfn.PERCENTILE.INC(C$2:C$72,0.9)</f>
        <v>11814.2173913043</v>
      </c>
    </row>
    <row r="9" customFormat="false" ht="12.8" hidden="false" customHeight="false" outlineLevel="0" collapsed="false">
      <c r="A9" s="1" t="n">
        <v>60</v>
      </c>
      <c r="B9" s="1" t="n">
        <v>380000</v>
      </c>
      <c r="C9" s="1" t="n">
        <f aca="false">B9/A9</f>
        <v>6333.33333333333</v>
      </c>
    </row>
    <row r="10" customFormat="false" ht="12.8" hidden="false" customHeight="false" outlineLevel="0" collapsed="false">
      <c r="A10" s="1" t="n">
        <v>55</v>
      </c>
      <c r="B10" s="1" t="n">
        <v>450000</v>
      </c>
      <c r="C10" s="1" t="n">
        <f aca="false">B10/A10</f>
        <v>8181.81818181818</v>
      </c>
    </row>
    <row r="11" customFormat="false" ht="12.8" hidden="false" customHeight="false" outlineLevel="0" collapsed="false">
      <c r="A11" s="1" t="n">
        <v>76</v>
      </c>
      <c r="B11" s="1" t="n">
        <v>800000</v>
      </c>
      <c r="C11" s="1" t="n">
        <f aca="false">B11/A11</f>
        <v>10526.3157894737</v>
      </c>
    </row>
    <row r="12" customFormat="false" ht="12.8" hidden="false" customHeight="false" outlineLevel="0" collapsed="false">
      <c r="A12" s="1" t="n">
        <v>57</v>
      </c>
      <c r="B12" s="1" t="n">
        <v>290000</v>
      </c>
      <c r="C12" s="1" t="n">
        <f aca="false">B12/A12</f>
        <v>5087.71929824562</v>
      </c>
    </row>
    <row r="13" customFormat="false" ht="12.8" hidden="false" customHeight="false" outlineLevel="0" collapsed="false">
      <c r="A13" s="1" t="n">
        <v>67</v>
      </c>
      <c r="B13" s="1" t="n">
        <v>410000</v>
      </c>
      <c r="C13" s="1" t="n">
        <f aca="false">B13/A13</f>
        <v>6119.40298507463</v>
      </c>
    </row>
    <row r="14" customFormat="false" ht="12.8" hidden="false" customHeight="false" outlineLevel="0" collapsed="false">
      <c r="A14" s="1" t="n">
        <v>41</v>
      </c>
      <c r="B14" s="1" t="n">
        <v>310000</v>
      </c>
      <c r="C14" s="1" t="n">
        <f aca="false">B14/A14</f>
        <v>7560.9756097561</v>
      </c>
    </row>
    <row r="15" customFormat="false" ht="12.8" hidden="false" customHeight="false" outlineLevel="0" collapsed="false">
      <c r="A15" s="1" t="n">
        <v>68</v>
      </c>
      <c r="B15" s="1" t="n">
        <v>390000</v>
      </c>
      <c r="C15" s="1" t="n">
        <f aca="false">B15/A15</f>
        <v>5735.29411764706</v>
      </c>
    </row>
    <row r="16" customFormat="false" ht="12.8" hidden="false" customHeight="false" outlineLevel="0" collapsed="false">
      <c r="A16" s="1" t="n">
        <v>59</v>
      </c>
      <c r="B16" s="1" t="n">
        <v>400000</v>
      </c>
      <c r="C16" s="1" t="n">
        <f aca="false">B16/A16</f>
        <v>6779.66101694915</v>
      </c>
    </row>
    <row r="17" customFormat="false" ht="12.8" hidden="false" customHeight="false" outlineLevel="0" collapsed="false">
      <c r="A17" s="1" t="n">
        <v>66</v>
      </c>
      <c r="B17" s="1" t="n">
        <v>280000</v>
      </c>
      <c r="C17" s="1" t="n">
        <f aca="false">B17/A17</f>
        <v>4242.42424242424</v>
      </c>
    </row>
    <row r="18" customFormat="false" ht="12.8" hidden="false" customHeight="false" outlineLevel="0" collapsed="false">
      <c r="A18" s="1" t="n">
        <v>45</v>
      </c>
      <c r="B18" s="1" t="n">
        <v>280000</v>
      </c>
      <c r="C18" s="1" t="n">
        <f aca="false">B18/A18</f>
        <v>6222.22222222222</v>
      </c>
    </row>
    <row r="19" customFormat="false" ht="12.8" hidden="false" customHeight="false" outlineLevel="0" collapsed="false">
      <c r="A19" s="1" t="n">
        <v>55</v>
      </c>
      <c r="B19" s="1" t="n">
        <v>270000</v>
      </c>
      <c r="C19" s="1" t="n">
        <f aca="false">B19/A19</f>
        <v>4909.09090909091</v>
      </c>
    </row>
    <row r="20" customFormat="false" ht="12.8" hidden="false" customHeight="false" outlineLevel="0" collapsed="false">
      <c r="A20" s="1" t="n">
        <v>45</v>
      </c>
      <c r="B20" s="1" t="n">
        <v>345353</v>
      </c>
      <c r="C20" s="1" t="n">
        <f aca="false">B20/A20</f>
        <v>7674.51111111111</v>
      </c>
    </row>
    <row r="21" customFormat="false" ht="12.8" hidden="false" customHeight="false" outlineLevel="0" collapsed="false">
      <c r="A21" s="1" t="n">
        <v>34</v>
      </c>
      <c r="B21" s="1" t="n">
        <v>366544</v>
      </c>
      <c r="C21" s="1" t="n">
        <f aca="false">B21/A21</f>
        <v>10780.7058823529</v>
      </c>
    </row>
    <row r="22" customFormat="false" ht="12.8" hidden="false" customHeight="false" outlineLevel="0" collapsed="false">
      <c r="A22" s="1" t="n">
        <v>45</v>
      </c>
      <c r="B22" s="1" t="n">
        <v>345345</v>
      </c>
      <c r="C22" s="1" t="n">
        <f aca="false">B22/A22</f>
        <v>7674.33333333333</v>
      </c>
    </row>
    <row r="23" customFormat="false" ht="12.8" hidden="false" customHeight="false" outlineLevel="0" collapsed="false">
      <c r="A23" s="1" t="n">
        <v>35</v>
      </c>
      <c r="B23" s="1" t="n">
        <v>535357</v>
      </c>
      <c r="C23" s="1" t="n">
        <f aca="false">B23/A23</f>
        <v>15295.9142857143</v>
      </c>
    </row>
    <row r="24" customFormat="false" ht="12.8" hidden="false" customHeight="false" outlineLevel="0" collapsed="false">
      <c r="A24" s="1" t="n">
        <v>56</v>
      </c>
      <c r="B24" s="1" t="n">
        <v>234242</v>
      </c>
      <c r="C24" s="1" t="n">
        <f aca="false">B24/A24</f>
        <v>4182.89285714286</v>
      </c>
    </row>
    <row r="25" customFormat="false" ht="12.8" hidden="false" customHeight="false" outlineLevel="0" collapsed="false">
      <c r="A25" s="1" t="n">
        <v>45</v>
      </c>
      <c r="B25" s="1" t="n">
        <v>345353</v>
      </c>
      <c r="C25" s="1" t="n">
        <f aca="false">B25/A25</f>
        <v>7674.51111111111</v>
      </c>
    </row>
    <row r="26" customFormat="false" ht="12.8" hidden="false" customHeight="false" outlineLevel="0" collapsed="false">
      <c r="A26" s="1" t="n">
        <v>35</v>
      </c>
      <c r="B26" s="1" t="n">
        <v>342423</v>
      </c>
      <c r="C26" s="1" t="n">
        <f aca="false">B26/A26</f>
        <v>9783.51428571429</v>
      </c>
    </row>
    <row r="27" customFormat="false" ht="12.8" hidden="false" customHeight="false" outlineLevel="0" collapsed="false">
      <c r="A27" s="1" t="n">
        <v>67</v>
      </c>
      <c r="B27" s="1" t="n">
        <v>235436</v>
      </c>
      <c r="C27" s="1" t="n">
        <f aca="false">B27/A27</f>
        <v>3513.97014925373</v>
      </c>
    </row>
    <row r="28" customFormat="false" ht="12.8" hidden="false" customHeight="false" outlineLevel="0" collapsed="false">
      <c r="A28" s="1" t="n">
        <v>65</v>
      </c>
      <c r="B28" s="1" t="n">
        <v>435353</v>
      </c>
      <c r="C28" s="1" t="n">
        <f aca="false">B28/A28</f>
        <v>6697.73846153846</v>
      </c>
    </row>
    <row r="29" customFormat="false" ht="12.8" hidden="false" customHeight="false" outlineLevel="0" collapsed="false">
      <c r="A29" s="1" t="n">
        <v>54</v>
      </c>
      <c r="B29" s="1" t="n">
        <v>658588</v>
      </c>
      <c r="C29" s="1" t="n">
        <f aca="false">B29/A29</f>
        <v>12196.0740740741</v>
      </c>
    </row>
    <row r="30" customFormat="false" ht="12.8" hidden="false" customHeight="false" outlineLevel="0" collapsed="false">
      <c r="A30" s="1" t="n">
        <v>45</v>
      </c>
      <c r="B30" s="1" t="n">
        <v>235655</v>
      </c>
      <c r="C30" s="1" t="n">
        <f aca="false">B30/A30</f>
        <v>5236.77777777778</v>
      </c>
    </row>
    <row r="31" customFormat="false" ht="12.8" hidden="false" customHeight="false" outlineLevel="0" collapsed="false">
      <c r="A31" s="1" t="n">
        <v>65</v>
      </c>
      <c r="B31" s="1" t="n">
        <v>455565</v>
      </c>
      <c r="C31" s="1" t="n">
        <f aca="false">B31/A31</f>
        <v>7008.69230769231</v>
      </c>
    </row>
    <row r="32" customFormat="false" ht="12.8" hidden="false" customHeight="false" outlineLevel="0" collapsed="false">
      <c r="A32" s="1" t="n">
        <v>43</v>
      </c>
      <c r="B32" s="1" t="n">
        <v>222222</v>
      </c>
      <c r="C32" s="1" t="n">
        <f aca="false">B32/A32</f>
        <v>5167.95348837209</v>
      </c>
    </row>
    <row r="33" customFormat="false" ht="12.8" hidden="false" customHeight="false" outlineLevel="0" collapsed="false">
      <c r="A33" s="1" t="n">
        <v>67</v>
      </c>
      <c r="B33" s="1" t="n">
        <v>354654</v>
      </c>
      <c r="C33" s="1" t="n">
        <f aca="false">B33/A33</f>
        <v>5293.34328358209</v>
      </c>
    </row>
    <row r="34" customFormat="false" ht="12.8" hidden="false" customHeight="false" outlineLevel="0" collapsed="false">
      <c r="A34" s="1" t="n">
        <v>34</v>
      </c>
      <c r="B34" s="1" t="n">
        <v>223266</v>
      </c>
      <c r="C34" s="1" t="n">
        <f aca="false">B34/A34</f>
        <v>6566.64705882353</v>
      </c>
    </row>
    <row r="35" customFormat="false" ht="12.8" hidden="false" customHeight="false" outlineLevel="0" collapsed="false">
      <c r="A35" s="1" t="n">
        <v>43</v>
      </c>
      <c r="B35" s="1" t="n">
        <v>322266</v>
      </c>
      <c r="C35" s="1" t="n">
        <f aca="false">B35/A35</f>
        <v>7494.55813953488</v>
      </c>
    </row>
    <row r="36" customFormat="false" ht="12.8" hidden="false" customHeight="false" outlineLevel="0" collapsed="false">
      <c r="A36" s="1" t="n">
        <v>45</v>
      </c>
      <c r="B36" s="1" t="n">
        <v>323322</v>
      </c>
      <c r="C36" s="1" t="n">
        <f aca="false">B36/A36</f>
        <v>7184.93333333333</v>
      </c>
    </row>
    <row r="37" customFormat="false" ht="12.8" hidden="false" customHeight="false" outlineLevel="0" collapsed="false">
      <c r="A37" s="1" t="n">
        <v>46</v>
      </c>
      <c r="B37" s="1" t="n">
        <v>323236</v>
      </c>
      <c r="C37" s="1" t="n">
        <f aca="false">B37/A37</f>
        <v>7026.86956521739</v>
      </c>
    </row>
    <row r="38" customFormat="false" ht="12.8" hidden="false" customHeight="false" outlineLevel="0" collapsed="false">
      <c r="A38" s="1" t="n">
        <v>47</v>
      </c>
      <c r="B38" s="1" t="n">
        <v>545444</v>
      </c>
      <c r="C38" s="1" t="n">
        <f aca="false">B38/A38</f>
        <v>11605.1914893617</v>
      </c>
    </row>
    <row r="39" customFormat="false" ht="12.8" hidden="false" customHeight="false" outlineLevel="0" collapsed="false">
      <c r="A39" s="1" t="n">
        <v>55</v>
      </c>
      <c r="B39" s="1" t="n">
        <v>444546</v>
      </c>
      <c r="C39" s="1" t="n">
        <f aca="false">B39/A39</f>
        <v>8082.65454545455</v>
      </c>
    </row>
    <row r="40" customFormat="false" ht="12.8" hidden="false" customHeight="false" outlineLevel="0" collapsed="false">
      <c r="A40" s="1" t="n">
        <v>59</v>
      </c>
      <c r="B40" s="1" t="n">
        <v>322322</v>
      </c>
      <c r="C40" s="1" t="n">
        <f aca="false">B40/A40</f>
        <v>5463.08474576271</v>
      </c>
    </row>
    <row r="41" customFormat="false" ht="12.8" hidden="false" customHeight="false" outlineLevel="0" collapsed="false">
      <c r="A41" s="1" t="n">
        <v>59</v>
      </c>
      <c r="B41" s="1" t="n">
        <v>222222</v>
      </c>
      <c r="C41" s="1" t="n">
        <f aca="false">B41/A41</f>
        <v>3766.47457627119</v>
      </c>
    </row>
    <row r="42" customFormat="false" ht="12.8" hidden="false" customHeight="false" outlineLevel="0" collapsed="false">
      <c r="A42" s="1" t="n">
        <v>68</v>
      </c>
      <c r="B42" s="1" t="n">
        <v>255464</v>
      </c>
      <c r="C42" s="1" t="n">
        <f aca="false">B42/A42</f>
        <v>3756.82352941176</v>
      </c>
    </row>
    <row r="43" customFormat="false" ht="12.8" hidden="false" customHeight="false" outlineLevel="0" collapsed="false">
      <c r="A43" s="1" t="n">
        <v>59</v>
      </c>
      <c r="B43" s="1" t="n">
        <v>565552</v>
      </c>
      <c r="C43" s="1" t="n">
        <f aca="false">B43/A43</f>
        <v>9585.62711864407</v>
      </c>
    </row>
    <row r="44" customFormat="false" ht="12.8" hidden="false" customHeight="false" outlineLevel="0" collapsed="false">
      <c r="A44" s="1" t="n">
        <v>65</v>
      </c>
      <c r="B44" s="1" t="n">
        <v>363464</v>
      </c>
      <c r="C44" s="1" t="n">
        <f aca="false">B44/A44</f>
        <v>5591.75384615385</v>
      </c>
    </row>
    <row r="45" customFormat="false" ht="12.8" hidden="false" customHeight="false" outlineLevel="0" collapsed="false">
      <c r="A45" s="1" t="n">
        <v>46</v>
      </c>
      <c r="B45" s="1" t="n">
        <v>543454</v>
      </c>
      <c r="C45" s="1" t="n">
        <f aca="false">B45/A45</f>
        <v>11814.2173913043</v>
      </c>
    </row>
    <row r="46" customFormat="false" ht="12.8" hidden="false" customHeight="false" outlineLevel="0" collapsed="false">
      <c r="A46" s="1" t="n">
        <v>35</v>
      </c>
      <c r="B46" s="1" t="n">
        <v>352346</v>
      </c>
      <c r="C46" s="1" t="n">
        <f aca="false">B46/A46</f>
        <v>10067.0285714286</v>
      </c>
    </row>
    <row r="47" customFormat="false" ht="12.8" hidden="false" customHeight="false" outlineLevel="0" collapsed="false">
      <c r="A47" s="1" t="n">
        <v>34</v>
      </c>
      <c r="B47" s="1" t="n">
        <v>453456</v>
      </c>
      <c r="C47" s="1" t="n">
        <f aca="false">B47/A47</f>
        <v>13336.9411764706</v>
      </c>
    </row>
    <row r="48" customFormat="false" ht="12.8" hidden="false" customHeight="false" outlineLevel="0" collapsed="false">
      <c r="A48" s="1" t="n">
        <v>45</v>
      </c>
      <c r="B48" s="1" t="n">
        <v>545633</v>
      </c>
      <c r="C48" s="1" t="n">
        <f aca="false">B48/A48</f>
        <v>12125.1777777778</v>
      </c>
    </row>
    <row r="49" customFormat="false" ht="12.8" hidden="false" customHeight="false" outlineLevel="0" collapsed="false">
      <c r="A49" s="1" t="n">
        <v>46</v>
      </c>
      <c r="B49" s="1" t="n">
        <v>335353</v>
      </c>
      <c r="C49" s="1" t="n">
        <f aca="false">B49/A49</f>
        <v>7290.28260869565</v>
      </c>
    </row>
    <row r="50" customFormat="false" ht="12.8" hidden="false" customHeight="false" outlineLevel="0" collapsed="false">
      <c r="A50" s="1" t="n">
        <v>76</v>
      </c>
      <c r="B50" s="1" t="n">
        <v>554564</v>
      </c>
      <c r="C50" s="1" t="n">
        <f aca="false">B50/A50</f>
        <v>7296.8947368421</v>
      </c>
    </row>
    <row r="51" customFormat="false" ht="12.8" hidden="false" customHeight="false" outlineLevel="0" collapsed="false">
      <c r="A51" s="1" t="n">
        <v>45</v>
      </c>
      <c r="B51" s="1" t="n">
        <v>551651</v>
      </c>
      <c r="C51" s="1" t="n">
        <f aca="false">B51/A51</f>
        <v>12258.9111111111</v>
      </c>
    </row>
    <row r="52" customFormat="false" ht="12.8" hidden="false" customHeight="false" outlineLevel="0" collapsed="false">
      <c r="A52" s="1" t="n">
        <v>65</v>
      </c>
      <c r="B52" s="1" t="n">
        <v>365888</v>
      </c>
      <c r="C52" s="1" t="n">
        <f aca="false">B52/A52</f>
        <v>5629.04615384615</v>
      </c>
    </row>
    <row r="53" customFormat="false" ht="12.8" hidden="false" customHeight="false" outlineLevel="0" collapsed="false">
      <c r="A53" s="1" t="n">
        <v>45</v>
      </c>
      <c r="B53" s="1" t="n">
        <v>565565</v>
      </c>
      <c r="C53" s="1" t="n">
        <f aca="false">B53/A53</f>
        <v>12568.1111111111</v>
      </c>
    </row>
    <row r="54" customFormat="false" ht="12.8" hidden="false" customHeight="false" outlineLevel="0" collapsed="false">
      <c r="A54" s="1" t="n">
        <v>65</v>
      </c>
      <c r="B54" s="1" t="n">
        <v>255686</v>
      </c>
      <c r="C54" s="1" t="n">
        <f aca="false">B54/A54</f>
        <v>3933.63076923077</v>
      </c>
    </row>
    <row r="55" customFormat="false" ht="12.8" hidden="false" customHeight="false" outlineLevel="0" collapsed="false">
      <c r="A55" s="1" t="n">
        <v>45</v>
      </c>
      <c r="B55" s="1" t="n">
        <v>226565</v>
      </c>
      <c r="C55" s="1" t="n">
        <f aca="false">B55/A55</f>
        <v>5034.77777777778</v>
      </c>
    </row>
    <row r="56" customFormat="false" ht="12.8" hidden="false" customHeight="false" outlineLevel="0" collapsed="false">
      <c r="A56" s="1" t="n">
        <v>48</v>
      </c>
      <c r="B56" s="1" t="n">
        <v>656599</v>
      </c>
      <c r="C56" s="1" t="n">
        <f aca="false">B56/A56</f>
        <v>13679.1458333333</v>
      </c>
    </row>
    <row r="57" customFormat="false" ht="12.8" hidden="false" customHeight="false" outlineLevel="0" collapsed="false">
      <c r="A57" s="1" t="n">
        <v>49</v>
      </c>
      <c r="B57" s="1" t="n">
        <v>454455</v>
      </c>
      <c r="C57" s="1" t="n">
        <f aca="false">B57/A57</f>
        <v>9274.59183673469</v>
      </c>
    </row>
    <row r="58" customFormat="false" ht="12.8" hidden="false" customHeight="false" outlineLevel="0" collapsed="false">
      <c r="A58" s="1" t="n">
        <v>37</v>
      </c>
      <c r="B58" s="1" t="n">
        <v>415151</v>
      </c>
      <c r="C58" s="1" t="n">
        <f aca="false">B58/A58</f>
        <v>11220.2972972973</v>
      </c>
    </row>
    <row r="59" customFormat="false" ht="12.8" hidden="false" customHeight="false" outlineLevel="0" collapsed="false">
      <c r="A59" s="1" t="n">
        <v>47</v>
      </c>
      <c r="B59" s="1" t="n">
        <v>232223</v>
      </c>
      <c r="C59" s="1" t="n">
        <f aca="false">B59/A59</f>
        <v>4940.91489361702</v>
      </c>
    </row>
    <row r="60" customFormat="false" ht="12.8" hidden="false" customHeight="false" outlineLevel="0" collapsed="false">
      <c r="A60" s="1" t="n">
        <v>39</v>
      </c>
      <c r="B60" s="1" t="n">
        <v>232232</v>
      </c>
      <c r="C60" s="1" t="n">
        <f aca="false">B60/A60</f>
        <v>5954.66666666667</v>
      </c>
    </row>
    <row r="61" customFormat="false" ht="12.8" hidden="false" customHeight="false" outlineLevel="0" collapsed="false">
      <c r="A61" s="1" t="n">
        <v>44</v>
      </c>
      <c r="B61" s="1" t="n">
        <v>232323</v>
      </c>
      <c r="C61" s="1" t="n">
        <f aca="false">B61/A61</f>
        <v>5280.06818181818</v>
      </c>
    </row>
    <row r="62" customFormat="false" ht="12.8" hidden="false" customHeight="false" outlineLevel="0" collapsed="false">
      <c r="A62" s="1" t="n">
        <v>48</v>
      </c>
      <c r="B62" s="1" t="n">
        <v>232554</v>
      </c>
      <c r="C62" s="1" t="n">
        <f aca="false">B62/A62</f>
        <v>4844.875</v>
      </c>
    </row>
    <row r="63" customFormat="false" ht="12.8" hidden="false" customHeight="false" outlineLevel="0" collapsed="false">
      <c r="A63" s="1" t="n">
        <v>67</v>
      </c>
      <c r="B63" s="1" t="n">
        <v>233332</v>
      </c>
      <c r="C63" s="1" t="n">
        <f aca="false">B63/A63</f>
        <v>3482.5671641791</v>
      </c>
    </row>
    <row r="64" customFormat="false" ht="12.8" hidden="false" customHeight="false" outlineLevel="0" collapsed="false">
      <c r="A64" s="1" t="n">
        <v>57</v>
      </c>
      <c r="B64" s="1" t="n">
        <v>322555</v>
      </c>
      <c r="C64" s="1" t="n">
        <f aca="false">B64/A64</f>
        <v>5658.85964912281</v>
      </c>
    </row>
    <row r="65" customFormat="false" ht="12.8" hidden="false" customHeight="false" outlineLevel="0" collapsed="false">
      <c r="A65" s="1" t="n">
        <v>65</v>
      </c>
      <c r="B65" s="1" t="n">
        <v>245488</v>
      </c>
      <c r="C65" s="1" t="n">
        <f aca="false">B65/A65</f>
        <v>3776.73846153846</v>
      </c>
    </row>
    <row r="66" customFormat="false" ht="12.8" hidden="false" customHeight="false" outlineLevel="0" collapsed="false">
      <c r="A66" s="1" t="n">
        <v>46</v>
      </c>
      <c r="B66" s="1" t="n">
        <v>223233</v>
      </c>
      <c r="C66" s="1" t="n">
        <f aca="false">B66/A66</f>
        <v>4852.89130434783</v>
      </c>
    </row>
    <row r="67" customFormat="false" ht="12.8" hidden="false" customHeight="false" outlineLevel="0" collapsed="false">
      <c r="A67" s="1" t="n">
        <v>75</v>
      </c>
      <c r="B67" s="1" t="n">
        <v>556555</v>
      </c>
      <c r="C67" s="1" t="n">
        <f aca="false">B67/A67</f>
        <v>7420.73333333333</v>
      </c>
    </row>
    <row r="68" customFormat="false" ht="12.8" hidden="false" customHeight="false" outlineLevel="0" collapsed="false">
      <c r="A68" s="1" t="n">
        <v>55</v>
      </c>
      <c r="B68" s="1" t="n">
        <v>226554</v>
      </c>
      <c r="C68" s="1" t="n">
        <f aca="false">B68/A68</f>
        <v>4119.16363636364</v>
      </c>
    </row>
    <row r="69" customFormat="false" ht="12.8" hidden="false" customHeight="false" outlineLevel="0" collapsed="false">
      <c r="A69" s="1" t="n">
        <v>54</v>
      </c>
      <c r="B69" s="1" t="n">
        <v>445678</v>
      </c>
      <c r="C69" s="1" t="n">
        <f aca="false">B69/A69</f>
        <v>8253.2962962963</v>
      </c>
    </row>
    <row r="70" customFormat="false" ht="12.8" hidden="false" customHeight="false" outlineLevel="0" collapsed="false">
      <c r="A70" s="1" t="n">
        <v>43</v>
      </c>
      <c r="B70" s="1" t="n">
        <v>250000</v>
      </c>
      <c r="C70" s="1" t="n">
        <f aca="false">B70/A70</f>
        <v>5813.95348837209</v>
      </c>
    </row>
    <row r="71" customFormat="false" ht="12.8" hidden="false" customHeight="false" outlineLevel="0" collapsed="false">
      <c r="A71" s="1" t="n">
        <v>67</v>
      </c>
      <c r="B71" s="1" t="n">
        <v>280000</v>
      </c>
      <c r="C71" s="1" t="n">
        <f aca="false">B71/A71</f>
        <v>4179.10447761194</v>
      </c>
    </row>
    <row r="72" customFormat="false" ht="12.8" hidden="false" customHeight="false" outlineLevel="0" collapsed="false">
      <c r="A72" s="1" t="n">
        <v>72</v>
      </c>
      <c r="B72" s="1" t="n">
        <v>300000</v>
      </c>
      <c r="C72" s="1" t="n">
        <f aca="false">B72/A72</f>
        <v>4166.66666666667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2020-04-16T11:55:29Z</dcterms:created>
  <dc:creator/>
  <dc:description/>
  <dc:language>en-GB</dc:language>
  <cp:lastModifiedBy/>
  <dcterms:modified xsi:type="dcterms:W3CDTF">2020-04-22T13:04:27Z</dcterms:modified>
  <cp:revision>3</cp:revision>
  <dc:subject/>
  <dc:title/>
</cp:coreProperties>
</file>