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TIMES_PL_RSD\SubRES_TMPL\"/>
    </mc:Choice>
  </mc:AlternateContent>
  <xr:revisionPtr revIDLastSave="0" documentId="13_ncr:1_{D9CCD645-D05F-4B05-9090-1A2D2E97DBC0}" xr6:coauthVersionLast="47" xr6:coauthVersionMax="47" xr10:uidLastSave="{00000000-0000-0000-0000-000000000000}"/>
  <bookViews>
    <workbookView xWindow="-120" yWindow="-120" windowWidth="38640" windowHeight="21240" activeTab="4" xr2:uid="{00000000-000D-0000-FFFF-FFFF00000000}"/>
  </bookViews>
  <sheets>
    <sheet name="Cover" sheetId="18" r:id="rId1"/>
    <sheet name="Metadane" sheetId="19" r:id="rId2"/>
    <sheet name="RSD_NEW_STOCK" sheetId="11" r:id="rId3"/>
    <sheet name="RSD_SH_TECH" sheetId="9" r:id="rId4"/>
    <sheet name="RSD_NEX_SH_TECH" sheetId="20" r:id="rId5"/>
    <sheet name="RSD_WH_TECH" sheetId="12" r:id="rId6"/>
    <sheet name="RSD_NEX_WH_TECH" sheetId="21" r:id="rId7"/>
    <sheet name="RSD_COOK" sheetId="13" r:id="rId8"/>
    <sheet name="RSD_ELC_APPL" sheetId="15" r:id="rId9"/>
    <sheet name="EMIS" sheetId="16" r:id="rId10"/>
    <sheet name="Pompy_ciepła" sheetId="17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3" l="1"/>
  <c r="J38" i="21"/>
  <c r="C38" i="21"/>
  <c r="J37" i="21"/>
  <c r="C37" i="21"/>
  <c r="J36" i="21"/>
  <c r="C36" i="21"/>
  <c r="J35" i="21"/>
  <c r="C35" i="21"/>
  <c r="J34" i="21"/>
  <c r="C34" i="21"/>
  <c r="J33" i="21"/>
  <c r="C33" i="21"/>
  <c r="J32" i="21"/>
  <c r="C32" i="21"/>
  <c r="J31" i="21"/>
  <c r="C31" i="21"/>
  <c r="J30" i="21"/>
  <c r="C30" i="21"/>
  <c r="J29" i="21"/>
  <c r="C29" i="21"/>
  <c r="J28" i="21"/>
  <c r="C28" i="21"/>
  <c r="J27" i="21"/>
  <c r="C27" i="21"/>
  <c r="J26" i="21"/>
  <c r="C26" i="21"/>
  <c r="J25" i="21"/>
  <c r="C25" i="21"/>
  <c r="J24" i="21"/>
  <c r="C24" i="21"/>
  <c r="J23" i="21"/>
  <c r="C23" i="21"/>
  <c r="J22" i="21"/>
  <c r="C22" i="21"/>
  <c r="J21" i="21"/>
  <c r="C21" i="21"/>
  <c r="J20" i="21"/>
  <c r="C20" i="21"/>
  <c r="J19" i="21"/>
  <c r="C19" i="21"/>
  <c r="J18" i="21"/>
  <c r="C18" i="21"/>
  <c r="J17" i="21"/>
  <c r="C17" i="21"/>
  <c r="J16" i="21"/>
  <c r="C16" i="21"/>
  <c r="J15" i="21"/>
  <c r="C15" i="21"/>
  <c r="J14" i="21"/>
  <c r="C14" i="21"/>
  <c r="J13" i="21"/>
  <c r="C13" i="21"/>
  <c r="J12" i="21"/>
  <c r="C12" i="21"/>
  <c r="J11" i="21"/>
  <c r="C11" i="21"/>
  <c r="J10" i="21"/>
  <c r="C10" i="21"/>
  <c r="J9" i="21"/>
  <c r="J8" i="21"/>
  <c r="C8" i="21"/>
  <c r="J7" i="21"/>
  <c r="C7" i="21"/>
  <c r="J6" i="21"/>
  <c r="C6" i="21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C35" i="20"/>
  <c r="C27" i="20"/>
  <c r="C28" i="20"/>
  <c r="C29" i="20"/>
  <c r="C30" i="20"/>
  <c r="C31" i="20"/>
  <c r="C32" i="20"/>
  <c r="C33" i="20"/>
  <c r="C34" i="20"/>
  <c r="C23" i="20"/>
  <c r="C21" i="20"/>
  <c r="C22" i="20"/>
  <c r="J6" i="20"/>
  <c r="C7" i="20"/>
  <c r="C8" i="20"/>
  <c r="C6" i="20"/>
  <c r="C17" i="20"/>
  <c r="C16" i="20"/>
  <c r="C15" i="20"/>
  <c r="C20" i="20"/>
  <c r="C19" i="20"/>
  <c r="C18" i="20"/>
  <c r="C26" i="20"/>
  <c r="C25" i="20"/>
  <c r="C24" i="20"/>
  <c r="C14" i="20"/>
  <c r="C13" i="20"/>
  <c r="C12" i="20"/>
  <c r="C11" i="20"/>
  <c r="C10" i="20"/>
  <c r="C9" i="20"/>
  <c r="B8" i="12"/>
  <c r="B9" i="12"/>
  <c r="B10" i="12"/>
  <c r="G6" i="15"/>
  <c r="G7" i="15"/>
  <c r="G8" i="15"/>
  <c r="G9" i="15"/>
  <c r="G10" i="15"/>
  <c r="G5" i="15"/>
  <c r="J48" i="9"/>
  <c r="J45" i="9"/>
  <c r="J42" i="9"/>
  <c r="J39" i="9"/>
  <c r="J36" i="9"/>
  <c r="J33" i="9"/>
  <c r="J30" i="9"/>
  <c r="J27" i="9"/>
  <c r="J24" i="9"/>
  <c r="J21" i="9"/>
  <c r="J18" i="9"/>
  <c r="J15" i="9"/>
  <c r="J12" i="9"/>
  <c r="J9" i="9"/>
  <c r="J6" i="9"/>
  <c r="D50" i="9"/>
  <c r="D47" i="9"/>
  <c r="D44" i="9"/>
  <c r="J22" i="17"/>
  <c r="K22" i="17"/>
  <c r="L22" i="17"/>
  <c r="J23" i="17"/>
  <c r="K23" i="17"/>
  <c r="L23" i="17"/>
  <c r="J24" i="17"/>
  <c r="K24" i="17"/>
  <c r="L24" i="17"/>
  <c r="J25" i="17"/>
  <c r="K25" i="17"/>
  <c r="L25" i="17"/>
  <c r="J26" i="17"/>
  <c r="K26" i="17"/>
  <c r="L26" i="17"/>
  <c r="J27" i="17"/>
  <c r="K27" i="17"/>
  <c r="L27" i="17"/>
  <c r="J28" i="17"/>
  <c r="K28" i="17"/>
  <c r="L28" i="17"/>
  <c r="K21" i="17"/>
  <c r="L21" i="17"/>
  <c r="J21" i="17"/>
  <c r="D15" i="12"/>
  <c r="D16" i="12"/>
  <c r="D14" i="12"/>
  <c r="B16" i="12"/>
  <c r="B14" i="12"/>
  <c r="B15" i="12"/>
  <c r="F9" i="13"/>
  <c r="G9" i="13"/>
  <c r="H9" i="13"/>
  <c r="I9" i="13"/>
  <c r="J9" i="13"/>
  <c r="E9" i="13"/>
  <c r="F8" i="13"/>
  <c r="G8" i="13"/>
  <c r="H8" i="13"/>
  <c r="I8" i="13"/>
  <c r="J8" i="13"/>
  <c r="E8" i="13"/>
  <c r="B9" i="13"/>
  <c r="E37" i="11" l="1"/>
  <c r="F31" i="11"/>
  <c r="F32" i="11"/>
  <c r="F33" i="11"/>
  <c r="F34" i="11"/>
  <c r="F35" i="11"/>
  <c r="F36" i="11"/>
  <c r="F30" i="11"/>
  <c r="F20" i="11"/>
  <c r="F21" i="11"/>
  <c r="F22" i="11"/>
  <c r="F23" i="11"/>
  <c r="F24" i="11"/>
  <c r="F25" i="11"/>
  <c r="F19" i="11"/>
  <c r="D32" i="11"/>
  <c r="D33" i="11"/>
  <c r="D34" i="11"/>
  <c r="D35" i="11"/>
  <c r="D36" i="11"/>
  <c r="D31" i="11"/>
  <c r="D21" i="11"/>
  <c r="D22" i="11"/>
  <c r="D23" i="11"/>
  <c r="D24" i="11"/>
  <c r="D25" i="11"/>
  <c r="D20" i="11"/>
  <c r="D10" i="11"/>
  <c r="D11" i="11"/>
  <c r="D12" i="11"/>
  <c r="D13" i="11"/>
  <c r="D14" i="11"/>
  <c r="D9" i="11"/>
  <c r="D6" i="15"/>
  <c r="D7" i="15"/>
  <c r="D8" i="15"/>
  <c r="D9" i="15"/>
  <c r="D10" i="15"/>
  <c r="D5" i="15"/>
  <c r="B6" i="15"/>
  <c r="B7" i="15"/>
  <c r="B8" i="15"/>
  <c r="B9" i="15"/>
  <c r="B10" i="15"/>
  <c r="B5" i="15"/>
  <c r="D6" i="13"/>
  <c r="B5" i="13"/>
  <c r="B6" i="13"/>
  <c r="D5" i="13"/>
  <c r="F17" i="11"/>
  <c r="F28" i="11"/>
  <c r="F6" i="11"/>
  <c r="D34" i="9"/>
  <c r="D35" i="9"/>
  <c r="D37" i="9"/>
  <c r="D38" i="9"/>
  <c r="D40" i="9"/>
  <c r="D41" i="9"/>
  <c r="D25" i="9"/>
  <c r="D26" i="9"/>
  <c r="D28" i="9"/>
  <c r="D29" i="9"/>
  <c r="D31" i="9"/>
  <c r="D32" i="9"/>
  <c r="D16" i="9"/>
  <c r="D17" i="9"/>
  <c r="D19" i="9"/>
  <c r="D20" i="9"/>
  <c r="D22" i="9"/>
  <c r="D23" i="9"/>
  <c r="D14" i="9"/>
  <c r="D11" i="9"/>
  <c r="D8" i="9"/>
  <c r="D12" i="12"/>
  <c r="D13" i="12"/>
  <c r="D11" i="12"/>
  <c r="B6" i="12"/>
  <c r="B7" i="12"/>
  <c r="B11" i="12"/>
  <c r="B12" i="12"/>
  <c r="B13" i="12"/>
  <c r="B5" i="12"/>
  <c r="D10" i="12"/>
  <c r="D9" i="12"/>
  <c r="D8" i="12"/>
  <c r="D7" i="12"/>
  <c r="D6" i="12"/>
  <c r="D5" i="12"/>
  <c r="D46" i="9"/>
  <c r="D49" i="9"/>
  <c r="D43" i="9"/>
  <c r="D13" i="9"/>
  <c r="D10" i="9"/>
  <c r="D7" i="9"/>
  <c r="C27" i="11"/>
  <c r="B27" i="11"/>
  <c r="E26" i="11"/>
  <c r="C16" i="11"/>
  <c r="B16" i="11"/>
  <c r="E15" i="11"/>
  <c r="C5" i="11"/>
  <c r="B5" i="11"/>
  <c r="B33" i="9"/>
  <c r="B36" i="9"/>
  <c r="B39" i="9"/>
  <c r="B27" i="9"/>
  <c r="B30" i="9"/>
  <c r="B24" i="9"/>
  <c r="B48" i="9"/>
  <c r="B45" i="9"/>
  <c r="B42" i="9"/>
  <c r="B15" i="9"/>
  <c r="B9" i="9"/>
  <c r="B18" i="9"/>
  <c r="B12" i="9"/>
  <c r="B21" i="9"/>
  <c r="B6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  <author>Amit Kanudia</author>
  </authors>
  <commentList>
    <comment ref="E3" authorId="0" shapeId="0" xr:uid="{FA3EC2D4-693B-4E48-93FE-6D044BAE4920}">
      <text>
        <r>
          <rPr>
            <sz val="8"/>
            <color indexed="81"/>
            <rFont val="Tahoma"/>
            <family val="2"/>
          </rPr>
          <t>Commodities on a separate line since CEFF tied to input is used.</t>
        </r>
      </text>
    </comment>
    <comment ref="B41" authorId="1" shapeId="0" xr:uid="{0C130A2E-2D03-43B9-95C7-3E2D804C6600}">
      <text>
        <r>
          <rPr>
            <sz val="8"/>
            <color indexed="81"/>
            <rFont val="Tahoma"/>
            <family val="2"/>
          </rPr>
          <t>Sets declarations are NO-inherited. Possible 
Allowed Sets
ELE (Thermal Electric Power Plant)
CHP (Combined Heat and Power)
STGTSS (Pump Storage)
PRE (Genric Process/Technology)
DMD (Demand Device)
IMP (Import)
EXP (Export)
MIN (Mining Process)
RNW (Renewable Technology)
HPL (Heatin Plant)</t>
        </r>
      </text>
    </comment>
    <comment ref="G41" authorId="1" shapeId="0" xr:uid="{0A4A2EA3-EA20-42CF-AB6A-25AEF38AD881}">
      <text>
        <r>
          <rPr>
            <b/>
            <sz val="8"/>
            <color indexed="81"/>
            <rFont val="Tahoma"/>
            <family val="2"/>
          </rPr>
          <t xml:space="preserve">Allowed TsLvl
</t>
        </r>
        <r>
          <rPr>
            <sz val="8"/>
            <color indexed="81"/>
            <rFont val="Tahoma"/>
            <family val="2"/>
          </rPr>
          <t>ANNUAL (Annual level)
SEASON (Seasonal level)
WEEKLY (Weekly level)
DAYNITE (day and night level)</t>
        </r>
      </text>
    </comment>
    <comment ref="I41" authorId="1" shapeId="0" xr:uid="{18EC81DC-9D8D-4C90-A9AF-C9E372511397}">
      <text>
        <r>
          <rPr>
            <sz val="8"/>
            <color indexed="81"/>
            <rFont val="Tahoma"/>
            <family val="2"/>
          </rPr>
          <t>Allowed Vintage
- NO 
- YES</t>
        </r>
      </text>
    </comment>
    <comment ref="B49" authorId="0" shapeId="0" xr:uid="{4EC5ECE7-F282-4F2A-A111-25C403C93BD4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49" authorId="2" shapeId="0" xr:uid="{EE8C2236-8C16-48F0-B385-EB2F132BD354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49" authorId="1" shapeId="0" xr:uid="{15BC4626-FEDA-4AB0-A182-D25E0102F2B3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49" authorId="1" shapeId="0" xr:uid="{F8C230BB-FA3C-4775-B1B1-4EB47CAF412E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49" authorId="1" shapeId="0" xr:uid="{78DCFCF3-F5FF-4CE2-B3B2-F78632F4BF88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  <author>Amit Kanudia</author>
  </authors>
  <commentList>
    <comment ref="B55" authorId="0" shapeId="0" xr:uid="{00000000-0006-0000-0000-000008000000}">
      <text>
        <r>
          <rPr>
            <sz val="8"/>
            <color indexed="81"/>
            <rFont val="Tahoma"/>
            <family val="2"/>
          </rPr>
          <t>Sets declarations are NO-inherited. Possible 
Allowed Sets
ELE (Thermal Electric Power Plant)
CHP (Combined Heat and Power)
STGTSS (Pump Storage)
PRE (Genric Process/Technology)
DMD (Demand Device)
IMP (Import)
EXP (Export)
MIN (Mining Process)
RNW (Renewable Technology)
HPL (Heatin Plant)</t>
        </r>
      </text>
    </comment>
    <comment ref="G55" authorId="0" shapeId="0" xr:uid="{00000000-0006-0000-0000-000009000000}">
      <text>
        <r>
          <rPr>
            <b/>
            <sz val="8"/>
            <color indexed="81"/>
            <rFont val="Tahoma"/>
            <family val="2"/>
          </rPr>
          <t xml:space="preserve">Allowed TsLvl
</t>
        </r>
        <r>
          <rPr>
            <sz val="8"/>
            <color indexed="81"/>
            <rFont val="Tahoma"/>
            <family val="2"/>
          </rPr>
          <t>ANNUAL (Annual level)
SEASON (Seasonal level)
WEEKLY (Weekly level)
DAYNITE (day and night level)</t>
        </r>
      </text>
    </comment>
    <comment ref="I55" authorId="0" shapeId="0" xr:uid="{00000000-0006-0000-0000-00000A000000}">
      <text>
        <r>
          <rPr>
            <sz val="8"/>
            <color indexed="81"/>
            <rFont val="Tahoma"/>
            <family val="2"/>
          </rPr>
          <t>Allowed Vintage
- NO 
- YES</t>
        </r>
      </text>
    </comment>
    <comment ref="B76" authorId="1" shapeId="0" xr:uid="{00000000-0006-0000-0000-00000B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76" authorId="2" shapeId="0" xr:uid="{00000000-0006-0000-0000-00000C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76" authorId="0" shapeId="0" xr:uid="{00000000-0006-0000-0000-00000D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76" authorId="0" shapeId="0" xr:uid="{00000000-0006-0000-0000-00000E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76" authorId="0" shapeId="0" xr:uid="{00000000-0006-0000-0000-00000F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B83" authorId="1" shapeId="0" xr:uid="{B20D6DCE-7AF8-4085-A186-B405D2FB8F2C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83" authorId="2" shapeId="0" xr:uid="{680405AE-D1C6-4680-A9F4-2A1E04CF2317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83" authorId="0" shapeId="0" xr:uid="{67721C2D-DAE6-4329-B02C-0894D97B5BFF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83" authorId="0" shapeId="0" xr:uid="{99865F63-C0AE-4278-9571-34A767193F8E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83" authorId="0" shapeId="0" xr:uid="{8C9AEE70-0A84-48FF-9BFD-8C43D3748F87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0" authorId="0" shapeId="0" xr:uid="{904B2572-1448-4E5D-8035-EF5649493A7A}">
      <text>
        <r>
          <rPr>
            <sz val="8"/>
            <color indexed="81"/>
            <rFont val="Tahoma"/>
            <family val="2"/>
          </rPr>
          <t>Sets declarations are NO-inherited. Possible 
Allowed Sets
ELE (Thermal Electric Power Plant)
CHP (Combined Heat and Power)
STGTSS (Pump Storage)
PRE (Genric Process/Technology)
DMD (Demand Device)
IMP (Import)
EXP (Export)
MIN (Mining Process)
RNW (Renewable Technology)
HPL (Heatin Plant)</t>
        </r>
      </text>
    </comment>
    <comment ref="G40" authorId="0" shapeId="0" xr:uid="{5D1620BF-9169-4B18-813E-A6B2CFB37BBF}">
      <text>
        <r>
          <rPr>
            <b/>
            <sz val="8"/>
            <color indexed="81"/>
            <rFont val="Tahoma"/>
            <family val="2"/>
          </rPr>
          <t xml:space="preserve">Allowed TsLvl
</t>
        </r>
        <r>
          <rPr>
            <sz val="8"/>
            <color indexed="81"/>
            <rFont val="Tahoma"/>
            <family val="2"/>
          </rPr>
          <t>ANNUAL (Annual level)
SEASON (Seasonal level)
WEEKLY (Weekly level)
DAYNITE (day and night level)</t>
        </r>
      </text>
    </comment>
    <comment ref="I40" authorId="0" shapeId="0" xr:uid="{6DDEBC8A-D4CE-49E6-B72A-3FAFCD77A606}">
      <text>
        <r>
          <rPr>
            <sz val="8"/>
            <color indexed="81"/>
            <rFont val="Tahoma"/>
            <family val="2"/>
          </rPr>
          <t>Allowed Vintage
- NO 
- YES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  <author>Amit Kanudia</author>
  </authors>
  <commentList>
    <comment ref="B20" authorId="0" shapeId="0" xr:uid="{45E2BD65-3EE3-450D-9409-DB777E0E899F}">
      <text>
        <r>
          <rPr>
            <sz val="8"/>
            <color indexed="81"/>
            <rFont val="Tahoma"/>
            <family val="2"/>
          </rPr>
          <t>Sets declarations are NO-inherited. Possible 
Allowed Sets
ELE (Thermal Electric Power Plant)
CHP (Combined Heat and Power)
STGTSS (Pump Storage)
PRE (Genric Process/Technology)
DMD (Demand Device)
IMP (Import)
EXP (Export)
MIN (Mining Process)
RNW (Renewable Technology)
HPL (Heatin Plant)</t>
        </r>
      </text>
    </comment>
    <comment ref="G20" authorId="0" shapeId="0" xr:uid="{C176E451-28F8-4D5D-B84F-22B08F1E6841}">
      <text>
        <r>
          <rPr>
            <b/>
            <sz val="8"/>
            <color indexed="81"/>
            <rFont val="Tahoma"/>
            <family val="2"/>
          </rPr>
          <t xml:space="preserve">Allowed TsLvl
</t>
        </r>
        <r>
          <rPr>
            <sz val="8"/>
            <color indexed="81"/>
            <rFont val="Tahoma"/>
            <family val="2"/>
          </rPr>
          <t>ANNUAL (Annual level)
SEASON (Seasonal level)
WEEKLY (Weekly level)
DAYNITE (day and night level)</t>
        </r>
      </text>
    </comment>
    <comment ref="I20" authorId="0" shapeId="0" xr:uid="{59C4BC54-B0FA-4802-BFDE-E666A13B7499}">
      <text>
        <r>
          <rPr>
            <sz val="8"/>
            <color indexed="81"/>
            <rFont val="Tahoma"/>
            <family val="2"/>
          </rPr>
          <t>Allowed Vintage
- NO 
- YES</t>
        </r>
      </text>
    </comment>
    <comment ref="B39" authorId="1" shapeId="0" xr:uid="{1CF05978-BCBC-4E75-939F-27B79EA66687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39" authorId="2" shapeId="0" xr:uid="{5CFADCFB-3075-41A1-8777-B8B3B89A2496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39" authorId="0" shapeId="0" xr:uid="{5AE9AFB5-C5F5-4919-B3A9-0863BC7DCBB5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39" authorId="0" shapeId="0" xr:uid="{E3C43E7B-E579-4BE5-A6BB-CE865D27A2B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39" authorId="0" shapeId="0" xr:uid="{FA9C3BB9-8619-4F4E-9392-82157DEB3A77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2" authorId="0" shapeId="0" xr:uid="{133126EF-1F09-46D5-B341-A65EEE9AF334}">
      <text>
        <r>
          <rPr>
            <sz val="8"/>
            <color indexed="81"/>
            <rFont val="Tahoma"/>
            <family val="2"/>
          </rPr>
          <t>Sets declarations are NO-inherited. Possible 
Allowed Sets
ELE (Thermal Electric Power Plant)
CHP (Combined Heat and Power)
STGTSS (Pump Storage)
PRE (Genric Process/Technology)
DMD (Demand Device)
IMP (Import)
EXP (Export)
MIN (Mining Process)
RNW (Renewable Technology)
HPL (Heatin Plant)</t>
        </r>
      </text>
    </comment>
    <comment ref="G42" authorId="0" shapeId="0" xr:uid="{E81423D0-3FC7-4E29-BF42-02CC6045D044}">
      <text>
        <r>
          <rPr>
            <b/>
            <sz val="8"/>
            <color indexed="81"/>
            <rFont val="Tahoma"/>
            <family val="2"/>
          </rPr>
          <t xml:space="preserve">Allowed TsLvl
</t>
        </r>
        <r>
          <rPr>
            <sz val="8"/>
            <color indexed="81"/>
            <rFont val="Tahoma"/>
            <family val="2"/>
          </rPr>
          <t>ANNUAL (Annual level)
SEASON (Seasonal level)
WEEKLY (Weekly level)
DAYNITE (day and night level)</t>
        </r>
      </text>
    </comment>
    <comment ref="I42" authorId="0" shapeId="0" xr:uid="{CF62273E-AEC8-4DCE-9FE8-240244EF134F}">
      <text>
        <r>
          <rPr>
            <sz val="8"/>
            <color indexed="81"/>
            <rFont val="Tahoma"/>
            <family val="2"/>
          </rPr>
          <t>Allowed Vintage
- NO 
- YES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  <author>Amit Kanudia</author>
  </authors>
  <commentList>
    <comment ref="B13" authorId="0" shapeId="0" xr:uid="{5FFB7F6D-B638-40CC-8DAA-6CE8EEBF0B4B}">
      <text>
        <r>
          <rPr>
            <sz val="8"/>
            <color indexed="81"/>
            <rFont val="Tahoma"/>
            <family val="2"/>
          </rPr>
          <t>Sets declarations are NO-inherited. Possible 
Allowed Sets
ELE (Thermal Electric Power Plant)
CHP (Combined Heat and Power)
STGTSS (Pump Storage)
PRE (Genric Process/Technology)
DMD (Demand Device)
IMP (Import)
EXP (Export)
MIN (Mining Process)
RNW (Renewable Technology)
HPL (Heatin Plant)</t>
        </r>
      </text>
    </comment>
    <comment ref="G13" authorId="0" shapeId="0" xr:uid="{536B0D84-CDF7-4BFA-800C-35BD43AB5269}">
      <text>
        <r>
          <rPr>
            <b/>
            <sz val="8"/>
            <color indexed="81"/>
            <rFont val="Tahoma"/>
            <family val="2"/>
          </rPr>
          <t xml:space="preserve">Allowed TsLvl
</t>
        </r>
        <r>
          <rPr>
            <sz val="8"/>
            <color indexed="81"/>
            <rFont val="Tahoma"/>
            <family val="2"/>
          </rPr>
          <t>ANNUAL (Annual level)
SEASON (Seasonal level)
WEEKLY (Weekly level)
DAYNITE (day and night level)</t>
        </r>
      </text>
    </comment>
    <comment ref="I13" authorId="0" shapeId="0" xr:uid="{DDC3CAFC-8676-4D2E-A57F-8502C94D32DE}">
      <text>
        <r>
          <rPr>
            <sz val="8"/>
            <color indexed="81"/>
            <rFont val="Tahoma"/>
            <family val="2"/>
          </rPr>
          <t>Allowed Vintage
- NO 
- YES</t>
        </r>
      </text>
    </comment>
    <comment ref="B23" authorId="1" shapeId="0" xr:uid="{F0C11084-8219-4113-8817-29E1618DC6ED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23" authorId="2" shapeId="0" xr:uid="{38BAE169-F441-4193-A54D-0ACE445632D3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23" authorId="0" shapeId="0" xr:uid="{F2CE6BD4-3A13-40E8-BF44-9A1CF0CA9F5E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3" authorId="0" shapeId="0" xr:uid="{6A821553-15AB-4E01-B225-827F518BCB45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23" authorId="0" shapeId="0" xr:uid="{D02CCAF8-D6D9-4E5B-983B-21A7267E802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  <author>Amit Kanudia</author>
  </authors>
  <commentList>
    <comment ref="B17" authorId="0" shapeId="0" xr:uid="{8CE4D077-BD9B-48A9-8A91-0CFEC3DF5665}">
      <text>
        <r>
          <rPr>
            <sz val="8"/>
            <color indexed="81"/>
            <rFont val="Tahoma"/>
            <family val="2"/>
          </rPr>
          <t>Sets declarations are NO-inherited. Possible 
Allowed Sets
ELE (Thermal Electric Power Plant)
CHP (Combined Heat and Power)
STGTSS (Pump Storage)
PRE (Genric Process/Technology)
DMD (Demand Device)
IMP (Import)
EXP (Export)
MIN (Mining Process)
RNW (Renewable Technology)
HPL (Heatin Plant)</t>
        </r>
      </text>
    </comment>
    <comment ref="G17" authorId="0" shapeId="0" xr:uid="{1AAD62BF-C15F-415C-B8FF-AEF0B8002C5B}">
      <text>
        <r>
          <rPr>
            <b/>
            <sz val="8"/>
            <color indexed="81"/>
            <rFont val="Tahoma"/>
            <family val="2"/>
          </rPr>
          <t xml:space="preserve">Allowed TsLvl
</t>
        </r>
        <r>
          <rPr>
            <sz val="8"/>
            <color indexed="81"/>
            <rFont val="Tahoma"/>
            <family val="2"/>
          </rPr>
          <t>ANNUAL (Annual level)
SEASON (Seasonal level)
WEEKLY (Weekly level)
DAYNITE (day and night level)</t>
        </r>
      </text>
    </comment>
    <comment ref="I17" authorId="0" shapeId="0" xr:uid="{DE39C469-8FB3-4AF9-A34E-7B5728F2F8F9}">
      <text>
        <r>
          <rPr>
            <sz val="8"/>
            <color indexed="81"/>
            <rFont val="Tahoma"/>
            <family val="2"/>
          </rPr>
          <t>Allowed Vintage
- NO 
- YES</t>
        </r>
      </text>
    </comment>
    <comment ref="B29" authorId="1" shapeId="0" xr:uid="{A12AA11C-F60E-49C4-A432-1F81089F8A2D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29" authorId="2" shapeId="0" xr:uid="{3E23266A-8A00-4BE2-9769-55BB77259B99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29" authorId="0" shapeId="0" xr:uid="{F1192660-EDF1-4AFE-B789-F9A3FE87340D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9" authorId="0" shapeId="0" xr:uid="{B72C2A86-B053-454D-AF9F-4BC89FD39246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29" authorId="0" shapeId="0" xr:uid="{C64D4461-A838-4AFB-AB62-677962002BC2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<sst xmlns="http://schemas.openxmlformats.org/spreadsheetml/2006/main" count="1059" uniqueCount="264">
  <si>
    <t>~FI_T</t>
  </si>
  <si>
    <t>TechName</t>
  </si>
  <si>
    <t>*TechDesc</t>
  </si>
  <si>
    <t>Comm-IN</t>
  </si>
  <si>
    <t>Comm-OUT</t>
  </si>
  <si>
    <t>START</t>
  </si>
  <si>
    <t>LIFE</t>
  </si>
  <si>
    <t>\I:</t>
  </si>
  <si>
    <t>Year</t>
  </si>
  <si>
    <t>%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</si>
  <si>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</si>
  <si>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</si>
  <si>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</si>
  <si>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</si>
  <si>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</si>
  <si>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</si>
  <si>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</si>
  <si>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</si>
  <si>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</si>
  <si>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</si>
  <si>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</si>
  <si>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</si>
  <si>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</si>
  <si>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</si>
  <si>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</si>
  <si>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</si>
  <si>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</si>
  <si>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</si>
  <si>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</si>
  <si>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</si>
  <si>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</si>
  <si>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</si>
  <si>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</si>
  <si>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</si>
  <si>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</si>
  <si>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DMD</t>
  </si>
  <si>
    <t>Residential Dwelling - Detached houses</t>
  </si>
  <si>
    <t>000units</t>
  </si>
  <si>
    <t>Yes</t>
  </si>
  <si>
    <t>Residential Dwelling - Semi-Detached houses</t>
  </si>
  <si>
    <t>Residential Dwelling - Flats</t>
  </si>
  <si>
    <t>RSD_NEW_DTH</t>
  </si>
  <si>
    <t>RSD_NEW_SDTH</t>
  </si>
  <si>
    <t>RSD_NEW_FLAT</t>
  </si>
  <si>
    <t>DEM</t>
  </si>
  <si>
    <t>Residential Dwelling - Semi-detached houses</t>
  </si>
  <si>
    <t>DMD_NEW_RSD_DTH</t>
  </si>
  <si>
    <t>DMD_NEW_RSD_SDTH</t>
  </si>
  <si>
    <t>DMD_NEW_RSD_FLAT</t>
  </si>
  <si>
    <t>AF~FX</t>
  </si>
  <si>
    <t>AF~FX~0</t>
  </si>
  <si>
    <t>PRE</t>
  </si>
  <si>
    <t>PJ</t>
  </si>
  <si>
    <t>GW</t>
  </si>
  <si>
    <t>CAP2ACT</t>
  </si>
  <si>
    <t>EFF</t>
  </si>
  <si>
    <t>PRC_ACTFLO</t>
  </si>
  <si>
    <t>AFA</t>
  </si>
  <si>
    <t>RSD_ELC</t>
  </si>
  <si>
    <t>RSD_DH</t>
  </si>
  <si>
    <t>Input</t>
  </si>
  <si>
    <t>NRG</t>
  </si>
  <si>
    <t>INVCOST</t>
  </si>
  <si>
    <t>zł/kW</t>
  </si>
  <si>
    <t>RSD_BIO</t>
  </si>
  <si>
    <t>RSD_GAS</t>
  </si>
  <si>
    <t>Residential heating - ambient air heat pump</t>
  </si>
  <si>
    <t>Residential heating - ground heat pump</t>
  </si>
  <si>
    <t>Residential heating - district heating exchanger</t>
  </si>
  <si>
    <t>Residential heating - biomass boiler</t>
  </si>
  <si>
    <t>Residential heating - gas boiler</t>
  </si>
  <si>
    <t>RSD_SOL</t>
  </si>
  <si>
    <t xml:space="preserve">Residential Dwelling - </t>
  </si>
  <si>
    <t>Space Heat</t>
  </si>
  <si>
    <t>Residential hot water - district heating exchanger</t>
  </si>
  <si>
    <t>Residential hot water  - district heating exchanger</t>
  </si>
  <si>
    <t>Residential hot water - solar thermal</t>
  </si>
  <si>
    <t xml:space="preserve">Residential hot water -  electric resistance </t>
  </si>
  <si>
    <t>Share~UP</t>
  </si>
  <si>
    <t>RSD_NEW_COOK_GAS</t>
  </si>
  <si>
    <t>RSD_NEW_COOK_ELC</t>
  </si>
  <si>
    <t>Cap2Act</t>
  </si>
  <si>
    <t>ACTFLO</t>
  </si>
  <si>
    <t>Life</t>
  </si>
  <si>
    <t>PJ/M-appl</t>
  </si>
  <si>
    <t>M-appl-y</t>
  </si>
  <si>
    <t>M-appl/M-appl-y</t>
  </si>
  <si>
    <t>000appl/M-appl</t>
  </si>
  <si>
    <t>Technical lifetime</t>
  </si>
  <si>
    <t>000appl</t>
  </si>
  <si>
    <t>zł/appl</t>
  </si>
  <si>
    <t>Residential Dwelling - cooking</t>
  </si>
  <si>
    <t>Residential Cooking - Electricity</t>
  </si>
  <si>
    <t>Residential Cooking - Gas</t>
  </si>
  <si>
    <t>RSD_NEW_ELC_LTG</t>
  </si>
  <si>
    <t>RSD_NEW_ELC_REF</t>
  </si>
  <si>
    <t>RSD_NEW_ELC_WM</t>
  </si>
  <si>
    <t>RSD_NEW_ELC_DRY</t>
  </si>
  <si>
    <t>RSD_NEW_ELC_DSHWR</t>
  </si>
  <si>
    <t>RSD_NEW_ELC_OTH_APP</t>
  </si>
  <si>
    <t>Residential Lightning Appliances</t>
  </si>
  <si>
    <t>Residential Refridgerators and Freezers</t>
  </si>
  <si>
    <t>Residential Washing Machine</t>
  </si>
  <si>
    <t>Residential Clothes Dryers</t>
  </si>
  <si>
    <t>Residential Dishwashers</t>
  </si>
  <si>
    <t>Residential Electrical Appliances</t>
  </si>
  <si>
    <t>RSD_NEW_LTG</t>
  </si>
  <si>
    <t>RSD_NEW_REF</t>
  </si>
  <si>
    <t>RSD_NEW_WM</t>
  </si>
  <si>
    <t>RSD_NEW_DRY</t>
  </si>
  <si>
    <t>RSD_NEW_DSHWR</t>
  </si>
  <si>
    <t>RSD_NEW_OTH_APP</t>
  </si>
  <si>
    <t>NOWE BUDYNKI</t>
  </si>
  <si>
    <t>Static coefficients for combustion emissions in transport</t>
  </si>
  <si>
    <t>~PRCCOMEMI</t>
  </si>
  <si>
    <t>kt/PJ</t>
  </si>
  <si>
    <t>RSD_NEW_*_HW_*</t>
  </si>
  <si>
    <t>RSD_NEW_*_HT*</t>
  </si>
  <si>
    <t>RSD_HC</t>
  </si>
  <si>
    <t>RSD_OIL</t>
  </si>
  <si>
    <t>RSD_LPG</t>
  </si>
  <si>
    <t>RSD_CO2</t>
  </si>
  <si>
    <t>SEASON</t>
  </si>
  <si>
    <t>AF~4W</t>
  </si>
  <si>
    <t>RSD_NEX_COOK_GAS</t>
  </si>
  <si>
    <t>RSD_NEX_COOK_ELC</t>
  </si>
  <si>
    <t>DTH</t>
  </si>
  <si>
    <t>SDTH</t>
  </si>
  <si>
    <t>FLAT</t>
  </si>
  <si>
    <t>Jedno</t>
  </si>
  <si>
    <t>Szereg</t>
  </si>
  <si>
    <t>Bloki</t>
  </si>
  <si>
    <t>Stagancji</t>
  </si>
  <si>
    <t>Krajowy</t>
  </si>
  <si>
    <t>Małopolski</t>
  </si>
  <si>
    <t>Optymistyczny</t>
  </si>
  <si>
    <t>powietrze</t>
  </si>
  <si>
    <t>grunt</t>
  </si>
  <si>
    <t>RSD_NEW_DTH_SHWH_ELC_HPA</t>
  </si>
  <si>
    <t>RSD_NEW_SDTH_SHWH_ELC_HPA</t>
  </si>
  <si>
    <t>RSD_NEW_FLAT_SHWH_ELC_HPA</t>
  </si>
  <si>
    <t>RSD_NEW_DTH_SHWH_ELC_HPG</t>
  </si>
  <si>
    <t>RSD_NEW_SDTH_SHWH_ELC_HPG</t>
  </si>
  <si>
    <t>RSD_NEW_FLAT_SHWH_ELC_HPG</t>
  </si>
  <si>
    <t>RSD_NEW_DTH_SHWH_BIO</t>
  </si>
  <si>
    <t>RSD_NEW_SDTH_SHWH_BIO</t>
  </si>
  <si>
    <t>RSD_NEW_FLAT_SHWH_BIO</t>
  </si>
  <si>
    <t>RSD_NEW_DTH_SHWH_GAS</t>
  </si>
  <si>
    <t>RSD_NEW_SDTH_SHWH_GAS</t>
  </si>
  <si>
    <t>RSD_NEW_FLAT_SHWH_GAS</t>
  </si>
  <si>
    <t>RSD_NEW_DTH_SHWH_DH</t>
  </si>
  <si>
    <t>RSD_NEW_SDTH_SHWH_DH</t>
  </si>
  <si>
    <t>RSD_NEW_FLAT_SHWH_DH</t>
  </si>
  <si>
    <t>RSD_NEW_DTH_SH</t>
  </si>
  <si>
    <t>RSD_NEW_SDTH_SH</t>
  </si>
  <si>
    <t>RSD_NEW_FLAT_SH</t>
  </si>
  <si>
    <t>RSD_NEW_DTH_WH</t>
  </si>
  <si>
    <t>RSD_NEW_SDTH_WH</t>
  </si>
  <si>
    <t>RSD_NEW_FLAT_WH</t>
  </si>
  <si>
    <t>RSD_DTH_SH</t>
  </si>
  <si>
    <t>RSD_SDTH_SH</t>
  </si>
  <si>
    <t>RSD_FLAT_SH</t>
  </si>
  <si>
    <t>RSD_NEW_DTH_WH_DH</t>
  </si>
  <si>
    <t>RSD_NEW_SDTH_WH_DH</t>
  </si>
  <si>
    <t>RSD_NEW_FLAT_WH_DH</t>
  </si>
  <si>
    <t>RSD_NEW_DTH_WH_SOL</t>
  </si>
  <si>
    <t>RSD_NEW_SDTH_WH_SOL</t>
  </si>
  <si>
    <t>RSD_NEW_FLAT_WH_SOL</t>
  </si>
  <si>
    <t>RSD_NEW_DTH_WH_GAS</t>
  </si>
  <si>
    <t>RSD_NEW_SDTH_WH_GAS</t>
  </si>
  <si>
    <t>RSD_NEW_FLAT_WH_GAS</t>
  </si>
  <si>
    <t>RSD_NEX_DTH_WH_DH</t>
  </si>
  <si>
    <t>RSD_NEX_FLAT_WH_DH</t>
  </si>
  <si>
    <t>RSD_NEX_DTH_WH_SOL</t>
  </si>
  <si>
    <t>RSD_NEX_SDTH_WH_SOL</t>
  </si>
  <si>
    <t>RSD_NEX_FLAT_WH_SOL</t>
  </si>
  <si>
    <t>RSD_NEX_DTH_WH_GAS</t>
  </si>
  <si>
    <t>RSD_NEX_SDTH_WH_GAS</t>
  </si>
  <si>
    <t>RSD_NEX_FLAT_WH_GAS</t>
  </si>
  <si>
    <t>RSD_NEX_SDTH_WH_DH</t>
  </si>
  <si>
    <t>RSD_NEW_DTH_WH_ELC_R</t>
  </si>
  <si>
    <t>RSD_NEW_SDTH_WH_ELC_R</t>
  </si>
  <si>
    <t>RSD_NEW_FLAT_WH_ELC_R</t>
  </si>
  <si>
    <t>RSD_NEX_DTH_WH_ELC_R</t>
  </si>
  <si>
    <t>RSD_NEX_SDTH_WH_ELC_R</t>
  </si>
  <si>
    <t>RSD_NEX_FLAT_WH_ELC_R</t>
  </si>
  <si>
    <t>Residential hot water - gas heater</t>
  </si>
  <si>
    <t>RSD_NEW_CK</t>
  </si>
  <si>
    <t>Input~2021</t>
  </si>
  <si>
    <t>Input~2050</t>
  </si>
  <si>
    <t>RSD_COOK</t>
  </si>
  <si>
    <t>NCAP_BND~2035</t>
  </si>
  <si>
    <t>NCAP_BND~2040</t>
  </si>
  <si>
    <t>NCAP_BND~2045</t>
  </si>
  <si>
    <t>NCAP_BND~2050</t>
  </si>
  <si>
    <t>Typ dokumentu</t>
  </si>
  <si>
    <t>Plik z danymi nowych technologii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</si>
  <si>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</si>
  <si>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</si>
  <si>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</si>
  <si>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</si>
  <si>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</si>
  <si>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</si>
  <si>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</si>
  <si>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</si>
  <si>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</si>
  <si>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Wersja modelu na potrzeby scenariuszy INTG_3</t>
  </si>
  <si>
    <t>Wprowadzenie topologii i danych dla nowych technologii w sektorze gospodarstw domowych</t>
  </si>
  <si>
    <t>RSD_NEX_DTH_SH_ELC_R</t>
  </si>
  <si>
    <t>RSD_NEX_DTH_SH_ELC_HPA</t>
  </si>
  <si>
    <t>RSD_NEX_DTH_SH_ELC_HPG</t>
  </si>
  <si>
    <t>RSD_NEX_DTH_SH_GAS</t>
  </si>
  <si>
    <t>RSD_NEX_DTH_SH_DH</t>
  </si>
  <si>
    <t>RSD_NEX_DTH_SH_OIL</t>
  </si>
  <si>
    <t>RSD_NEX_DTH_SH_BIO</t>
  </si>
  <si>
    <t>RSD_NEX_DTH_SH_HC</t>
  </si>
  <si>
    <t>RSD_NEX_DTH_SH_LPG</t>
  </si>
  <si>
    <t>RSD_NEX_DTH_SH_GEO</t>
  </si>
  <si>
    <t>RSD_NEX_SDTH_SH_ELC_HPA</t>
  </si>
  <si>
    <t>RSD_NEX_FLAT_SH_ELC_HPA</t>
  </si>
  <si>
    <t>RSD_NEX_SDTH_SH_ELC_HPG</t>
  </si>
  <si>
    <t>RSD_NEX_FLAT_SH_ELC_HPG</t>
  </si>
  <si>
    <t>RSD_NEX_SDTH_SH_BIO</t>
  </si>
  <si>
    <t>RSD_NEX_SDTH_SH_DH</t>
  </si>
  <si>
    <t>RSD_NEX_FLAT_SH_DH</t>
  </si>
  <si>
    <t>RSD_NEX_SDTH_SH_GAS</t>
  </si>
  <si>
    <t>RSD_NEX_FLAT_SH_GAS</t>
  </si>
  <si>
    <t>RSD_NEX_SDTH_SH_OIL</t>
  </si>
  <si>
    <t>RSD_NEX_FLAT_SH_OIL</t>
  </si>
  <si>
    <t>RSD_NEX_FLAT_SH_BIO</t>
  </si>
  <si>
    <t>RSD_NEX_SDTH_SH_HC</t>
  </si>
  <si>
    <t>RSD_NEX_FLAT_SH_HC</t>
  </si>
  <si>
    <t>RSD_NEX_SDTH_SH_LPG</t>
  </si>
  <si>
    <t>RSD_NEX_FLAT_SH_LPG</t>
  </si>
  <si>
    <t>RSD_NEX_SDTH_SH_GEO</t>
  </si>
  <si>
    <t>RSD_NEX_FLAT_SH_GEO</t>
  </si>
  <si>
    <t>RSD_NEX_SDTH_SH_ELC_R</t>
  </si>
  <si>
    <t>RSD_NEX_FLAT_SH_ELC_R</t>
  </si>
  <si>
    <t>RSD_GEO</t>
  </si>
  <si>
    <t>RSD_NEX_DTH_WH_ELC_HPA</t>
  </si>
  <si>
    <t>RSD_NEX_SDTH_WH_ELC_HPA</t>
  </si>
  <si>
    <t>RSD_NEX_FLAT_WH_ELC_HPA</t>
  </si>
  <si>
    <t>RSD_NEX_DTH_WH_ELC_HPG</t>
  </si>
  <si>
    <t>RSD_NEX_SDTH_WH_ELC_HPG</t>
  </si>
  <si>
    <t>RSD_NEX_FLAT_WH_ELC_HPG</t>
  </si>
  <si>
    <t>RSD_NEX_DTH_WH_OIL</t>
  </si>
  <si>
    <t>RSD_NEX_SDTH_WH_OIL</t>
  </si>
  <si>
    <t>RSD_NEX_FLAT_WH_OIL</t>
  </si>
  <si>
    <t>RSD_NEX_DTH_WH_BIO</t>
  </si>
  <si>
    <t>RSD_NEX_SDTH_WH_BIO</t>
  </si>
  <si>
    <t>RSD_NEX_FLAT_WH_BIO</t>
  </si>
  <si>
    <t>RSD_NEX_DTH_WH_HC</t>
  </si>
  <si>
    <t>RSD_NEX_SDTH_WH_HC</t>
  </si>
  <si>
    <t>RSD_NEX_FLAT_WH_HC</t>
  </si>
  <si>
    <t>RSD_NEX_DTH_WH_LPG</t>
  </si>
  <si>
    <t>RSD_NEX_SDTH_WH_LPG</t>
  </si>
  <si>
    <t>RSD_NEX_FLAT_WH_LPG</t>
  </si>
  <si>
    <t>RSD_NEX_DTH_WH_GEO</t>
  </si>
  <si>
    <t>RSD_NEX_SDTH_WH_GEO</t>
  </si>
  <si>
    <t>RSD_NEX_FLAT_WH_GEO</t>
  </si>
  <si>
    <t>RSD_DTH_WH</t>
  </si>
  <si>
    <t>RSD_SDTH_WH</t>
  </si>
  <si>
    <t>RSD_FLAT_WH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</si>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</sst>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41" formatCode="_-* #,##0_-;\-* #,##0_-;_-* &quot;-&quot;_-;_-@_-"/>
    <numFmt numFmtId="43" formatCode="_-* #,##0.00_-;\-* #,##0.00_-;_-* &quot;-&quot;??_-;_-@_-"/>
    <numFmt numFmtId="164" formatCode="0.000"/>
    <numFmt numFmtId="165" formatCode="\Te\x\t"/>
    <numFmt numFmtId="166" formatCode="0.0"/>
    <numFmt numFmtId="167" formatCode="#,##0.0_i"/>
    <numFmt numFmtId="168" formatCode="_-* #,##0\ _z_ł_-;\-* #,##0\ _z_ł_-;_-* &quot;-&quot;\ _z_ł_-;_-@_-"/>
    <numFmt numFmtId="169" formatCode="_-* #,##0.00\ _z_ł_-;\-* #,##0.00\ _z_ł_-;_-* &quot;-&quot;??\ _z_ł_-;_-@_-"/>
    <numFmt numFmtId="170" formatCode="&quot;$&quot;#,##0.00_);[Red]\(&quot;$&quot;#,##0.00\)"/>
    <numFmt numFmtId="171" formatCode="_(&quot;$&quot;* #,##0.00_);_(&quot;$&quot;* \(#,##0.00\);_(&quot;$&quot;* &quot;-&quot;??_);_(@_)"/>
    <numFmt numFmtId="172" formatCode="_-* #,##0.00\ _D_M_-;\-* #,##0.00\ _D_M_-;_-* &quot;-&quot;??\ _D_M_-;_-@_-"/>
    <numFmt numFmtId="173" formatCode="_-* #,##0.00\ [$€]_-;\-* #,##0.00\ [$€]_-;_-* &quot;-&quot;??\ [$€]_-;_-@_-"/>
    <numFmt numFmtId="174" formatCode="_([$€-2]* #,##0.00_);_([$€-2]* \(#,##0.00\);_([$€-2]* &quot;-&quot;??_)"/>
    <numFmt numFmtId="175" formatCode="_([$€]* #,##0.00_);_([$€]* \(#,##0.00\);_([$€]* &quot;-&quot;??_);_(@_)"/>
    <numFmt numFmtId="176" formatCode="#,##0.00\ &quot;DM&quot;;[Red]\-#,##0.00\ &quot;DM&quot;"/>
    <numFmt numFmtId="177" formatCode="_-* #,##0.00\ _€_-;\-* #,##0.00\ _€_-;_-* &quot;-&quot;??\ _€_-;_-@_-"/>
    <numFmt numFmtId="178" formatCode="#,##0.00\ &quot;Pts&quot;;[Red]\-#,##0.00\ &quot;Pts&quot;"/>
    <numFmt numFmtId="179" formatCode="#,##0."/>
    <numFmt numFmtId="180" formatCode="&quot;$&quot;#."/>
    <numFmt numFmtId="181" formatCode="m/d/yy\ h:mm"/>
    <numFmt numFmtId="182" formatCode="#.00"/>
    <numFmt numFmtId="183" formatCode="mmm\ dd\,\ yyyy"/>
    <numFmt numFmtId="184" formatCode="mmm\-yyyy"/>
    <numFmt numFmtId="185" formatCode="yyyy"/>
    <numFmt numFmtId="186" formatCode="_-* ###0.00_-;\(###0.00\);_-* &quot;–&quot;_-;_-@_-"/>
    <numFmt numFmtId="187" formatCode="_ * #,##0.00_ ;_ * \-#,##0.00_ ;_ * &quot;-&quot;??_ ;_ @_ "/>
    <numFmt numFmtId="188" formatCode="_ * #,##0_ ;_ * \-#,##0_ ;_ * &quot;-&quot;_ ;_ @_ "/>
    <numFmt numFmtId="189" formatCode="_ &quot;kr&quot;\ * #,##0_ ;_ &quot;kr&quot;\ * \-#,##0_ ;_ &quot;kr&quot;\ * &quot;-&quot;_ ;_ @_ "/>
    <numFmt numFmtId="190" formatCode="_ &quot;kr&quot;\ * #,##0.00_ ;_ &quot;kr&quot;\ * \-#,##0.00_ ;_ &quot;kr&quot;\ * &quot;-&quot;??_ ;_ @_ "/>
  </numFmts>
  <fonts count="128">
    <font>
      <sz val="10"/>
      <name val="Arial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0"/>
      <name val="Arial"/>
      <family val="2"/>
      <charset val="238"/>
    </font>
    <font>
      <sz val="10"/>
      <name val="Arial"/>
      <family val="2"/>
    </font>
    <font>
      <sz val="14"/>
      <color indexed="9"/>
      <name val="Arial"/>
      <family val="2"/>
    </font>
    <font>
      <b/>
      <sz val="10"/>
      <color indexed="12"/>
      <name val="Arial"/>
      <family val="2"/>
    </font>
    <font>
      <sz val="12"/>
      <color indexed="53"/>
      <name val="Arial"/>
      <family val="2"/>
    </font>
    <font>
      <sz val="11"/>
      <name val="Arial"/>
      <family val="2"/>
    </font>
    <font>
      <sz val="10"/>
      <name val="Geneva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  <charset val="238"/>
    </font>
    <font>
      <sz val="10"/>
      <color indexed="9"/>
      <name val="Arial"/>
      <family val="2"/>
    </font>
    <font>
      <sz val="8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38"/>
    </font>
    <font>
      <u/>
      <sz val="10"/>
      <color theme="10"/>
      <name val="Arial"/>
      <family val="2"/>
      <charset val="238"/>
    </font>
    <font>
      <sz val="10"/>
      <color theme="1"/>
      <name val="Arial"/>
      <family val="2"/>
    </font>
    <font>
      <sz val="10"/>
      <color indexed="53"/>
      <name val="Arial"/>
      <family val="2"/>
    </font>
    <font>
      <b/>
      <sz val="10"/>
      <color theme="1"/>
      <name val="Arial"/>
      <family val="2"/>
      <charset val="238"/>
    </font>
    <font>
      <sz val="8"/>
      <name val="Arial"/>
      <family val="2"/>
      <charset val="238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  <font>
      <b/>
      <sz val="11"/>
      <color indexed="12"/>
      <name val="Arial"/>
      <family val="2"/>
    </font>
    <font>
      <sz val="11"/>
      <color indexed="8"/>
      <name val="Calibri"/>
      <family val="2"/>
    </font>
    <font>
      <sz val="9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sz val="9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  <charset val="238"/>
    </font>
    <font>
      <sz val="11"/>
      <color indexed="8"/>
      <name val="Czcionka tekstu podstawowego"/>
      <family val="2"/>
    </font>
    <font>
      <sz val="10"/>
      <name val="Arial CE"/>
      <charset val="238"/>
    </font>
    <font>
      <sz val="9"/>
      <color theme="1"/>
      <name val="Arial"/>
      <family val="2"/>
    </font>
    <font>
      <b/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alibri"/>
      <family val="2"/>
      <charset val="238"/>
    </font>
    <font>
      <sz val="11"/>
      <color indexed="62"/>
      <name val="Czcionka tekstu podstawowego"/>
      <family val="2"/>
    </font>
    <font>
      <b/>
      <sz val="11"/>
      <color indexed="63"/>
      <name val="Calibri"/>
      <family val="2"/>
      <charset val="238"/>
    </font>
    <font>
      <b/>
      <sz val="11"/>
      <color indexed="63"/>
      <name val="Czcionka tekstu podstawowego"/>
      <family val="2"/>
    </font>
    <font>
      <sz val="11"/>
      <color indexed="17"/>
      <name val="Calibri"/>
      <family val="2"/>
      <charset val="238"/>
    </font>
    <font>
      <sz val="11"/>
      <color indexed="17"/>
      <name val="Czcionka tekstu podstawowego"/>
      <family val="2"/>
    </font>
    <font>
      <u/>
      <sz val="8"/>
      <color indexed="12"/>
      <name val="Arial"/>
      <family val="2"/>
    </font>
    <font>
      <u/>
      <sz val="10"/>
      <color indexed="12"/>
      <name val="Arial"/>
      <family val="2"/>
    </font>
    <font>
      <u/>
      <sz val="11"/>
      <color indexed="12"/>
      <name val="Calibri"/>
      <family val="2"/>
    </font>
    <font>
      <sz val="10"/>
      <name val="MS Sans Serif"/>
      <family val="2"/>
    </font>
    <font>
      <sz val="11"/>
      <color indexed="52"/>
      <name val="Calibri"/>
      <family val="2"/>
      <charset val="238"/>
    </font>
    <font>
      <sz val="11"/>
      <color indexed="52"/>
      <name val="Czcionka tekstu podstawowego"/>
      <family val="2"/>
    </font>
    <font>
      <b/>
      <sz val="11"/>
      <color indexed="9"/>
      <name val="Calibri"/>
      <family val="2"/>
      <charset val="238"/>
    </font>
    <font>
      <b/>
      <sz val="11"/>
      <color indexed="9"/>
      <name val="Czcionka tekstu podstawowego"/>
      <family val="2"/>
    </font>
    <font>
      <b/>
      <sz val="15"/>
      <color indexed="56"/>
      <name val="Calibri"/>
      <family val="2"/>
      <charset val="238"/>
    </font>
    <font>
      <b/>
      <sz val="15"/>
      <color indexed="56"/>
      <name val="Czcionka tekstu podstawowego"/>
      <family val="2"/>
    </font>
    <font>
      <b/>
      <sz val="13"/>
      <color indexed="56"/>
      <name val="Calibri"/>
      <family val="2"/>
      <charset val="238"/>
    </font>
    <font>
      <b/>
      <sz val="13"/>
      <color indexed="56"/>
      <name val="Czcionka tekstu podstawowego"/>
      <family val="2"/>
    </font>
    <font>
      <b/>
      <sz val="11"/>
      <color indexed="56"/>
      <name val="Calibri"/>
      <family val="2"/>
      <charset val="238"/>
    </font>
    <font>
      <b/>
      <sz val="11"/>
      <color indexed="56"/>
      <name val="Czcionka tekstu podstawowego"/>
      <family val="2"/>
    </font>
    <font>
      <sz val="11"/>
      <color indexed="60"/>
      <name val="Calibri"/>
      <family val="2"/>
      <charset val="238"/>
    </font>
    <font>
      <sz val="11"/>
      <color indexed="60"/>
      <name val="Czcionka tekstu podstawowego"/>
      <family val="2"/>
    </font>
    <font>
      <b/>
      <sz val="9"/>
      <name val="Times New Roman"/>
      <family val="1"/>
    </font>
    <font>
      <sz val="10"/>
      <name val="Courier"/>
      <family val="3"/>
    </font>
    <font>
      <b/>
      <sz val="11"/>
      <color indexed="52"/>
      <name val="Calibri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alibri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alibri"/>
      <family val="2"/>
      <charset val="238"/>
    </font>
    <font>
      <i/>
      <sz val="11"/>
      <color indexed="23"/>
      <name val="Czcionka tekstu podstawowego"/>
      <family val="2"/>
    </font>
    <font>
      <sz val="11"/>
      <color indexed="10"/>
      <name val="Calibri"/>
      <family val="2"/>
      <charset val="238"/>
    </font>
    <font>
      <sz val="11"/>
      <color indexed="10"/>
      <name val="Czcionka tekstu podstawowego"/>
      <family val="2"/>
    </font>
    <font>
      <b/>
      <sz val="18"/>
      <color indexed="56"/>
      <name val="Cambria"/>
      <family val="2"/>
      <charset val="238"/>
    </font>
    <font>
      <sz val="11"/>
      <color indexed="20"/>
      <name val="Calibri"/>
      <family val="2"/>
      <charset val="238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0"/>
      <name val="Helvetica"/>
    </font>
    <font>
      <sz val="8"/>
      <color indexed="9"/>
      <name val="Arial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</fonts>
  <fills count="4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6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</borders>
  <cellStyleXfs count="2202">
    <xf numFmtId="0" fontId="0" fillId="0" borderId="0"/>
    <xf numFmtId="0" fontId="4" fillId="0" borderId="0"/>
    <xf numFmtId="0" fontId="9" fillId="0" borderId="0"/>
    <xf numFmtId="0" fontId="18" fillId="0" borderId="0"/>
    <xf numFmtId="0" fontId="3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20" fillId="0" borderId="0" applyNumberFormat="0" applyFill="0" applyBorder="0" applyAlignment="0" applyProtection="0"/>
    <xf numFmtId="0" fontId="2" fillId="0" borderId="0"/>
    <xf numFmtId="0" fontId="25" fillId="0" borderId="0"/>
    <xf numFmtId="0" fontId="18" fillId="0" borderId="0"/>
    <xf numFmtId="0" fontId="18" fillId="0" borderId="0"/>
    <xf numFmtId="0" fontId="18" fillId="0" borderId="0"/>
    <xf numFmtId="0" fontId="32" fillId="0" borderId="0" applyFill="0" applyProtection="0"/>
    <xf numFmtId="0" fontId="8" fillId="0" borderId="0"/>
    <xf numFmtId="167" fontId="33" fillId="0" borderId="0" applyFill="0" applyBorder="0" applyProtection="0">
      <alignment horizontal="right"/>
    </xf>
    <xf numFmtId="9" fontId="18" fillId="0" borderId="0" applyFont="0" applyFill="0" applyBorder="0" applyAlignment="0" applyProtection="0"/>
    <xf numFmtId="0" fontId="18" fillId="0" borderId="0"/>
    <xf numFmtId="0" fontId="3" fillId="0" borderId="0"/>
    <xf numFmtId="0" fontId="4" fillId="0" borderId="0"/>
    <xf numFmtId="0" fontId="3" fillId="0" borderId="0"/>
    <xf numFmtId="0" fontId="40" fillId="0" borderId="0"/>
    <xf numFmtId="0" fontId="3" fillId="0" borderId="0"/>
    <xf numFmtId="167" fontId="42" fillId="0" borderId="0" applyFill="0" applyBorder="0" applyProtection="0">
      <alignment horizontal="right"/>
    </xf>
    <xf numFmtId="0" fontId="1" fillId="0" borderId="0"/>
    <xf numFmtId="0" fontId="1" fillId="0" borderId="0"/>
    <xf numFmtId="0" fontId="1" fillId="0" borderId="0"/>
    <xf numFmtId="0" fontId="38" fillId="0" borderId="0" applyNumberFormat="0" applyFill="0" applyBorder="0" applyAlignment="0" applyProtection="0"/>
    <xf numFmtId="43" fontId="18" fillId="0" borderId="0" applyFont="0" applyFill="0" applyBorder="0" applyAlignment="0" applyProtection="0"/>
    <xf numFmtId="0" fontId="41" fillId="0" borderId="0"/>
    <xf numFmtId="0" fontId="3" fillId="0" borderId="0"/>
    <xf numFmtId="0" fontId="2" fillId="0" borderId="0"/>
    <xf numFmtId="0" fontId="20" fillId="0" borderId="0" applyNumberFormat="0" applyFill="0" applyBorder="0" applyAlignment="0" applyProtection="0"/>
    <xf numFmtId="0" fontId="3" fillId="0" borderId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59" fillId="10" borderId="0" applyNumberFormat="0" applyBorder="0" applyAlignment="0" applyProtection="0"/>
    <xf numFmtId="0" fontId="59" fillId="10" borderId="0" applyNumberFormat="0" applyBorder="0" applyAlignment="0" applyProtection="0"/>
    <xf numFmtId="0" fontId="32" fillId="10" borderId="0" applyNumberFormat="0" applyBorder="0" applyAlignment="0" applyProtection="0"/>
    <xf numFmtId="0" fontId="59" fillId="10" borderId="0" applyNumberFormat="0" applyBorder="0" applyAlignment="0" applyProtection="0"/>
    <xf numFmtId="0" fontId="32" fillId="10" borderId="0" applyNumberFormat="0" applyBorder="0" applyAlignment="0" applyProtection="0"/>
    <xf numFmtId="0" fontId="59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59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59" fillId="10" borderId="0" applyNumberFormat="0" applyBorder="0" applyAlignment="0" applyProtection="0"/>
    <xf numFmtId="0" fontId="32" fillId="10" borderId="0" applyNumberFormat="0" applyBorder="0" applyAlignment="0" applyProtection="0"/>
    <xf numFmtId="0" fontId="59" fillId="10" borderId="0" applyNumberFormat="0" applyBorder="0" applyAlignment="0" applyProtection="0"/>
    <xf numFmtId="0" fontId="32" fillId="10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32" fillId="11" borderId="0" applyNumberFormat="0" applyBorder="0" applyAlignment="0" applyProtection="0"/>
    <xf numFmtId="0" fontId="59" fillId="11" borderId="0" applyNumberFormat="0" applyBorder="0" applyAlignment="0" applyProtection="0"/>
    <xf numFmtId="0" fontId="32" fillId="11" borderId="0" applyNumberFormat="0" applyBorder="0" applyAlignment="0" applyProtection="0"/>
    <xf numFmtId="0" fontId="59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59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59" fillId="11" borderId="0" applyNumberFormat="0" applyBorder="0" applyAlignment="0" applyProtection="0"/>
    <xf numFmtId="0" fontId="32" fillId="11" borderId="0" applyNumberFormat="0" applyBorder="0" applyAlignment="0" applyProtection="0"/>
    <xf numFmtId="0" fontId="59" fillId="11" borderId="0" applyNumberFormat="0" applyBorder="0" applyAlignment="0" applyProtection="0"/>
    <xf numFmtId="0" fontId="32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32" fillId="12" borderId="0" applyNumberFormat="0" applyBorder="0" applyAlignment="0" applyProtection="0"/>
    <xf numFmtId="0" fontId="59" fillId="12" borderId="0" applyNumberFormat="0" applyBorder="0" applyAlignment="0" applyProtection="0"/>
    <xf numFmtId="0" fontId="32" fillId="12" borderId="0" applyNumberFormat="0" applyBorder="0" applyAlignment="0" applyProtection="0"/>
    <xf numFmtId="0" fontId="59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59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59" fillId="12" borderId="0" applyNumberFormat="0" applyBorder="0" applyAlignment="0" applyProtection="0"/>
    <xf numFmtId="0" fontId="32" fillId="12" borderId="0" applyNumberFormat="0" applyBorder="0" applyAlignment="0" applyProtection="0"/>
    <xf numFmtId="0" fontId="59" fillId="12" borderId="0" applyNumberFormat="0" applyBorder="0" applyAlignment="0" applyProtection="0"/>
    <xf numFmtId="0" fontId="32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9" fillId="13" borderId="0" applyNumberFormat="0" applyBorder="0" applyAlignment="0" applyProtection="0"/>
    <xf numFmtId="0" fontId="32" fillId="13" borderId="0" applyNumberFormat="0" applyBorder="0" applyAlignment="0" applyProtection="0"/>
    <xf numFmtId="0" fontId="59" fillId="13" borderId="0" applyNumberFormat="0" applyBorder="0" applyAlignment="0" applyProtection="0"/>
    <xf numFmtId="0" fontId="32" fillId="13" borderId="0" applyNumberFormat="0" applyBorder="0" applyAlignment="0" applyProtection="0"/>
    <xf numFmtId="0" fontId="59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59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59" fillId="13" borderId="0" applyNumberFormat="0" applyBorder="0" applyAlignment="0" applyProtection="0"/>
    <xf numFmtId="0" fontId="32" fillId="13" borderId="0" applyNumberFormat="0" applyBorder="0" applyAlignment="0" applyProtection="0"/>
    <xf numFmtId="0" fontId="59" fillId="13" borderId="0" applyNumberFormat="0" applyBorder="0" applyAlignment="0" applyProtection="0"/>
    <xf numFmtId="0" fontId="32" fillId="13" borderId="0" applyNumberFormat="0" applyBorder="0" applyAlignment="0" applyProtection="0"/>
    <xf numFmtId="0" fontId="59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32" fillId="14" borderId="0" applyNumberFormat="0" applyBorder="0" applyAlignment="0" applyProtection="0"/>
    <xf numFmtId="0" fontId="59" fillId="14" borderId="0" applyNumberFormat="0" applyBorder="0" applyAlignment="0" applyProtection="0"/>
    <xf numFmtId="0" fontId="32" fillId="14" borderId="0" applyNumberFormat="0" applyBorder="0" applyAlignment="0" applyProtection="0"/>
    <xf numFmtId="0" fontId="59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59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59" fillId="14" borderId="0" applyNumberFormat="0" applyBorder="0" applyAlignment="0" applyProtection="0"/>
    <xf numFmtId="0" fontId="32" fillId="14" borderId="0" applyNumberFormat="0" applyBorder="0" applyAlignment="0" applyProtection="0"/>
    <xf numFmtId="0" fontId="59" fillId="14" borderId="0" applyNumberFormat="0" applyBorder="0" applyAlignment="0" applyProtection="0"/>
    <xf numFmtId="0" fontId="32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32" fillId="15" borderId="0" applyNumberFormat="0" applyBorder="0" applyAlignment="0" applyProtection="0"/>
    <xf numFmtId="0" fontId="59" fillId="15" borderId="0" applyNumberFormat="0" applyBorder="0" applyAlignment="0" applyProtection="0"/>
    <xf numFmtId="0" fontId="32" fillId="15" borderId="0" applyNumberFormat="0" applyBorder="0" applyAlignment="0" applyProtection="0"/>
    <xf numFmtId="0" fontId="59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59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59" fillId="15" borderId="0" applyNumberFormat="0" applyBorder="0" applyAlignment="0" applyProtection="0"/>
    <xf numFmtId="0" fontId="32" fillId="15" borderId="0" applyNumberFormat="0" applyBorder="0" applyAlignment="0" applyProtection="0"/>
    <xf numFmtId="0" fontId="59" fillId="15" borderId="0" applyNumberFormat="0" applyBorder="0" applyAlignment="0" applyProtection="0"/>
    <xf numFmtId="0" fontId="32" fillId="15" borderId="0" applyNumberFormat="0" applyBorder="0" applyAlignment="0" applyProtection="0"/>
    <xf numFmtId="0" fontId="59" fillId="15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3" borderId="0" applyNumberFormat="0" applyBorder="0" applyAlignment="0" applyProtection="0"/>
    <xf numFmtId="0" fontId="32" fillId="16" borderId="0" applyNumberFormat="0" applyBorder="0" applyAlignment="0" applyProtection="0"/>
    <xf numFmtId="0" fontId="32" fillId="19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32" fillId="16" borderId="0" applyNumberFormat="0" applyBorder="0" applyAlignment="0" applyProtection="0"/>
    <xf numFmtId="0" fontId="59" fillId="16" borderId="0" applyNumberFormat="0" applyBorder="0" applyAlignment="0" applyProtection="0"/>
    <xf numFmtId="0" fontId="32" fillId="16" borderId="0" applyNumberFormat="0" applyBorder="0" applyAlignment="0" applyProtection="0"/>
    <xf numFmtId="0" fontId="59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59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59" fillId="16" borderId="0" applyNumberFormat="0" applyBorder="0" applyAlignment="0" applyProtection="0"/>
    <xf numFmtId="0" fontId="32" fillId="16" borderId="0" applyNumberFormat="0" applyBorder="0" applyAlignment="0" applyProtection="0"/>
    <xf numFmtId="0" fontId="59" fillId="16" borderId="0" applyNumberFormat="0" applyBorder="0" applyAlignment="0" applyProtection="0"/>
    <xf numFmtId="0" fontId="32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32" fillId="17" borderId="0" applyNumberFormat="0" applyBorder="0" applyAlignment="0" applyProtection="0"/>
    <xf numFmtId="0" fontId="59" fillId="17" borderId="0" applyNumberFormat="0" applyBorder="0" applyAlignment="0" applyProtection="0"/>
    <xf numFmtId="0" fontId="32" fillId="17" borderId="0" applyNumberFormat="0" applyBorder="0" applyAlignment="0" applyProtection="0"/>
    <xf numFmtId="0" fontId="59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59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59" fillId="17" borderId="0" applyNumberFormat="0" applyBorder="0" applyAlignment="0" applyProtection="0"/>
    <xf numFmtId="0" fontId="32" fillId="17" borderId="0" applyNumberFormat="0" applyBorder="0" applyAlignment="0" applyProtection="0"/>
    <xf numFmtId="0" fontId="59" fillId="17" borderId="0" applyNumberFormat="0" applyBorder="0" applyAlignment="0" applyProtection="0"/>
    <xf numFmtId="0" fontId="32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32" fillId="18" borderId="0" applyNumberFormat="0" applyBorder="0" applyAlignment="0" applyProtection="0"/>
    <xf numFmtId="0" fontId="59" fillId="18" borderId="0" applyNumberFormat="0" applyBorder="0" applyAlignment="0" applyProtection="0"/>
    <xf numFmtId="0" fontId="32" fillId="18" borderId="0" applyNumberFormat="0" applyBorder="0" applyAlignment="0" applyProtection="0"/>
    <xf numFmtId="0" fontId="59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59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59" fillId="18" borderId="0" applyNumberFormat="0" applyBorder="0" applyAlignment="0" applyProtection="0"/>
    <xf numFmtId="0" fontId="32" fillId="18" borderId="0" applyNumberFormat="0" applyBorder="0" applyAlignment="0" applyProtection="0"/>
    <xf numFmtId="0" fontId="59" fillId="18" borderId="0" applyNumberFormat="0" applyBorder="0" applyAlignment="0" applyProtection="0"/>
    <xf numFmtId="0" fontId="32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3" borderId="0" applyNumberFormat="0" applyBorder="0" applyAlignment="0" applyProtection="0"/>
    <xf numFmtId="0" fontId="59" fillId="13" borderId="0" applyNumberFormat="0" applyBorder="0" applyAlignment="0" applyProtection="0"/>
    <xf numFmtId="0" fontId="32" fillId="13" borderId="0" applyNumberFormat="0" applyBorder="0" applyAlignment="0" applyProtection="0"/>
    <xf numFmtId="0" fontId="59" fillId="13" borderId="0" applyNumberFormat="0" applyBorder="0" applyAlignment="0" applyProtection="0"/>
    <xf numFmtId="0" fontId="32" fillId="13" borderId="0" applyNumberFormat="0" applyBorder="0" applyAlignment="0" applyProtection="0"/>
    <xf numFmtId="0" fontId="59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59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59" fillId="13" borderId="0" applyNumberFormat="0" applyBorder="0" applyAlignment="0" applyProtection="0"/>
    <xf numFmtId="0" fontId="32" fillId="13" borderId="0" applyNumberFormat="0" applyBorder="0" applyAlignment="0" applyProtection="0"/>
    <xf numFmtId="0" fontId="59" fillId="13" borderId="0" applyNumberFormat="0" applyBorder="0" applyAlignment="0" applyProtection="0"/>
    <xf numFmtId="0" fontId="32" fillId="13" borderId="0" applyNumberFormat="0" applyBorder="0" applyAlignment="0" applyProtection="0"/>
    <xf numFmtId="0" fontId="59" fillId="13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32" fillId="16" borderId="0" applyNumberFormat="0" applyBorder="0" applyAlignment="0" applyProtection="0"/>
    <xf numFmtId="0" fontId="59" fillId="16" borderId="0" applyNumberFormat="0" applyBorder="0" applyAlignment="0" applyProtection="0"/>
    <xf numFmtId="0" fontId="32" fillId="16" borderId="0" applyNumberFormat="0" applyBorder="0" applyAlignment="0" applyProtection="0"/>
    <xf numFmtId="0" fontId="59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59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59" fillId="16" borderId="0" applyNumberFormat="0" applyBorder="0" applyAlignment="0" applyProtection="0"/>
    <xf numFmtId="0" fontId="32" fillId="16" borderId="0" applyNumberFormat="0" applyBorder="0" applyAlignment="0" applyProtection="0"/>
    <xf numFmtId="0" fontId="59" fillId="16" borderId="0" applyNumberFormat="0" applyBorder="0" applyAlignment="0" applyProtection="0"/>
    <xf numFmtId="0" fontId="32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32" fillId="19" borderId="0" applyNumberFormat="0" applyBorder="0" applyAlignment="0" applyProtection="0"/>
    <xf numFmtId="0" fontId="59" fillId="19" borderId="0" applyNumberFormat="0" applyBorder="0" applyAlignment="0" applyProtection="0"/>
    <xf numFmtId="0" fontId="32" fillId="19" borderId="0" applyNumberFormat="0" applyBorder="0" applyAlignment="0" applyProtection="0"/>
    <xf numFmtId="0" fontId="59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59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59" fillId="19" borderId="0" applyNumberFormat="0" applyBorder="0" applyAlignment="0" applyProtection="0"/>
    <xf numFmtId="0" fontId="32" fillId="19" borderId="0" applyNumberFormat="0" applyBorder="0" applyAlignment="0" applyProtection="0"/>
    <xf numFmtId="0" fontId="59" fillId="19" borderId="0" applyNumberFormat="0" applyBorder="0" applyAlignment="0" applyProtection="0"/>
    <xf numFmtId="0" fontId="32" fillId="19" borderId="0" applyNumberFormat="0" applyBorder="0" applyAlignment="0" applyProtection="0"/>
    <xf numFmtId="0" fontId="59" fillId="19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58" fillId="20" borderId="0" applyNumberFormat="0" applyBorder="0" applyAlignment="0" applyProtection="0"/>
    <xf numFmtId="0" fontId="58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17" borderId="0" applyNumberFormat="0" applyBorder="0" applyAlignment="0" applyProtection="0"/>
    <xf numFmtId="0" fontId="58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8" borderId="0" applyNumberFormat="0" applyBorder="0" applyAlignment="0" applyProtection="0"/>
    <xf numFmtId="0" fontId="58" fillId="21" borderId="0" applyNumberFormat="0" applyBorder="0" applyAlignment="0" applyProtection="0"/>
    <xf numFmtId="0" fontId="58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58" fillId="20" borderId="0" applyNumberFormat="0" applyBorder="0" applyAlignment="0" applyProtection="0"/>
    <xf numFmtId="0" fontId="60" fillId="20" borderId="0" applyNumberFormat="0" applyBorder="0" applyAlignment="0" applyProtection="0"/>
    <xf numFmtId="0" fontId="58" fillId="20" borderId="0" applyNumberFormat="0" applyBorder="0" applyAlignment="0" applyProtection="0"/>
    <xf numFmtId="0" fontId="60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60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0" fillId="20" borderId="0" applyNumberFormat="0" applyBorder="0" applyAlignment="0" applyProtection="0"/>
    <xf numFmtId="0" fontId="58" fillId="20" borderId="0" applyNumberFormat="0" applyBorder="0" applyAlignment="0" applyProtection="0"/>
    <xf numFmtId="0" fontId="60" fillId="20" borderId="0" applyNumberFormat="0" applyBorder="0" applyAlignment="0" applyProtection="0"/>
    <xf numFmtId="0" fontId="58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17" borderId="0" applyNumberFormat="0" applyBorder="0" applyAlignment="0" applyProtection="0"/>
    <xf numFmtId="0" fontId="60" fillId="17" borderId="0" applyNumberFormat="0" applyBorder="0" applyAlignment="0" applyProtection="0"/>
    <xf numFmtId="0" fontId="58" fillId="17" borderId="0" applyNumberFormat="0" applyBorder="0" applyAlignment="0" applyProtection="0"/>
    <xf numFmtId="0" fontId="60" fillId="17" borderId="0" applyNumberFormat="0" applyBorder="0" applyAlignment="0" applyProtection="0"/>
    <xf numFmtId="0" fontId="58" fillId="17" borderId="0" applyNumberFormat="0" applyBorder="0" applyAlignment="0" applyProtection="0"/>
    <xf numFmtId="0" fontId="60" fillId="17" borderId="0" applyNumberFormat="0" applyBorder="0" applyAlignment="0" applyProtection="0"/>
    <xf numFmtId="0" fontId="58" fillId="17" borderId="0" applyNumberFormat="0" applyBorder="0" applyAlignment="0" applyProtection="0"/>
    <xf numFmtId="0" fontId="58" fillId="17" borderId="0" applyNumberFormat="0" applyBorder="0" applyAlignment="0" applyProtection="0"/>
    <xf numFmtId="0" fontId="58" fillId="17" borderId="0" applyNumberFormat="0" applyBorder="0" applyAlignment="0" applyProtection="0"/>
    <xf numFmtId="0" fontId="58" fillId="17" borderId="0" applyNumberFormat="0" applyBorder="0" applyAlignment="0" applyProtection="0"/>
    <xf numFmtId="0" fontId="60" fillId="17" borderId="0" applyNumberFormat="0" applyBorder="0" applyAlignment="0" applyProtection="0"/>
    <xf numFmtId="0" fontId="61" fillId="17" borderId="0" applyNumberFormat="0" applyBorder="0" applyAlignment="0" applyProtection="0"/>
    <xf numFmtId="0" fontId="61" fillId="17" borderId="0" applyNumberFormat="0" applyBorder="0" applyAlignment="0" applyProtection="0"/>
    <xf numFmtId="0" fontId="61" fillId="17" borderId="0" applyNumberFormat="0" applyBorder="0" applyAlignment="0" applyProtection="0"/>
    <xf numFmtId="0" fontId="61" fillId="17" borderId="0" applyNumberFormat="0" applyBorder="0" applyAlignment="0" applyProtection="0"/>
    <xf numFmtId="0" fontId="61" fillId="17" borderId="0" applyNumberFormat="0" applyBorder="0" applyAlignment="0" applyProtection="0"/>
    <xf numFmtId="0" fontId="61" fillId="17" borderId="0" applyNumberFormat="0" applyBorder="0" applyAlignment="0" applyProtection="0"/>
    <xf numFmtId="0" fontId="61" fillId="17" borderId="0" applyNumberFormat="0" applyBorder="0" applyAlignment="0" applyProtection="0"/>
    <xf numFmtId="0" fontId="60" fillId="17" borderId="0" applyNumberFormat="0" applyBorder="0" applyAlignment="0" applyProtection="0"/>
    <xf numFmtId="0" fontId="58" fillId="17" borderId="0" applyNumberFormat="0" applyBorder="0" applyAlignment="0" applyProtection="0"/>
    <xf numFmtId="0" fontId="60" fillId="17" borderId="0" applyNumberFormat="0" applyBorder="0" applyAlignment="0" applyProtection="0"/>
    <xf numFmtId="0" fontId="58" fillId="17" borderId="0" applyNumberFormat="0" applyBorder="0" applyAlignment="0" applyProtection="0"/>
    <xf numFmtId="0" fontId="60" fillId="17" borderId="0" applyNumberFormat="0" applyBorder="0" applyAlignment="0" applyProtection="0"/>
    <xf numFmtId="0" fontId="60" fillId="18" borderId="0" applyNumberFormat="0" applyBorder="0" applyAlignment="0" applyProtection="0"/>
    <xf numFmtId="0" fontId="60" fillId="18" borderId="0" applyNumberFormat="0" applyBorder="0" applyAlignment="0" applyProtection="0"/>
    <xf numFmtId="0" fontId="58" fillId="18" borderId="0" applyNumberFormat="0" applyBorder="0" applyAlignment="0" applyProtection="0"/>
    <xf numFmtId="0" fontId="60" fillId="18" borderId="0" applyNumberFormat="0" applyBorder="0" applyAlignment="0" applyProtection="0"/>
    <xf numFmtId="0" fontId="58" fillId="18" borderId="0" applyNumberFormat="0" applyBorder="0" applyAlignment="0" applyProtection="0"/>
    <xf numFmtId="0" fontId="60" fillId="18" borderId="0" applyNumberFormat="0" applyBorder="0" applyAlignment="0" applyProtection="0"/>
    <xf numFmtId="0" fontId="58" fillId="18" borderId="0" applyNumberFormat="0" applyBorder="0" applyAlignment="0" applyProtection="0"/>
    <xf numFmtId="0" fontId="58" fillId="18" borderId="0" applyNumberFormat="0" applyBorder="0" applyAlignment="0" applyProtection="0"/>
    <xf numFmtId="0" fontId="58" fillId="18" borderId="0" applyNumberFormat="0" applyBorder="0" applyAlignment="0" applyProtection="0"/>
    <xf numFmtId="0" fontId="58" fillId="18" borderId="0" applyNumberFormat="0" applyBorder="0" applyAlignment="0" applyProtection="0"/>
    <xf numFmtId="0" fontId="60" fillId="18" borderId="0" applyNumberFormat="0" applyBorder="0" applyAlignment="0" applyProtection="0"/>
    <xf numFmtId="0" fontId="61" fillId="18" borderId="0" applyNumberFormat="0" applyBorder="0" applyAlignment="0" applyProtection="0"/>
    <xf numFmtId="0" fontId="61" fillId="18" borderId="0" applyNumberFormat="0" applyBorder="0" applyAlignment="0" applyProtection="0"/>
    <xf numFmtId="0" fontId="61" fillId="18" borderId="0" applyNumberFormat="0" applyBorder="0" applyAlignment="0" applyProtection="0"/>
    <xf numFmtId="0" fontId="61" fillId="18" borderId="0" applyNumberFormat="0" applyBorder="0" applyAlignment="0" applyProtection="0"/>
    <xf numFmtId="0" fontId="61" fillId="18" borderId="0" applyNumberFormat="0" applyBorder="0" applyAlignment="0" applyProtection="0"/>
    <xf numFmtId="0" fontId="61" fillId="18" borderId="0" applyNumberFormat="0" applyBorder="0" applyAlignment="0" applyProtection="0"/>
    <xf numFmtId="0" fontId="61" fillId="18" borderId="0" applyNumberFormat="0" applyBorder="0" applyAlignment="0" applyProtection="0"/>
    <xf numFmtId="0" fontId="60" fillId="18" borderId="0" applyNumberFormat="0" applyBorder="0" applyAlignment="0" applyProtection="0"/>
    <xf numFmtId="0" fontId="58" fillId="18" borderId="0" applyNumberFormat="0" applyBorder="0" applyAlignment="0" applyProtection="0"/>
    <xf numFmtId="0" fontId="60" fillId="18" borderId="0" applyNumberFormat="0" applyBorder="0" applyAlignment="0" applyProtection="0"/>
    <xf numFmtId="0" fontId="58" fillId="18" borderId="0" applyNumberFormat="0" applyBorder="0" applyAlignment="0" applyProtection="0"/>
    <xf numFmtId="0" fontId="60" fillId="18" borderId="0" applyNumberFormat="0" applyBorder="0" applyAlignment="0" applyProtection="0"/>
    <xf numFmtId="0" fontId="60" fillId="21" borderId="0" applyNumberFormat="0" applyBorder="0" applyAlignment="0" applyProtection="0"/>
    <xf numFmtId="0" fontId="60" fillId="21" borderId="0" applyNumberFormat="0" applyBorder="0" applyAlignment="0" applyProtection="0"/>
    <xf numFmtId="0" fontId="58" fillId="21" borderId="0" applyNumberFormat="0" applyBorder="0" applyAlignment="0" applyProtection="0"/>
    <xf numFmtId="0" fontId="60" fillId="21" borderId="0" applyNumberFormat="0" applyBorder="0" applyAlignment="0" applyProtection="0"/>
    <xf numFmtId="0" fontId="58" fillId="21" borderId="0" applyNumberFormat="0" applyBorder="0" applyAlignment="0" applyProtection="0"/>
    <xf numFmtId="0" fontId="60" fillId="21" borderId="0" applyNumberFormat="0" applyBorder="0" applyAlignment="0" applyProtection="0"/>
    <xf numFmtId="0" fontId="58" fillId="21" borderId="0" applyNumberFormat="0" applyBorder="0" applyAlignment="0" applyProtection="0"/>
    <xf numFmtId="0" fontId="58" fillId="21" borderId="0" applyNumberFormat="0" applyBorder="0" applyAlignment="0" applyProtection="0"/>
    <xf numFmtId="0" fontId="58" fillId="21" borderId="0" applyNumberFormat="0" applyBorder="0" applyAlignment="0" applyProtection="0"/>
    <xf numFmtId="0" fontId="122" fillId="21" borderId="0" applyNumberFormat="0" applyBorder="0" applyAlignment="0" applyProtection="0"/>
    <xf numFmtId="0" fontId="58" fillId="21" borderId="0" applyNumberFormat="0" applyBorder="0" applyAlignment="0" applyProtection="0"/>
    <xf numFmtId="0" fontId="60" fillId="21" borderId="0" applyNumberFormat="0" applyBorder="0" applyAlignment="0" applyProtection="0"/>
    <xf numFmtId="0" fontId="61" fillId="21" borderId="0" applyNumberFormat="0" applyBorder="0" applyAlignment="0" applyProtection="0"/>
    <xf numFmtId="0" fontId="61" fillId="21" borderId="0" applyNumberFormat="0" applyBorder="0" applyAlignment="0" applyProtection="0"/>
    <xf numFmtId="0" fontId="61" fillId="21" borderId="0" applyNumberFormat="0" applyBorder="0" applyAlignment="0" applyProtection="0"/>
    <xf numFmtId="0" fontId="61" fillId="21" borderId="0" applyNumberFormat="0" applyBorder="0" applyAlignment="0" applyProtection="0"/>
    <xf numFmtId="0" fontId="61" fillId="21" borderId="0" applyNumberFormat="0" applyBorder="0" applyAlignment="0" applyProtection="0"/>
    <xf numFmtId="0" fontId="61" fillId="21" borderId="0" applyNumberFormat="0" applyBorder="0" applyAlignment="0" applyProtection="0"/>
    <xf numFmtId="0" fontId="61" fillId="21" borderId="0" applyNumberFormat="0" applyBorder="0" applyAlignment="0" applyProtection="0"/>
    <xf numFmtId="0" fontId="60" fillId="21" borderId="0" applyNumberFormat="0" applyBorder="0" applyAlignment="0" applyProtection="0"/>
    <xf numFmtId="0" fontId="58" fillId="21" borderId="0" applyNumberFormat="0" applyBorder="0" applyAlignment="0" applyProtection="0"/>
    <xf numFmtId="0" fontId="60" fillId="21" borderId="0" applyNumberFormat="0" applyBorder="0" applyAlignment="0" applyProtection="0"/>
    <xf numFmtId="0" fontId="58" fillId="21" borderId="0" applyNumberFormat="0" applyBorder="0" applyAlignment="0" applyProtection="0"/>
    <xf numFmtId="0" fontId="60" fillId="21" borderId="0" applyNumberFormat="0" applyBorder="0" applyAlignment="0" applyProtection="0"/>
    <xf numFmtId="0" fontId="60" fillId="22" borderId="0" applyNumberFormat="0" applyBorder="0" applyAlignment="0" applyProtection="0"/>
    <xf numFmtId="0" fontId="60" fillId="22" borderId="0" applyNumberFormat="0" applyBorder="0" applyAlignment="0" applyProtection="0"/>
    <xf numFmtId="0" fontId="58" fillId="22" borderId="0" applyNumberFormat="0" applyBorder="0" applyAlignment="0" applyProtection="0"/>
    <xf numFmtId="0" fontId="60" fillId="22" borderId="0" applyNumberFormat="0" applyBorder="0" applyAlignment="0" applyProtection="0"/>
    <xf numFmtId="0" fontId="58" fillId="22" borderId="0" applyNumberFormat="0" applyBorder="0" applyAlignment="0" applyProtection="0"/>
    <xf numFmtId="0" fontId="60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60" fillId="22" borderId="0" applyNumberFormat="0" applyBorder="0" applyAlignment="0" applyProtection="0"/>
    <xf numFmtId="0" fontId="61" fillId="22" borderId="0" applyNumberFormat="0" applyBorder="0" applyAlignment="0" applyProtection="0"/>
    <xf numFmtId="0" fontId="61" fillId="22" borderId="0" applyNumberFormat="0" applyBorder="0" applyAlignment="0" applyProtection="0"/>
    <xf numFmtId="0" fontId="61" fillId="22" borderId="0" applyNumberFormat="0" applyBorder="0" applyAlignment="0" applyProtection="0"/>
    <xf numFmtId="0" fontId="61" fillId="22" borderId="0" applyNumberFormat="0" applyBorder="0" applyAlignment="0" applyProtection="0"/>
    <xf numFmtId="0" fontId="61" fillId="22" borderId="0" applyNumberFormat="0" applyBorder="0" applyAlignment="0" applyProtection="0"/>
    <xf numFmtId="0" fontId="61" fillId="22" borderId="0" applyNumberFormat="0" applyBorder="0" applyAlignment="0" applyProtection="0"/>
    <xf numFmtId="0" fontId="61" fillId="22" borderId="0" applyNumberFormat="0" applyBorder="0" applyAlignment="0" applyProtection="0"/>
    <xf numFmtId="0" fontId="60" fillId="22" borderId="0" applyNumberFormat="0" applyBorder="0" applyAlignment="0" applyProtection="0"/>
    <xf numFmtId="0" fontId="58" fillId="22" borderId="0" applyNumberFormat="0" applyBorder="0" applyAlignment="0" applyProtection="0"/>
    <xf numFmtId="0" fontId="60" fillId="22" borderId="0" applyNumberFormat="0" applyBorder="0" applyAlignment="0" applyProtection="0"/>
    <xf numFmtId="0" fontId="58" fillId="22" borderId="0" applyNumberFormat="0" applyBorder="0" applyAlignment="0" applyProtection="0"/>
    <xf numFmtId="0" fontId="60" fillId="22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58" fillId="23" borderId="0" applyNumberFormat="0" applyBorder="0" applyAlignment="0" applyProtection="0"/>
    <xf numFmtId="0" fontId="60" fillId="23" borderId="0" applyNumberFormat="0" applyBorder="0" applyAlignment="0" applyProtection="0"/>
    <xf numFmtId="0" fontId="58" fillId="23" borderId="0" applyNumberFormat="0" applyBorder="0" applyAlignment="0" applyProtection="0"/>
    <xf numFmtId="0" fontId="60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60" fillId="23" borderId="0" applyNumberFormat="0" applyBorder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60" fillId="23" borderId="0" applyNumberFormat="0" applyBorder="0" applyAlignment="0" applyProtection="0"/>
    <xf numFmtId="0" fontId="58" fillId="23" borderId="0" applyNumberFormat="0" applyBorder="0" applyAlignment="0" applyProtection="0"/>
    <xf numFmtId="0" fontId="60" fillId="23" borderId="0" applyNumberFormat="0" applyBorder="0" applyAlignment="0" applyProtection="0"/>
    <xf numFmtId="0" fontId="58" fillId="23" borderId="0" applyNumberFormat="0" applyBorder="0" applyAlignment="0" applyProtection="0"/>
    <xf numFmtId="0" fontId="60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58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6" borderId="0" applyNumberFormat="0" applyBorder="0" applyAlignment="0" applyProtection="0"/>
    <xf numFmtId="0" fontId="58" fillId="21" borderId="0" applyNumberFormat="0" applyBorder="0" applyAlignment="0" applyProtection="0"/>
    <xf numFmtId="0" fontId="58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178" fontId="4" fillId="28" borderId="30">
      <alignment horizontal="center" vertical="center"/>
    </xf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58" fillId="24" borderId="0" applyNumberFormat="0" applyBorder="0" applyAlignment="0" applyProtection="0"/>
    <xf numFmtId="0" fontId="60" fillId="24" borderId="0" applyNumberFormat="0" applyBorder="0" applyAlignment="0" applyProtection="0"/>
    <xf numFmtId="0" fontId="58" fillId="24" borderId="0" applyNumberFormat="0" applyBorder="0" applyAlignment="0" applyProtection="0"/>
    <xf numFmtId="0" fontId="60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60" fillId="24" borderId="0" applyNumberFormat="0" applyBorder="0" applyAlignment="0" applyProtection="0"/>
    <xf numFmtId="0" fontId="61" fillId="24" borderId="0" applyNumberFormat="0" applyBorder="0" applyAlignment="0" applyProtection="0"/>
    <xf numFmtId="0" fontId="61" fillId="24" borderId="0" applyNumberFormat="0" applyBorder="0" applyAlignment="0" applyProtection="0"/>
    <xf numFmtId="0" fontId="61" fillId="24" borderId="0" applyNumberFormat="0" applyBorder="0" applyAlignment="0" applyProtection="0"/>
    <xf numFmtId="0" fontId="61" fillId="24" borderId="0" applyNumberFormat="0" applyBorder="0" applyAlignment="0" applyProtection="0"/>
    <xf numFmtId="0" fontId="61" fillId="24" borderId="0" applyNumberFormat="0" applyBorder="0" applyAlignment="0" applyProtection="0"/>
    <xf numFmtId="0" fontId="61" fillId="24" borderId="0" applyNumberFormat="0" applyBorder="0" applyAlignment="0" applyProtection="0"/>
    <xf numFmtId="0" fontId="61" fillId="24" borderId="0" applyNumberFormat="0" applyBorder="0" applyAlignment="0" applyProtection="0"/>
    <xf numFmtId="0" fontId="60" fillId="24" borderId="0" applyNumberFormat="0" applyBorder="0" applyAlignment="0" applyProtection="0"/>
    <xf numFmtId="0" fontId="58" fillId="24" borderId="0" applyNumberFormat="0" applyBorder="0" applyAlignment="0" applyProtection="0"/>
    <xf numFmtId="0" fontId="60" fillId="24" borderId="0" applyNumberFormat="0" applyBorder="0" applyAlignment="0" applyProtection="0"/>
    <xf numFmtId="0" fontId="58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58" fillId="25" borderId="0" applyNumberFormat="0" applyBorder="0" applyAlignment="0" applyProtection="0"/>
    <xf numFmtId="0" fontId="60" fillId="25" borderId="0" applyNumberFormat="0" applyBorder="0" applyAlignment="0" applyProtection="0"/>
    <xf numFmtId="0" fontId="58" fillId="25" borderId="0" applyNumberFormat="0" applyBorder="0" applyAlignment="0" applyProtection="0"/>
    <xf numFmtId="0" fontId="60" fillId="25" borderId="0" applyNumberFormat="0" applyBorder="0" applyAlignment="0" applyProtection="0"/>
    <xf numFmtId="0" fontId="58" fillId="25" borderId="0" applyNumberFormat="0" applyBorder="0" applyAlignment="0" applyProtection="0"/>
    <xf numFmtId="0" fontId="58" fillId="25" borderId="0" applyNumberFormat="0" applyBorder="0" applyAlignment="0" applyProtection="0"/>
    <xf numFmtId="0" fontId="58" fillId="25" borderId="0" applyNumberFormat="0" applyBorder="0" applyAlignment="0" applyProtection="0"/>
    <xf numFmtId="0" fontId="58" fillId="25" borderId="0" applyNumberFormat="0" applyBorder="0" applyAlignment="0" applyProtection="0"/>
    <xf numFmtId="0" fontId="60" fillId="25" borderId="0" applyNumberFormat="0" applyBorder="0" applyAlignment="0" applyProtection="0"/>
    <xf numFmtId="0" fontId="61" fillId="25" borderId="0" applyNumberFormat="0" applyBorder="0" applyAlignment="0" applyProtection="0"/>
    <xf numFmtId="0" fontId="61" fillId="25" borderId="0" applyNumberFormat="0" applyBorder="0" applyAlignment="0" applyProtection="0"/>
    <xf numFmtId="0" fontId="61" fillId="25" borderId="0" applyNumberFormat="0" applyBorder="0" applyAlignment="0" applyProtection="0"/>
    <xf numFmtId="0" fontId="61" fillId="25" borderId="0" applyNumberFormat="0" applyBorder="0" applyAlignment="0" applyProtection="0"/>
    <xf numFmtId="0" fontId="61" fillId="25" borderId="0" applyNumberFormat="0" applyBorder="0" applyAlignment="0" applyProtection="0"/>
    <xf numFmtId="0" fontId="61" fillId="25" borderId="0" applyNumberFormat="0" applyBorder="0" applyAlignment="0" applyProtection="0"/>
    <xf numFmtId="0" fontId="61" fillId="25" borderId="0" applyNumberFormat="0" applyBorder="0" applyAlignment="0" applyProtection="0"/>
    <xf numFmtId="0" fontId="60" fillId="25" borderId="0" applyNumberFormat="0" applyBorder="0" applyAlignment="0" applyProtection="0"/>
    <xf numFmtId="0" fontId="58" fillId="25" borderId="0" applyNumberFormat="0" applyBorder="0" applyAlignment="0" applyProtection="0"/>
    <xf numFmtId="0" fontId="60" fillId="25" borderId="0" applyNumberFormat="0" applyBorder="0" applyAlignment="0" applyProtection="0"/>
    <xf numFmtId="0" fontId="58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58" fillId="26" borderId="0" applyNumberFormat="0" applyBorder="0" applyAlignment="0" applyProtection="0"/>
    <xf numFmtId="0" fontId="60" fillId="26" borderId="0" applyNumberFormat="0" applyBorder="0" applyAlignment="0" applyProtection="0"/>
    <xf numFmtId="0" fontId="58" fillId="26" borderId="0" applyNumberFormat="0" applyBorder="0" applyAlignment="0" applyProtection="0"/>
    <xf numFmtId="0" fontId="60" fillId="26" borderId="0" applyNumberFormat="0" applyBorder="0" applyAlignment="0" applyProtection="0"/>
    <xf numFmtId="0" fontId="58" fillId="26" borderId="0" applyNumberFormat="0" applyBorder="0" applyAlignment="0" applyProtection="0"/>
    <xf numFmtId="0" fontId="58" fillId="26" borderId="0" applyNumberFormat="0" applyBorder="0" applyAlignment="0" applyProtection="0"/>
    <xf numFmtId="0" fontId="58" fillId="26" borderId="0" applyNumberFormat="0" applyBorder="0" applyAlignment="0" applyProtection="0"/>
    <xf numFmtId="0" fontId="58" fillId="26" borderId="0" applyNumberFormat="0" applyBorder="0" applyAlignment="0" applyProtection="0"/>
    <xf numFmtId="0" fontId="60" fillId="26" borderId="0" applyNumberFormat="0" applyBorder="0" applyAlignment="0" applyProtection="0"/>
    <xf numFmtId="0" fontId="61" fillId="26" borderId="0" applyNumberFormat="0" applyBorder="0" applyAlignment="0" applyProtection="0"/>
    <xf numFmtId="0" fontId="61" fillId="26" borderId="0" applyNumberFormat="0" applyBorder="0" applyAlignment="0" applyProtection="0"/>
    <xf numFmtId="0" fontId="61" fillId="26" borderId="0" applyNumberFormat="0" applyBorder="0" applyAlignment="0" applyProtection="0"/>
    <xf numFmtId="0" fontId="61" fillId="26" borderId="0" applyNumberFormat="0" applyBorder="0" applyAlignment="0" applyProtection="0"/>
    <xf numFmtId="0" fontId="61" fillId="26" borderId="0" applyNumberFormat="0" applyBorder="0" applyAlignment="0" applyProtection="0"/>
    <xf numFmtId="0" fontId="61" fillId="26" borderId="0" applyNumberFormat="0" applyBorder="0" applyAlignment="0" applyProtection="0"/>
    <xf numFmtId="0" fontId="61" fillId="26" borderId="0" applyNumberFormat="0" applyBorder="0" applyAlignment="0" applyProtection="0"/>
    <xf numFmtId="0" fontId="60" fillId="26" borderId="0" applyNumberFormat="0" applyBorder="0" applyAlignment="0" applyProtection="0"/>
    <xf numFmtId="0" fontId="58" fillId="26" borderId="0" applyNumberFormat="0" applyBorder="0" applyAlignment="0" applyProtection="0"/>
    <xf numFmtId="0" fontId="60" fillId="26" borderId="0" applyNumberFormat="0" applyBorder="0" applyAlignment="0" applyProtection="0"/>
    <xf numFmtId="0" fontId="58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1" borderId="0" applyNumberFormat="0" applyBorder="0" applyAlignment="0" applyProtection="0"/>
    <xf numFmtId="0" fontId="60" fillId="21" borderId="0" applyNumberFormat="0" applyBorder="0" applyAlignment="0" applyProtection="0"/>
    <xf numFmtId="0" fontId="58" fillId="21" borderId="0" applyNumberFormat="0" applyBorder="0" applyAlignment="0" applyProtection="0"/>
    <xf numFmtId="0" fontId="60" fillId="21" borderId="0" applyNumberFormat="0" applyBorder="0" applyAlignment="0" applyProtection="0"/>
    <xf numFmtId="0" fontId="58" fillId="21" borderId="0" applyNumberFormat="0" applyBorder="0" applyAlignment="0" applyProtection="0"/>
    <xf numFmtId="0" fontId="60" fillId="21" borderId="0" applyNumberFormat="0" applyBorder="0" applyAlignment="0" applyProtection="0"/>
    <xf numFmtId="0" fontId="58" fillId="21" borderId="0" applyNumberFormat="0" applyBorder="0" applyAlignment="0" applyProtection="0"/>
    <xf numFmtId="0" fontId="58" fillId="21" borderId="0" applyNumberFormat="0" applyBorder="0" applyAlignment="0" applyProtection="0"/>
    <xf numFmtId="0" fontId="58" fillId="21" borderId="0" applyNumberFormat="0" applyBorder="0" applyAlignment="0" applyProtection="0"/>
    <xf numFmtId="0" fontId="58" fillId="21" borderId="0" applyNumberFormat="0" applyBorder="0" applyAlignment="0" applyProtection="0"/>
    <xf numFmtId="0" fontId="60" fillId="21" borderId="0" applyNumberFormat="0" applyBorder="0" applyAlignment="0" applyProtection="0"/>
    <xf numFmtId="0" fontId="61" fillId="21" borderId="0" applyNumberFormat="0" applyBorder="0" applyAlignment="0" applyProtection="0"/>
    <xf numFmtId="0" fontId="61" fillId="21" borderId="0" applyNumberFormat="0" applyBorder="0" applyAlignment="0" applyProtection="0"/>
    <xf numFmtId="0" fontId="61" fillId="21" borderId="0" applyNumberFormat="0" applyBorder="0" applyAlignment="0" applyProtection="0"/>
    <xf numFmtId="0" fontId="61" fillId="21" borderId="0" applyNumberFormat="0" applyBorder="0" applyAlignment="0" applyProtection="0"/>
    <xf numFmtId="0" fontId="61" fillId="21" borderId="0" applyNumberFormat="0" applyBorder="0" applyAlignment="0" applyProtection="0"/>
    <xf numFmtId="0" fontId="61" fillId="21" borderId="0" applyNumberFormat="0" applyBorder="0" applyAlignment="0" applyProtection="0"/>
    <xf numFmtId="0" fontId="61" fillId="21" borderId="0" applyNumberFormat="0" applyBorder="0" applyAlignment="0" applyProtection="0"/>
    <xf numFmtId="0" fontId="60" fillId="21" borderId="0" applyNumberFormat="0" applyBorder="0" applyAlignment="0" applyProtection="0"/>
    <xf numFmtId="0" fontId="58" fillId="21" borderId="0" applyNumberFormat="0" applyBorder="0" applyAlignment="0" applyProtection="0"/>
    <xf numFmtId="0" fontId="60" fillId="21" borderId="0" applyNumberFormat="0" applyBorder="0" applyAlignment="0" applyProtection="0"/>
    <xf numFmtId="0" fontId="58" fillId="21" borderId="0" applyNumberFormat="0" applyBorder="0" applyAlignment="0" applyProtection="0"/>
    <xf numFmtId="0" fontId="60" fillId="21" borderId="0" applyNumberFormat="0" applyBorder="0" applyAlignment="0" applyProtection="0"/>
    <xf numFmtId="0" fontId="60" fillId="22" borderId="0" applyNumberFormat="0" applyBorder="0" applyAlignment="0" applyProtection="0"/>
    <xf numFmtId="0" fontId="60" fillId="22" borderId="0" applyNumberFormat="0" applyBorder="0" applyAlignment="0" applyProtection="0"/>
    <xf numFmtId="0" fontId="58" fillId="22" borderId="0" applyNumberFormat="0" applyBorder="0" applyAlignment="0" applyProtection="0"/>
    <xf numFmtId="0" fontId="60" fillId="22" borderId="0" applyNumberFormat="0" applyBorder="0" applyAlignment="0" applyProtection="0"/>
    <xf numFmtId="0" fontId="58" fillId="22" borderId="0" applyNumberFormat="0" applyBorder="0" applyAlignment="0" applyProtection="0"/>
    <xf numFmtId="0" fontId="60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60" fillId="22" borderId="0" applyNumberFormat="0" applyBorder="0" applyAlignment="0" applyProtection="0"/>
    <xf numFmtId="0" fontId="61" fillId="22" borderId="0" applyNumberFormat="0" applyBorder="0" applyAlignment="0" applyProtection="0"/>
    <xf numFmtId="0" fontId="61" fillId="22" borderId="0" applyNumberFormat="0" applyBorder="0" applyAlignment="0" applyProtection="0"/>
    <xf numFmtId="0" fontId="61" fillId="22" borderId="0" applyNumberFormat="0" applyBorder="0" applyAlignment="0" applyProtection="0"/>
    <xf numFmtId="0" fontId="61" fillId="22" borderId="0" applyNumberFormat="0" applyBorder="0" applyAlignment="0" applyProtection="0"/>
    <xf numFmtId="0" fontId="61" fillId="22" borderId="0" applyNumberFormat="0" applyBorder="0" applyAlignment="0" applyProtection="0"/>
    <xf numFmtId="0" fontId="61" fillId="22" borderId="0" applyNumberFormat="0" applyBorder="0" applyAlignment="0" applyProtection="0"/>
    <xf numFmtId="0" fontId="61" fillId="22" borderId="0" applyNumberFormat="0" applyBorder="0" applyAlignment="0" applyProtection="0"/>
    <xf numFmtId="0" fontId="60" fillId="22" borderId="0" applyNumberFormat="0" applyBorder="0" applyAlignment="0" applyProtection="0"/>
    <xf numFmtId="0" fontId="58" fillId="22" borderId="0" applyNumberFormat="0" applyBorder="0" applyAlignment="0" applyProtection="0"/>
    <xf numFmtId="0" fontId="60" fillId="22" borderId="0" applyNumberFormat="0" applyBorder="0" applyAlignment="0" applyProtection="0"/>
    <xf numFmtId="0" fontId="58" fillId="22" borderId="0" applyNumberFormat="0" applyBorder="0" applyAlignment="0" applyProtection="0"/>
    <xf numFmtId="0" fontId="60" fillId="22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58" fillId="27" borderId="0" applyNumberFormat="0" applyBorder="0" applyAlignment="0" applyProtection="0"/>
    <xf numFmtId="0" fontId="60" fillId="27" borderId="0" applyNumberFormat="0" applyBorder="0" applyAlignment="0" applyProtection="0"/>
    <xf numFmtId="0" fontId="58" fillId="27" borderId="0" applyNumberFormat="0" applyBorder="0" applyAlignment="0" applyProtection="0"/>
    <xf numFmtId="0" fontId="60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60" fillId="27" borderId="0" applyNumberFormat="0" applyBorder="0" applyAlignment="0" applyProtection="0"/>
    <xf numFmtId="0" fontId="61" fillId="27" borderId="0" applyNumberFormat="0" applyBorder="0" applyAlignment="0" applyProtection="0"/>
    <xf numFmtId="0" fontId="61" fillId="27" borderId="0" applyNumberFormat="0" applyBorder="0" applyAlignment="0" applyProtection="0"/>
    <xf numFmtId="0" fontId="61" fillId="27" borderId="0" applyNumberFormat="0" applyBorder="0" applyAlignment="0" applyProtection="0"/>
    <xf numFmtId="0" fontId="61" fillId="27" borderId="0" applyNumberFormat="0" applyBorder="0" applyAlignment="0" applyProtection="0"/>
    <xf numFmtId="0" fontId="61" fillId="27" borderId="0" applyNumberFormat="0" applyBorder="0" applyAlignment="0" applyProtection="0"/>
    <xf numFmtId="0" fontId="61" fillId="27" borderId="0" applyNumberFormat="0" applyBorder="0" applyAlignment="0" applyProtection="0"/>
    <xf numFmtId="0" fontId="61" fillId="27" borderId="0" applyNumberFormat="0" applyBorder="0" applyAlignment="0" applyProtection="0"/>
    <xf numFmtId="0" fontId="60" fillId="27" borderId="0" applyNumberFormat="0" applyBorder="0" applyAlignment="0" applyProtection="0"/>
    <xf numFmtId="0" fontId="58" fillId="27" borderId="0" applyNumberFormat="0" applyBorder="0" applyAlignment="0" applyProtection="0"/>
    <xf numFmtId="0" fontId="60" fillId="27" borderId="0" applyNumberFormat="0" applyBorder="0" applyAlignment="0" applyProtection="0"/>
    <xf numFmtId="0" fontId="58" fillId="27" borderId="0" applyNumberFormat="0" applyBorder="0" applyAlignment="0" applyProtection="0"/>
    <xf numFmtId="0" fontId="60" fillId="27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7" borderId="0" applyNumberFormat="0" applyBorder="0" applyAlignment="0" applyProtection="0"/>
    <xf numFmtId="0" fontId="52" fillId="29" borderId="31" applyNumberFormat="0" applyAlignment="0" applyProtection="0"/>
    <xf numFmtId="0" fontId="49" fillId="11" borderId="0" applyNumberFormat="0" applyBorder="0" applyAlignment="0" applyProtection="0"/>
    <xf numFmtId="0" fontId="49" fillId="11" borderId="0" applyNumberFormat="0" applyBorder="0" applyAlignment="0" applyProtection="0"/>
    <xf numFmtId="0" fontId="53" fillId="29" borderId="32" applyNumberFormat="0" applyAlignment="0" applyProtection="0"/>
    <xf numFmtId="0" fontId="53" fillId="29" borderId="32" applyNumberFormat="0" applyAlignment="0" applyProtection="0"/>
    <xf numFmtId="0" fontId="53" fillId="29" borderId="32" applyNumberFormat="0" applyAlignment="0" applyProtection="0"/>
    <xf numFmtId="0" fontId="55" fillId="30" borderId="33" applyNumberFormat="0" applyAlignment="0" applyProtection="0"/>
    <xf numFmtId="0" fontId="55" fillId="30" borderId="33" applyNumberFormat="0" applyAlignment="0" applyProtection="0"/>
    <xf numFmtId="0" fontId="62" fillId="0" borderId="0" applyNumberFormat="0" applyFill="0" applyBorder="0" applyAlignment="0" applyProtection="0"/>
    <xf numFmtId="179" fontId="100" fillId="0" borderId="0">
      <protection locked="0"/>
    </xf>
    <xf numFmtId="0" fontId="101" fillId="0" borderId="0"/>
    <xf numFmtId="0" fontId="102" fillId="0" borderId="0"/>
    <xf numFmtId="179" fontId="100" fillId="0" borderId="0">
      <protection locked="0"/>
    </xf>
    <xf numFmtId="180" fontId="100" fillId="0" borderId="0">
      <protection locked="0"/>
    </xf>
    <xf numFmtId="0" fontId="63" fillId="15" borderId="32" applyNumberFormat="0" applyAlignment="0" applyProtection="0"/>
    <xf numFmtId="0" fontId="63" fillId="15" borderId="32" applyNumberFormat="0" applyAlignment="0" applyProtection="0"/>
    <xf numFmtId="0" fontId="51" fillId="15" borderId="32" applyNumberFormat="0" applyAlignment="0" applyProtection="0"/>
    <xf numFmtId="0" fontId="63" fillId="15" borderId="32" applyNumberFormat="0" applyAlignment="0" applyProtection="0"/>
    <xf numFmtId="0" fontId="51" fillId="15" borderId="32" applyNumberFormat="0" applyAlignment="0" applyProtection="0"/>
    <xf numFmtId="0" fontId="63" fillId="15" borderId="32" applyNumberFormat="0" applyAlignment="0" applyProtection="0"/>
    <xf numFmtId="0" fontId="51" fillId="15" borderId="32" applyNumberFormat="0" applyAlignment="0" applyProtection="0"/>
    <xf numFmtId="0" fontId="63" fillId="15" borderId="32" applyNumberFormat="0" applyAlignment="0" applyProtection="0"/>
    <xf numFmtId="0" fontId="51" fillId="15" borderId="32" applyNumberFormat="0" applyAlignment="0" applyProtection="0"/>
    <xf numFmtId="0" fontId="51" fillId="15" borderId="32" applyNumberFormat="0" applyAlignment="0" applyProtection="0"/>
    <xf numFmtId="0" fontId="51" fillId="15" borderId="32" applyNumberFormat="0" applyAlignment="0" applyProtection="0"/>
    <xf numFmtId="0" fontId="63" fillId="15" borderId="32" applyNumberFormat="0" applyAlignment="0" applyProtection="0"/>
    <xf numFmtId="0" fontId="64" fillId="15" borderId="32" applyNumberFormat="0" applyAlignment="0" applyProtection="0"/>
    <xf numFmtId="0" fontId="64" fillId="15" borderId="32" applyNumberFormat="0" applyAlignment="0" applyProtection="0"/>
    <xf numFmtId="0" fontId="64" fillId="15" borderId="32" applyNumberFormat="0" applyAlignment="0" applyProtection="0"/>
    <xf numFmtId="0" fontId="64" fillId="15" borderId="32" applyNumberFormat="0" applyAlignment="0" applyProtection="0"/>
    <xf numFmtId="0" fontId="64" fillId="15" borderId="32" applyNumberFormat="0" applyAlignment="0" applyProtection="0"/>
    <xf numFmtId="0" fontId="64" fillId="15" borderId="32" applyNumberFormat="0" applyAlignment="0" applyProtection="0"/>
    <xf numFmtId="0" fontId="64" fillId="15" borderId="32" applyNumberFormat="0" applyAlignment="0" applyProtection="0"/>
    <xf numFmtId="0" fontId="63" fillId="15" borderId="32" applyNumberFormat="0" applyAlignment="0" applyProtection="0"/>
    <xf numFmtId="0" fontId="51" fillId="15" borderId="32" applyNumberFormat="0" applyAlignment="0" applyProtection="0"/>
    <xf numFmtId="0" fontId="63" fillId="15" borderId="32" applyNumberFormat="0" applyAlignment="0" applyProtection="0"/>
    <xf numFmtId="0" fontId="51" fillId="15" borderId="32" applyNumberFormat="0" applyAlignment="0" applyProtection="0"/>
    <xf numFmtId="0" fontId="63" fillId="15" borderId="32" applyNumberFormat="0" applyAlignment="0" applyProtection="0"/>
    <xf numFmtId="0" fontId="65" fillId="29" borderId="31" applyNumberFormat="0" applyAlignment="0" applyProtection="0"/>
    <xf numFmtId="0" fontId="65" fillId="29" borderId="31" applyNumberFormat="0" applyAlignment="0" applyProtection="0"/>
    <xf numFmtId="0" fontId="52" fillId="29" borderId="31" applyNumberFormat="0" applyAlignment="0" applyProtection="0"/>
    <xf numFmtId="0" fontId="65" fillId="29" borderId="31" applyNumberFormat="0" applyAlignment="0" applyProtection="0"/>
    <xf numFmtId="0" fontId="52" fillId="29" borderId="31" applyNumberFormat="0" applyAlignment="0" applyProtection="0"/>
    <xf numFmtId="0" fontId="65" fillId="29" borderId="31" applyNumberFormat="0" applyAlignment="0" applyProtection="0"/>
    <xf numFmtId="0" fontId="52" fillId="29" borderId="31" applyNumberFormat="0" applyAlignment="0" applyProtection="0"/>
    <xf numFmtId="0" fontId="65" fillId="29" borderId="31" applyNumberFormat="0" applyAlignment="0" applyProtection="0"/>
    <xf numFmtId="0" fontId="52" fillId="29" borderId="31" applyNumberFormat="0" applyAlignment="0" applyProtection="0"/>
    <xf numFmtId="0" fontId="52" fillId="29" borderId="31" applyNumberFormat="0" applyAlignment="0" applyProtection="0"/>
    <xf numFmtId="0" fontId="52" fillId="29" borderId="31" applyNumberFormat="0" applyAlignment="0" applyProtection="0"/>
    <xf numFmtId="0" fontId="65" fillId="29" borderId="31" applyNumberFormat="0" applyAlignment="0" applyProtection="0"/>
    <xf numFmtId="0" fontId="66" fillId="29" borderId="31" applyNumberFormat="0" applyAlignment="0" applyProtection="0"/>
    <xf numFmtId="0" fontId="66" fillId="29" borderId="31" applyNumberFormat="0" applyAlignment="0" applyProtection="0"/>
    <xf numFmtId="0" fontId="66" fillId="29" borderId="31" applyNumberFormat="0" applyAlignment="0" applyProtection="0"/>
    <xf numFmtId="0" fontId="66" fillId="29" borderId="31" applyNumberFormat="0" applyAlignment="0" applyProtection="0"/>
    <xf numFmtId="0" fontId="66" fillId="29" borderId="31" applyNumberFormat="0" applyAlignment="0" applyProtection="0"/>
    <xf numFmtId="0" fontId="66" fillId="29" borderId="31" applyNumberFormat="0" applyAlignment="0" applyProtection="0"/>
    <xf numFmtId="0" fontId="66" fillId="29" borderId="31" applyNumberFormat="0" applyAlignment="0" applyProtection="0"/>
    <xf numFmtId="0" fontId="65" fillId="29" borderId="31" applyNumberFormat="0" applyAlignment="0" applyProtection="0"/>
    <xf numFmtId="0" fontId="52" fillId="29" borderId="31" applyNumberFormat="0" applyAlignment="0" applyProtection="0"/>
    <xf numFmtId="0" fontId="65" fillId="29" borderId="31" applyNumberFormat="0" applyAlignment="0" applyProtection="0"/>
    <xf numFmtId="0" fontId="52" fillId="29" borderId="31" applyNumberFormat="0" applyAlignment="0" applyProtection="0"/>
    <xf numFmtId="0" fontId="65" fillId="29" borderId="31" applyNumberFormat="0" applyAlignment="0" applyProtection="0"/>
    <xf numFmtId="0" fontId="100" fillId="0" borderId="0">
      <protection locked="0"/>
    </xf>
    <xf numFmtId="181" fontId="4" fillId="0" borderId="0" applyFont="0" applyFill="0" applyBorder="0" applyAlignment="0" applyProtection="0">
      <alignment wrapText="1"/>
    </xf>
    <xf numFmtId="41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7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67" fillId="12" borderId="0" applyNumberFormat="0" applyBorder="0" applyAlignment="0" applyProtection="0"/>
    <xf numFmtId="0" fontId="67" fillId="12" borderId="0" applyNumberFormat="0" applyBorder="0" applyAlignment="0" applyProtection="0"/>
    <xf numFmtId="0" fontId="48" fillId="12" borderId="0" applyNumberFormat="0" applyBorder="0" applyAlignment="0" applyProtection="0"/>
    <xf numFmtId="0" fontId="67" fillId="12" borderId="0" applyNumberFormat="0" applyBorder="0" applyAlignment="0" applyProtection="0"/>
    <xf numFmtId="0" fontId="48" fillId="12" borderId="0" applyNumberFormat="0" applyBorder="0" applyAlignment="0" applyProtection="0"/>
    <xf numFmtId="0" fontId="67" fillId="12" borderId="0" applyNumberFormat="0" applyBorder="0" applyAlignment="0" applyProtection="0"/>
    <xf numFmtId="0" fontId="48" fillId="12" borderId="0" applyNumberFormat="0" applyBorder="0" applyAlignment="0" applyProtection="0"/>
    <xf numFmtId="0" fontId="48" fillId="12" borderId="0" applyNumberFormat="0" applyBorder="0" applyAlignment="0" applyProtection="0"/>
    <xf numFmtId="0" fontId="48" fillId="12" borderId="0" applyNumberFormat="0" applyBorder="0" applyAlignment="0" applyProtection="0"/>
    <xf numFmtId="0" fontId="123" fillId="8" borderId="0" applyNumberFormat="0" applyBorder="0" applyAlignment="0" applyProtection="0"/>
    <xf numFmtId="0" fontId="48" fillId="12" borderId="0" applyNumberFormat="0" applyBorder="0" applyAlignment="0" applyProtection="0"/>
    <xf numFmtId="0" fontId="67" fillId="12" borderId="0" applyNumberFormat="0" applyBorder="0" applyAlignment="0" applyProtection="0"/>
    <xf numFmtId="0" fontId="68" fillId="12" borderId="0" applyNumberFormat="0" applyBorder="0" applyAlignment="0" applyProtection="0"/>
    <xf numFmtId="0" fontId="68" fillId="12" borderId="0" applyNumberFormat="0" applyBorder="0" applyAlignment="0" applyProtection="0"/>
    <xf numFmtId="0" fontId="68" fillId="12" borderId="0" applyNumberFormat="0" applyBorder="0" applyAlignment="0" applyProtection="0"/>
    <xf numFmtId="0" fontId="68" fillId="12" borderId="0" applyNumberFormat="0" applyBorder="0" applyAlignment="0" applyProtection="0"/>
    <xf numFmtId="0" fontId="68" fillId="12" borderId="0" applyNumberFormat="0" applyBorder="0" applyAlignment="0" applyProtection="0"/>
    <xf numFmtId="0" fontId="68" fillId="12" borderId="0" applyNumberFormat="0" applyBorder="0" applyAlignment="0" applyProtection="0"/>
    <xf numFmtId="0" fontId="68" fillId="12" borderId="0" applyNumberFormat="0" applyBorder="0" applyAlignment="0" applyProtection="0"/>
    <xf numFmtId="0" fontId="67" fillId="12" borderId="0" applyNumberFormat="0" applyBorder="0" applyAlignment="0" applyProtection="0"/>
    <xf numFmtId="0" fontId="48" fillId="12" borderId="0" applyNumberFormat="0" applyBorder="0" applyAlignment="0" applyProtection="0"/>
    <xf numFmtId="0" fontId="67" fillId="12" borderId="0" applyNumberFormat="0" applyBorder="0" applyAlignment="0" applyProtection="0"/>
    <xf numFmtId="0" fontId="48" fillId="12" borderId="0" applyNumberFormat="0" applyBorder="0" applyAlignment="0" applyProtection="0"/>
    <xf numFmtId="0" fontId="67" fillId="12" borderId="0" applyNumberFormat="0" applyBorder="0" applyAlignment="0" applyProtection="0"/>
    <xf numFmtId="169" fontId="3" fillId="0" borderId="0" applyFont="0" applyFill="0" applyBorder="0" applyAlignment="0" applyProtection="0"/>
    <xf numFmtId="0" fontId="51" fillId="15" borderId="32" applyNumberFormat="0" applyAlignment="0" applyProtection="0"/>
    <xf numFmtId="0" fontId="43" fillId="0" borderId="34" applyNumberFormat="0" applyFill="0" applyAlignment="0" applyProtection="0"/>
    <xf numFmtId="0" fontId="57" fillId="0" borderId="0" applyNumberForma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82" fontId="100" fillId="0" borderId="0">
      <protection locked="0"/>
    </xf>
    <xf numFmtId="0" fontId="103" fillId="0" borderId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8" fillId="12" borderId="0" applyNumberFormat="0" applyBorder="0" applyAlignment="0" applyProtection="0"/>
    <xf numFmtId="0" fontId="48" fillId="12" borderId="0" applyNumberFormat="0" applyBorder="0" applyAlignment="0" applyProtection="0"/>
    <xf numFmtId="38" fontId="37" fillId="31" borderId="0" applyNumberFormat="0" applyBorder="0" applyAlignment="0" applyProtection="0"/>
    <xf numFmtId="0" fontId="48" fillId="12" borderId="0" applyNumberFormat="0" applyBorder="0" applyAlignment="0" applyProtection="0"/>
    <xf numFmtId="0" fontId="104" fillId="0" borderId="0" applyNumberFormat="0" applyFill="0" applyBorder="0" applyAlignment="0" applyProtection="0"/>
    <xf numFmtId="0" fontId="105" fillId="0" borderId="0">
      <protection locked="0"/>
    </xf>
    <xf numFmtId="0" fontId="105" fillId="0" borderId="0">
      <protection locked="0"/>
    </xf>
    <xf numFmtId="0" fontId="105" fillId="0" borderId="0">
      <protection locked="0"/>
    </xf>
    <xf numFmtId="0" fontId="105" fillId="0" borderId="0">
      <protection locked="0"/>
    </xf>
    <xf numFmtId="0" fontId="105" fillId="0" borderId="0">
      <protection locked="0"/>
    </xf>
    <xf numFmtId="0" fontId="105" fillId="0" borderId="0">
      <protection locked="0"/>
    </xf>
    <xf numFmtId="0" fontId="105" fillId="0" borderId="0">
      <protection locked="0"/>
    </xf>
    <xf numFmtId="0" fontId="105" fillId="0" borderId="0">
      <protection locked="0"/>
    </xf>
    <xf numFmtId="0" fontId="105" fillId="0" borderId="0">
      <protection locked="0"/>
    </xf>
    <xf numFmtId="0" fontId="105" fillId="0" borderId="0">
      <protection locked="0"/>
    </xf>
    <xf numFmtId="0" fontId="45" fillId="0" borderId="35" applyNumberFormat="0" applyFill="0" applyAlignment="0" applyProtection="0"/>
    <xf numFmtId="0" fontId="105" fillId="0" borderId="0">
      <protection locked="0"/>
    </xf>
    <xf numFmtId="0" fontId="45" fillId="0" borderId="35" applyNumberFormat="0" applyFill="0" applyAlignment="0" applyProtection="0"/>
    <xf numFmtId="0" fontId="45" fillId="0" borderId="35" applyNumberFormat="0" applyFill="0" applyAlignment="0" applyProtection="0"/>
    <xf numFmtId="0" fontId="105" fillId="0" borderId="0">
      <protection locked="0"/>
    </xf>
    <xf numFmtId="0" fontId="105" fillId="0" borderId="0">
      <protection locked="0"/>
    </xf>
    <xf numFmtId="0" fontId="105" fillId="0" borderId="0">
      <protection locked="0"/>
    </xf>
    <xf numFmtId="0" fontId="105" fillId="0" borderId="0">
      <protection locked="0"/>
    </xf>
    <xf numFmtId="0" fontId="105" fillId="0" borderId="0">
      <protection locked="0"/>
    </xf>
    <xf numFmtId="0" fontId="105" fillId="0" borderId="0">
      <protection locked="0"/>
    </xf>
    <xf numFmtId="0" fontId="105" fillId="0" borderId="0">
      <protection locked="0"/>
    </xf>
    <xf numFmtId="0" fontId="105" fillId="0" borderId="0">
      <protection locked="0"/>
    </xf>
    <xf numFmtId="0" fontId="105" fillId="0" borderId="0">
      <protection locked="0"/>
    </xf>
    <xf numFmtId="0" fontId="105" fillId="0" borderId="0">
      <protection locked="0"/>
    </xf>
    <xf numFmtId="0" fontId="105" fillId="0" borderId="0">
      <protection locked="0"/>
    </xf>
    <xf numFmtId="0" fontId="105" fillId="0" borderId="0">
      <protection locked="0"/>
    </xf>
    <xf numFmtId="0" fontId="105" fillId="0" borderId="0">
      <protection locked="0"/>
    </xf>
    <xf numFmtId="0" fontId="105" fillId="0" borderId="0">
      <protection locked="0"/>
    </xf>
    <xf numFmtId="0" fontId="105" fillId="0" borderId="0">
      <protection locked="0"/>
    </xf>
    <xf numFmtId="0" fontId="105" fillId="0" borderId="0">
      <protection locked="0"/>
    </xf>
    <xf numFmtId="0" fontId="105" fillId="0" borderId="0">
      <protection locked="0"/>
    </xf>
    <xf numFmtId="0" fontId="46" fillId="0" borderId="36" applyNumberFormat="0" applyFill="0" applyAlignment="0" applyProtection="0"/>
    <xf numFmtId="0" fontId="105" fillId="0" borderId="0">
      <protection locked="0"/>
    </xf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105" fillId="0" borderId="0">
      <protection locked="0"/>
    </xf>
    <xf numFmtId="0" fontId="105" fillId="0" borderId="0">
      <protection locked="0"/>
    </xf>
    <xf numFmtId="0" fontId="105" fillId="0" borderId="0">
      <protection locked="0"/>
    </xf>
    <xf numFmtId="0" fontId="105" fillId="0" borderId="0">
      <protection locked="0"/>
    </xf>
    <xf numFmtId="0" fontId="105" fillId="0" borderId="0">
      <protection locked="0"/>
    </xf>
    <xf numFmtId="0" fontId="105" fillId="0" borderId="0">
      <protection locked="0"/>
    </xf>
    <xf numFmtId="0" fontId="105" fillId="0" borderId="0">
      <protection locked="0"/>
    </xf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05" fillId="0" borderId="0">
      <protection locked="0"/>
    </xf>
    <xf numFmtId="0" fontId="105" fillId="0" borderId="0">
      <protection locked="0"/>
    </xf>
    <xf numFmtId="0" fontId="35" fillId="0" borderId="0" applyNumberFormat="0" applyFill="0" applyBorder="0" applyAlignment="0" applyProtection="0"/>
    <xf numFmtId="0" fontId="106" fillId="0" borderId="38" applyNumberFormat="0" applyFill="0" applyAlignment="0" applyProtection="0"/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125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125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125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10" fontId="37" fillId="32" borderId="28" applyNumberFormat="0" applyBorder="0" applyAlignment="0" applyProtection="0"/>
    <xf numFmtId="0" fontId="51" fillId="15" borderId="32" applyNumberFormat="0" applyAlignment="0" applyProtection="0"/>
    <xf numFmtId="0" fontId="51" fillId="15" borderId="32" applyNumberFormat="0" applyAlignment="0" applyProtection="0"/>
    <xf numFmtId="0" fontId="51" fillId="15" borderId="32" applyNumberFormat="0" applyAlignment="0" applyProtection="0"/>
    <xf numFmtId="0" fontId="51" fillId="15" borderId="32" applyNumberFormat="0" applyAlignment="0" applyProtection="0"/>
    <xf numFmtId="0" fontId="51" fillId="15" borderId="32" applyNumberFormat="0" applyAlignment="0" applyProtection="0"/>
    <xf numFmtId="0" fontId="51" fillId="15" borderId="32" applyNumberFormat="0" applyAlignment="0" applyProtection="0"/>
    <xf numFmtId="0" fontId="51" fillId="15" borderId="32" applyNumberFormat="0" applyAlignment="0" applyProtection="0"/>
    <xf numFmtId="0" fontId="51" fillId="15" borderId="32" applyNumberFormat="0" applyAlignment="0" applyProtection="0"/>
    <xf numFmtId="0" fontId="51" fillId="15" borderId="32" applyNumberFormat="0" applyAlignment="0" applyProtection="0"/>
    <xf numFmtId="0" fontId="51" fillId="15" borderId="32" applyNumberFormat="0" applyAlignment="0" applyProtection="0"/>
    <xf numFmtId="0" fontId="51" fillId="15" borderId="32" applyNumberFormat="0" applyAlignment="0" applyProtection="0"/>
    <xf numFmtId="0" fontId="51" fillId="15" borderId="32" applyNumberFormat="0" applyAlignment="0" applyProtection="0"/>
    <xf numFmtId="0" fontId="51" fillId="15" borderId="32" applyNumberFormat="0" applyAlignment="0" applyProtection="0"/>
    <xf numFmtId="0" fontId="51" fillId="15" borderId="32" applyNumberFormat="0" applyAlignment="0" applyProtection="0"/>
    <xf numFmtId="0" fontId="51" fillId="15" borderId="32" applyNumberFormat="0" applyAlignment="0" applyProtection="0"/>
    <xf numFmtId="0" fontId="51" fillId="15" borderId="32" applyNumberFormat="0" applyAlignment="0" applyProtection="0"/>
    <xf numFmtId="0" fontId="51" fillId="15" borderId="32" applyNumberFormat="0" applyAlignment="0" applyProtection="0"/>
    <xf numFmtId="0" fontId="51" fillId="15" borderId="32" applyNumberFormat="0" applyAlignment="0" applyProtection="0"/>
    <xf numFmtId="0" fontId="51" fillId="15" borderId="32" applyNumberFormat="0" applyAlignment="0" applyProtection="0"/>
    <xf numFmtId="0" fontId="51" fillId="15" borderId="32" applyNumberFormat="0" applyAlignment="0" applyProtection="0"/>
    <xf numFmtId="0" fontId="51" fillId="15" borderId="32" applyNumberFormat="0" applyAlignment="0" applyProtection="0"/>
    <xf numFmtId="0" fontId="51" fillId="15" borderId="32" applyNumberFormat="0" applyAlignment="0" applyProtection="0"/>
    <xf numFmtId="0" fontId="51" fillId="15" borderId="32" applyNumberFormat="0" applyAlignment="0" applyProtection="0"/>
    <xf numFmtId="0" fontId="51" fillId="15" borderId="32" applyNumberFormat="0" applyAlignment="0" applyProtection="0"/>
    <xf numFmtId="0" fontId="51" fillId="15" borderId="32" applyNumberFormat="0" applyAlignment="0" applyProtection="0"/>
    <xf numFmtId="0" fontId="51" fillId="15" borderId="32" applyNumberFormat="0" applyAlignment="0" applyProtection="0"/>
    <xf numFmtId="0" fontId="51" fillId="15" borderId="32" applyNumberFormat="0" applyAlignment="0" applyProtection="0"/>
    <xf numFmtId="0" fontId="51" fillId="15" borderId="32" applyNumberFormat="0" applyAlignment="0" applyProtection="0"/>
    <xf numFmtId="0" fontId="51" fillId="15" borderId="32" applyNumberFormat="0" applyAlignment="0" applyProtection="0"/>
    <xf numFmtId="0" fontId="51" fillId="15" borderId="32" applyNumberFormat="0" applyAlignment="0" applyProtection="0"/>
    <xf numFmtId="0" fontId="51" fillId="15" borderId="32" applyNumberFormat="0" applyAlignment="0" applyProtection="0"/>
    <xf numFmtId="0" fontId="51" fillId="15" borderId="32" applyNumberFormat="0" applyAlignment="0" applyProtection="0"/>
    <xf numFmtId="0" fontId="51" fillId="15" borderId="32" applyNumberFormat="0" applyAlignment="0" applyProtection="0"/>
    <xf numFmtId="0" fontId="51" fillId="15" borderId="32" applyNumberFormat="0" applyAlignment="0" applyProtection="0"/>
    <xf numFmtId="0" fontId="51" fillId="15" borderId="32" applyNumberFormat="0" applyAlignment="0" applyProtection="0"/>
    <xf numFmtId="0" fontId="51" fillId="15" borderId="32" applyNumberFormat="0" applyAlignment="0" applyProtection="0"/>
    <xf numFmtId="0" fontId="51" fillId="15" borderId="32" applyNumberFormat="0" applyAlignment="0" applyProtection="0"/>
    <xf numFmtId="0" fontId="51" fillId="15" borderId="32" applyNumberFormat="0" applyAlignment="0" applyProtection="0"/>
    <xf numFmtId="0" fontId="51" fillId="15" borderId="32" applyNumberFormat="0" applyAlignment="0" applyProtection="0"/>
    <xf numFmtId="0" fontId="51" fillId="15" borderId="32" applyNumberFormat="0" applyAlignment="0" applyProtection="0"/>
    <xf numFmtId="0" fontId="51" fillId="15" borderId="32" applyNumberFormat="0" applyAlignment="0" applyProtection="0"/>
    <xf numFmtId="0" fontId="51" fillId="15" borderId="32" applyNumberFormat="0" applyAlignment="0" applyProtection="0"/>
    <xf numFmtId="0" fontId="51" fillId="15" borderId="32" applyNumberFormat="0" applyAlignment="0" applyProtection="0"/>
    <xf numFmtId="0" fontId="51" fillId="15" borderId="32" applyNumberFormat="0" applyAlignment="0" applyProtection="0"/>
    <xf numFmtId="0" fontId="51" fillId="15" borderId="32" applyNumberFormat="0" applyAlignment="0" applyProtection="0"/>
    <xf numFmtId="0" fontId="51" fillId="15" borderId="32" applyNumberFormat="0" applyAlignment="0" applyProtection="0"/>
    <xf numFmtId="0" fontId="51" fillId="15" borderId="32" applyNumberFormat="0" applyAlignment="0" applyProtection="0"/>
    <xf numFmtId="0" fontId="51" fillId="15" borderId="32" applyNumberFormat="0" applyAlignment="0" applyProtection="0"/>
    <xf numFmtId="0" fontId="51" fillId="15" borderId="32" applyNumberFormat="0" applyAlignment="0" applyProtection="0"/>
    <xf numFmtId="0" fontId="51" fillId="15" borderId="32" applyNumberFormat="0" applyAlignment="0" applyProtection="0"/>
    <xf numFmtId="4" fontId="36" fillId="0" borderId="0" applyBorder="0">
      <alignment horizontal="right" vertical="center"/>
    </xf>
    <xf numFmtId="4" fontId="36" fillId="0" borderId="29">
      <alignment horizontal="right" vertical="center"/>
    </xf>
    <xf numFmtId="40" fontId="72" fillId="0" borderId="0" applyFont="0" applyFill="0" applyBorder="0" applyAlignment="0" applyProtection="0"/>
    <xf numFmtId="4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73" fillId="0" borderId="39" applyNumberFormat="0" applyFill="0" applyAlignment="0" applyProtection="0"/>
    <xf numFmtId="0" fontId="73" fillId="0" borderId="39" applyNumberFormat="0" applyFill="0" applyAlignment="0" applyProtection="0"/>
    <xf numFmtId="0" fontId="54" fillId="0" borderId="39" applyNumberFormat="0" applyFill="0" applyAlignment="0" applyProtection="0"/>
    <xf numFmtId="0" fontId="73" fillId="0" borderId="39" applyNumberFormat="0" applyFill="0" applyAlignment="0" applyProtection="0"/>
    <xf numFmtId="0" fontId="54" fillId="0" borderId="39" applyNumberFormat="0" applyFill="0" applyAlignment="0" applyProtection="0"/>
    <xf numFmtId="0" fontId="73" fillId="0" borderId="39" applyNumberFormat="0" applyFill="0" applyAlignment="0" applyProtection="0"/>
    <xf numFmtId="0" fontId="54" fillId="0" borderId="39" applyNumberFormat="0" applyFill="0" applyAlignment="0" applyProtection="0"/>
    <xf numFmtId="0" fontId="73" fillId="0" borderId="39" applyNumberFormat="0" applyFill="0" applyAlignment="0" applyProtection="0"/>
    <xf numFmtId="0" fontId="54" fillId="0" borderId="39" applyNumberFormat="0" applyFill="0" applyAlignment="0" applyProtection="0"/>
    <xf numFmtId="0" fontId="54" fillId="0" borderId="39" applyNumberFormat="0" applyFill="0" applyAlignment="0" applyProtection="0"/>
    <xf numFmtId="0" fontId="54" fillId="0" borderId="39" applyNumberFormat="0" applyFill="0" applyAlignment="0" applyProtection="0"/>
    <xf numFmtId="0" fontId="73" fillId="0" borderId="39" applyNumberFormat="0" applyFill="0" applyAlignment="0" applyProtection="0"/>
    <xf numFmtId="0" fontId="74" fillId="0" borderId="39" applyNumberFormat="0" applyFill="0" applyAlignment="0" applyProtection="0"/>
    <xf numFmtId="0" fontId="74" fillId="0" borderId="39" applyNumberFormat="0" applyFill="0" applyAlignment="0" applyProtection="0"/>
    <xf numFmtId="0" fontId="74" fillId="0" borderId="39" applyNumberFormat="0" applyFill="0" applyAlignment="0" applyProtection="0"/>
    <xf numFmtId="0" fontId="74" fillId="0" borderId="39" applyNumberFormat="0" applyFill="0" applyAlignment="0" applyProtection="0"/>
    <xf numFmtId="0" fontId="74" fillId="0" borderId="39" applyNumberFormat="0" applyFill="0" applyAlignment="0" applyProtection="0"/>
    <xf numFmtId="0" fontId="74" fillId="0" borderId="39" applyNumberFormat="0" applyFill="0" applyAlignment="0" applyProtection="0"/>
    <xf numFmtId="0" fontId="74" fillId="0" borderId="39" applyNumberFormat="0" applyFill="0" applyAlignment="0" applyProtection="0"/>
    <xf numFmtId="0" fontId="73" fillId="0" borderId="39" applyNumberFormat="0" applyFill="0" applyAlignment="0" applyProtection="0"/>
    <xf numFmtId="0" fontId="54" fillId="0" borderId="39" applyNumberFormat="0" applyFill="0" applyAlignment="0" applyProtection="0"/>
    <xf numFmtId="0" fontId="73" fillId="0" borderId="39" applyNumberFormat="0" applyFill="0" applyAlignment="0" applyProtection="0"/>
    <xf numFmtId="0" fontId="54" fillId="0" borderId="39" applyNumberFormat="0" applyFill="0" applyAlignment="0" applyProtection="0"/>
    <xf numFmtId="0" fontId="73" fillId="0" borderId="39" applyNumberFormat="0" applyFill="0" applyAlignment="0" applyProtection="0"/>
    <xf numFmtId="0" fontId="75" fillId="30" borderId="33" applyNumberFormat="0" applyAlignment="0" applyProtection="0"/>
    <xf numFmtId="0" fontId="75" fillId="30" borderId="33" applyNumberFormat="0" applyAlignment="0" applyProtection="0"/>
    <xf numFmtId="0" fontId="55" fillId="30" borderId="33" applyNumberFormat="0" applyAlignment="0" applyProtection="0"/>
    <xf numFmtId="0" fontId="75" fillId="30" borderId="33" applyNumberFormat="0" applyAlignment="0" applyProtection="0"/>
    <xf numFmtId="0" fontId="55" fillId="30" borderId="33" applyNumberFormat="0" applyAlignment="0" applyProtection="0"/>
    <xf numFmtId="0" fontId="75" fillId="30" borderId="33" applyNumberFormat="0" applyAlignment="0" applyProtection="0"/>
    <xf numFmtId="0" fontId="55" fillId="30" borderId="33" applyNumberFormat="0" applyAlignment="0" applyProtection="0"/>
    <xf numFmtId="0" fontId="75" fillId="30" borderId="33" applyNumberFormat="0" applyAlignment="0" applyProtection="0"/>
    <xf numFmtId="0" fontId="55" fillId="30" borderId="33" applyNumberFormat="0" applyAlignment="0" applyProtection="0"/>
    <xf numFmtId="0" fontId="55" fillId="30" borderId="33" applyNumberFormat="0" applyAlignment="0" applyProtection="0"/>
    <xf numFmtId="0" fontId="55" fillId="30" borderId="33" applyNumberFormat="0" applyAlignment="0" applyProtection="0"/>
    <xf numFmtId="0" fontId="75" fillId="30" borderId="33" applyNumberFormat="0" applyAlignment="0" applyProtection="0"/>
    <xf numFmtId="0" fontId="76" fillId="30" borderId="33" applyNumberFormat="0" applyAlignment="0" applyProtection="0"/>
    <xf numFmtId="0" fontId="76" fillId="30" borderId="33" applyNumberFormat="0" applyAlignment="0" applyProtection="0"/>
    <xf numFmtId="0" fontId="76" fillId="30" borderId="33" applyNumberFormat="0" applyAlignment="0" applyProtection="0"/>
    <xf numFmtId="0" fontId="76" fillId="30" borderId="33" applyNumberFormat="0" applyAlignment="0" applyProtection="0"/>
    <xf numFmtId="0" fontId="76" fillId="30" borderId="33" applyNumberFormat="0" applyAlignment="0" applyProtection="0"/>
    <xf numFmtId="0" fontId="76" fillId="30" borderId="33" applyNumberFormat="0" applyAlignment="0" applyProtection="0"/>
    <xf numFmtId="0" fontId="76" fillId="30" borderId="33" applyNumberFormat="0" applyAlignment="0" applyProtection="0"/>
    <xf numFmtId="0" fontId="75" fillId="30" borderId="33" applyNumberFormat="0" applyAlignment="0" applyProtection="0"/>
    <xf numFmtId="0" fontId="55" fillId="30" borderId="33" applyNumberFormat="0" applyAlignment="0" applyProtection="0"/>
    <xf numFmtId="0" fontId="75" fillId="30" borderId="33" applyNumberFormat="0" applyAlignment="0" applyProtection="0"/>
    <xf numFmtId="0" fontId="55" fillId="30" borderId="33" applyNumberFormat="0" applyAlignment="0" applyProtection="0"/>
    <xf numFmtId="0" fontId="75" fillId="30" borderId="33" applyNumberFormat="0" applyAlignment="0" applyProtection="0"/>
    <xf numFmtId="0" fontId="54" fillId="0" borderId="39" applyNumberFormat="0" applyFill="0" applyAlignment="0" applyProtection="0"/>
    <xf numFmtId="0" fontId="54" fillId="0" borderId="39" applyNumberFormat="0" applyFill="0" applyAlignment="0" applyProtection="0"/>
    <xf numFmtId="0" fontId="77" fillId="0" borderId="35" applyNumberFormat="0" applyFill="0" applyAlignment="0" applyProtection="0"/>
    <xf numFmtId="0" fontId="77" fillId="0" borderId="35" applyNumberFormat="0" applyFill="0" applyAlignment="0" applyProtection="0"/>
    <xf numFmtId="0" fontId="45" fillId="0" borderId="35" applyNumberFormat="0" applyFill="0" applyAlignment="0" applyProtection="0"/>
    <xf numFmtId="0" fontId="77" fillId="0" borderId="35" applyNumberFormat="0" applyFill="0" applyAlignment="0" applyProtection="0"/>
    <xf numFmtId="0" fontId="45" fillId="0" borderId="35" applyNumberFormat="0" applyFill="0" applyAlignment="0" applyProtection="0"/>
    <xf numFmtId="0" fontId="77" fillId="0" borderId="35" applyNumberFormat="0" applyFill="0" applyAlignment="0" applyProtection="0"/>
    <xf numFmtId="0" fontId="45" fillId="0" borderId="35" applyNumberFormat="0" applyFill="0" applyAlignment="0" applyProtection="0"/>
    <xf numFmtId="0" fontId="77" fillId="0" borderId="35" applyNumberFormat="0" applyFill="0" applyAlignment="0" applyProtection="0"/>
    <xf numFmtId="0" fontId="45" fillId="0" borderId="35" applyNumberFormat="0" applyFill="0" applyAlignment="0" applyProtection="0"/>
    <xf numFmtId="0" fontId="45" fillId="0" borderId="35" applyNumberFormat="0" applyFill="0" applyAlignment="0" applyProtection="0"/>
    <xf numFmtId="0" fontId="45" fillId="0" borderId="35" applyNumberFormat="0" applyFill="0" applyAlignment="0" applyProtection="0"/>
    <xf numFmtId="0" fontId="77" fillId="0" borderId="35" applyNumberFormat="0" applyFill="0" applyAlignment="0" applyProtection="0"/>
    <xf numFmtId="0" fontId="78" fillId="0" borderId="35" applyNumberFormat="0" applyFill="0" applyAlignment="0" applyProtection="0"/>
    <xf numFmtId="0" fontId="78" fillId="0" borderId="35" applyNumberFormat="0" applyFill="0" applyAlignment="0" applyProtection="0"/>
    <xf numFmtId="0" fontId="78" fillId="0" borderId="35" applyNumberFormat="0" applyFill="0" applyAlignment="0" applyProtection="0"/>
    <xf numFmtId="0" fontId="78" fillId="0" borderId="35" applyNumberFormat="0" applyFill="0" applyAlignment="0" applyProtection="0"/>
    <xf numFmtId="0" fontId="78" fillId="0" borderId="35" applyNumberFormat="0" applyFill="0" applyAlignment="0" applyProtection="0"/>
    <xf numFmtId="0" fontId="78" fillId="0" borderId="35" applyNumberFormat="0" applyFill="0" applyAlignment="0" applyProtection="0"/>
    <xf numFmtId="0" fontId="78" fillId="0" borderId="35" applyNumberFormat="0" applyFill="0" applyAlignment="0" applyProtection="0"/>
    <xf numFmtId="0" fontId="77" fillId="0" borderId="35" applyNumberFormat="0" applyFill="0" applyAlignment="0" applyProtection="0"/>
    <xf numFmtId="0" fontId="45" fillId="0" borderId="35" applyNumberFormat="0" applyFill="0" applyAlignment="0" applyProtection="0"/>
    <xf numFmtId="0" fontId="77" fillId="0" borderId="35" applyNumberFormat="0" applyFill="0" applyAlignment="0" applyProtection="0"/>
    <xf numFmtId="0" fontId="45" fillId="0" borderId="35" applyNumberFormat="0" applyFill="0" applyAlignment="0" applyProtection="0"/>
    <xf numFmtId="0" fontId="77" fillId="0" borderId="35" applyNumberFormat="0" applyFill="0" applyAlignment="0" applyProtection="0"/>
    <xf numFmtId="0" fontId="79" fillId="0" borderId="36" applyNumberFormat="0" applyFill="0" applyAlignment="0" applyProtection="0"/>
    <xf numFmtId="0" fontId="79" fillId="0" borderId="36" applyNumberFormat="0" applyFill="0" applyAlignment="0" applyProtection="0"/>
    <xf numFmtId="0" fontId="46" fillId="0" borderId="36" applyNumberFormat="0" applyFill="0" applyAlignment="0" applyProtection="0"/>
    <xf numFmtId="0" fontId="79" fillId="0" borderId="36" applyNumberFormat="0" applyFill="0" applyAlignment="0" applyProtection="0"/>
    <xf numFmtId="0" fontId="46" fillId="0" borderId="36" applyNumberFormat="0" applyFill="0" applyAlignment="0" applyProtection="0"/>
    <xf numFmtId="0" fontId="79" fillId="0" borderId="36" applyNumberFormat="0" applyFill="0" applyAlignment="0" applyProtection="0"/>
    <xf numFmtId="0" fontId="46" fillId="0" borderId="36" applyNumberFormat="0" applyFill="0" applyAlignment="0" applyProtection="0"/>
    <xf numFmtId="0" fontId="79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79" fillId="0" borderId="36" applyNumberFormat="0" applyFill="0" applyAlignment="0" applyProtection="0"/>
    <xf numFmtId="0" fontId="80" fillId="0" borderId="36" applyNumberFormat="0" applyFill="0" applyAlignment="0" applyProtection="0"/>
    <xf numFmtId="0" fontId="80" fillId="0" borderId="36" applyNumberFormat="0" applyFill="0" applyAlignment="0" applyProtection="0"/>
    <xf numFmtId="0" fontId="80" fillId="0" borderId="36" applyNumberFormat="0" applyFill="0" applyAlignment="0" applyProtection="0"/>
    <xf numFmtId="0" fontId="80" fillId="0" borderId="36" applyNumberFormat="0" applyFill="0" applyAlignment="0" applyProtection="0"/>
    <xf numFmtId="0" fontId="80" fillId="0" borderId="36" applyNumberFormat="0" applyFill="0" applyAlignment="0" applyProtection="0"/>
    <xf numFmtId="0" fontId="80" fillId="0" borderId="36" applyNumberFormat="0" applyFill="0" applyAlignment="0" applyProtection="0"/>
    <xf numFmtId="0" fontId="80" fillId="0" borderId="36" applyNumberFormat="0" applyFill="0" applyAlignment="0" applyProtection="0"/>
    <xf numFmtId="0" fontId="79" fillId="0" borderId="36" applyNumberFormat="0" applyFill="0" applyAlignment="0" applyProtection="0"/>
    <xf numFmtId="0" fontId="46" fillId="0" borderId="36" applyNumberFormat="0" applyFill="0" applyAlignment="0" applyProtection="0"/>
    <xf numFmtId="0" fontId="79" fillId="0" borderId="36" applyNumberFormat="0" applyFill="0" applyAlignment="0" applyProtection="0"/>
    <xf numFmtId="0" fontId="46" fillId="0" borderId="36" applyNumberFormat="0" applyFill="0" applyAlignment="0" applyProtection="0"/>
    <xf numFmtId="0" fontId="79" fillId="0" borderId="36" applyNumberFormat="0" applyFill="0" applyAlignment="0" applyProtection="0"/>
    <xf numFmtId="0" fontId="81" fillId="0" borderId="37" applyNumberFormat="0" applyFill="0" applyAlignment="0" applyProtection="0"/>
    <xf numFmtId="0" fontId="81" fillId="0" borderId="37" applyNumberFormat="0" applyFill="0" applyAlignment="0" applyProtection="0"/>
    <xf numFmtId="0" fontId="47" fillId="0" borderId="37" applyNumberFormat="0" applyFill="0" applyAlignment="0" applyProtection="0"/>
    <xf numFmtId="0" fontId="81" fillId="0" borderId="37" applyNumberFormat="0" applyFill="0" applyAlignment="0" applyProtection="0"/>
    <xf numFmtId="0" fontId="47" fillId="0" borderId="37" applyNumberFormat="0" applyFill="0" applyAlignment="0" applyProtection="0"/>
    <xf numFmtId="0" fontId="81" fillId="0" borderId="37" applyNumberFormat="0" applyFill="0" applyAlignment="0" applyProtection="0"/>
    <xf numFmtId="0" fontId="47" fillId="0" borderId="37" applyNumberFormat="0" applyFill="0" applyAlignment="0" applyProtection="0"/>
    <xf numFmtId="0" fontId="81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81" fillId="0" borderId="37" applyNumberFormat="0" applyFill="0" applyAlignment="0" applyProtection="0"/>
    <xf numFmtId="0" fontId="82" fillId="0" borderId="37" applyNumberFormat="0" applyFill="0" applyAlignment="0" applyProtection="0"/>
    <xf numFmtId="0" fontId="82" fillId="0" borderId="37" applyNumberFormat="0" applyFill="0" applyAlignment="0" applyProtection="0"/>
    <xf numFmtId="0" fontId="82" fillId="0" borderId="37" applyNumberFormat="0" applyFill="0" applyAlignment="0" applyProtection="0"/>
    <xf numFmtId="0" fontId="82" fillId="0" borderId="37" applyNumberFormat="0" applyFill="0" applyAlignment="0" applyProtection="0"/>
    <xf numFmtId="0" fontId="82" fillId="0" borderId="37" applyNumberFormat="0" applyFill="0" applyAlignment="0" applyProtection="0"/>
    <xf numFmtId="0" fontId="82" fillId="0" borderId="37" applyNumberFormat="0" applyFill="0" applyAlignment="0" applyProtection="0"/>
    <xf numFmtId="0" fontId="82" fillId="0" borderId="37" applyNumberFormat="0" applyFill="0" applyAlignment="0" applyProtection="0"/>
    <xf numFmtId="0" fontId="81" fillId="0" borderId="37" applyNumberFormat="0" applyFill="0" applyAlignment="0" applyProtection="0"/>
    <xf numFmtId="0" fontId="47" fillId="0" borderId="37" applyNumberFormat="0" applyFill="0" applyAlignment="0" applyProtection="0"/>
    <xf numFmtId="0" fontId="81" fillId="0" borderId="37" applyNumberFormat="0" applyFill="0" applyAlignment="0" applyProtection="0"/>
    <xf numFmtId="0" fontId="47" fillId="0" borderId="37" applyNumberFormat="0" applyFill="0" applyAlignment="0" applyProtection="0"/>
    <xf numFmtId="0" fontId="81" fillId="0" borderId="37" applyNumberFormat="0" applyFill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83" fillId="33" borderId="0" applyNumberFormat="0" applyBorder="0" applyAlignment="0" applyProtection="0"/>
    <xf numFmtId="0" fontId="83" fillId="33" borderId="0" applyNumberFormat="0" applyBorder="0" applyAlignment="0" applyProtection="0"/>
    <xf numFmtId="0" fontId="50" fillId="33" borderId="0" applyNumberFormat="0" applyBorder="0" applyAlignment="0" applyProtection="0"/>
    <xf numFmtId="0" fontId="83" fillId="33" borderId="0" applyNumberFormat="0" applyBorder="0" applyAlignment="0" applyProtection="0"/>
    <xf numFmtId="0" fontId="50" fillId="33" borderId="0" applyNumberFormat="0" applyBorder="0" applyAlignment="0" applyProtection="0"/>
    <xf numFmtId="0" fontId="83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126" fillId="9" borderId="0" applyNumberFormat="0" applyBorder="0" applyAlignment="0" applyProtection="0"/>
    <xf numFmtId="0" fontId="83" fillId="33" borderId="0" applyNumberFormat="0" applyBorder="0" applyAlignment="0" applyProtection="0"/>
    <xf numFmtId="0" fontId="126" fillId="9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83" fillId="33" borderId="0" applyNumberFormat="0" applyBorder="0" applyAlignment="0" applyProtection="0"/>
    <xf numFmtId="0" fontId="84" fillId="33" borderId="0" applyNumberFormat="0" applyBorder="0" applyAlignment="0" applyProtection="0"/>
    <xf numFmtId="0" fontId="84" fillId="33" borderId="0" applyNumberFormat="0" applyBorder="0" applyAlignment="0" applyProtection="0"/>
    <xf numFmtId="0" fontId="84" fillId="33" borderId="0" applyNumberFormat="0" applyBorder="0" applyAlignment="0" applyProtection="0"/>
    <xf numFmtId="0" fontId="84" fillId="33" borderId="0" applyNumberFormat="0" applyBorder="0" applyAlignment="0" applyProtection="0"/>
    <xf numFmtId="0" fontId="84" fillId="33" borderId="0" applyNumberFormat="0" applyBorder="0" applyAlignment="0" applyProtection="0"/>
    <xf numFmtId="0" fontId="84" fillId="33" borderId="0" applyNumberFormat="0" applyBorder="0" applyAlignment="0" applyProtection="0"/>
    <xf numFmtId="0" fontId="84" fillId="33" borderId="0" applyNumberFormat="0" applyBorder="0" applyAlignment="0" applyProtection="0"/>
    <xf numFmtId="0" fontId="83" fillId="33" borderId="0" applyNumberFormat="0" applyBorder="0" applyAlignment="0" applyProtection="0"/>
    <xf numFmtId="0" fontId="50" fillId="33" borderId="0" applyNumberFormat="0" applyBorder="0" applyAlignment="0" applyProtection="0"/>
    <xf numFmtId="0" fontId="83" fillId="33" borderId="0" applyNumberFormat="0" applyBorder="0" applyAlignment="0" applyProtection="0"/>
    <xf numFmtId="0" fontId="50" fillId="33" borderId="0" applyNumberFormat="0" applyBorder="0" applyAlignment="0" applyProtection="0"/>
    <xf numFmtId="0" fontId="83" fillId="33" borderId="0" applyNumberFormat="0" applyBorder="0" applyAlignment="0" applyProtection="0"/>
    <xf numFmtId="37" fontId="107" fillId="0" borderId="0"/>
    <xf numFmtId="43" fontId="4" fillId="0" borderId="0"/>
    <xf numFmtId="0" fontId="32" fillId="0" borderId="0"/>
    <xf numFmtId="0" fontId="32" fillId="0" borderId="0"/>
    <xf numFmtId="0" fontId="32" fillId="0" borderId="0"/>
    <xf numFmtId="0" fontId="4" fillId="0" borderId="0"/>
    <xf numFmtId="0" fontId="4" fillId="0" borderId="0"/>
    <xf numFmtId="0" fontId="18" fillId="0" borderId="0"/>
    <xf numFmtId="0" fontId="32" fillId="0" borderId="0"/>
    <xf numFmtId="0" fontId="18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32" fillId="0" borderId="0"/>
    <xf numFmtId="0" fontId="18" fillId="0" borderId="0"/>
    <xf numFmtId="0" fontId="4" fillId="0" borderId="0"/>
    <xf numFmtId="0" fontId="18" fillId="0" borderId="0"/>
    <xf numFmtId="0" fontId="32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32" fillId="0" borderId="0"/>
    <xf numFmtId="0" fontId="18" fillId="0" borderId="0"/>
    <xf numFmtId="0" fontId="4" fillId="0" borderId="0"/>
    <xf numFmtId="0" fontId="18" fillId="0" borderId="0"/>
    <xf numFmtId="0" fontId="32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85" fillId="0" borderId="0" applyNumberFormat="0" applyFill="0" applyBorder="0" applyProtection="0">
      <alignment horizontal="left" vertical="center"/>
    </xf>
    <xf numFmtId="0" fontId="4" fillId="34" borderId="0" applyNumberFormat="0" applyFont="0" applyBorder="0" applyAlignment="0" applyProtection="0"/>
    <xf numFmtId="0" fontId="4" fillId="34" borderId="0" applyNumberFormat="0" applyFont="0" applyBorder="0" applyAlignment="0" applyProtection="0"/>
    <xf numFmtId="0" fontId="86" fillId="0" borderId="0"/>
    <xf numFmtId="0" fontId="12" fillId="0" borderId="0"/>
    <xf numFmtId="0" fontId="3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0" borderId="0"/>
    <xf numFmtId="0" fontId="32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9" fillId="0" borderId="0"/>
    <xf numFmtId="0" fontId="1" fillId="0" borderId="0"/>
    <xf numFmtId="0" fontId="59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59" fillId="0" borderId="0"/>
    <xf numFmtId="0" fontId="1" fillId="0" borderId="0"/>
    <xf numFmtId="0" fontId="59" fillId="0" borderId="0"/>
    <xf numFmtId="0" fontId="59" fillId="0" borderId="0"/>
    <xf numFmtId="0" fontId="1" fillId="0" borderId="0"/>
    <xf numFmtId="0" fontId="59" fillId="0" borderId="0"/>
    <xf numFmtId="0" fontId="59" fillId="0" borderId="0"/>
    <xf numFmtId="0" fontId="1" fillId="0" borderId="0"/>
    <xf numFmtId="0" fontId="59" fillId="0" borderId="0"/>
    <xf numFmtId="0" fontId="5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1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1" fillId="0" borderId="0"/>
    <xf numFmtId="0" fontId="59" fillId="0" borderId="0"/>
    <xf numFmtId="0" fontId="1" fillId="0" borderId="0"/>
    <xf numFmtId="0" fontId="121" fillId="0" borderId="0"/>
    <xf numFmtId="0" fontId="121" fillId="0" borderId="0"/>
    <xf numFmtId="0" fontId="3" fillId="0" borderId="0"/>
    <xf numFmtId="0" fontId="3" fillId="0" borderId="0"/>
    <xf numFmtId="0" fontId="18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35" borderId="40" applyNumberFormat="0" applyFont="0" applyAlignment="0" applyProtection="0"/>
    <xf numFmtId="0" fontId="32" fillId="35" borderId="40" applyNumberFormat="0" applyFont="0" applyAlignment="0" applyProtection="0"/>
    <xf numFmtId="0" fontId="4" fillId="35" borderId="40" applyNumberFormat="0" applyFont="0" applyAlignment="0" applyProtection="0"/>
    <xf numFmtId="0" fontId="32" fillId="35" borderId="40" applyNumberFormat="0" applyFont="0" applyAlignment="0" applyProtection="0"/>
    <xf numFmtId="0" fontId="4" fillId="35" borderId="40" applyNumberFormat="0" applyFont="0" applyAlignment="0" applyProtection="0"/>
    <xf numFmtId="0" fontId="4" fillId="35" borderId="40" applyNumberFormat="0" applyFont="0" applyAlignment="0" applyProtection="0"/>
    <xf numFmtId="0" fontId="32" fillId="35" borderId="40" applyNumberFormat="0" applyFont="0" applyAlignment="0" applyProtection="0"/>
    <xf numFmtId="0" fontId="87" fillId="29" borderId="32" applyNumberFormat="0" applyAlignment="0" applyProtection="0"/>
    <xf numFmtId="0" fontId="87" fillId="29" borderId="32" applyNumberFormat="0" applyAlignment="0" applyProtection="0"/>
    <xf numFmtId="0" fontId="53" fillId="29" borderId="32" applyNumberFormat="0" applyAlignment="0" applyProtection="0"/>
    <xf numFmtId="0" fontId="87" fillId="29" borderId="32" applyNumberFormat="0" applyAlignment="0" applyProtection="0"/>
    <xf numFmtId="0" fontId="53" fillId="29" borderId="32" applyNumberFormat="0" applyAlignment="0" applyProtection="0"/>
    <xf numFmtId="0" fontId="87" fillId="29" borderId="32" applyNumberFormat="0" applyAlignment="0" applyProtection="0"/>
    <xf numFmtId="0" fontId="53" fillId="29" borderId="32" applyNumberFormat="0" applyAlignment="0" applyProtection="0"/>
    <xf numFmtId="0" fontId="87" fillId="29" borderId="32" applyNumberFormat="0" applyAlignment="0" applyProtection="0"/>
    <xf numFmtId="0" fontId="53" fillId="29" borderId="32" applyNumberFormat="0" applyAlignment="0" applyProtection="0"/>
    <xf numFmtId="0" fontId="53" fillId="29" borderId="32" applyNumberFormat="0" applyAlignment="0" applyProtection="0"/>
    <xf numFmtId="0" fontId="53" fillId="29" borderId="32" applyNumberFormat="0" applyAlignment="0" applyProtection="0"/>
    <xf numFmtId="0" fontId="87" fillId="29" borderId="32" applyNumberFormat="0" applyAlignment="0" applyProtection="0"/>
    <xf numFmtId="0" fontId="88" fillId="29" borderId="32" applyNumberFormat="0" applyAlignment="0" applyProtection="0"/>
    <xf numFmtId="0" fontId="88" fillId="29" borderId="32" applyNumberFormat="0" applyAlignment="0" applyProtection="0"/>
    <xf numFmtId="0" fontId="88" fillId="29" borderId="32" applyNumberFormat="0" applyAlignment="0" applyProtection="0"/>
    <xf numFmtId="0" fontId="88" fillId="29" borderId="32" applyNumberFormat="0" applyAlignment="0" applyProtection="0"/>
    <xf numFmtId="0" fontId="88" fillId="29" borderId="32" applyNumberFormat="0" applyAlignment="0" applyProtection="0"/>
    <xf numFmtId="0" fontId="88" fillId="29" borderId="32" applyNumberFormat="0" applyAlignment="0" applyProtection="0"/>
    <xf numFmtId="0" fontId="88" fillId="29" borderId="32" applyNumberFormat="0" applyAlignment="0" applyProtection="0"/>
    <xf numFmtId="0" fontId="87" fillId="29" borderId="32" applyNumberFormat="0" applyAlignment="0" applyProtection="0"/>
    <xf numFmtId="0" fontId="53" fillId="29" borderId="32" applyNumberFormat="0" applyAlignment="0" applyProtection="0"/>
    <xf numFmtId="0" fontId="87" fillId="29" borderId="32" applyNumberFormat="0" applyAlignment="0" applyProtection="0"/>
    <xf numFmtId="0" fontId="53" fillId="29" borderId="32" applyNumberFormat="0" applyAlignment="0" applyProtection="0"/>
    <xf numFmtId="0" fontId="87" fillId="29" borderId="32" applyNumberFormat="0" applyAlignment="0" applyProtection="0"/>
    <xf numFmtId="0" fontId="52" fillId="29" borderId="31" applyNumberFormat="0" applyAlignment="0" applyProtection="0"/>
    <xf numFmtId="0" fontId="52" fillId="29" borderId="31" applyNumberFormat="0" applyAlignment="0" applyProtection="0"/>
    <xf numFmtId="10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2" fillId="0" borderId="0" applyFont="0" applyFill="0" applyBorder="0" applyAlignment="0" applyProtection="0"/>
    <xf numFmtId="187" fontId="119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188" fontId="119" fillId="0" borderId="0" applyFont="0" applyFill="0" applyBorder="0" applyAlignment="0" applyProtection="0"/>
    <xf numFmtId="189" fontId="119" fillId="0" borderId="0" applyFont="0" applyFill="0" applyBorder="0" applyAlignment="0" applyProtection="0"/>
    <xf numFmtId="0" fontId="108" fillId="0" borderId="0" applyNumberFormat="0" applyFill="0" applyBorder="0" applyAlignment="0" applyProtection="0">
      <alignment horizontal="center"/>
    </xf>
    <xf numFmtId="4" fontId="109" fillId="33" borderId="41" applyNumberFormat="0" applyProtection="0">
      <alignment vertical="center"/>
    </xf>
    <xf numFmtId="4" fontId="110" fillId="36" borderId="41" applyNumberFormat="0" applyProtection="0">
      <alignment vertical="center"/>
    </xf>
    <xf numFmtId="4" fontId="109" fillId="36" borderId="41" applyNumberFormat="0" applyProtection="0">
      <alignment horizontal="left" vertical="center" indent="1"/>
    </xf>
    <xf numFmtId="0" fontId="109" fillId="36" borderId="41" applyNumberFormat="0" applyProtection="0">
      <alignment horizontal="left" vertical="top" indent="1"/>
    </xf>
    <xf numFmtId="4" fontId="109" fillId="37" borderId="0" applyNumberFormat="0" applyProtection="0">
      <alignment horizontal="left" vertical="center" indent="1"/>
    </xf>
    <xf numFmtId="4" fontId="111" fillId="11" borderId="41" applyNumberFormat="0" applyProtection="0">
      <alignment horizontal="right" vertical="center"/>
    </xf>
    <xf numFmtId="4" fontId="111" fillId="17" borderId="41" applyNumberFormat="0" applyProtection="0">
      <alignment horizontal="right" vertical="center"/>
    </xf>
    <xf numFmtId="4" fontId="111" fillId="25" borderId="41" applyNumberFormat="0" applyProtection="0">
      <alignment horizontal="right" vertical="center"/>
    </xf>
    <xf numFmtId="4" fontId="111" fillId="19" borderId="41" applyNumberFormat="0" applyProtection="0">
      <alignment horizontal="right" vertical="center"/>
    </xf>
    <xf numFmtId="4" fontId="111" fillId="23" borderId="41" applyNumberFormat="0" applyProtection="0">
      <alignment horizontal="right" vertical="center"/>
    </xf>
    <xf numFmtId="4" fontId="111" fillId="27" borderId="41" applyNumberFormat="0" applyProtection="0">
      <alignment horizontal="right" vertical="center"/>
    </xf>
    <xf numFmtId="4" fontId="111" fillId="26" borderId="41" applyNumberFormat="0" applyProtection="0">
      <alignment horizontal="right" vertical="center"/>
    </xf>
    <xf numFmtId="4" fontId="111" fillId="38" borderId="41" applyNumberFormat="0" applyProtection="0">
      <alignment horizontal="right" vertical="center"/>
    </xf>
    <xf numFmtId="4" fontId="111" fillId="18" borderId="41" applyNumberFormat="0" applyProtection="0">
      <alignment horizontal="right" vertical="center"/>
    </xf>
    <xf numFmtId="4" fontId="109" fillId="39" borderId="42" applyNumberFormat="0" applyProtection="0">
      <alignment horizontal="left" vertical="center" indent="1"/>
    </xf>
    <xf numFmtId="4" fontId="111" fillId="40" borderId="0" applyNumberFormat="0" applyProtection="0">
      <alignment horizontal="left" vertical="center" indent="1"/>
    </xf>
    <xf numFmtId="4" fontId="112" fillId="41" borderId="0" applyNumberFormat="0" applyProtection="0">
      <alignment horizontal="left" vertical="center" indent="1"/>
    </xf>
    <xf numFmtId="4" fontId="111" fillId="42" borderId="41" applyNumberFormat="0" applyProtection="0">
      <alignment horizontal="right" vertical="center"/>
    </xf>
    <xf numFmtId="4" fontId="111" fillId="40" borderId="0" applyNumberFormat="0" applyProtection="0">
      <alignment horizontal="left" vertical="center" indent="1"/>
    </xf>
    <xf numFmtId="4" fontId="111" fillId="37" borderId="0" applyNumberFormat="0" applyProtection="0">
      <alignment horizontal="left" vertical="center" indent="1"/>
    </xf>
    <xf numFmtId="0" fontId="4" fillId="41" borderId="41" applyNumberFormat="0" applyProtection="0">
      <alignment horizontal="left" vertical="center" indent="1"/>
    </xf>
    <xf numFmtId="0" fontId="4" fillId="41" borderId="41" applyNumberFormat="0" applyProtection="0">
      <alignment horizontal="left" vertical="top" indent="1"/>
    </xf>
    <xf numFmtId="0" fontId="4" fillId="37" borderId="41" applyNumberFormat="0" applyProtection="0">
      <alignment horizontal="left" vertical="center" indent="1"/>
    </xf>
    <xf numFmtId="0" fontId="4" fillId="37" borderId="41" applyNumberFormat="0" applyProtection="0">
      <alignment horizontal="left" vertical="top" indent="1"/>
    </xf>
    <xf numFmtId="0" fontId="4" fillId="28" borderId="41" applyNumberFormat="0" applyProtection="0">
      <alignment horizontal="left" vertical="center" indent="1"/>
    </xf>
    <xf numFmtId="0" fontId="4" fillId="28" borderId="41" applyNumberFormat="0" applyProtection="0">
      <alignment horizontal="left" vertical="top" indent="1"/>
    </xf>
    <xf numFmtId="0" fontId="4" fillId="43" borderId="41" applyNumberFormat="0" applyProtection="0">
      <alignment horizontal="left" vertical="center" indent="1"/>
    </xf>
    <xf numFmtId="0" fontId="4" fillId="43" borderId="41" applyNumberFormat="0" applyProtection="0">
      <alignment horizontal="left" vertical="top" indent="1"/>
    </xf>
    <xf numFmtId="4" fontId="111" fillId="32" borderId="41" applyNumberFormat="0" applyProtection="0">
      <alignment vertical="center"/>
    </xf>
    <xf numFmtId="4" fontId="113" fillId="32" borderId="41" applyNumberFormat="0" applyProtection="0">
      <alignment vertical="center"/>
    </xf>
    <xf numFmtId="4" fontId="111" fillId="32" borderId="41" applyNumberFormat="0" applyProtection="0">
      <alignment horizontal="left" vertical="center" indent="1"/>
    </xf>
    <xf numFmtId="0" fontId="111" fillId="32" borderId="41" applyNumberFormat="0" applyProtection="0">
      <alignment horizontal="left" vertical="top" indent="1"/>
    </xf>
    <xf numFmtId="4" fontId="111" fillId="40" borderId="41" applyNumberFormat="0" applyProtection="0">
      <alignment horizontal="right" vertical="center"/>
    </xf>
    <xf numFmtId="4" fontId="113" fillId="40" borderId="41" applyNumberFormat="0" applyProtection="0">
      <alignment horizontal="right" vertical="center"/>
    </xf>
    <xf numFmtId="4" fontId="111" fillId="42" borderId="41" applyNumberFormat="0" applyProtection="0">
      <alignment horizontal="left" vertical="center" indent="1"/>
    </xf>
    <xf numFmtId="0" fontId="111" fillId="37" borderId="41" applyNumberFormat="0" applyProtection="0">
      <alignment horizontal="left" vertical="top" indent="1"/>
    </xf>
    <xf numFmtId="4" fontId="114" fillId="44" borderId="0" applyNumberFormat="0" applyProtection="0">
      <alignment horizontal="left" vertical="center" indent="1"/>
    </xf>
    <xf numFmtId="4" fontId="115" fillId="40" borderId="41" applyNumberFormat="0" applyProtection="0">
      <alignment horizontal="right" vertical="center"/>
    </xf>
    <xf numFmtId="0" fontId="49" fillId="11" borderId="0" applyNumberFormat="0" applyBorder="0" applyAlignment="0" applyProtection="0"/>
    <xf numFmtId="0" fontId="36" fillId="34" borderId="28"/>
    <xf numFmtId="0" fontId="89" fillId="0" borderId="0"/>
    <xf numFmtId="0" fontId="4" fillId="0" borderId="0"/>
    <xf numFmtId="0" fontId="4" fillId="0" borderId="0"/>
    <xf numFmtId="0" fontId="8" fillId="0" borderId="0"/>
    <xf numFmtId="0" fontId="18" fillId="0" borderId="0"/>
    <xf numFmtId="0" fontId="32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32" fillId="0" borderId="0"/>
    <xf numFmtId="0" fontId="18" fillId="0" borderId="0"/>
    <xf numFmtId="0" fontId="32" fillId="0" borderId="0"/>
    <xf numFmtId="0" fontId="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27" fillId="0" borderId="0"/>
    <xf numFmtId="0" fontId="32" fillId="0" borderId="0"/>
    <xf numFmtId="0" fontId="18" fillId="0" borderId="0"/>
    <xf numFmtId="0" fontId="32" fillId="0" borderId="0"/>
    <xf numFmtId="0" fontId="127" fillId="0" borderId="0"/>
    <xf numFmtId="0" fontId="127" fillId="0" borderId="0"/>
    <xf numFmtId="0" fontId="127" fillId="0" borderId="0"/>
    <xf numFmtId="0" fontId="59" fillId="0" borderId="0"/>
    <xf numFmtId="0" fontId="127" fillId="0" borderId="0"/>
    <xf numFmtId="0" fontId="59" fillId="0" borderId="0"/>
    <xf numFmtId="0" fontId="127" fillId="0" borderId="0"/>
    <xf numFmtId="0" fontId="59" fillId="0" borderId="0"/>
    <xf numFmtId="0" fontId="127" fillId="0" borderId="0"/>
    <xf numFmtId="0" fontId="59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59" fillId="0" borderId="0"/>
    <xf numFmtId="0" fontId="127" fillId="0" borderId="0"/>
    <xf numFmtId="0" fontId="59" fillId="0" borderId="0"/>
    <xf numFmtId="0" fontId="18" fillId="0" borderId="0"/>
    <xf numFmtId="0" fontId="32" fillId="0" borderId="0"/>
    <xf numFmtId="0" fontId="18" fillId="0" borderId="0"/>
    <xf numFmtId="0" fontId="18" fillId="0" borderId="0"/>
    <xf numFmtId="0" fontId="32" fillId="0" borderId="0"/>
    <xf numFmtId="0" fontId="18" fillId="0" borderId="0"/>
    <xf numFmtId="0" fontId="59" fillId="0" borderId="0"/>
    <xf numFmtId="0" fontId="32" fillId="0" borderId="0"/>
    <xf numFmtId="0" fontId="18" fillId="0" borderId="0"/>
    <xf numFmtId="0" fontId="32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32" fillId="0" borderId="0"/>
    <xf numFmtId="0" fontId="18" fillId="0" borderId="0"/>
    <xf numFmtId="0" fontId="32" fillId="0" borderId="0"/>
    <xf numFmtId="0" fontId="32" fillId="0" borderId="0"/>
    <xf numFmtId="0" fontId="18" fillId="0" borderId="0"/>
    <xf numFmtId="0" fontId="32" fillId="0" borderId="0"/>
    <xf numFmtId="0" fontId="32" fillId="0" borderId="0"/>
    <xf numFmtId="0" fontId="12" fillId="0" borderId="0"/>
    <xf numFmtId="0" fontId="4" fillId="0" borderId="0"/>
    <xf numFmtId="0" fontId="4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32" fillId="0" borderId="0"/>
    <xf numFmtId="0" fontId="18" fillId="0" borderId="0"/>
    <xf numFmtId="0" fontId="32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32" fillId="0" borderId="0"/>
    <xf numFmtId="0" fontId="18" fillId="0" borderId="0"/>
    <xf numFmtId="0" fontId="32" fillId="0" borderId="0"/>
    <xf numFmtId="0" fontId="72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32" fillId="0" borderId="0"/>
    <xf numFmtId="0" fontId="18" fillId="0" borderId="0"/>
    <xf numFmtId="0" fontId="32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32" fillId="0" borderId="0"/>
    <xf numFmtId="0" fontId="18" fillId="0" borderId="0"/>
    <xf numFmtId="0" fontId="32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32" fillId="0" borderId="0"/>
    <xf numFmtId="0" fontId="18" fillId="0" borderId="0"/>
    <xf numFmtId="0" fontId="32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32" fillId="0" borderId="0"/>
    <xf numFmtId="0" fontId="18" fillId="0" borderId="0"/>
    <xf numFmtId="0" fontId="32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32" fillId="0" borderId="0"/>
    <xf numFmtId="0" fontId="18" fillId="0" borderId="0"/>
    <xf numFmtId="0" fontId="32" fillId="0" borderId="0"/>
    <xf numFmtId="0" fontId="37" fillId="0" borderId="0"/>
    <xf numFmtId="0" fontId="18" fillId="0" borderId="0"/>
    <xf numFmtId="0" fontId="32" fillId="0" borderId="0"/>
    <xf numFmtId="0" fontId="32" fillId="0" borderId="0"/>
    <xf numFmtId="0" fontId="18" fillId="0" borderId="0"/>
    <xf numFmtId="0" fontId="32" fillId="0" borderId="0"/>
    <xf numFmtId="0" fontId="37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32" fillId="0" borderId="0"/>
    <xf numFmtId="0" fontId="18" fillId="0" borderId="0"/>
    <xf numFmtId="0" fontId="32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32" fillId="0" borderId="0"/>
    <xf numFmtId="0" fontId="18" fillId="0" borderId="0"/>
    <xf numFmtId="0" fontId="32" fillId="0" borderId="0"/>
    <xf numFmtId="0" fontId="4" fillId="0" borderId="0"/>
    <xf numFmtId="0" fontId="34" fillId="45" borderId="43" applyNumberFormat="0" applyProtection="0">
      <alignment horizontal="center" wrapText="1"/>
    </xf>
    <xf numFmtId="0" fontId="4" fillId="0" borderId="28" applyNumberFormat="0" applyFill="0" applyProtection="0">
      <alignment horizontal="right"/>
    </xf>
    <xf numFmtId="0" fontId="4" fillId="0" borderId="28" applyNumberFormat="0" applyFill="0" applyProtection="0">
      <alignment horizontal="right"/>
    </xf>
    <xf numFmtId="0" fontId="34" fillId="45" borderId="43" applyNumberFormat="0" applyProtection="0">
      <alignment horizontal="center" wrapText="1"/>
    </xf>
    <xf numFmtId="0" fontId="4" fillId="0" borderId="28" applyNumberFormat="0" applyFill="0" applyProtection="0">
      <alignment horizontal="right"/>
    </xf>
    <xf numFmtId="0" fontId="34" fillId="45" borderId="44" applyNumberFormat="0" applyAlignment="0" applyProtection="0">
      <alignment wrapText="1"/>
    </xf>
    <xf numFmtId="0" fontId="34" fillId="46" borderId="28" applyNumberFormat="0" applyProtection="0">
      <alignment horizontal="right"/>
    </xf>
    <xf numFmtId="0" fontId="34" fillId="45" borderId="44" applyNumberFormat="0" applyAlignment="0" applyProtection="0">
      <alignment wrapText="1"/>
    </xf>
    <xf numFmtId="0" fontId="34" fillId="46" borderId="28" applyNumberFormat="0" applyProtection="0">
      <alignment horizontal="right"/>
    </xf>
    <xf numFmtId="0" fontId="4" fillId="47" borderId="0" applyNumberFormat="0" applyBorder="0">
      <alignment horizontal="center" wrapText="1"/>
    </xf>
    <xf numFmtId="0" fontId="116" fillId="46" borderId="0" applyNumberFormat="0" applyBorder="0" applyProtection="0">
      <alignment horizontal="left"/>
    </xf>
    <xf numFmtId="0" fontId="4" fillId="47" borderId="0" applyNumberFormat="0" applyBorder="0">
      <alignment horizontal="center" wrapText="1"/>
    </xf>
    <xf numFmtId="0" fontId="116" fillId="46" borderId="0" applyNumberFormat="0" applyBorder="0" applyProtection="0">
      <alignment horizontal="left"/>
    </xf>
    <xf numFmtId="0" fontId="4" fillId="47" borderId="0" applyNumberFormat="0" applyBorder="0">
      <alignment wrapText="1"/>
    </xf>
    <xf numFmtId="0" fontId="34" fillId="46" borderId="28" applyNumberFormat="0" applyProtection="0">
      <alignment horizontal="left"/>
    </xf>
    <xf numFmtId="0" fontId="4" fillId="47" borderId="0" applyNumberFormat="0" applyBorder="0">
      <alignment wrapText="1"/>
    </xf>
    <xf numFmtId="0" fontId="34" fillId="46" borderId="28" applyNumberFormat="0" applyProtection="0">
      <alignment horizontal="left"/>
    </xf>
    <xf numFmtId="0" fontId="4" fillId="0" borderId="0" applyNumberFormat="0" applyFill="0" applyBorder="0" applyProtection="0">
      <alignment horizontal="right" wrapText="1"/>
    </xf>
    <xf numFmtId="0" fontId="4" fillId="0" borderId="28" applyNumberFormat="0" applyFill="0" applyProtection="0">
      <alignment horizontal="right"/>
    </xf>
    <xf numFmtId="0" fontId="4" fillId="0" borderId="28" applyNumberFormat="0" applyFill="0" applyProtection="0">
      <alignment horizontal="right"/>
    </xf>
    <xf numFmtId="0" fontId="4" fillId="0" borderId="0" applyNumberFormat="0" applyFill="0" applyBorder="0" applyProtection="0">
      <alignment horizontal="right" wrapText="1"/>
    </xf>
    <xf numFmtId="0" fontId="4" fillId="0" borderId="28" applyNumberFormat="0" applyFill="0" applyProtection="0">
      <alignment horizontal="right"/>
    </xf>
    <xf numFmtId="183" fontId="4" fillId="0" borderId="0" applyFill="0" applyBorder="0" applyAlignment="0" applyProtection="0">
      <alignment wrapText="1"/>
    </xf>
    <xf numFmtId="0" fontId="120" fillId="48" borderId="0" applyNumberFormat="0" applyBorder="0" applyProtection="0">
      <alignment horizontal="left"/>
    </xf>
    <xf numFmtId="183" fontId="4" fillId="0" borderId="0" applyFill="0" applyBorder="0" applyAlignment="0" applyProtection="0">
      <alignment wrapText="1"/>
    </xf>
    <xf numFmtId="0" fontId="120" fillId="48" borderId="0" applyNumberFormat="0" applyBorder="0" applyProtection="0">
      <alignment horizontal="left"/>
    </xf>
    <xf numFmtId="184" fontId="4" fillId="0" borderId="0" applyFill="0" applyBorder="0" applyAlignment="0" applyProtection="0">
      <alignment wrapText="1"/>
    </xf>
    <xf numFmtId="185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70" fontId="4" fillId="0" borderId="0" applyFill="0" applyBorder="0" applyAlignment="0" applyProtection="0">
      <alignment wrapText="1"/>
    </xf>
    <xf numFmtId="0" fontId="116" fillId="0" borderId="0" applyNumberFormat="0" applyFill="0" applyBorder="0">
      <alignment horizontal="left" wrapText="1"/>
    </xf>
    <xf numFmtId="0" fontId="34" fillId="0" borderId="0" applyNumberFormat="0" applyFill="0" applyBorder="0">
      <alignment horizontal="center" wrapText="1"/>
    </xf>
    <xf numFmtId="0" fontId="34" fillId="0" borderId="0" applyNumberFormat="0" applyFill="0" applyBorder="0">
      <alignment horizontal="center" wrapText="1"/>
    </xf>
    <xf numFmtId="0" fontId="90" fillId="0" borderId="34" applyNumberFormat="0" applyFill="0" applyAlignment="0" applyProtection="0"/>
    <xf numFmtId="0" fontId="90" fillId="0" borderId="34" applyNumberFormat="0" applyFill="0" applyAlignment="0" applyProtection="0"/>
    <xf numFmtId="0" fontId="43" fillId="0" borderId="34" applyNumberFormat="0" applyFill="0" applyAlignment="0" applyProtection="0"/>
    <xf numFmtId="0" fontId="90" fillId="0" borderId="34" applyNumberFormat="0" applyFill="0" applyAlignment="0" applyProtection="0"/>
    <xf numFmtId="0" fontId="43" fillId="0" borderId="34" applyNumberFormat="0" applyFill="0" applyAlignment="0" applyProtection="0"/>
    <xf numFmtId="0" fontId="90" fillId="0" borderId="34" applyNumberFormat="0" applyFill="0" applyAlignment="0" applyProtection="0"/>
    <xf numFmtId="0" fontId="43" fillId="0" borderId="34" applyNumberFormat="0" applyFill="0" applyAlignment="0" applyProtection="0"/>
    <xf numFmtId="0" fontId="90" fillId="0" borderId="34" applyNumberFormat="0" applyFill="0" applyAlignment="0" applyProtection="0"/>
    <xf numFmtId="0" fontId="43" fillId="0" borderId="34" applyNumberFormat="0" applyFill="0" applyAlignment="0" applyProtection="0"/>
    <xf numFmtId="0" fontId="43" fillId="0" borderId="34" applyNumberFormat="0" applyFill="0" applyAlignment="0" applyProtection="0"/>
    <xf numFmtId="0" fontId="43" fillId="0" borderId="34" applyNumberFormat="0" applyFill="0" applyAlignment="0" applyProtection="0"/>
    <xf numFmtId="0" fontId="90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0" fillId="0" borderId="34" applyNumberFormat="0" applyFill="0" applyAlignment="0" applyProtection="0"/>
    <xf numFmtId="0" fontId="43" fillId="0" borderId="34" applyNumberFormat="0" applyFill="0" applyAlignment="0" applyProtection="0"/>
    <xf numFmtId="0" fontId="90" fillId="0" borderId="34" applyNumberFormat="0" applyFill="0" applyAlignment="0" applyProtection="0"/>
    <xf numFmtId="0" fontId="43" fillId="0" borderId="34" applyNumberFormat="0" applyFill="0" applyAlignment="0" applyProtection="0"/>
    <xf numFmtId="0" fontId="90" fillId="0" borderId="34" applyNumberFormat="0" applyFill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05" fillId="0" borderId="0">
      <protection locked="0"/>
    </xf>
    <xf numFmtId="0" fontId="105" fillId="0" borderId="0">
      <protection locked="0"/>
    </xf>
    <xf numFmtId="0" fontId="105" fillId="0" borderId="0">
      <protection locked="0"/>
    </xf>
    <xf numFmtId="0" fontId="105" fillId="0" borderId="0">
      <protection locked="0"/>
    </xf>
    <xf numFmtId="0" fontId="105" fillId="0" borderId="0">
      <protection locked="0"/>
    </xf>
    <xf numFmtId="0" fontId="105" fillId="0" borderId="0">
      <protection locked="0"/>
    </xf>
    <xf numFmtId="0" fontId="105" fillId="0" borderId="0">
      <protection locked="0"/>
    </xf>
    <xf numFmtId="0" fontId="105" fillId="0" borderId="0">
      <protection locked="0"/>
    </xf>
    <xf numFmtId="0" fontId="105" fillId="0" borderId="0">
      <protection locked="0"/>
    </xf>
    <xf numFmtId="0" fontId="105" fillId="0" borderId="0">
      <protection locked="0"/>
    </xf>
    <xf numFmtId="0" fontId="43" fillId="0" borderId="34" applyNumberFormat="0" applyFill="0" applyAlignment="0" applyProtection="0"/>
    <xf numFmtId="0" fontId="105" fillId="0" borderId="0">
      <protection locked="0"/>
    </xf>
    <xf numFmtId="0" fontId="43" fillId="0" borderId="34" applyNumberFormat="0" applyFill="0" applyAlignment="0" applyProtection="0"/>
    <xf numFmtId="0" fontId="43" fillId="0" borderId="34" applyNumberFormat="0" applyFill="0" applyAlignment="0" applyProtection="0"/>
    <xf numFmtId="0" fontId="105" fillId="0" borderId="0">
      <protection locked="0"/>
    </xf>
    <xf numFmtId="0" fontId="105" fillId="0" borderId="0">
      <protection locked="0"/>
    </xf>
    <xf numFmtId="0" fontId="105" fillId="0" borderId="0">
      <protection locked="0"/>
    </xf>
    <xf numFmtId="0" fontId="105" fillId="0" borderId="0">
      <protection locked="0"/>
    </xf>
    <xf numFmtId="0" fontId="105" fillId="0" borderId="0">
      <protection locked="0"/>
    </xf>
    <xf numFmtId="0" fontId="105" fillId="0" borderId="0">
      <protection locked="0"/>
    </xf>
    <xf numFmtId="0" fontId="105" fillId="0" borderId="0">
      <protection locked="0"/>
    </xf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45" fillId="0" borderId="35" applyNumberFormat="0" applyFill="0" applyAlignment="0" applyProtection="0"/>
    <xf numFmtId="0" fontId="46" fillId="0" borderId="36" applyNumberFormat="0" applyFill="0" applyAlignment="0" applyProtection="0"/>
    <xf numFmtId="0" fontId="47" fillId="0" borderId="37" applyNumberFormat="0" applyFill="0" applyAlignment="0" applyProtection="0"/>
    <xf numFmtId="0" fontId="4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37" fontId="37" fillId="36" borderId="0" applyNumberFormat="0" applyBorder="0" applyAlignment="0" applyProtection="0"/>
    <xf numFmtId="37" fontId="37" fillId="0" borderId="0"/>
    <xf numFmtId="37" fontId="37" fillId="36" borderId="0" applyNumberFormat="0" applyBorder="0" applyAlignment="0" applyProtection="0"/>
    <xf numFmtId="3" fontId="117" fillId="0" borderId="38" applyProtection="0"/>
    <xf numFmtId="0" fontId="12" fillId="35" borderId="40" applyNumberFormat="0" applyFont="0" applyAlignment="0" applyProtection="0"/>
    <xf numFmtId="0" fontId="12" fillId="35" borderId="40" applyNumberFormat="0" applyFont="0" applyAlignment="0" applyProtection="0"/>
    <xf numFmtId="0" fontId="4" fillId="35" borderId="40" applyNumberFormat="0" applyFont="0" applyAlignment="0" applyProtection="0"/>
    <xf numFmtId="0" fontId="12" fillId="35" borderId="40" applyNumberFormat="0" applyFont="0" applyAlignment="0" applyProtection="0"/>
    <xf numFmtId="0" fontId="12" fillId="35" borderId="40" applyNumberFormat="0" applyFont="0" applyAlignment="0" applyProtection="0"/>
    <xf numFmtId="0" fontId="12" fillId="35" borderId="40" applyNumberFormat="0" applyFont="0" applyAlignment="0" applyProtection="0"/>
    <xf numFmtId="0" fontId="12" fillId="35" borderId="40" applyNumberFormat="0" applyFont="0" applyAlignment="0" applyProtection="0"/>
    <xf numFmtId="0" fontId="12" fillId="35" borderId="40" applyNumberFormat="0" applyFont="0" applyAlignment="0" applyProtection="0"/>
    <xf numFmtId="0" fontId="12" fillId="35" borderId="40" applyNumberFormat="0" applyFont="0" applyAlignment="0" applyProtection="0"/>
    <xf numFmtId="0" fontId="12" fillId="35" borderId="40" applyNumberFormat="0" applyFont="0" applyAlignment="0" applyProtection="0"/>
    <xf numFmtId="0" fontId="12" fillId="35" borderId="40" applyNumberFormat="0" applyFont="0" applyAlignment="0" applyProtection="0"/>
    <xf numFmtId="0" fontId="4" fillId="35" borderId="40" applyNumberFormat="0" applyFont="0" applyAlignment="0" applyProtection="0"/>
    <xf numFmtId="0" fontId="12" fillId="35" borderId="40" applyNumberFormat="0" applyFont="0" applyAlignment="0" applyProtection="0"/>
    <xf numFmtId="0" fontId="12" fillId="35" borderId="40" applyNumberFormat="0" applyFont="0" applyAlignment="0" applyProtection="0"/>
    <xf numFmtId="0" fontId="12" fillId="35" borderId="40" applyNumberFormat="0" applyFont="0" applyAlignment="0" applyProtection="0"/>
    <xf numFmtId="0" fontId="12" fillId="35" borderId="40" applyNumberFormat="0" applyFont="0" applyAlignment="0" applyProtection="0"/>
    <xf numFmtId="0" fontId="12" fillId="35" borderId="40" applyNumberFormat="0" applyFont="0" applyAlignment="0" applyProtection="0"/>
    <xf numFmtId="0" fontId="4" fillId="35" borderId="40" applyNumberFormat="0" applyFont="0" applyAlignment="0" applyProtection="0"/>
    <xf numFmtId="0" fontId="12" fillId="35" borderId="40" applyNumberFormat="0" applyFont="0" applyAlignment="0" applyProtection="0"/>
    <xf numFmtId="0" fontId="12" fillId="35" borderId="40" applyNumberFormat="0" applyFont="0" applyAlignment="0" applyProtection="0"/>
    <xf numFmtId="0" fontId="12" fillId="35" borderId="40" applyNumberFormat="0" applyFont="0" applyAlignment="0" applyProtection="0"/>
    <xf numFmtId="0" fontId="4" fillId="35" borderId="40" applyNumberFormat="0" applyFont="0" applyAlignment="0" applyProtection="0"/>
    <xf numFmtId="0" fontId="4" fillId="35" borderId="40" applyNumberFormat="0" applyFont="0" applyAlignment="0" applyProtection="0"/>
    <xf numFmtId="0" fontId="4" fillId="35" borderId="40" applyNumberFormat="0" applyFont="0" applyAlignment="0" applyProtection="0"/>
    <xf numFmtId="0" fontId="12" fillId="35" borderId="40" applyNumberFormat="0" applyFont="0" applyAlignment="0" applyProtection="0"/>
    <xf numFmtId="0" fontId="40" fillId="35" borderId="40" applyNumberFormat="0" applyFont="0" applyAlignment="0" applyProtection="0"/>
    <xf numFmtId="0" fontId="40" fillId="35" borderId="40" applyNumberFormat="0" applyFont="0" applyAlignment="0" applyProtection="0"/>
    <xf numFmtId="0" fontId="40" fillId="35" borderId="40" applyNumberFormat="0" applyFont="0" applyAlignment="0" applyProtection="0"/>
    <xf numFmtId="0" fontId="40" fillId="35" borderId="40" applyNumberFormat="0" applyFont="0" applyAlignment="0" applyProtection="0"/>
    <xf numFmtId="0" fontId="40" fillId="35" borderId="40" applyNumberFormat="0" applyFont="0" applyAlignment="0" applyProtection="0"/>
    <xf numFmtId="0" fontId="40" fillId="35" borderId="40" applyNumberFormat="0" applyFont="0" applyAlignment="0" applyProtection="0"/>
    <xf numFmtId="0" fontId="40" fillId="35" borderId="40" applyNumberFormat="0" applyFont="0" applyAlignment="0" applyProtection="0"/>
    <xf numFmtId="0" fontId="12" fillId="35" borderId="40" applyNumberFormat="0" applyFont="0" applyAlignment="0" applyProtection="0"/>
    <xf numFmtId="0" fontId="4" fillId="35" borderId="40" applyNumberFormat="0" applyFont="0" applyAlignment="0" applyProtection="0"/>
    <xf numFmtId="0" fontId="12" fillId="35" borderId="40" applyNumberFormat="0" applyFont="0" applyAlignment="0" applyProtection="0"/>
    <xf numFmtId="0" fontId="12" fillId="35" borderId="40" applyNumberFormat="0" applyFont="0" applyAlignment="0" applyProtection="0"/>
    <xf numFmtId="0" fontId="12" fillId="35" borderId="40" applyNumberFormat="0" applyFont="0" applyAlignment="0" applyProtection="0"/>
    <xf numFmtId="0" fontId="12" fillId="35" borderId="40" applyNumberFormat="0" applyFont="0" applyAlignment="0" applyProtection="0"/>
    <xf numFmtId="0" fontId="12" fillId="35" borderId="40" applyNumberFormat="0" applyFont="0" applyAlignment="0" applyProtection="0"/>
    <xf numFmtId="0" fontId="12" fillId="35" borderId="40" applyNumberFormat="0" applyFont="0" applyAlignment="0" applyProtection="0"/>
    <xf numFmtId="0" fontId="12" fillId="35" borderId="40" applyNumberFormat="0" applyFont="0" applyAlignment="0" applyProtection="0"/>
    <xf numFmtId="0" fontId="12" fillId="35" borderId="40" applyNumberFormat="0" applyFont="0" applyAlignment="0" applyProtection="0"/>
    <xf numFmtId="0" fontId="4" fillId="35" borderId="40" applyNumberFormat="0" applyFont="0" applyAlignment="0" applyProtection="0"/>
    <xf numFmtId="0" fontId="59" fillId="35" borderId="40" applyNumberFormat="0" applyFont="0" applyAlignment="0" applyProtection="0"/>
    <xf numFmtId="190" fontId="119" fillId="0" borderId="0" applyFont="0" applyFill="0" applyBorder="0" applyAlignment="0" applyProtection="0"/>
    <xf numFmtId="0" fontId="54" fillId="0" borderId="39" applyNumberFormat="0" applyFill="0" applyAlignment="0" applyProtection="0"/>
    <xf numFmtId="171" fontId="4" fillId="0" borderId="0" applyFont="0" applyFill="0" applyBorder="0" applyAlignment="0" applyProtection="0"/>
    <xf numFmtId="176" fontId="72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86" fontId="118" fillId="0" borderId="0">
      <alignment horizontal="right" vertical="center"/>
    </xf>
    <xf numFmtId="0" fontId="55" fillId="30" borderId="33" applyNumberFormat="0" applyAlignment="0" applyProtection="0"/>
    <xf numFmtId="0" fontId="97" fillId="11" borderId="0" applyNumberFormat="0" applyBorder="0" applyAlignment="0" applyProtection="0"/>
    <xf numFmtId="0" fontId="97" fillId="11" borderId="0" applyNumberFormat="0" applyBorder="0" applyAlignment="0" applyProtection="0"/>
    <xf numFmtId="0" fontId="49" fillId="11" borderId="0" applyNumberFormat="0" applyBorder="0" applyAlignment="0" applyProtection="0"/>
    <xf numFmtId="0" fontId="97" fillId="11" borderId="0" applyNumberFormat="0" applyBorder="0" applyAlignment="0" applyProtection="0"/>
    <xf numFmtId="0" fontId="49" fillId="11" borderId="0" applyNumberFormat="0" applyBorder="0" applyAlignment="0" applyProtection="0"/>
    <xf numFmtId="0" fontId="97" fillId="11" borderId="0" applyNumberFormat="0" applyBorder="0" applyAlignment="0" applyProtection="0"/>
    <xf numFmtId="0" fontId="49" fillId="11" borderId="0" applyNumberFormat="0" applyBorder="0" applyAlignment="0" applyProtection="0"/>
    <xf numFmtId="0" fontId="49" fillId="11" borderId="0" applyNumberFormat="0" applyBorder="0" applyAlignment="0" applyProtection="0"/>
    <xf numFmtId="0" fontId="49" fillId="11" borderId="0" applyNumberFormat="0" applyBorder="0" applyAlignment="0" applyProtection="0"/>
    <xf numFmtId="0" fontId="49" fillId="11" borderId="0" applyNumberFormat="0" applyBorder="0" applyAlignment="0" applyProtection="0"/>
    <xf numFmtId="0" fontId="97" fillId="11" borderId="0" applyNumberFormat="0" applyBorder="0" applyAlignment="0" applyProtection="0"/>
    <xf numFmtId="0" fontId="98" fillId="11" borderId="0" applyNumberFormat="0" applyBorder="0" applyAlignment="0" applyProtection="0"/>
    <xf numFmtId="0" fontId="98" fillId="11" borderId="0" applyNumberFormat="0" applyBorder="0" applyAlignment="0" applyProtection="0"/>
    <xf numFmtId="0" fontId="98" fillId="11" borderId="0" applyNumberFormat="0" applyBorder="0" applyAlignment="0" applyProtection="0"/>
    <xf numFmtId="0" fontId="98" fillId="11" borderId="0" applyNumberFormat="0" applyBorder="0" applyAlignment="0" applyProtection="0"/>
    <xf numFmtId="0" fontId="98" fillId="11" borderId="0" applyNumberFormat="0" applyBorder="0" applyAlignment="0" applyProtection="0"/>
    <xf numFmtId="0" fontId="98" fillId="11" borderId="0" applyNumberFormat="0" applyBorder="0" applyAlignment="0" applyProtection="0"/>
    <xf numFmtId="0" fontId="98" fillId="11" borderId="0" applyNumberFormat="0" applyBorder="0" applyAlignment="0" applyProtection="0"/>
    <xf numFmtId="0" fontId="97" fillId="11" borderId="0" applyNumberFormat="0" applyBorder="0" applyAlignment="0" applyProtection="0"/>
    <xf numFmtId="0" fontId="49" fillId="11" borderId="0" applyNumberFormat="0" applyBorder="0" applyAlignment="0" applyProtection="0"/>
    <xf numFmtId="0" fontId="97" fillId="11" borderId="0" applyNumberFormat="0" applyBorder="0" applyAlignment="0" applyProtection="0"/>
    <xf numFmtId="0" fontId="49" fillId="11" borderId="0" applyNumberFormat="0" applyBorder="0" applyAlignment="0" applyProtection="0"/>
    <xf numFmtId="0" fontId="97" fillId="11" borderId="0" applyNumberFormat="0" applyBorder="0" applyAlignment="0" applyProtection="0"/>
    <xf numFmtId="4" fontId="36" fillId="0" borderId="0"/>
    <xf numFmtId="0" fontId="99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/>
    <xf numFmtId="0" fontId="38" fillId="0" borderId="0" applyNumberForma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38" fillId="0" borderId="0" applyNumberForma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202">
    <xf numFmtId="0" fontId="0" fillId="0" borderId="0" xfId="0"/>
    <xf numFmtId="0" fontId="21" fillId="6" borderId="0" xfId="0" applyFont="1" applyFill="1"/>
    <xf numFmtId="0" fontId="15" fillId="3" borderId="2" xfId="0" applyFont="1" applyFill="1" applyBorder="1" applyAlignment="1">
      <alignment horizontal="center" vertical="center"/>
    </xf>
    <xf numFmtId="0" fontId="21" fillId="5" borderId="0" xfId="0" applyFont="1" applyFill="1"/>
    <xf numFmtId="0" fontId="22" fillId="5" borderId="0" xfId="0" applyFont="1" applyFill="1"/>
    <xf numFmtId="0" fontId="21" fillId="5" borderId="0" xfId="3" applyFont="1" applyFill="1"/>
    <xf numFmtId="0" fontId="21" fillId="5" borderId="0" xfId="10" applyFont="1" applyFill="1"/>
    <xf numFmtId="0" fontId="22" fillId="6" borderId="0" xfId="0" applyFont="1" applyFill="1"/>
    <xf numFmtId="0" fontId="21" fillId="6" borderId="0" xfId="3" applyFont="1" applyFill="1"/>
    <xf numFmtId="0" fontId="21" fillId="6" borderId="0" xfId="10" applyFont="1" applyFill="1"/>
    <xf numFmtId="0" fontId="28" fillId="6" borderId="6" xfId="0" applyFont="1" applyFill="1" applyBorder="1" applyAlignment="1">
      <alignment horizontal="right"/>
    </xf>
    <xf numFmtId="0" fontId="28" fillId="6" borderId="0" xfId="0" applyFont="1" applyFill="1"/>
    <xf numFmtId="0" fontId="28" fillId="6" borderId="0" xfId="0" applyFont="1" applyFill="1" applyAlignment="1">
      <alignment horizontal="right"/>
    </xf>
    <xf numFmtId="0" fontId="28" fillId="5" borderId="0" xfId="0" applyFont="1" applyFill="1"/>
    <xf numFmtId="0" fontId="28" fillId="5" borderId="0" xfId="3" applyFont="1" applyFill="1"/>
    <xf numFmtId="0" fontId="28" fillId="5" borderId="0" xfId="10" applyFont="1" applyFill="1"/>
    <xf numFmtId="0" fontId="28" fillId="6" borderId="0" xfId="3" applyFont="1" applyFill="1"/>
    <xf numFmtId="0" fontId="28" fillId="6" borderId="0" xfId="10" applyFont="1" applyFill="1"/>
    <xf numFmtId="0" fontId="28" fillId="5" borderId="3" xfId="3" applyFont="1" applyFill="1" applyBorder="1"/>
    <xf numFmtId="0" fontId="28" fillId="5" borderId="3" xfId="10" applyFont="1" applyFill="1" applyBorder="1"/>
    <xf numFmtId="165" fontId="31" fillId="0" borderId="0" xfId="0" applyNumberFormat="1" applyFont="1"/>
    <xf numFmtId="165" fontId="28" fillId="0" borderId="0" xfId="0" applyNumberFormat="1" applyFont="1"/>
    <xf numFmtId="0" fontId="28" fillId="6" borderId="6" xfId="9" applyFont="1" applyFill="1" applyBorder="1"/>
    <xf numFmtId="0" fontId="30" fillId="5" borderId="0" xfId="0" applyFont="1" applyFill="1"/>
    <xf numFmtId="0" fontId="28" fillId="5" borderId="0" xfId="0" applyFont="1" applyFill="1" applyAlignment="1">
      <alignment horizontal="center"/>
    </xf>
    <xf numFmtId="2" fontId="28" fillId="5" borderId="6" xfId="9" applyNumberFormat="1" applyFont="1" applyFill="1" applyBorder="1" applyAlignment="1">
      <alignment horizontal="center"/>
    </xf>
    <xf numFmtId="2" fontId="28" fillId="5" borderId="6" xfId="9" applyNumberFormat="1" applyFont="1" applyFill="1" applyBorder="1"/>
    <xf numFmtId="164" fontId="28" fillId="5" borderId="6" xfId="9" applyNumberFormat="1" applyFont="1" applyFill="1" applyBorder="1"/>
    <xf numFmtId="1" fontId="28" fillId="5" borderId="6" xfId="9" applyNumberFormat="1" applyFont="1" applyFill="1" applyBorder="1"/>
    <xf numFmtId="0" fontId="28" fillId="5" borderId="6" xfId="9" applyFont="1" applyFill="1" applyBorder="1"/>
    <xf numFmtId="0" fontId="28" fillId="4" borderId="4" xfId="0" applyFont="1" applyFill="1" applyBorder="1" applyAlignment="1">
      <alignment horizontal="center" vertical="center" wrapText="1"/>
    </xf>
    <xf numFmtId="0" fontId="29" fillId="3" borderId="3" xfId="0" applyFont="1" applyFill="1" applyBorder="1" applyAlignment="1">
      <alignment horizontal="center" vertical="center" wrapText="1"/>
    </xf>
    <xf numFmtId="0" fontId="30" fillId="5" borderId="0" xfId="0" applyFont="1" applyFill="1" applyAlignment="1">
      <alignment horizontal="right"/>
    </xf>
    <xf numFmtId="165" fontId="30" fillId="5" borderId="0" xfId="9" applyNumberFormat="1" applyFont="1" applyFill="1" applyAlignment="1">
      <alignment horizontal="left" vertical="center"/>
    </xf>
    <xf numFmtId="0" fontId="30" fillId="5" borderId="0" xfId="9" applyFont="1" applyFill="1"/>
    <xf numFmtId="0" fontId="28" fillId="5" borderId="0" xfId="0" applyFont="1" applyFill="1" applyAlignment="1">
      <alignment horizontal="right"/>
    </xf>
    <xf numFmtId="2" fontId="28" fillId="6" borderId="0" xfId="9" applyNumberFormat="1" applyFont="1" applyFill="1" applyAlignment="1">
      <alignment horizontal="center"/>
    </xf>
    <xf numFmtId="2" fontId="28" fillId="6" borderId="0" xfId="9" applyNumberFormat="1" applyFont="1" applyFill="1"/>
    <xf numFmtId="164" fontId="28" fillId="6" borderId="0" xfId="9" applyNumberFormat="1" applyFont="1" applyFill="1"/>
    <xf numFmtId="1" fontId="28" fillId="6" borderId="0" xfId="9" applyNumberFormat="1" applyFont="1" applyFill="1"/>
    <xf numFmtId="0" fontId="28" fillId="6" borderId="0" xfId="9" applyFont="1" applyFill="1"/>
    <xf numFmtId="2" fontId="28" fillId="5" borderId="0" xfId="9" applyNumberFormat="1" applyFont="1" applyFill="1" applyAlignment="1">
      <alignment horizontal="center"/>
    </xf>
    <xf numFmtId="2" fontId="28" fillId="5" borderId="0" xfId="9" applyNumberFormat="1" applyFont="1" applyFill="1"/>
    <xf numFmtId="164" fontId="28" fillId="5" borderId="0" xfId="9" applyNumberFormat="1" applyFont="1" applyFill="1"/>
    <xf numFmtId="1" fontId="28" fillId="5" borderId="0" xfId="9" applyNumberFormat="1" applyFont="1" applyFill="1"/>
    <xf numFmtId="0" fontId="28" fillId="5" borderId="0" xfId="9" applyFont="1" applyFill="1"/>
    <xf numFmtId="0" fontId="19" fillId="6" borderId="0" xfId="9" applyFont="1" applyFill="1"/>
    <xf numFmtId="0" fontId="19" fillId="5" borderId="0" xfId="9" applyFont="1" applyFill="1"/>
    <xf numFmtId="0" fontId="25" fillId="7" borderId="0" xfId="18" applyFill="1" applyAlignment="1">
      <alignment horizontal="left" vertical="top" wrapText="1"/>
    </xf>
    <xf numFmtId="0" fontId="25" fillId="7" borderId="8" xfId="18" applyFill="1" applyBorder="1" applyAlignment="1">
      <alignment horizontal="left" vertical="top"/>
    </xf>
    <xf numFmtId="0" fontId="26" fillId="7" borderId="27" xfId="18" applyFont="1" applyFill="1" applyBorder="1" applyAlignment="1">
      <alignment horizontal="left" vertical="top"/>
    </xf>
    <xf numFmtId="0" fontId="26" fillId="7" borderId="27" xfId="18" applyFont="1" applyFill="1" applyBorder="1" applyAlignment="1">
      <alignment vertical="top"/>
    </xf>
    <xf numFmtId="0" fontId="25" fillId="7" borderId="27" xfId="18" applyFill="1" applyBorder="1" applyAlignment="1">
      <alignment horizontal="center" vertical="top"/>
    </xf>
    <xf numFmtId="0" fontId="25" fillId="7" borderId="27" xfId="18" applyFill="1" applyBorder="1" applyAlignment="1">
      <alignment horizontal="left" vertical="top"/>
    </xf>
    <xf numFmtId="0" fontId="25" fillId="7" borderId="27" xfId="18" applyFill="1" applyBorder="1" applyAlignment="1">
      <alignment vertical="top"/>
    </xf>
    <xf numFmtId="0" fontId="25" fillId="7" borderId="27" xfId="18" applyFill="1" applyBorder="1" applyAlignment="1">
      <alignment vertical="top" wrapText="1"/>
    </xf>
    <xf numFmtId="14" fontId="25" fillId="7" borderId="27" xfId="18" applyNumberFormat="1" applyFill="1" applyBorder="1" applyAlignment="1">
      <alignment horizontal="left" vertical="top"/>
    </xf>
    <xf numFmtId="0" fontId="26" fillId="7" borderId="27" xfId="18" applyFont="1" applyFill="1" applyBorder="1" applyAlignment="1">
      <alignment horizontal="center" vertical="center"/>
    </xf>
    <xf numFmtId="0" fontId="26" fillId="7" borderId="27" xfId="18" applyFont="1" applyFill="1" applyBorder="1" applyAlignment="1">
      <alignment horizontal="left" vertical="center"/>
    </xf>
    <xf numFmtId="0" fontId="26" fillId="7" borderId="0" xfId="18" applyFont="1" applyFill="1"/>
    <xf numFmtId="0" fontId="3" fillId="7" borderId="0" xfId="15" applyFill="1"/>
    <xf numFmtId="0" fontId="25" fillId="4" borderId="26" xfId="18" applyFill="1" applyBorder="1"/>
    <xf numFmtId="0" fontId="25" fillId="4" borderId="8" xfId="18" applyFill="1" applyBorder="1"/>
    <xf numFmtId="0" fontId="25" fillId="4" borderId="25" xfId="18" applyFill="1" applyBorder="1"/>
    <xf numFmtId="0" fontId="25" fillId="7" borderId="26" xfId="18" applyFill="1" applyBorder="1"/>
    <xf numFmtId="0" fontId="25" fillId="7" borderId="8" xfId="18" applyFill="1" applyBorder="1"/>
    <xf numFmtId="0" fontId="25" fillId="7" borderId="25" xfId="18" applyFill="1" applyBorder="1"/>
    <xf numFmtId="0" fontId="27" fillId="7" borderId="0" xfId="16" applyFont="1" applyFill="1"/>
    <xf numFmtId="14" fontId="25" fillId="7" borderId="0" xfId="18" applyNumberFormat="1" applyFill="1"/>
    <xf numFmtId="0" fontId="25" fillId="7" borderId="0" xfId="18" applyFill="1" applyAlignment="1">
      <alignment vertical="top" wrapText="1"/>
    </xf>
    <xf numFmtId="0" fontId="26" fillId="7" borderId="0" xfId="18" applyFont="1" applyFill="1" applyAlignment="1">
      <alignment horizontal="left"/>
    </xf>
    <xf numFmtId="0" fontId="2" fillId="0" borderId="0" xfId="17"/>
    <xf numFmtId="0" fontId="25" fillId="7" borderId="24" xfId="18" applyFill="1" applyBorder="1"/>
    <xf numFmtId="0" fontId="25" fillId="7" borderId="13" xfId="18" applyFill="1" applyBorder="1"/>
    <xf numFmtId="0" fontId="25" fillId="4" borderId="24" xfId="18" applyFill="1" applyBorder="1"/>
    <xf numFmtId="0" fontId="25" fillId="7" borderId="23" xfId="18" applyFill="1" applyBorder="1"/>
    <xf numFmtId="0" fontId="25" fillId="7" borderId="2" xfId="18" applyFill="1" applyBorder="1"/>
    <xf numFmtId="0" fontId="25" fillId="7" borderId="22" xfId="18" applyFill="1" applyBorder="1"/>
    <xf numFmtId="0" fontId="25" fillId="4" borderId="13" xfId="18" applyFill="1" applyBorder="1"/>
    <xf numFmtId="0" fontId="25" fillId="4" borderId="23" xfId="18" applyFill="1" applyBorder="1"/>
    <xf numFmtId="0" fontId="25" fillId="4" borderId="2" xfId="18" applyFill="1" applyBorder="1"/>
    <xf numFmtId="0" fontId="25" fillId="4" borderId="22" xfId="18" applyFill="1" applyBorder="1"/>
    <xf numFmtId="0" fontId="25" fillId="7" borderId="0" xfId="18" applyFill="1"/>
    <xf numFmtId="0" fontId="25" fillId="3" borderId="0" xfId="18" applyFill="1"/>
    <xf numFmtId="0" fontId="3" fillId="4" borderId="4" xfId="5" applyFill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/>
    <xf numFmtId="0" fontId="8" fillId="0" borderId="0" xfId="2" applyFont="1"/>
    <xf numFmtId="0" fontId="8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165" fontId="6" fillId="0" borderId="0" xfId="0" applyNumberFormat="1" applyFont="1"/>
    <xf numFmtId="165" fontId="0" fillId="0" borderId="0" xfId="0" applyNumberFormat="1"/>
    <xf numFmtId="165" fontId="5" fillId="2" borderId="0" xfId="0" applyNumberFormat="1" applyFont="1" applyFill="1"/>
    <xf numFmtId="165" fontId="13" fillId="2" borderId="0" xfId="0" applyNumberFormat="1" applyFont="1" applyFill="1"/>
    <xf numFmtId="165" fontId="4" fillId="0" borderId="0" xfId="0" applyNumberFormat="1" applyFont="1"/>
    <xf numFmtId="0" fontId="18" fillId="0" borderId="0" xfId="9"/>
    <xf numFmtId="165" fontId="6" fillId="0" borderId="0" xfId="9" applyNumberFormat="1" applyFont="1" applyAlignment="1">
      <alignment horizontal="left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3" xfId="9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5" borderId="5" xfId="0" applyFont="1" applyFill="1" applyBorder="1"/>
    <xf numFmtId="0" fontId="3" fillId="6" borderId="0" xfId="0" applyFont="1" applyFill="1"/>
    <xf numFmtId="0" fontId="3" fillId="5" borderId="0" xfId="0" applyFont="1" applyFill="1"/>
    <xf numFmtId="165" fontId="3" fillId="4" borderId="4" xfId="1" applyNumberFormat="1" applyFont="1" applyFill="1" applyBorder="1" applyAlignment="1">
      <alignment horizontal="center" vertical="center" wrapText="1"/>
    </xf>
    <xf numFmtId="0" fontId="15" fillId="3" borderId="3" xfId="14" applyFont="1" applyFill="1" applyBorder="1" applyAlignment="1">
      <alignment horizontal="center" vertical="center"/>
    </xf>
    <xf numFmtId="0" fontId="19" fillId="4" borderId="4" xfId="14" applyFont="1" applyFill="1" applyBorder="1" applyAlignment="1">
      <alignment horizontal="center" vertical="center" wrapText="1"/>
    </xf>
    <xf numFmtId="0" fontId="19" fillId="6" borderId="6" xfId="11" applyFont="1" applyFill="1" applyBorder="1" applyAlignment="1">
      <alignment vertical="center" wrapText="1"/>
    </xf>
    <xf numFmtId="0" fontId="4" fillId="6" borderId="0" xfId="0" applyFont="1" applyFill="1"/>
    <xf numFmtId="0" fontId="19" fillId="6" borderId="0" xfId="3" applyFont="1" applyFill="1"/>
    <xf numFmtId="0" fontId="19" fillId="5" borderId="6" xfId="3" applyFont="1" applyFill="1" applyBorder="1"/>
    <xf numFmtId="0" fontId="3" fillId="5" borderId="8" xfId="0" applyFont="1" applyFill="1" applyBorder="1"/>
    <xf numFmtId="0" fontId="3" fillId="5" borderId="6" xfId="0" applyFont="1" applyFill="1" applyBorder="1"/>
    <xf numFmtId="0" fontId="19" fillId="5" borderId="6" xfId="9" applyFont="1" applyFill="1" applyBorder="1"/>
    <xf numFmtId="0" fontId="19" fillId="5" borderId="5" xfId="9" applyFont="1" applyFill="1" applyBorder="1"/>
    <xf numFmtId="0" fontId="15" fillId="3" borderId="9" xfId="0" applyFont="1" applyFill="1" applyBorder="1" applyAlignment="1">
      <alignment horizontal="center" vertical="center"/>
    </xf>
    <xf numFmtId="165" fontId="3" fillId="6" borderId="6" xfId="4" applyNumberFormat="1" applyFill="1" applyBorder="1"/>
    <xf numFmtId="0" fontId="3" fillId="6" borderId="6" xfId="0" applyFont="1" applyFill="1" applyBorder="1"/>
    <xf numFmtId="165" fontId="3" fillId="5" borderId="5" xfId="4" applyNumberFormat="1" applyFill="1" applyBorder="1"/>
    <xf numFmtId="0" fontId="19" fillId="5" borderId="5" xfId="6" applyFont="1" applyFill="1" applyBorder="1"/>
    <xf numFmtId="165" fontId="3" fillId="6" borderId="0" xfId="4" applyNumberFormat="1" applyFill="1"/>
    <xf numFmtId="0" fontId="19" fillId="6" borderId="0" xfId="8" applyFont="1" applyFill="1"/>
    <xf numFmtId="165" fontId="3" fillId="5" borderId="6" xfId="4" applyNumberFormat="1" applyFill="1" applyBorder="1"/>
    <xf numFmtId="0" fontId="19" fillId="5" borderId="6" xfId="7" applyFont="1" applyFill="1" applyBorder="1"/>
    <xf numFmtId="165" fontId="3" fillId="5" borderId="0" xfId="4" applyNumberFormat="1" applyFill="1"/>
    <xf numFmtId="165" fontId="3" fillId="5" borderId="8" xfId="4" applyNumberFormat="1" applyFill="1" applyBorder="1"/>
    <xf numFmtId="0" fontId="19" fillId="5" borderId="8" xfId="7" applyFont="1" applyFill="1" applyBorder="1"/>
    <xf numFmtId="0" fontId="21" fillId="6" borderId="6" xfId="11" applyFont="1" applyFill="1" applyBorder="1" applyAlignment="1">
      <alignment vertical="center" wrapText="1"/>
    </xf>
    <xf numFmtId="0" fontId="21" fillId="5" borderId="0" xfId="11" applyFont="1" applyFill="1" applyAlignment="1">
      <alignment vertical="center" wrapText="1"/>
    </xf>
    <xf numFmtId="0" fontId="21" fillId="5" borderId="0" xfId="12" applyFont="1" applyFill="1"/>
    <xf numFmtId="0" fontId="21" fillId="6" borderId="0" xfId="11" applyFont="1" applyFill="1" applyAlignment="1">
      <alignment vertical="center" wrapText="1"/>
    </xf>
    <xf numFmtId="0" fontId="21" fillId="6" borderId="0" xfId="12" applyFont="1" applyFill="1"/>
    <xf numFmtId="0" fontId="4" fillId="5" borderId="0" xfId="0" applyFont="1" applyFill="1"/>
    <xf numFmtId="0" fontId="21" fillId="6" borderId="6" xfId="10" applyFont="1" applyFill="1" applyBorder="1"/>
    <xf numFmtId="0" fontId="21" fillId="6" borderId="6" xfId="12" applyFont="1" applyFill="1" applyBorder="1"/>
    <xf numFmtId="0" fontId="4" fillId="6" borderId="6" xfId="0" applyFont="1" applyFill="1" applyBorder="1"/>
    <xf numFmtId="0" fontId="19" fillId="5" borderId="5" xfId="11" applyFont="1" applyFill="1" applyBorder="1" applyAlignment="1">
      <alignment vertical="center" wrapText="1"/>
    </xf>
    <xf numFmtId="0" fontId="19" fillId="6" borderId="0" xfId="11" applyFont="1" applyFill="1" applyAlignment="1">
      <alignment vertical="center" wrapText="1"/>
    </xf>
    <xf numFmtId="0" fontId="19" fillId="5" borderId="0" xfId="11" applyFont="1" applyFill="1" applyAlignment="1">
      <alignment vertical="center" wrapText="1"/>
    </xf>
    <xf numFmtId="0" fontId="3" fillId="5" borderId="1" xfId="0" applyFont="1" applyFill="1" applyBorder="1"/>
    <xf numFmtId="0" fontId="0" fillId="0" borderId="1" xfId="0" applyBorder="1"/>
    <xf numFmtId="165" fontId="3" fillId="5" borderId="1" xfId="0" applyNumberFormat="1" applyFont="1" applyFill="1" applyBorder="1"/>
    <xf numFmtId="164" fontId="3" fillId="5" borderId="1" xfId="0" applyNumberFormat="1" applyFont="1" applyFill="1" applyBorder="1"/>
    <xf numFmtId="164" fontId="19" fillId="5" borderId="1" xfId="7" applyNumberFormat="1" applyFont="1" applyFill="1" applyBorder="1"/>
    <xf numFmtId="0" fontId="19" fillId="5" borderId="2" xfId="3" applyFont="1" applyFill="1" applyBorder="1"/>
    <xf numFmtId="165" fontId="3" fillId="5" borderId="5" xfId="0" applyNumberFormat="1" applyFont="1" applyFill="1" applyBorder="1"/>
    <xf numFmtId="165" fontId="3" fillId="6" borderId="0" xfId="0" applyNumberFormat="1" applyFont="1" applyFill="1"/>
    <xf numFmtId="165" fontId="3" fillId="5" borderId="6" xfId="0" applyNumberFormat="1" applyFont="1" applyFill="1" applyBorder="1"/>
    <xf numFmtId="0" fontId="21" fillId="5" borderId="2" xfId="10" applyFont="1" applyFill="1" applyBorder="1"/>
    <xf numFmtId="0" fontId="21" fillId="5" borderId="2" xfId="3" applyFont="1" applyFill="1" applyBorder="1"/>
    <xf numFmtId="0" fontId="22" fillId="5" borderId="2" xfId="0" applyFont="1" applyFill="1" applyBorder="1"/>
    <xf numFmtId="0" fontId="5" fillId="2" borderId="0" xfId="0" applyFont="1" applyFill="1"/>
    <xf numFmtId="0" fontId="13" fillId="2" borderId="0" xfId="0" applyFont="1" applyFill="1"/>
    <xf numFmtId="0" fontId="6" fillId="0" borderId="0" xfId="0" applyFont="1"/>
    <xf numFmtId="0" fontId="15" fillId="3" borderId="3" xfId="5" applyFont="1" applyFill="1" applyBorder="1" applyAlignment="1">
      <alignment horizontal="center" vertical="center" wrapText="1"/>
    </xf>
    <xf numFmtId="0" fontId="23" fillId="3" borderId="10" xfId="0" applyFont="1" applyFill="1" applyBorder="1" applyAlignment="1">
      <alignment horizontal="center" vertical="center"/>
    </xf>
    <xf numFmtId="0" fontId="23" fillId="3" borderId="3" xfId="0" applyFont="1" applyFill="1" applyBorder="1" applyAlignment="1">
      <alignment horizontal="center" vertical="center"/>
    </xf>
    <xf numFmtId="0" fontId="4" fillId="5" borderId="6" xfId="0" applyFont="1" applyFill="1" applyBorder="1"/>
    <xf numFmtId="0" fontId="21" fillId="5" borderId="14" xfId="10" applyFont="1" applyFill="1" applyBorder="1"/>
    <xf numFmtId="0" fontId="21" fillId="5" borderId="14" xfId="20" applyFont="1" applyFill="1" applyBorder="1" applyAlignment="1">
      <alignment vertical="center" wrapText="1"/>
    </xf>
    <xf numFmtId="0" fontId="21" fillId="5" borderId="14" xfId="13" applyFont="1" applyFill="1" applyBorder="1"/>
    <xf numFmtId="0" fontId="21" fillId="5" borderId="14" xfId="19" applyFont="1" applyFill="1" applyBorder="1"/>
    <xf numFmtId="0" fontId="22" fillId="5" borderId="14" xfId="0" applyFont="1" applyFill="1" applyBorder="1"/>
    <xf numFmtId="0" fontId="21" fillId="6" borderId="0" xfId="20" applyFont="1" applyFill="1" applyAlignment="1">
      <alignment vertical="center" wrapText="1"/>
    </xf>
    <xf numFmtId="0" fontId="21" fillId="6" borderId="0" xfId="13" applyFont="1" applyFill="1"/>
    <xf numFmtId="0" fontId="21" fillId="6" borderId="0" xfId="19" applyFont="1" applyFill="1"/>
    <xf numFmtId="0" fontId="21" fillId="5" borderId="9" xfId="10" applyFont="1" applyFill="1" applyBorder="1"/>
    <xf numFmtId="0" fontId="21" fillId="5" borderId="9" xfId="20" applyFont="1" applyFill="1" applyBorder="1" applyAlignment="1">
      <alignment vertical="center" wrapText="1"/>
    </xf>
    <xf numFmtId="0" fontId="21" fillId="5" borderId="9" xfId="13" applyFont="1" applyFill="1" applyBorder="1"/>
    <xf numFmtId="0" fontId="21" fillId="5" borderId="9" xfId="19" applyFont="1" applyFill="1" applyBorder="1"/>
    <xf numFmtId="0" fontId="22" fillId="5" borderId="9" xfId="0" applyFont="1" applyFill="1" applyBorder="1"/>
    <xf numFmtId="0" fontId="3" fillId="5" borderId="5" xfId="5" applyFill="1" applyBorder="1"/>
    <xf numFmtId="0" fontId="3" fillId="5" borderId="12" xfId="5" applyFill="1" applyBorder="1"/>
    <xf numFmtId="0" fontId="3" fillId="6" borderId="0" xfId="5" applyFill="1"/>
    <xf numFmtId="0" fontId="3" fillId="5" borderId="0" xfId="5" applyFill="1"/>
    <xf numFmtId="0" fontId="3" fillId="6" borderId="6" xfId="5" applyFill="1" applyBorder="1"/>
    <xf numFmtId="0" fontId="3" fillId="6" borderId="15" xfId="5" applyFill="1" applyBorder="1"/>
    <xf numFmtId="0" fontId="3" fillId="6" borderId="13" xfId="0" applyFont="1" applyFill="1" applyBorder="1"/>
    <xf numFmtId="0" fontId="3" fillId="5" borderId="13" xfId="0" applyFont="1" applyFill="1" applyBorder="1"/>
    <xf numFmtId="0" fontId="0" fillId="0" borderId="16" xfId="0" applyBorder="1"/>
    <xf numFmtId="0" fontId="0" fillId="0" borderId="7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9" fontId="0" fillId="0" borderId="16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9" fontId="0" fillId="0" borderId="18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9" xfId="0" applyNumberFormat="1" applyBorder="1" applyAlignment="1">
      <alignment horizontal="center"/>
    </xf>
    <xf numFmtId="0" fontId="15" fillId="3" borderId="0" xfId="0" applyFont="1" applyFill="1" applyAlignment="1">
      <alignment horizontal="center" vertical="center"/>
    </xf>
    <xf numFmtId="0" fontId="18" fillId="5" borderId="0" xfId="21" applyFill="1"/>
    <xf numFmtId="166" fontId="3" fillId="5" borderId="0" xfId="0" applyNumberFormat="1" applyFont="1" applyFill="1"/>
    <xf numFmtId="166" fontId="3" fillId="6" borderId="0" xfId="0" applyNumberFormat="1" applyFont="1" applyFill="1"/>
    <xf numFmtId="166" fontId="28" fillId="5" borderId="0" xfId="9" applyNumberFormat="1" applyFont="1" applyFill="1"/>
    <xf numFmtId="2" fontId="3" fillId="5" borderId="0" xfId="0" applyNumberFormat="1" applyFont="1" applyFill="1"/>
    <xf numFmtId="2" fontId="3" fillId="6" borderId="0" xfId="0" applyNumberFormat="1" applyFont="1" applyFill="1"/>
    <xf numFmtId="0" fontId="26" fillId="7" borderId="0" xfId="18" applyFont="1" applyFill="1" applyAlignment="1">
      <alignment horizontal="left"/>
    </xf>
    <xf numFmtId="0" fontId="25" fillId="7" borderId="0" xfId="18" applyFill="1" applyAlignment="1">
      <alignment horizontal="left" vertical="top" wrapText="1"/>
    </xf>
    <xf numFmtId="0" fontId="26" fillId="7" borderId="0" xfId="18" applyFont="1" applyFill="1" applyAlignment="1">
      <alignment horizontal="center"/>
    </xf>
    <xf numFmtId="0" fontId="3" fillId="4" borderId="11" xfId="5" applyFill="1" applyBorder="1" applyAlignment="1">
      <alignment horizontal="center" vertical="center" wrapText="1"/>
    </xf>
    <xf numFmtId="0" fontId="3" fillId="4" borderId="4" xfId="5" applyFill="1" applyBorder="1" applyAlignment="1">
      <alignment horizontal="center" vertical="center" wrapText="1"/>
    </xf>
  </cellXfs>
  <cellStyles count="2202">
    <cellStyle name="20 % - Akzent1 2" xfId="43" xr:uid="{4A0EC645-0133-4FAC-A686-FBC44AF72DBE}"/>
    <cellStyle name="20 % - Akzent2 2" xfId="44" xr:uid="{4F1C32AB-70DA-4BB9-977D-ADBEE697E0A2}"/>
    <cellStyle name="20 % - Akzent3 2" xfId="45" xr:uid="{029DE9F4-FF6F-4781-AC40-E60020776FBF}"/>
    <cellStyle name="20 % - Akzent4 2" xfId="46" xr:uid="{DF229EF0-4E8A-4273-9DA5-A263AD6D7C92}"/>
    <cellStyle name="20 % - Akzent5 2" xfId="47" xr:uid="{99494B81-BCA2-4695-89FF-D0CD0356DA58}"/>
    <cellStyle name="20 % - Akzent6 2" xfId="48" xr:uid="{0329A536-E921-42C0-BA2D-EB51820E11AA}"/>
    <cellStyle name="20% - Accent1 2" xfId="49" xr:uid="{2A6695CF-9A3E-4CB1-B514-6321ADC4059A}"/>
    <cellStyle name="20% - Accent1 3" xfId="50" xr:uid="{63A57429-4772-4B46-B607-9863F4EA1DB9}"/>
    <cellStyle name="20% - Accent2 2" xfId="51" xr:uid="{8CFAE3F9-794C-4295-AF22-950AB3995F74}"/>
    <cellStyle name="20% - Accent2 3" xfId="52" xr:uid="{4493706F-0266-4C02-A7CA-398129D669B4}"/>
    <cellStyle name="20% - Accent3 2" xfId="53" xr:uid="{990A56A5-52AA-428D-8548-816B35FDC9AD}"/>
    <cellStyle name="20% - Accent3 3" xfId="54" xr:uid="{E44372FA-015B-46DE-9330-1A00A982EE07}"/>
    <cellStyle name="20% - Accent4 2" xfId="55" xr:uid="{8B7236C1-94A4-4AA9-BEDB-ED65087B0FF2}"/>
    <cellStyle name="20% - Accent4 3" xfId="56" xr:uid="{04DF13F7-0AD8-45E9-8E7E-0E4FF3D7E003}"/>
    <cellStyle name="20% - Accent5 2" xfId="57" xr:uid="{47B87AA4-71ED-4FD4-8538-0CEC8143D170}"/>
    <cellStyle name="20% - Accent5 3" xfId="58" xr:uid="{E750E9F9-2A93-477B-A451-04D1E7AE5775}"/>
    <cellStyle name="20% - Accent6 2" xfId="59" xr:uid="{7F046EEF-2011-4105-8E4B-E827992D45DF}"/>
    <cellStyle name="20% - Accent6 3" xfId="60" xr:uid="{9EF5261D-0649-46E3-8AC0-CC382E760B64}"/>
    <cellStyle name="20% - akcent 1" xfId="61" xr:uid="{0139F176-1D07-4F34-AEAA-0162D5B864D2}"/>
    <cellStyle name="20% - akcent 1 10" xfId="62" xr:uid="{9C30E422-3D4B-41D9-B58E-E9F8F6B00CD5}"/>
    <cellStyle name="20% - akcent 1 10 2" xfId="63" xr:uid="{D97BAB43-268D-4C41-8EC3-B6A6DCBF24D7}"/>
    <cellStyle name="20% - akcent 1 10 3" xfId="64" xr:uid="{841AC583-9609-48FC-A183-795A81F7583E}"/>
    <cellStyle name="20% - akcent 1 10_COM_BND" xfId="65" xr:uid="{6A84BD96-FA9C-4761-92A7-DF032B09898E}"/>
    <cellStyle name="20% - akcent 1 11" xfId="66" xr:uid="{C8204B31-FCA5-4EBF-BC2A-7F48FEB53BFB}"/>
    <cellStyle name="20% - akcent 1 11 2" xfId="67" xr:uid="{D6CAE380-640D-4035-8418-BD12DB60F4F7}"/>
    <cellStyle name="20% - akcent 1 12" xfId="68" xr:uid="{C615E15B-1CD5-492F-86F1-39DE5BA118FD}"/>
    <cellStyle name="20% - akcent 1 13" xfId="69" xr:uid="{56310A06-11C9-4BA1-8F4B-9DA4771B0C58}"/>
    <cellStyle name="20% - akcent 1 14" xfId="70" xr:uid="{88042B1F-5821-4B92-BB12-08092198F85C}"/>
    <cellStyle name="20% - akcent 1 15" xfId="71" xr:uid="{F4EA29CC-8D87-4E41-9E5B-1CE3A5B56945}"/>
    <cellStyle name="20% - akcent 1 2" xfId="72" xr:uid="{C4D0786E-C80F-415D-AE32-6B5E2A3D536E}"/>
    <cellStyle name="20% - akcent 1 3" xfId="73" xr:uid="{7514CCC1-EB6B-491C-9FED-4403727EEEAA}"/>
    <cellStyle name="20% - akcent 1 4" xfId="74" xr:uid="{A8178738-A178-4671-8393-1A396FF71B77}"/>
    <cellStyle name="20% - akcent 1 5" xfId="75" xr:uid="{480F98D6-B36E-4454-9FA5-37FD3C58C509}"/>
    <cellStyle name="20% - akcent 1 6" xfId="76" xr:uid="{5A18A860-5E8D-4B4C-A13C-5217B5EFB44A}"/>
    <cellStyle name="20% - akcent 1 7" xfId="77" xr:uid="{5ECEF447-D303-456A-9490-BC1A00A876E7}"/>
    <cellStyle name="20% - akcent 1 8" xfId="78" xr:uid="{F434AB6C-CF60-4A62-A920-67E5E0ADFB93}"/>
    <cellStyle name="20% - akcent 1 9" xfId="79" xr:uid="{E16006FA-D1A6-44C4-BCAD-CA3283DBC1A2}"/>
    <cellStyle name="20% - akcent 1 9 2" xfId="80" xr:uid="{64542ED0-BC5C-4E17-AAC1-5D11AE15A14E}"/>
    <cellStyle name="20% - akcent 1 9 3" xfId="81" xr:uid="{445C44E4-04F0-4359-B229-AE95B22AE2D6}"/>
    <cellStyle name="20% - akcent 1 9_COM_BND" xfId="82" xr:uid="{7D1658B1-2D43-4F90-94B6-03921FD6A761}"/>
    <cellStyle name="20% - akcent 1_CHP" xfId="83" xr:uid="{BA186ED6-FDFE-4FB0-ACA3-CC70536DA5E3}"/>
    <cellStyle name="20% - akcent 2" xfId="84" xr:uid="{6F0F1620-3F09-40CE-B1FC-2893584FC059}"/>
    <cellStyle name="20% - akcent 2 10" xfId="85" xr:uid="{B4B889FC-FE41-41E9-A375-C672DDA40FA5}"/>
    <cellStyle name="20% - akcent 2 10 2" xfId="86" xr:uid="{03793C85-6200-48C9-B4F0-BF917DFEAB08}"/>
    <cellStyle name="20% - akcent 2 10 3" xfId="87" xr:uid="{67C6D7FE-6656-4485-BE5E-3D2942501492}"/>
    <cellStyle name="20% - akcent 2 10_COM_BND" xfId="88" xr:uid="{FC7FBD0A-767E-422C-8005-928B65212FD0}"/>
    <cellStyle name="20% - akcent 2 11" xfId="89" xr:uid="{F22C6106-3F73-40C5-BF9B-496B86A1355F}"/>
    <cellStyle name="20% - akcent 2 11 2" xfId="90" xr:uid="{0608C6E0-14CA-407A-ACAB-61D0C3091CB0}"/>
    <cellStyle name="20% - akcent 2 12" xfId="91" xr:uid="{EDD5E092-8022-47D6-9344-0179C7141F9B}"/>
    <cellStyle name="20% - akcent 2 13" xfId="92" xr:uid="{31F31224-050B-4E61-B68F-303356D28B9F}"/>
    <cellStyle name="20% - akcent 2 14" xfId="93" xr:uid="{8FD9EA0D-6912-4DA7-A3AB-2907C5B65A4A}"/>
    <cellStyle name="20% - akcent 2 15" xfId="94" xr:uid="{BD59252E-8231-4EFB-9A2B-F5A9D7E8F46F}"/>
    <cellStyle name="20% - akcent 2 2" xfId="95" xr:uid="{7F994085-9823-4B1A-B784-EEDE8AF0332A}"/>
    <cellStyle name="20% - akcent 2 3" xfId="96" xr:uid="{DC03B5DB-6C40-4484-BA5B-D59BF18DE156}"/>
    <cellStyle name="20% - akcent 2 4" xfId="97" xr:uid="{06A9FD41-D367-417B-9E6A-0DA666F674C6}"/>
    <cellStyle name="20% - akcent 2 5" xfId="98" xr:uid="{C528DCA0-E5B5-48CB-8154-5D3B6B2D2BE0}"/>
    <cellStyle name="20% - akcent 2 6" xfId="99" xr:uid="{2418D2FA-4348-4707-99D2-9EF4FE997516}"/>
    <cellStyle name="20% - akcent 2 7" xfId="100" xr:uid="{720126E8-9FBB-4494-B084-B16B3EBA906E}"/>
    <cellStyle name="20% - akcent 2 8" xfId="101" xr:uid="{FC1F0D55-E1BF-4FAF-A784-7D0C301512B1}"/>
    <cellStyle name="20% - akcent 2 9" xfId="102" xr:uid="{A4B5905C-6D7E-427F-94EB-8DCB1AF1CA32}"/>
    <cellStyle name="20% - akcent 2 9 2" xfId="103" xr:uid="{CCF5160B-3917-4F20-ACBA-785BEF7D55A7}"/>
    <cellStyle name="20% - akcent 2 9 3" xfId="104" xr:uid="{C2F20F92-56E9-4098-8C22-98CADE678F6D}"/>
    <cellStyle name="20% - akcent 2 9_COM_BND" xfId="105" xr:uid="{03321498-EE4E-413C-B3A2-DB7B3D9FEDCD}"/>
    <cellStyle name="20% - akcent 2_CHP" xfId="106" xr:uid="{F5C32495-6D18-4DE5-B6F6-E6BEA52FDDD1}"/>
    <cellStyle name="20% - akcent 3" xfId="107" xr:uid="{7363F941-29E5-4C56-A4B6-24DC8718BBB8}"/>
    <cellStyle name="20% - akcent 3 10" xfId="108" xr:uid="{3636F015-6868-4B54-A690-F94AA0B0A153}"/>
    <cellStyle name="20% - akcent 3 10 2" xfId="109" xr:uid="{956CD419-DBA1-4C53-AAE4-6D19384BEEBC}"/>
    <cellStyle name="20% - akcent 3 10 3" xfId="110" xr:uid="{C5DA2774-2FFA-47F5-8293-634223286E47}"/>
    <cellStyle name="20% - akcent 3 10_COM_BND" xfId="111" xr:uid="{4A596B49-3F7D-4AD8-8BA5-161648F1D353}"/>
    <cellStyle name="20% - akcent 3 11" xfId="112" xr:uid="{24A20B41-287F-4B29-9D9B-CDAF5AC2AC66}"/>
    <cellStyle name="20% - akcent 3 11 2" xfId="113" xr:uid="{D13A13CB-143E-4A4F-AEF1-CC562945E28E}"/>
    <cellStyle name="20% - akcent 3 12" xfId="114" xr:uid="{7808C52F-4CFC-49B7-A9D4-E8D9582A16B7}"/>
    <cellStyle name="20% - akcent 3 13" xfId="115" xr:uid="{A2441AAF-853F-4AE1-B260-FDA7B71813FE}"/>
    <cellStyle name="20% - akcent 3 14" xfId="116" xr:uid="{1D22FFFB-A4C9-4D13-9AF3-C10B43817116}"/>
    <cellStyle name="20% - akcent 3 15" xfId="117" xr:uid="{FDE39C16-98F2-489D-8BCB-A3F96BE1B184}"/>
    <cellStyle name="20% - akcent 3 2" xfId="118" xr:uid="{DF28D688-4880-4EBC-8741-33B7CBFA6270}"/>
    <cellStyle name="20% - akcent 3 3" xfId="119" xr:uid="{AF9D939D-252F-427A-8B61-D59ECFF1442B}"/>
    <cellStyle name="20% - akcent 3 4" xfId="120" xr:uid="{16B79C06-7A47-4788-A5D4-76E5AE1C0731}"/>
    <cellStyle name="20% - akcent 3 5" xfId="121" xr:uid="{E73DD928-8FFC-46CD-8DCB-E85172F55809}"/>
    <cellStyle name="20% - akcent 3 6" xfId="122" xr:uid="{113A9F7C-6EC4-4722-9F5E-4C64ABB5AB71}"/>
    <cellStyle name="20% - akcent 3 7" xfId="123" xr:uid="{42D39E0F-F876-4A0C-B5D1-487E4F901033}"/>
    <cellStyle name="20% - akcent 3 8" xfId="124" xr:uid="{C82AD5F0-4EFE-48C5-8D6C-25BE290BEEE9}"/>
    <cellStyle name="20% - akcent 3 9" xfId="125" xr:uid="{7687F2E2-EE64-46B8-AB79-73AEF76FAA36}"/>
    <cellStyle name="20% - akcent 3 9 2" xfId="126" xr:uid="{182AA0E6-71BD-4416-A770-21C2B3E789B8}"/>
    <cellStyle name="20% - akcent 3 9 3" xfId="127" xr:uid="{180102BF-DCAC-477E-87B5-16455C104DCC}"/>
    <cellStyle name="20% - akcent 3 9_COM_BND" xfId="128" xr:uid="{E44C854C-3A12-4574-9E83-782B308BC1C6}"/>
    <cellStyle name="20% - akcent 3_CHP" xfId="129" xr:uid="{03719D58-FDD2-454F-8574-F590CE33CCFC}"/>
    <cellStyle name="20% - akcent 4" xfId="130" xr:uid="{FA6E907C-D41E-4CCD-9D27-54CD15192D9B}"/>
    <cellStyle name="20% - akcent 4 10" xfId="131" xr:uid="{2EFAAB57-223F-4D5C-B6B2-A4E5543C8F56}"/>
    <cellStyle name="20% - akcent 4 10 2" xfId="132" xr:uid="{29999EF2-14C4-424C-B7A6-F8DD227C46E2}"/>
    <cellStyle name="20% - akcent 4 10 3" xfId="133" xr:uid="{49302F77-C6D1-415A-9821-7B8C6090BB3A}"/>
    <cellStyle name="20% - akcent 4 10_COM_BND" xfId="134" xr:uid="{2EDE7B3C-BC05-4BA2-A2CD-0079CFADC347}"/>
    <cellStyle name="20% - akcent 4 11" xfId="135" xr:uid="{031CBB83-2591-4EDF-BFE7-2B86D1D333F1}"/>
    <cellStyle name="20% - akcent 4 11 2" xfId="136" xr:uid="{C6B08D30-016D-495F-8C40-14001C937A47}"/>
    <cellStyle name="20% - akcent 4 12" xfId="137" xr:uid="{50F31C6A-FB2D-47C3-8269-89B97073161A}"/>
    <cellStyle name="20% - akcent 4 13" xfId="138" xr:uid="{E424085C-FAB3-47E8-98AC-A0B2F10D760D}"/>
    <cellStyle name="20% - akcent 4 14" xfId="139" xr:uid="{CBBF0F96-9855-44C1-A18F-A6EF86F71950}"/>
    <cellStyle name="20% - akcent 4 15" xfId="140" xr:uid="{939645BA-9DA2-4612-B357-8E35741853A9}"/>
    <cellStyle name="20% - akcent 4 2" xfId="141" xr:uid="{6451831B-5D63-4635-B448-8F8B920C4E92}"/>
    <cellStyle name="20% - akcent 4 3" xfId="142" xr:uid="{ED949763-00CB-49B7-B1D5-9AF99608E3E8}"/>
    <cellStyle name="20% - akcent 4 4" xfId="143" xr:uid="{DE33A2E5-B884-4BF1-8232-74EED7781CE8}"/>
    <cellStyle name="20% - akcent 4 5" xfId="144" xr:uid="{82FD8D48-6F80-4FC6-8917-D33384A9254F}"/>
    <cellStyle name="20% - akcent 4 6" xfId="145" xr:uid="{7776507E-55EF-4C68-9656-1F573A25CC40}"/>
    <cellStyle name="20% - akcent 4 7" xfId="146" xr:uid="{9622F7EF-13D0-49CE-9F2E-8D8ED21FC34F}"/>
    <cellStyle name="20% - akcent 4 8" xfId="147" xr:uid="{66132B7E-D1C8-4218-BCE3-D3BF531BA760}"/>
    <cellStyle name="20% - akcent 4 9" xfId="148" xr:uid="{4A47B436-B2BE-4E54-865E-6152790FE2DD}"/>
    <cellStyle name="20% - akcent 4 9 2" xfId="149" xr:uid="{E2FE37A3-9322-464E-9F11-310DAB0828CE}"/>
    <cellStyle name="20% - akcent 4 9 3" xfId="150" xr:uid="{20347D8F-1590-49AC-90EC-AF230F71D60A}"/>
    <cellStyle name="20% - akcent 4 9_COM_BND" xfId="151" xr:uid="{F6991DC3-A42B-41D3-8422-D0BD21AF6798}"/>
    <cellStyle name="20% - akcent 4_CHP" xfId="152" xr:uid="{CA6C996B-3B10-45A8-91E0-A702ABC46CC8}"/>
    <cellStyle name="20% - akcent 5" xfId="153" xr:uid="{76015BA4-21FD-4BE6-8113-6285A6A0FC6E}"/>
    <cellStyle name="20% - akcent 5 10" xfId="154" xr:uid="{74538B25-9264-4E2D-8895-21B039ED74FF}"/>
    <cellStyle name="20% - akcent 5 10 2" xfId="155" xr:uid="{B3D033F0-3B67-46AA-9530-70311C816E26}"/>
    <cellStyle name="20% - akcent 5 10 3" xfId="156" xr:uid="{B800B2B4-6B1E-4547-8423-2A9488F0F0DD}"/>
    <cellStyle name="20% - akcent 5 10_COM_BND" xfId="157" xr:uid="{8A725109-8A7B-423D-9D57-BC2ABA6BF2F0}"/>
    <cellStyle name="20% - akcent 5 11" xfId="158" xr:uid="{66BB3ACA-8BFA-41AA-B1F3-59CE8F5516B7}"/>
    <cellStyle name="20% - akcent 5 11 2" xfId="159" xr:uid="{D1C85CA9-C7C7-4315-BDC3-2CF5762F7587}"/>
    <cellStyle name="20% - akcent 5 12" xfId="160" xr:uid="{D5750D93-64E1-4565-91FB-B34D12EED3C6}"/>
    <cellStyle name="20% - akcent 5 13" xfId="161" xr:uid="{DDD37BF7-6C3A-4440-8F49-975B8BF7F3BB}"/>
    <cellStyle name="20% - akcent 5 14" xfId="162" xr:uid="{E17A9C94-4239-4C8E-8743-9CE61C116FBC}"/>
    <cellStyle name="20% - akcent 5 15" xfId="163" xr:uid="{51AAC7D6-71B0-4FD1-8341-1F60705EAAD0}"/>
    <cellStyle name="20% - akcent 5 2" xfId="164" xr:uid="{04E9BF8F-EE7B-47E0-83B5-EE340029FEBE}"/>
    <cellStyle name="20% - akcent 5 3" xfId="165" xr:uid="{DAB93D62-4AB4-44C4-9827-0E8485A42CD2}"/>
    <cellStyle name="20% - akcent 5 4" xfId="166" xr:uid="{5F677B91-F780-4DAE-B8E7-8A83172F6886}"/>
    <cellStyle name="20% - akcent 5 5" xfId="167" xr:uid="{14EA6CEE-2385-41E1-9C95-0F278C16F24D}"/>
    <cellStyle name="20% - akcent 5 6" xfId="168" xr:uid="{DA847143-D423-46D7-8AC4-6EED16B82CBF}"/>
    <cellStyle name="20% - akcent 5 7" xfId="169" xr:uid="{F01266B2-098A-4F7C-9501-417D265EBC3A}"/>
    <cellStyle name="20% - akcent 5 8" xfId="170" xr:uid="{3B292B06-948C-4742-AD3A-C928C6D7CE6B}"/>
    <cellStyle name="20% - akcent 5 9" xfId="171" xr:uid="{0F68C909-AFC6-43D4-8455-77CAE731CB8C}"/>
    <cellStyle name="20% - akcent 5 9 2" xfId="172" xr:uid="{27C8572D-D808-4D36-AA50-DD330FE86EC5}"/>
    <cellStyle name="20% - akcent 5 9 3" xfId="173" xr:uid="{F0A5B64C-CDBE-4F04-965A-D6F8A3ADDCE5}"/>
    <cellStyle name="20% - akcent 5 9_COM_BND" xfId="174" xr:uid="{71C2C463-CA10-420E-9DCA-0BB964429985}"/>
    <cellStyle name="20% - akcent 5_CHP" xfId="175" xr:uid="{FFF1EF06-17A7-426C-BA94-B06F0763DE5B}"/>
    <cellStyle name="20% - akcent 6" xfId="176" xr:uid="{7E6C69FE-B43E-4011-BCF6-33EB9E19DD3C}"/>
    <cellStyle name="20% - akcent 6 10" xfId="177" xr:uid="{E88777F7-BE75-48C4-B895-84B9023B505A}"/>
    <cellStyle name="20% - akcent 6 10 2" xfId="178" xr:uid="{8D443A54-1A3A-4DF5-81D4-C0CC57B9186A}"/>
    <cellStyle name="20% - akcent 6 10 3" xfId="179" xr:uid="{57E12F03-BB39-4ED4-A540-74192707B530}"/>
    <cellStyle name="20% - akcent 6 10_COM_BND" xfId="180" xr:uid="{CED9F4E3-051E-497A-97E4-C7662E1BB73E}"/>
    <cellStyle name="20% - akcent 6 11" xfId="181" xr:uid="{0BB85D53-ACA4-43C8-900A-803C5ED60D4D}"/>
    <cellStyle name="20% - akcent 6 11 2" xfId="182" xr:uid="{A17BAED5-D88B-4E42-92DB-93DD1696B13C}"/>
    <cellStyle name="20% - akcent 6 12" xfId="183" xr:uid="{9EDD2671-05D8-4C83-8525-29B3669A6B5A}"/>
    <cellStyle name="20% - akcent 6 13" xfId="184" xr:uid="{2871275F-4B09-4FFD-9F00-DC100601FF15}"/>
    <cellStyle name="20% - akcent 6 14" xfId="185" xr:uid="{F3BB28A7-F972-4461-9D00-5437D1F933DE}"/>
    <cellStyle name="20% - akcent 6 15" xfId="186" xr:uid="{66511146-B18C-4A2C-BADF-E7105E39A140}"/>
    <cellStyle name="20% - akcent 6 2" xfId="187" xr:uid="{8DEFEC0E-1F76-4E59-A3BD-2C0EC498ADA8}"/>
    <cellStyle name="20% - akcent 6 3" xfId="188" xr:uid="{4AC946F0-808E-40E4-A45C-A7D4D4849239}"/>
    <cellStyle name="20% - akcent 6 4" xfId="189" xr:uid="{95211DF1-A31E-4AD3-B667-E3E7F7B88CC9}"/>
    <cellStyle name="20% - akcent 6 5" xfId="190" xr:uid="{394C8217-342D-4001-BB71-34B05080FF41}"/>
    <cellStyle name="20% - akcent 6 6" xfId="191" xr:uid="{A231F4C1-5536-478C-A27D-C09EE4025D3A}"/>
    <cellStyle name="20% - akcent 6 7" xfId="192" xr:uid="{98EAE287-ACEC-4AF8-BF73-C5A529E0D730}"/>
    <cellStyle name="20% - akcent 6 8" xfId="193" xr:uid="{A4892B73-560C-4860-9D00-B0256171B97A}"/>
    <cellStyle name="20% - akcent 6 9" xfId="194" xr:uid="{2F0A4160-F83A-4855-B087-90CC1B3EA5FE}"/>
    <cellStyle name="20% - akcent 6 9 2" xfId="195" xr:uid="{99036941-BDAB-433E-9340-8F7B446AEB29}"/>
    <cellStyle name="20% - akcent 6 9 3" xfId="196" xr:uid="{8ED78680-68F4-4305-A029-66CFF58398A1}"/>
    <cellStyle name="20% - akcent 6 9_COM_BND" xfId="197" xr:uid="{148A04E1-D54B-472F-82E6-1C4D0AF8E1D7}"/>
    <cellStyle name="20% - akcent 6_CHP" xfId="198" xr:uid="{18CD15C7-F6BF-42C9-9F8E-8650F78544EB}"/>
    <cellStyle name="2x indented GHG Textfiels" xfId="199" xr:uid="{FA70CB00-9660-4F79-98D1-710B96CB9216}"/>
    <cellStyle name="2x indented GHG Textfiels 2" xfId="200" xr:uid="{14670B0A-AAB9-4A9B-BBDA-14598891FA81}"/>
    <cellStyle name="40 % - Akzent1 2" xfId="201" xr:uid="{CD28E8BB-0D68-4DF3-BCF6-DE3B0BA75B3B}"/>
    <cellStyle name="40 % - Akzent2 2" xfId="202" xr:uid="{5F047AE8-FE27-4712-A20C-12DD656B86AB}"/>
    <cellStyle name="40 % - Akzent3 2" xfId="203" xr:uid="{1AB2806E-1BF1-477B-972F-55574C6F732F}"/>
    <cellStyle name="40 % - Akzent4 2" xfId="204" xr:uid="{AE316D3A-0ABA-4FD5-8EA4-FCE56AE5191F}"/>
    <cellStyle name="40 % - Akzent5 2" xfId="205" xr:uid="{AB126CB5-2570-4C6D-B10C-BD51B19745DC}"/>
    <cellStyle name="40 % - Akzent6 2" xfId="206" xr:uid="{8466492D-5C04-461D-92EC-B6FA230B62F9}"/>
    <cellStyle name="40% - Accent1 2" xfId="207" xr:uid="{DC85602B-5D1E-4F74-B221-6DBA737EB3C1}"/>
    <cellStyle name="40% - Accent1 3" xfId="208" xr:uid="{ABA3F375-8305-4B0E-AFFA-E7A66DDB4D7B}"/>
    <cellStyle name="40% - Accent2 2" xfId="209" xr:uid="{407CF6BD-37E2-4989-A3E2-1331BED3FF5B}"/>
    <cellStyle name="40% - Accent2 3" xfId="210" xr:uid="{AE3658CE-F3E1-4D04-941D-E5E7E21CD327}"/>
    <cellStyle name="40% - Accent3 2" xfId="211" xr:uid="{1C8719D9-515C-4218-8688-9F39D393D5C0}"/>
    <cellStyle name="40% - Accent3 3" xfId="212" xr:uid="{3DF6DD41-44A6-4C1E-9E69-28E1C02E1167}"/>
    <cellStyle name="40% - Accent4 2" xfId="213" xr:uid="{5D3FFC5C-8084-40D2-9561-57215E3E9F8B}"/>
    <cellStyle name="40% - Accent4 3" xfId="214" xr:uid="{F7520623-3888-4033-9038-4414FD35B8AA}"/>
    <cellStyle name="40% - Accent5 2" xfId="215" xr:uid="{3AC7FBA8-8127-4E46-AE14-DFB02BA198A7}"/>
    <cellStyle name="40% - Accent5 3" xfId="216" xr:uid="{0F01616B-DF9F-4520-9ECB-CD063D9D26E8}"/>
    <cellStyle name="40% - Accent6 2" xfId="217" xr:uid="{A4FF7934-807E-4EA0-A1D7-14C2E52B7FC6}"/>
    <cellStyle name="40% - Accent6 3" xfId="218" xr:uid="{013EE2CA-0E60-45FA-9BEE-7930177B9E41}"/>
    <cellStyle name="40% - akcent 1" xfId="219" xr:uid="{6F811C26-461F-47F1-946D-5456EB97358E}"/>
    <cellStyle name="40% - akcent 1 10" xfId="220" xr:uid="{308D8CC9-E2AA-4931-B09A-2F8791786E2C}"/>
    <cellStyle name="40% - akcent 1 10 2" xfId="221" xr:uid="{2DFD25EE-B640-47EA-B186-9C7F6B987B3B}"/>
    <cellStyle name="40% - akcent 1 10 3" xfId="222" xr:uid="{A80A3F9F-480A-43EB-BCC0-5D19AB4C2FEA}"/>
    <cellStyle name="40% - akcent 1 10_COM_BND" xfId="223" xr:uid="{8975CB1E-874C-4B7B-A11B-54C36E8D21BF}"/>
    <cellStyle name="40% - akcent 1 11" xfId="224" xr:uid="{55497B3C-5651-4B37-937F-5CF5EB5A2668}"/>
    <cellStyle name="40% - akcent 1 11 2" xfId="225" xr:uid="{BC2FD25B-E393-4C14-81EA-3BB934DC9E55}"/>
    <cellStyle name="40% - akcent 1 12" xfId="226" xr:uid="{D0975C7B-3F9E-4593-B257-BF9768B7CE9A}"/>
    <cellStyle name="40% - akcent 1 13" xfId="227" xr:uid="{8A732193-4077-448B-A215-CD1EB710C543}"/>
    <cellStyle name="40% - akcent 1 14" xfId="228" xr:uid="{060A104F-E337-4FD4-A8A6-9BB45F2D36C5}"/>
    <cellStyle name="40% - akcent 1 15" xfId="229" xr:uid="{B86D6A4C-A683-4895-B36A-5259AA183EEA}"/>
    <cellStyle name="40% - akcent 1 2" xfId="230" xr:uid="{1C6CB836-A485-45C7-8285-F34FFE9A191B}"/>
    <cellStyle name="40% - akcent 1 3" xfId="231" xr:uid="{85D0AF8B-A6FD-456E-AE11-E5060A48EE26}"/>
    <cellStyle name="40% - akcent 1 4" xfId="232" xr:uid="{8293A36D-290D-4294-8351-61C3C0445C74}"/>
    <cellStyle name="40% - akcent 1 5" xfId="233" xr:uid="{8B8DA898-20EA-47E7-AFFB-69FDEAECFE5D}"/>
    <cellStyle name="40% - akcent 1 6" xfId="234" xr:uid="{21AE8253-BC03-4849-B631-1936E2613B89}"/>
    <cellStyle name="40% - akcent 1 7" xfId="235" xr:uid="{BA2A6384-E7E3-4549-9B28-630AF1B4C27C}"/>
    <cellStyle name="40% - akcent 1 8" xfId="236" xr:uid="{C67811A7-CACB-4A14-AD85-55873C87F567}"/>
    <cellStyle name="40% - akcent 1 9" xfId="237" xr:uid="{8A500491-65BE-408B-852F-8CB08E069845}"/>
    <cellStyle name="40% - akcent 1 9 2" xfId="238" xr:uid="{7D982FC5-1D26-452D-9579-913F4AC843FE}"/>
    <cellStyle name="40% - akcent 1 9 3" xfId="239" xr:uid="{9A2F1999-0315-4ABB-BA08-66AB9F0B28DD}"/>
    <cellStyle name="40% - akcent 1 9_COM_BND" xfId="240" xr:uid="{86255832-DD15-47F7-ACF3-EFCC3B065185}"/>
    <cellStyle name="40% - akcent 1_CHP" xfId="241" xr:uid="{50BD835D-0AD8-4FD8-B9DA-693221F6C262}"/>
    <cellStyle name="40% - akcent 2" xfId="242" xr:uid="{4AE84969-5860-4C19-9490-32F477E2CF3E}"/>
    <cellStyle name="40% - akcent 2 10" xfId="243" xr:uid="{03DBC646-400D-43A2-814F-2D09E8C1E9DB}"/>
    <cellStyle name="40% - akcent 2 10 2" xfId="244" xr:uid="{63A8C8B7-79FA-45FF-A504-A5BBB843CA7E}"/>
    <cellStyle name="40% - akcent 2 10 3" xfId="245" xr:uid="{0B905784-E1E9-4FEC-AF9F-EB485294C35A}"/>
    <cellStyle name="40% - akcent 2 10_COM_BND" xfId="246" xr:uid="{18B8179E-DE48-44B7-8BBD-DF53FFC56A99}"/>
    <cellStyle name="40% - akcent 2 11" xfId="247" xr:uid="{179BD3B7-F6BC-4862-B611-B50249011F48}"/>
    <cellStyle name="40% - akcent 2 11 2" xfId="248" xr:uid="{F8AE6452-D03A-4B17-8611-ACC3BF5F35CE}"/>
    <cellStyle name="40% - akcent 2 12" xfId="249" xr:uid="{405AB63D-A2E5-4506-8FFB-3759829BD0DD}"/>
    <cellStyle name="40% - akcent 2 13" xfId="250" xr:uid="{756BDC4A-B764-479B-97EC-ACAD0C0EC159}"/>
    <cellStyle name="40% - akcent 2 14" xfId="251" xr:uid="{0567E014-236D-4C28-8710-276AA85F7398}"/>
    <cellStyle name="40% - akcent 2 15" xfId="252" xr:uid="{0303D6B8-6B06-4F71-AEB1-14FA1FE1D69A}"/>
    <cellStyle name="40% - akcent 2 2" xfId="253" xr:uid="{F171E7F7-EE9F-4D09-9B38-A430818ED3CB}"/>
    <cellStyle name="40% - akcent 2 3" xfId="254" xr:uid="{3D34D0BE-AE55-49EA-A504-FC847174AC4D}"/>
    <cellStyle name="40% - akcent 2 4" xfId="255" xr:uid="{61BE9E93-2124-4B22-861C-20CE8A157275}"/>
    <cellStyle name="40% - akcent 2 5" xfId="256" xr:uid="{2F0180B4-9DDA-4B4E-86F9-9AD685CB6138}"/>
    <cellStyle name="40% - akcent 2 6" xfId="257" xr:uid="{601A0922-E326-4337-A83F-2F1C23A13FEB}"/>
    <cellStyle name="40% - akcent 2 7" xfId="258" xr:uid="{3AF1B5C9-AB35-4031-8F2E-CD8D4B1BC06B}"/>
    <cellStyle name="40% - akcent 2 8" xfId="259" xr:uid="{BE272223-A2E7-46EF-B001-B98A95801699}"/>
    <cellStyle name="40% - akcent 2 9" xfId="260" xr:uid="{EB11B4BE-CCE1-489B-AB87-9545E34D353C}"/>
    <cellStyle name="40% - akcent 2 9 2" xfId="261" xr:uid="{B64206B2-B723-4A46-8C19-23026452FA35}"/>
    <cellStyle name="40% - akcent 2 9 3" xfId="262" xr:uid="{7498CAE6-A8FA-4B20-8F41-908A8E616F3D}"/>
    <cellStyle name="40% - akcent 2 9_COM_BND" xfId="263" xr:uid="{C37FDA83-C03F-4A9A-A3CE-55FD6273267A}"/>
    <cellStyle name="40% - akcent 2_CHP" xfId="264" xr:uid="{D6318138-A799-42DB-9215-B2EE2E0916DD}"/>
    <cellStyle name="40% - akcent 3" xfId="265" xr:uid="{3AB9054C-8F8F-42A9-BDD6-5262A13B7EC5}"/>
    <cellStyle name="40% - akcent 3 10" xfId="266" xr:uid="{0A6297D9-FA5E-463D-BA9C-2A9945E4C5BF}"/>
    <cellStyle name="40% - akcent 3 10 2" xfId="267" xr:uid="{A3FA86A2-713F-48E4-9E1C-760616CDA5BE}"/>
    <cellStyle name="40% - akcent 3 10 3" xfId="268" xr:uid="{96694467-7A92-4033-BA2D-CAED104E3976}"/>
    <cellStyle name="40% - akcent 3 10_COM_BND" xfId="269" xr:uid="{54F6C979-9784-4C45-B614-3441181F41FE}"/>
    <cellStyle name="40% - akcent 3 11" xfId="270" xr:uid="{F17C6996-F966-4C27-B3F9-8E658A5385B3}"/>
    <cellStyle name="40% - akcent 3 11 2" xfId="271" xr:uid="{0CFE41DB-96D2-4917-9924-C3A6881B3D98}"/>
    <cellStyle name="40% - akcent 3 12" xfId="272" xr:uid="{A48B7481-0B15-4A91-AADA-06394E91C0B5}"/>
    <cellStyle name="40% - akcent 3 13" xfId="273" xr:uid="{0A08D6F5-9466-4CB5-B416-36B18236D5E9}"/>
    <cellStyle name="40% - akcent 3 14" xfId="274" xr:uid="{5933BEF7-2DFF-40E5-9521-44632AEE38F9}"/>
    <cellStyle name="40% - akcent 3 15" xfId="275" xr:uid="{353605AC-645C-40C8-9EA1-236966DEF369}"/>
    <cellStyle name="40% - akcent 3 2" xfId="276" xr:uid="{0F5543C6-6B23-4F34-BD79-3F6E0932095C}"/>
    <cellStyle name="40% - akcent 3 3" xfId="277" xr:uid="{C2322386-5AAE-414C-A8D4-503572CC1594}"/>
    <cellStyle name="40% - akcent 3 4" xfId="278" xr:uid="{25CDA2B4-84B0-4590-A277-F95FEEF79718}"/>
    <cellStyle name="40% - akcent 3 5" xfId="279" xr:uid="{335DE615-6D56-46A0-A4BC-00D3821DF706}"/>
    <cellStyle name="40% - akcent 3 6" xfId="280" xr:uid="{F9F68A1E-1391-4619-8661-63F1003FAB50}"/>
    <cellStyle name="40% - akcent 3 7" xfId="281" xr:uid="{F0153C91-D14C-40ED-A715-A6F32B30A4D3}"/>
    <cellStyle name="40% - akcent 3 8" xfId="282" xr:uid="{F238826B-2271-4EB7-B791-00C3C35BD4FE}"/>
    <cellStyle name="40% - akcent 3 9" xfId="283" xr:uid="{B3BD6B25-3594-45D2-8673-A54CCD75832F}"/>
    <cellStyle name="40% - akcent 3 9 2" xfId="284" xr:uid="{C7EA7FC3-4A8E-4155-959B-99331AA30825}"/>
    <cellStyle name="40% - akcent 3 9 3" xfId="285" xr:uid="{DB19EB26-7167-42DB-AC48-FC4A8CAA1AEA}"/>
    <cellStyle name="40% - akcent 3 9_COM_BND" xfId="286" xr:uid="{AD43EBCC-8556-411A-863D-1FA88B06B5CB}"/>
    <cellStyle name="40% - akcent 3_CHP" xfId="287" xr:uid="{BB84BA7C-D101-414F-8ED8-502E81248FED}"/>
    <cellStyle name="40% - akcent 4" xfId="288" xr:uid="{B42FBD9F-E854-44AC-A5A9-74C655E3117A}"/>
    <cellStyle name="40% - akcent 4 10" xfId="289" xr:uid="{025D5C2F-5056-48E0-AEB3-9606B6437E87}"/>
    <cellStyle name="40% - akcent 4 10 2" xfId="290" xr:uid="{8009BBA8-803E-4D49-AAF3-96A86DB177B2}"/>
    <cellStyle name="40% - akcent 4 10 3" xfId="291" xr:uid="{4B8E712B-5BB1-412F-8A4C-75F0195238F5}"/>
    <cellStyle name="40% - akcent 4 10_COM_BND" xfId="292" xr:uid="{F532ECED-FFEF-4AF7-A4F9-F5CD3929EA05}"/>
    <cellStyle name="40% - akcent 4 11" xfId="293" xr:uid="{73EAA5C1-25E3-4BD5-A1F0-75BD815341E6}"/>
    <cellStyle name="40% - akcent 4 11 2" xfId="294" xr:uid="{F97C2D5A-0B6E-454E-8AE7-F3F46556D2FB}"/>
    <cellStyle name="40% - akcent 4 12" xfId="295" xr:uid="{131EFC1D-265E-4057-A184-0DA60BC87C2E}"/>
    <cellStyle name="40% - akcent 4 13" xfId="296" xr:uid="{4AF3525B-09EF-41DA-9924-667730B31B06}"/>
    <cellStyle name="40% - akcent 4 14" xfId="297" xr:uid="{0C07D749-5F14-4949-9E72-174D4DBD2555}"/>
    <cellStyle name="40% - akcent 4 15" xfId="298" xr:uid="{0570A41D-8F19-471B-AC32-89FF3975B876}"/>
    <cellStyle name="40% - akcent 4 2" xfId="299" xr:uid="{392A280F-6DB3-4691-A5C6-A36AD9B03F83}"/>
    <cellStyle name="40% - akcent 4 3" xfId="300" xr:uid="{E3DD3530-3B87-4EB2-BB64-38E135D385FC}"/>
    <cellStyle name="40% - akcent 4 4" xfId="301" xr:uid="{9432AA64-62CB-4E01-A395-15E03F16E3C5}"/>
    <cellStyle name="40% - akcent 4 5" xfId="302" xr:uid="{90AF7FE9-5C66-426E-8862-EFAE6CCAA70E}"/>
    <cellStyle name="40% - akcent 4 6" xfId="303" xr:uid="{A753BB7E-1DB6-4AC9-8512-C77A4C1C1B92}"/>
    <cellStyle name="40% - akcent 4 7" xfId="304" xr:uid="{690F60BC-B0B7-47E7-9AAD-B4FE8D5388D3}"/>
    <cellStyle name="40% - akcent 4 8" xfId="305" xr:uid="{3ED1FDB4-FB21-41F5-AB0B-D3A11832245D}"/>
    <cellStyle name="40% - akcent 4 9" xfId="306" xr:uid="{E600D6C9-E853-4806-A25B-8AA84D129278}"/>
    <cellStyle name="40% - akcent 4 9 2" xfId="307" xr:uid="{3DFF62A5-057A-4E7D-99BA-8C192316E11E}"/>
    <cellStyle name="40% - akcent 4 9 3" xfId="308" xr:uid="{77DA611D-E987-4D3E-96FA-84ED1385EC6F}"/>
    <cellStyle name="40% - akcent 4 9_COM_BND" xfId="309" xr:uid="{C9238C18-B1A1-4425-B6B0-A55E52DA5121}"/>
    <cellStyle name="40% - akcent 4_CHP" xfId="310" xr:uid="{624EB77C-2943-4110-8FC7-7B2B72DBA232}"/>
    <cellStyle name="40% - akcent 5" xfId="311" xr:uid="{B681738D-DAEF-4B1F-BB02-EFF67F8D1BF2}"/>
    <cellStyle name="40% - akcent 5 10" xfId="312" xr:uid="{74C8B16D-1A1F-4374-80CD-43327B512703}"/>
    <cellStyle name="40% - akcent 5 10 2" xfId="313" xr:uid="{FC5DB8A2-0314-4E76-846C-3293B69AFA74}"/>
    <cellStyle name="40% - akcent 5 10 3" xfId="314" xr:uid="{7677A98D-C222-41C2-8005-5CD23023966D}"/>
    <cellStyle name="40% - akcent 5 10_COM_BND" xfId="315" xr:uid="{D5F33C8D-33A1-4FAE-8880-522BB00D76A8}"/>
    <cellStyle name="40% - akcent 5 11" xfId="316" xr:uid="{77A05BBD-3B81-461B-96F1-55047E218F61}"/>
    <cellStyle name="40% - akcent 5 11 2" xfId="317" xr:uid="{A2BFAF27-60F2-44EC-804F-4C63FBF3517D}"/>
    <cellStyle name="40% - akcent 5 12" xfId="318" xr:uid="{0CE01D4E-867D-44C3-86BC-4FB38CD4CB21}"/>
    <cellStyle name="40% - akcent 5 13" xfId="319" xr:uid="{9DC8A190-0784-4799-8AD2-95BF919F9C67}"/>
    <cellStyle name="40% - akcent 5 14" xfId="320" xr:uid="{F250EDAF-0543-4ED6-AB17-EFB34CA81A89}"/>
    <cellStyle name="40% - akcent 5 15" xfId="321" xr:uid="{015D38F1-79C6-4D64-96C9-6F0A16568A7A}"/>
    <cellStyle name="40% - akcent 5 2" xfId="322" xr:uid="{4740BD06-E1B4-4FE5-AE2E-15FC8F99FAA0}"/>
    <cellStyle name="40% - akcent 5 3" xfId="323" xr:uid="{598963F4-BAFB-4A93-B870-6BE49131AFF1}"/>
    <cellStyle name="40% - akcent 5 4" xfId="324" xr:uid="{51B8944B-EA90-4442-94E5-685AA5D9B371}"/>
    <cellStyle name="40% - akcent 5 5" xfId="325" xr:uid="{D5A85213-4D79-4E8D-BEDD-B243ABD156E8}"/>
    <cellStyle name="40% - akcent 5 6" xfId="326" xr:uid="{90514572-A891-453B-B579-4636FA3DE6F5}"/>
    <cellStyle name="40% - akcent 5 7" xfId="327" xr:uid="{D4EF74A4-2C9F-4EC7-9D96-1294470CE864}"/>
    <cellStyle name="40% - akcent 5 8" xfId="328" xr:uid="{6C66535B-5A60-4852-B092-39BEC9C7C390}"/>
    <cellStyle name="40% - akcent 5 9" xfId="329" xr:uid="{E2AD407C-98C5-42EB-9866-67B3A181792E}"/>
    <cellStyle name="40% - akcent 5 9 2" xfId="330" xr:uid="{203AAD10-AF77-4F92-B984-D63B58BB4F63}"/>
    <cellStyle name="40% - akcent 5 9 3" xfId="331" xr:uid="{537FC237-00A5-44B0-88E7-51FDA4B3C4AF}"/>
    <cellStyle name="40% - akcent 5 9_COM_BND" xfId="332" xr:uid="{32661C4B-6BB8-4D3F-ADB1-405677900436}"/>
    <cellStyle name="40% - akcent 5_CHP" xfId="333" xr:uid="{2FBE7D2E-E872-426F-B415-D869F687E205}"/>
    <cellStyle name="40% - akcent 6" xfId="334" xr:uid="{1D251BBE-421A-461E-AB32-DDB61B63482E}"/>
    <cellStyle name="40% - akcent 6 10" xfId="335" xr:uid="{DF607192-F133-4159-B0A8-4B64F0F4D554}"/>
    <cellStyle name="40% - akcent 6 10 2" xfId="336" xr:uid="{DAF77F68-D2DB-47B8-9AD0-EED676ABDAE3}"/>
    <cellStyle name="40% - akcent 6 10 3" xfId="337" xr:uid="{51C0FCE6-6E6A-4498-93C2-4E9CB9805B9A}"/>
    <cellStyle name="40% - akcent 6 10_COM_BND" xfId="338" xr:uid="{9820D774-7CD1-4AE7-BB89-C2F0BFA9EB8E}"/>
    <cellStyle name="40% - akcent 6 11" xfId="339" xr:uid="{01471BD6-840F-46C2-B053-F54CFA5D778C}"/>
    <cellStyle name="40% - akcent 6 11 2" xfId="340" xr:uid="{7DB4B8F2-A994-433E-BD55-9788646DD7BD}"/>
    <cellStyle name="40% - akcent 6 12" xfId="341" xr:uid="{5F8F4AEB-4D04-4D7E-A5AA-DA547BEC5EB1}"/>
    <cellStyle name="40% - akcent 6 13" xfId="342" xr:uid="{AD020CA2-F7F4-4509-8858-8C678F61B585}"/>
    <cellStyle name="40% - akcent 6 14" xfId="343" xr:uid="{92F84EAE-040C-4D1F-AB74-313E652B23D7}"/>
    <cellStyle name="40% - akcent 6 15" xfId="344" xr:uid="{8CAF6777-049F-4F54-9BBB-81E3E731B703}"/>
    <cellStyle name="40% - akcent 6 2" xfId="345" xr:uid="{D4CB5F57-DC3E-4798-8FB4-7DCAB881036A}"/>
    <cellStyle name="40% - akcent 6 3" xfId="346" xr:uid="{B75DF0CE-DB9E-459F-B852-AFD4B17A3C80}"/>
    <cellStyle name="40% - akcent 6 4" xfId="347" xr:uid="{26C2B9FF-5BCF-4BAE-8726-AD32863318E4}"/>
    <cellStyle name="40% - akcent 6 5" xfId="348" xr:uid="{C51AC965-D383-4FDB-9E30-E16250B156A0}"/>
    <cellStyle name="40% - akcent 6 6" xfId="349" xr:uid="{0ED5199C-4D77-4E5E-A02F-B3EFEFA1BEA6}"/>
    <cellStyle name="40% - akcent 6 7" xfId="350" xr:uid="{29DC02E8-858B-4020-8D4B-7CE5ABF3A499}"/>
    <cellStyle name="40% - akcent 6 8" xfId="351" xr:uid="{08A88ECB-89E9-4F77-9287-06A49B93DFDC}"/>
    <cellStyle name="40% - akcent 6 9" xfId="352" xr:uid="{A934EF6C-F0B9-4F16-9466-5646232A969B}"/>
    <cellStyle name="40% - akcent 6 9 2" xfId="353" xr:uid="{413495B8-A791-4271-9C1E-2194C04C56B2}"/>
    <cellStyle name="40% - akcent 6 9 3" xfId="354" xr:uid="{43A541E5-EEBB-4080-B7F9-5EE74235E07E}"/>
    <cellStyle name="40% - akcent 6 9_COM_BND" xfId="355" xr:uid="{E25B6707-B65A-4A1B-BD98-091176FACDD6}"/>
    <cellStyle name="40% - akcent 6_CHP" xfId="356" xr:uid="{87241C58-AE73-438E-B6BB-BB3741F75964}"/>
    <cellStyle name="5x indented GHG Textfiels" xfId="357" xr:uid="{DE1C9A69-603F-4CC5-8C62-B70A159FA191}"/>
    <cellStyle name="5x indented GHG Textfiels 2" xfId="358" xr:uid="{27C304AC-80A0-4C7C-B7C6-6AE68787DA58}"/>
    <cellStyle name="60 % - Akzent1 2" xfId="359" xr:uid="{8CCEDEE0-3DED-410E-AC82-91099A723756}"/>
    <cellStyle name="60 % - Akzent2 2" xfId="360" xr:uid="{720E24F5-D614-4DAD-BE4E-8895A7920DCC}"/>
    <cellStyle name="60 % - Akzent3 2" xfId="361" xr:uid="{5C70C63B-A7CF-4ACB-8D9D-7A81CCB79A61}"/>
    <cellStyle name="60 % - Akzent4 2" xfId="362" xr:uid="{177344FF-DC97-4E36-B8E3-E51A9A275150}"/>
    <cellStyle name="60 % - Akzent5 2" xfId="363" xr:uid="{8E4D073B-7E78-46B3-B926-4A45C1353B7B}"/>
    <cellStyle name="60 % - Akzent6 2" xfId="364" xr:uid="{48BE47DF-AC68-4A2F-B2BE-0D2958AED6D4}"/>
    <cellStyle name="60% - Accent1 2" xfId="365" xr:uid="{5BD811D7-362A-4B91-BFAC-F6D2DDFD8EC5}"/>
    <cellStyle name="60% - Accent1 3" xfId="366" xr:uid="{D76FBD08-1C38-4612-A5BB-0CBF5F0D3714}"/>
    <cellStyle name="60% - Accent2 2" xfId="367" xr:uid="{D538AA6B-B8BC-40EF-A288-B70CD2AF1161}"/>
    <cellStyle name="60% - Accent2 3" xfId="368" xr:uid="{02AD2743-2006-4490-9CD1-AF88B1F511BE}"/>
    <cellStyle name="60% - Accent3 2" xfId="369" xr:uid="{1F8348B4-ACFA-41F4-A6CD-7A646F5B3651}"/>
    <cellStyle name="60% - Accent3 3" xfId="370" xr:uid="{7FFAFD93-BE6A-4CD9-ABC9-D5556793DA86}"/>
    <cellStyle name="60% - Accent4 2" xfId="371" xr:uid="{70A25C49-AEB2-40D1-8A4C-A78DFF5DDD56}"/>
    <cellStyle name="60% - Accent4 3" xfId="372" xr:uid="{CD35A494-6335-4C7F-8B8A-76DCED2D781E}"/>
    <cellStyle name="60% - Accent5 2" xfId="373" xr:uid="{458BFAE4-ECE2-4B9B-9BC5-6E65299A007B}"/>
    <cellStyle name="60% - Accent5 3" xfId="374" xr:uid="{D4721E25-4A9D-4475-89B9-68551EB24891}"/>
    <cellStyle name="60% - Accent6 2" xfId="375" xr:uid="{1C3F5E8F-1679-4B09-815C-8C994A8B1068}"/>
    <cellStyle name="60% - Accent6 3" xfId="376" xr:uid="{01C35C02-0B12-4E5D-885C-C537FF73CF2E}"/>
    <cellStyle name="60% - akcent 1" xfId="377" xr:uid="{3A55744E-0533-4C30-B4E3-872229ABAEC8}"/>
    <cellStyle name="60% - akcent 1 10" xfId="378" xr:uid="{9E01F32E-0ACF-4892-81B0-E4E5B974EC27}"/>
    <cellStyle name="60% - akcent 1 10 2" xfId="379" xr:uid="{1C3C7AD8-228D-48E5-9DD2-15937ED8310F}"/>
    <cellStyle name="60% - akcent 1 10 3" xfId="380" xr:uid="{F5576C0E-21F8-4F86-A426-F0B5D21BFE07}"/>
    <cellStyle name="60% - akcent 1 10_COM_BND" xfId="381" xr:uid="{CF3A3234-92AC-4C6C-9BA4-14D0D4723A66}"/>
    <cellStyle name="60% - akcent 1 11" xfId="382" xr:uid="{0A092418-D3F7-4E18-A10C-065EA149F893}"/>
    <cellStyle name="60% - akcent 1 11 2" xfId="383" xr:uid="{7FF86CFD-1662-47CA-B070-20961F841374}"/>
    <cellStyle name="60% - akcent 1 12" xfId="384" xr:uid="{986AB417-A664-4011-A7CC-912FDA5AC13E}"/>
    <cellStyle name="60% - akcent 1 13" xfId="385" xr:uid="{EC513E73-D85A-4035-9392-9790A3AC400B}"/>
    <cellStyle name="60% - akcent 1 14" xfId="386" xr:uid="{4997A03C-4C0B-48A3-B897-0B61EA370436}"/>
    <cellStyle name="60% - akcent 1 15" xfId="387" xr:uid="{538EE3A1-8A95-49FC-8579-5DD4D48910D7}"/>
    <cellStyle name="60% - akcent 1 2" xfId="388" xr:uid="{F18DEF31-D4C9-4547-B111-443E55844288}"/>
    <cellStyle name="60% - akcent 1 3" xfId="389" xr:uid="{0B1533CC-6012-4272-8457-DA06DB1D9EC2}"/>
    <cellStyle name="60% - akcent 1 4" xfId="390" xr:uid="{FF8A9468-397A-4630-82FA-4F43775F2ECD}"/>
    <cellStyle name="60% - akcent 1 5" xfId="391" xr:uid="{87EF40FD-88E3-4FEF-874C-D40F406CAB37}"/>
    <cellStyle name="60% - akcent 1 6" xfId="392" xr:uid="{1DB6A811-CE99-4FCE-9EA2-DB4A793AE6BB}"/>
    <cellStyle name="60% - akcent 1 7" xfId="393" xr:uid="{8F610330-769D-4E72-B348-B4E2B1CD8BEE}"/>
    <cellStyle name="60% - akcent 1 8" xfId="394" xr:uid="{D7C4B04D-8E29-45EC-BA2A-88848A1360BF}"/>
    <cellStyle name="60% - akcent 1 9" xfId="395" xr:uid="{317ED211-5A52-4732-8816-8A1A9392CC0E}"/>
    <cellStyle name="60% - akcent 1 9 2" xfId="396" xr:uid="{76A108F5-FE5B-40AC-9FE0-7216BB1A4FB4}"/>
    <cellStyle name="60% - akcent 1 9 3" xfId="397" xr:uid="{60B8A504-C4B0-4469-81B8-BFABF725B5E4}"/>
    <cellStyle name="60% - akcent 1 9_COM_BND" xfId="398" xr:uid="{D67E9664-A246-4261-B272-9CE313036859}"/>
    <cellStyle name="60% - akcent 1_CHP" xfId="399" xr:uid="{ED0F3F97-AF5D-4F5F-8E16-E80833158824}"/>
    <cellStyle name="60% - akcent 2" xfId="400" xr:uid="{E740FCF9-4C6D-4758-980D-76296BF5323B}"/>
    <cellStyle name="60% - akcent 2 10" xfId="401" xr:uid="{EBC6B456-15AE-4451-9CAB-BCBB7F8AA2C1}"/>
    <cellStyle name="60% - akcent 2 10 2" xfId="402" xr:uid="{4062CFA6-30B7-49B6-949D-61D0D01CFA3B}"/>
    <cellStyle name="60% - akcent 2 10 3" xfId="403" xr:uid="{4AF90D37-67C1-4AD2-9599-0D36BF8F84A6}"/>
    <cellStyle name="60% - akcent 2 10_COM_BND" xfId="404" xr:uid="{0288B89C-FFAC-4F7E-90DA-5CF2FCB5C10A}"/>
    <cellStyle name="60% - akcent 2 11" xfId="405" xr:uid="{A24F9515-1ABC-43D9-B571-7E9F0E928017}"/>
    <cellStyle name="60% - akcent 2 11 2" xfId="406" xr:uid="{44300BB8-FBB5-495E-8E6A-1B84AB504022}"/>
    <cellStyle name="60% - akcent 2 12" xfId="407" xr:uid="{D13EC9EA-336A-4931-9BE3-E80174CF8CC0}"/>
    <cellStyle name="60% - akcent 2 13" xfId="408" xr:uid="{48DE7A01-271D-48D4-9879-617E6A36893B}"/>
    <cellStyle name="60% - akcent 2 14" xfId="409" xr:uid="{CE17D2E5-13B2-48E5-ADBA-673A0B23474D}"/>
    <cellStyle name="60% - akcent 2 15" xfId="410" xr:uid="{C7D20B5E-5B29-411C-8B85-2D70326B05C5}"/>
    <cellStyle name="60% - akcent 2 2" xfId="411" xr:uid="{2360AC89-E2D3-4D0E-BD29-277022506C5B}"/>
    <cellStyle name="60% - akcent 2 3" xfId="412" xr:uid="{B26E0650-1BFB-4A85-A1CD-34A0C4F265B6}"/>
    <cellStyle name="60% - akcent 2 4" xfId="413" xr:uid="{D031C780-47B3-4BA4-A1E5-8214CB9EB058}"/>
    <cellStyle name="60% - akcent 2 5" xfId="414" xr:uid="{664D7461-32C0-43EC-96B2-B37C6C2EACB4}"/>
    <cellStyle name="60% - akcent 2 6" xfId="415" xr:uid="{4ED6C8DB-F560-41AA-9333-65ED3AFC8655}"/>
    <cellStyle name="60% - akcent 2 7" xfId="416" xr:uid="{56A39B2B-41D4-4FAC-A5E8-9F2EACAED753}"/>
    <cellStyle name="60% - akcent 2 8" xfId="417" xr:uid="{FAB7E1A0-2FC8-4002-87B5-70A77F64BB82}"/>
    <cellStyle name="60% - akcent 2 9" xfId="418" xr:uid="{EDC7A03B-FC8E-4E3F-9C6C-FB5051ADDFEF}"/>
    <cellStyle name="60% - akcent 2 9 2" xfId="419" xr:uid="{073C281A-FA8F-4146-AA59-9FF3DD22F293}"/>
    <cellStyle name="60% - akcent 2 9 3" xfId="420" xr:uid="{3ACEB9F6-5EAD-4F87-B5A8-3250A337D294}"/>
    <cellStyle name="60% - akcent 2 9_COM_BND" xfId="421" xr:uid="{E90E990C-90DE-4BDB-BD5C-3FFA8E5BC8FB}"/>
    <cellStyle name="60% - akcent 2_CHP" xfId="422" xr:uid="{AF0A7681-5421-4FEF-8750-02F90023EB83}"/>
    <cellStyle name="60% - akcent 3" xfId="423" xr:uid="{EC73BEFE-014C-4788-992A-3CD0CC19ED5F}"/>
    <cellStyle name="60% - akcent 3 10" xfId="424" xr:uid="{9E3638AE-C18D-4B27-825B-694600242344}"/>
    <cellStyle name="60% - akcent 3 10 2" xfId="425" xr:uid="{C02F2217-9411-4DB5-9F4B-603A8F6B6358}"/>
    <cellStyle name="60% - akcent 3 10 3" xfId="426" xr:uid="{82817058-537B-4C7E-BD6C-D2FA96AF9843}"/>
    <cellStyle name="60% - akcent 3 10_COM_BND" xfId="427" xr:uid="{0B02BDD4-43C4-4AB1-A9F7-ABB851F362A5}"/>
    <cellStyle name="60% - akcent 3 11" xfId="428" xr:uid="{C036262B-6E7C-4080-83B4-C0DA49D87FE6}"/>
    <cellStyle name="60% - akcent 3 11 2" xfId="429" xr:uid="{3E514B8B-E2E2-4367-AD43-69C264E01C35}"/>
    <cellStyle name="60% - akcent 3 12" xfId="430" xr:uid="{A8D1FFF2-FE7E-47F0-ADED-AB3625D16BAE}"/>
    <cellStyle name="60% - akcent 3 13" xfId="431" xr:uid="{88FC5B05-1EBC-4347-B5EB-E17DDCD75AF9}"/>
    <cellStyle name="60% - akcent 3 14" xfId="432" xr:uid="{710286E5-43B9-40E1-BAFB-2E0CEFBB1781}"/>
    <cellStyle name="60% - akcent 3 15" xfId="433" xr:uid="{09D7DED7-49FF-4907-B830-AD77B5F29CAC}"/>
    <cellStyle name="60% - akcent 3 2" xfId="434" xr:uid="{06C311C4-1FEF-41CC-9D8A-93B442DBE024}"/>
    <cellStyle name="60% - akcent 3 3" xfId="435" xr:uid="{A4F41757-BDAD-4C36-8433-A84F7D395D8D}"/>
    <cellStyle name="60% - akcent 3 4" xfId="436" xr:uid="{5E8D5002-4BC5-4150-A114-FE2ECF674288}"/>
    <cellStyle name="60% - akcent 3 5" xfId="437" xr:uid="{11C8196F-E769-4685-B21A-69212B70EC7C}"/>
    <cellStyle name="60% - akcent 3 6" xfId="438" xr:uid="{271AEAAA-B729-4928-89D3-871A7CB73A5B}"/>
    <cellStyle name="60% - akcent 3 7" xfId="439" xr:uid="{89AA95CD-0575-4007-98A8-B8ABF94FBA79}"/>
    <cellStyle name="60% - akcent 3 8" xfId="440" xr:uid="{9E9C322B-003A-44E2-9D79-56E0F464BB81}"/>
    <cellStyle name="60% - akcent 3 9" xfId="441" xr:uid="{A16ABD11-A332-40BD-A73C-A35F6A698044}"/>
    <cellStyle name="60% - akcent 3 9 2" xfId="442" xr:uid="{177E23B6-5214-4F97-A083-B91DD95325FC}"/>
    <cellStyle name="60% - akcent 3 9 3" xfId="443" xr:uid="{E3989556-F91D-47CC-B563-851F6F702951}"/>
    <cellStyle name="60% - akcent 3 9_COM_BND" xfId="444" xr:uid="{485E8002-0E0D-4B07-8BD4-FCCE31444693}"/>
    <cellStyle name="60% - akcent 3_CHP" xfId="445" xr:uid="{7BE4EBC3-2102-4AD7-97A7-0DC1A5480C03}"/>
    <cellStyle name="60% - akcent 4" xfId="446" xr:uid="{BDC16C25-E10B-4E87-8EF0-A886E03E6B01}"/>
    <cellStyle name="60% - akcent 4 10" xfId="447" xr:uid="{CD0DD652-3078-4934-AB84-7E16FE0013DC}"/>
    <cellStyle name="60% - akcent 4 10 2" xfId="448" xr:uid="{01F2DFA3-E60C-4DDD-B8C9-FEEEFA8973F0}"/>
    <cellStyle name="60% - akcent 4 10 3" xfId="449" xr:uid="{F8CD08B5-A119-4434-BDA6-19D906445FB8}"/>
    <cellStyle name="60% - akcent 4 10_COM_BND" xfId="450" xr:uid="{78AB2AAE-127A-4844-9751-B3A362B37F5E}"/>
    <cellStyle name="60% - akcent 4 11" xfId="451" xr:uid="{A5523B74-4376-40D6-889F-FBB8E36AAFAC}"/>
    <cellStyle name="60% - akcent 4 11 2" xfId="452" xr:uid="{DB677540-F44F-488A-BFCE-D770B77EEE6B}"/>
    <cellStyle name="60% - akcent 4 12" xfId="453" xr:uid="{7A70DE44-4130-4C22-9215-BDD384EF434F}"/>
    <cellStyle name="60% - akcent 4 13" xfId="454" xr:uid="{4693B850-E109-4D03-993B-AD890CB13EDC}"/>
    <cellStyle name="60% - akcent 4 13 2" xfId="455" xr:uid="{6B3A1BA6-1238-4D4A-9B70-CC0EAB334551}"/>
    <cellStyle name="60% - akcent 4 14" xfId="456" xr:uid="{DB22B17C-D5CD-4121-9145-888489790051}"/>
    <cellStyle name="60% - akcent 4 15" xfId="457" xr:uid="{AEEDE15B-507F-4500-9054-54B412DB6994}"/>
    <cellStyle name="60% - akcent 4 2" xfId="458" xr:uid="{6DA2C9EB-2197-48CE-8091-97B058D31EF6}"/>
    <cellStyle name="60% - akcent 4 3" xfId="459" xr:uid="{24C68E00-E887-4CAF-A5EF-4CD34EBA7631}"/>
    <cellStyle name="60% - akcent 4 4" xfId="460" xr:uid="{9F224350-9E7D-4C8D-905F-450B5409841D}"/>
    <cellStyle name="60% - akcent 4 5" xfId="461" xr:uid="{D8B805B4-6B55-4BBE-83E6-67ECCC6ACC04}"/>
    <cellStyle name="60% - akcent 4 6" xfId="462" xr:uid="{F23CF286-687B-4813-8BC4-C25710641DB0}"/>
    <cellStyle name="60% - akcent 4 7" xfId="463" xr:uid="{DB4A7737-F19D-4EC9-BF42-2803C39C18AC}"/>
    <cellStyle name="60% - akcent 4 8" xfId="464" xr:uid="{49535E5D-828F-4692-BC0D-51723D7CE1FE}"/>
    <cellStyle name="60% - akcent 4 9" xfId="465" xr:uid="{F99E3FE6-2A3D-4949-91C1-889DEAC83D5A}"/>
    <cellStyle name="60% - akcent 4 9 2" xfId="466" xr:uid="{89810314-F9FC-4C9A-B48E-286C317F07ED}"/>
    <cellStyle name="60% - akcent 4 9 3" xfId="467" xr:uid="{702F2478-BC21-4A22-B205-A337ADBB3CEC}"/>
    <cellStyle name="60% - akcent 4 9_COM_BND" xfId="468" xr:uid="{EF9456A7-791C-4768-BB66-DDC2C925F9CC}"/>
    <cellStyle name="60% - akcent 4_CHP" xfId="469" xr:uid="{1E2FEF81-7605-48B3-8ACE-8BCA959EA007}"/>
    <cellStyle name="60% - akcent 5" xfId="470" xr:uid="{B8264427-6EAB-4A8A-8502-DA5CFE1E7C43}"/>
    <cellStyle name="60% - akcent 5 10" xfId="471" xr:uid="{6A39F509-400F-4E41-AD1A-4BCC4D425D66}"/>
    <cellStyle name="60% - akcent 5 10 2" xfId="472" xr:uid="{35824D74-92DA-4BE1-9A58-CCE8FF4414EF}"/>
    <cellStyle name="60% - akcent 5 10 3" xfId="473" xr:uid="{3FD63BF4-DB85-43F0-AA42-A9CA96C189DA}"/>
    <cellStyle name="60% - akcent 5 10_COM_BND" xfId="474" xr:uid="{60D2DFF6-4186-4673-9A31-FC92E9BE9A4D}"/>
    <cellStyle name="60% - akcent 5 11" xfId="475" xr:uid="{95744E37-8BCE-4BED-8DC3-8CA2A4DBE8DA}"/>
    <cellStyle name="60% - akcent 5 11 2" xfId="476" xr:uid="{AD8D2314-66A3-4A69-9346-17A1A9FB800E}"/>
    <cellStyle name="60% - akcent 5 12" xfId="477" xr:uid="{6E5F545E-D18F-4C1E-AC68-C05230DFE651}"/>
    <cellStyle name="60% - akcent 5 13" xfId="478" xr:uid="{5E43C8F4-1B70-4709-9228-5F00468453F4}"/>
    <cellStyle name="60% - akcent 5 14" xfId="479" xr:uid="{A3E4000A-DE85-4A4C-9604-CE6EE837DE0C}"/>
    <cellStyle name="60% - akcent 5 15" xfId="480" xr:uid="{5B45EF62-BD31-48BC-AC46-95E985594FDC}"/>
    <cellStyle name="60% - akcent 5 2" xfId="481" xr:uid="{26CC61F4-5567-435D-A420-22BE20772F17}"/>
    <cellStyle name="60% - akcent 5 3" xfId="482" xr:uid="{30C220FF-3464-483C-B7C3-D00527995D88}"/>
    <cellStyle name="60% - akcent 5 4" xfId="483" xr:uid="{4EFD537B-F66E-4ADB-B630-2E4373EFC200}"/>
    <cellStyle name="60% - akcent 5 5" xfId="484" xr:uid="{A99FCF71-512B-4CD5-86F6-2AA4AE3CB68A}"/>
    <cellStyle name="60% - akcent 5 6" xfId="485" xr:uid="{A017F971-DC16-42EA-86AF-0EA37107DCE0}"/>
    <cellStyle name="60% - akcent 5 7" xfId="486" xr:uid="{6DE59CD0-5A5B-4876-928F-5587A560FABE}"/>
    <cellStyle name="60% - akcent 5 8" xfId="487" xr:uid="{B7EB3F0E-124F-43F0-BC9D-F417C4733E12}"/>
    <cellStyle name="60% - akcent 5 9" xfId="488" xr:uid="{BB64F3A9-1939-41C9-A804-92E172F05BA2}"/>
    <cellStyle name="60% - akcent 5 9 2" xfId="489" xr:uid="{CEED12E0-09A1-4C36-8F43-CCB0AA37EBB6}"/>
    <cellStyle name="60% - akcent 5 9 3" xfId="490" xr:uid="{F7DFA2E6-1AED-4C96-B07F-20D44FA29694}"/>
    <cellStyle name="60% - akcent 5 9_COM_BND" xfId="491" xr:uid="{0EAA3220-4B62-4D42-8888-2A169421CB1E}"/>
    <cellStyle name="60% - akcent 5_CHP" xfId="492" xr:uid="{2950D829-93A3-4BB8-B39C-9679C28A001F}"/>
    <cellStyle name="60% - akcent 6" xfId="493" xr:uid="{9F518731-D072-455A-9C5E-B0616B8DE9FE}"/>
    <cellStyle name="60% - akcent 6 10" xfId="494" xr:uid="{9BA440DA-0D20-4E13-A489-8EB6ED6E1E00}"/>
    <cellStyle name="60% - akcent 6 10 2" xfId="495" xr:uid="{98B0A4D3-907A-4362-A661-153ED27CBA13}"/>
    <cellStyle name="60% - akcent 6 10 3" xfId="496" xr:uid="{1870A12F-0E99-402F-A810-38DB66AED72B}"/>
    <cellStyle name="60% - akcent 6 10_COM_BND" xfId="497" xr:uid="{4D3887AA-6859-484F-9EED-96E7B6B82D24}"/>
    <cellStyle name="60% - akcent 6 11" xfId="498" xr:uid="{463CE8F5-27BC-486C-B63C-7D76F8B48C22}"/>
    <cellStyle name="60% - akcent 6 11 2" xfId="499" xr:uid="{92E6AF4D-436F-4886-8865-238CCE93976F}"/>
    <cellStyle name="60% - akcent 6 12" xfId="500" xr:uid="{A9789A9C-C8C0-4A1F-97E8-CE586DDB543B}"/>
    <cellStyle name="60% - akcent 6 13" xfId="501" xr:uid="{EF498FD0-B9A7-49BD-9C40-277E3DB8134A}"/>
    <cellStyle name="60% - akcent 6 14" xfId="502" xr:uid="{2F65E6E6-DF46-47B7-9BC0-DCBFDD9D233B}"/>
    <cellStyle name="60% - akcent 6 15" xfId="503" xr:uid="{9C357F4D-ADCF-4E98-8AC6-1C0EB40717E6}"/>
    <cellStyle name="60% - akcent 6 2" xfId="504" xr:uid="{F9254CD7-3B22-427B-AD6C-864D97015075}"/>
    <cellStyle name="60% - akcent 6 3" xfId="505" xr:uid="{C3B95B4E-7752-43F8-A075-7809F74A427E}"/>
    <cellStyle name="60% - akcent 6 4" xfId="506" xr:uid="{F8617006-B8FB-40EF-85AA-66A3188CA676}"/>
    <cellStyle name="60% - akcent 6 5" xfId="507" xr:uid="{CF8B5D29-9C60-4982-A632-4453BEE31794}"/>
    <cellStyle name="60% - akcent 6 6" xfId="508" xr:uid="{CBDCED8B-8AD9-4BE9-8DFD-615452D15E90}"/>
    <cellStyle name="60% - akcent 6 7" xfId="509" xr:uid="{0647F9BA-E26D-442D-B1D2-85884A147555}"/>
    <cellStyle name="60% - akcent 6 8" xfId="510" xr:uid="{07D8B2E6-B788-49FE-9BCF-FCDE6FC54332}"/>
    <cellStyle name="60% - akcent 6 9" xfId="511" xr:uid="{5A221DA9-35E3-4F2F-80F9-B054AA4755F5}"/>
    <cellStyle name="60% - akcent 6 9 2" xfId="512" xr:uid="{1D57F6EE-A6CE-4A33-A5D8-DA52F65F75CF}"/>
    <cellStyle name="60% - akcent 6 9 3" xfId="513" xr:uid="{9BBF7809-8730-4D23-8183-F60027198635}"/>
    <cellStyle name="60% - akcent 6 9_COM_BND" xfId="514" xr:uid="{B8ACFF38-181A-442D-979E-023ECAD713E8}"/>
    <cellStyle name="60% - akcent 6_CHP" xfId="515" xr:uid="{3F5A4496-06DC-4509-AE4F-BBBF70BEFFE7}"/>
    <cellStyle name="Accent1 2" xfId="516" xr:uid="{2B029D65-E35F-4D81-8BE4-2D53854EDEB3}"/>
    <cellStyle name="Accent1 3" xfId="517" xr:uid="{9EEFF138-960E-4E57-AC6B-EA14FC452AEE}"/>
    <cellStyle name="Accent2 2" xfId="518" xr:uid="{DAA54362-0EE3-4791-92EA-17BA975C109A}"/>
    <cellStyle name="Accent2 3" xfId="519" xr:uid="{33F5B000-C887-412A-8D48-38EBAE180C07}"/>
    <cellStyle name="Accent3 2" xfId="520" xr:uid="{CD542595-AC76-4961-9A84-5DF832E2F772}"/>
    <cellStyle name="Accent3 3" xfId="521" xr:uid="{48D4ADF3-D6D3-4DB6-9F36-5665812EC257}"/>
    <cellStyle name="Accent4 2" xfId="522" xr:uid="{2238AA74-0902-46A1-ABCA-5324CABA7B0F}"/>
    <cellStyle name="Accent4 3" xfId="523" xr:uid="{35902044-5AE1-4F8D-A30B-7064364F07FC}"/>
    <cellStyle name="Accent5 2" xfId="524" xr:uid="{08AF50F5-2BFF-4E8D-B355-49211FC6CB48}"/>
    <cellStyle name="Accent5 3" xfId="525" xr:uid="{B6EBADD6-ED56-43A6-B826-8C4EB10FF1EB}"/>
    <cellStyle name="Accent6 2" xfId="526" xr:uid="{1D45531B-B792-4FAF-9F54-A0160CCA7D3F}"/>
    <cellStyle name="Accent6 3" xfId="527" xr:uid="{60976203-C5B2-44C2-9DEC-DF1FDAF569C4}"/>
    <cellStyle name="Actual Date" xfId="528" xr:uid="{482E84AA-7C11-40F5-90F2-BD1238FD6954}"/>
    <cellStyle name="Akcent 1" xfId="529" xr:uid="{D54BB473-0483-4EE4-A7ED-F02259275263}"/>
    <cellStyle name="Akcent 1 10" xfId="530" xr:uid="{5C12ED16-90B7-4EB8-9B0E-5C045C035EFF}"/>
    <cellStyle name="Akcent 1 10 2" xfId="531" xr:uid="{7E79905D-1D02-44D3-BD24-81EDB06E34BD}"/>
    <cellStyle name="Akcent 1 10 3" xfId="532" xr:uid="{380BC984-73D2-43CF-9540-FA7AABEE3FA0}"/>
    <cellStyle name="Akcent 1 10_COM_BND" xfId="533" xr:uid="{56A6AB49-EA90-47E7-96D1-74646E7787EE}"/>
    <cellStyle name="Akcent 1 11" xfId="534" xr:uid="{E54F775D-BC86-4938-973F-05109A4A72A8}"/>
    <cellStyle name="Akcent 1 11 2" xfId="535" xr:uid="{61534FED-7309-43D7-B9C6-3E18D44F4E6B}"/>
    <cellStyle name="Akcent 1 12" xfId="536" xr:uid="{75134282-B4B1-4D07-BD4B-9F72544CCC86}"/>
    <cellStyle name="Akcent 1 13" xfId="537" xr:uid="{8D3EEDE3-F0DD-42D0-ACD3-1D1D93A93B72}"/>
    <cellStyle name="Akcent 1 14" xfId="538" xr:uid="{8D938485-8306-433D-8462-4EC4A056C491}"/>
    <cellStyle name="Akcent 1 15" xfId="539" xr:uid="{1AE50556-946E-4C60-AC26-2D6DCBF7755F}"/>
    <cellStyle name="Akcent 1 2" xfId="540" xr:uid="{95791071-43A0-4470-81E7-92481F0EAD29}"/>
    <cellStyle name="Akcent 1 3" xfId="541" xr:uid="{EEC812CE-7968-4748-A787-910235EE4342}"/>
    <cellStyle name="Akcent 1 4" xfId="542" xr:uid="{61FE4E78-DF09-4AF1-9EA1-5E56273F0133}"/>
    <cellStyle name="Akcent 1 5" xfId="543" xr:uid="{A61DA310-B677-49F8-9CF9-74AB23488F10}"/>
    <cellStyle name="Akcent 1 6" xfId="544" xr:uid="{2A5E08AD-A521-4B04-B93A-E19D48519ADE}"/>
    <cellStyle name="Akcent 1 7" xfId="545" xr:uid="{35968B19-0C3F-4719-9B91-5DD6332AD122}"/>
    <cellStyle name="Akcent 1 8" xfId="546" xr:uid="{CF813647-EC37-4140-B331-DF6E8DE15E69}"/>
    <cellStyle name="Akcent 1 9" xfId="547" xr:uid="{08B24423-1CA2-4E0B-8DE3-FAA2BF938045}"/>
    <cellStyle name="Akcent 1 9 2" xfId="548" xr:uid="{57685BF2-050C-4ACC-AB7C-12FD9D684AB8}"/>
    <cellStyle name="Akcent 1 9 3" xfId="549" xr:uid="{F5F8F695-9144-4CA3-A8CE-266EE5750304}"/>
    <cellStyle name="Akcent 1 9_COM_BND" xfId="550" xr:uid="{9D723768-7ECB-4132-BAE6-174FC5210A1C}"/>
    <cellStyle name="Akcent 1_CHP" xfId="551" xr:uid="{96452BD9-B0CD-493D-8044-470F80084DCF}"/>
    <cellStyle name="Akcent 2" xfId="552" xr:uid="{F0DF221B-3753-418E-B94A-6B3F4C47BE05}"/>
    <cellStyle name="Akcent 2 10" xfId="553" xr:uid="{D25AD94C-B044-403F-BB96-38D8260494F2}"/>
    <cellStyle name="Akcent 2 10 2" xfId="554" xr:uid="{C4EF6E5F-3580-4FBB-BA89-82D48D0A4951}"/>
    <cellStyle name="Akcent 2 10 3" xfId="555" xr:uid="{8FC65FE8-3265-43BA-97AB-CA64E13B5E8A}"/>
    <cellStyle name="Akcent 2 10_COM_BND" xfId="556" xr:uid="{B8EB9541-0EB5-4808-8637-1B3E5D022A1B}"/>
    <cellStyle name="Akcent 2 11" xfId="557" xr:uid="{6451DD1C-8062-4B93-9C46-43DD64D406B4}"/>
    <cellStyle name="Akcent 2 11 2" xfId="558" xr:uid="{79E817A6-5ECA-4DB5-869F-45002558F45A}"/>
    <cellStyle name="Akcent 2 12" xfId="559" xr:uid="{98BA50BF-D4DA-4023-AC86-D993E1EDD82E}"/>
    <cellStyle name="Akcent 2 13" xfId="560" xr:uid="{2F54FEDF-7F15-496C-BA5F-EF4963E78F90}"/>
    <cellStyle name="Akcent 2 14" xfId="561" xr:uid="{9A79037B-44B8-49A5-89A5-570BDF5BC670}"/>
    <cellStyle name="Akcent 2 15" xfId="562" xr:uid="{64684E5B-67E1-42B3-A5C1-328ED93BD92F}"/>
    <cellStyle name="Akcent 2 2" xfId="563" xr:uid="{A863A8B9-C639-4FF5-AB6D-45A005F87A71}"/>
    <cellStyle name="Akcent 2 3" xfId="564" xr:uid="{9E165031-2CD3-4CD6-86F1-8FD830F278D2}"/>
    <cellStyle name="Akcent 2 4" xfId="565" xr:uid="{EA852A38-7E37-42F7-95A0-115F24103566}"/>
    <cellStyle name="Akcent 2 5" xfId="566" xr:uid="{24DC8403-AAC3-4B2A-BF05-153354405F2C}"/>
    <cellStyle name="Akcent 2 6" xfId="567" xr:uid="{2C268E54-BB0C-473A-9164-7A2E285FD9E0}"/>
    <cellStyle name="Akcent 2 7" xfId="568" xr:uid="{78D0B342-D13F-49DB-B3E0-264172058863}"/>
    <cellStyle name="Akcent 2 8" xfId="569" xr:uid="{BBE2DA8E-8651-42C8-B013-E27E5D1A0B2F}"/>
    <cellStyle name="Akcent 2 9" xfId="570" xr:uid="{637B5C9D-3033-4800-843D-F525491B61E5}"/>
    <cellStyle name="Akcent 2 9 2" xfId="571" xr:uid="{A60AE0AC-9A6E-4C9D-97AE-59AF9D9AB4CE}"/>
    <cellStyle name="Akcent 2 9 3" xfId="572" xr:uid="{7926739E-EAEA-46BE-83A0-DCA8C1F818CE}"/>
    <cellStyle name="Akcent 2 9_COM_BND" xfId="573" xr:uid="{9A8BD018-7A7B-45BA-B76C-D60079124AE2}"/>
    <cellStyle name="Akcent 2_CHP" xfId="574" xr:uid="{30846596-1B8C-476B-8EC9-357D5AA6982A}"/>
    <cellStyle name="Akcent 3" xfId="575" xr:uid="{A3325BF7-7731-4EEF-BCAC-48941E6E181A}"/>
    <cellStyle name="Akcent 3 10" xfId="576" xr:uid="{93C2C869-18DD-4DF5-A41B-B8CF416153FA}"/>
    <cellStyle name="Akcent 3 10 2" xfId="577" xr:uid="{DE612E9A-B65B-40B0-B192-B6D82A00584E}"/>
    <cellStyle name="Akcent 3 10 3" xfId="578" xr:uid="{1F7A612C-508A-4295-8E84-33D99DC0E368}"/>
    <cellStyle name="Akcent 3 10_COM_BND" xfId="579" xr:uid="{513BE072-671C-47F9-B5B1-5ACF10A40906}"/>
    <cellStyle name="Akcent 3 11" xfId="580" xr:uid="{A870F37B-9157-445C-BF2B-296C376427CA}"/>
    <cellStyle name="Akcent 3 11 2" xfId="581" xr:uid="{DD5B5C21-A9E6-446B-ADA8-340B2807F581}"/>
    <cellStyle name="Akcent 3 12" xfId="582" xr:uid="{35C1A94F-CBDE-4F21-BC5D-825949908C15}"/>
    <cellStyle name="Akcent 3 13" xfId="583" xr:uid="{2A0A8FFD-5869-4E4A-AB8E-5128EBDE7598}"/>
    <cellStyle name="Akcent 3 14" xfId="584" xr:uid="{AC7679BC-C299-48CA-9097-C1EF710D2357}"/>
    <cellStyle name="Akcent 3 15" xfId="585" xr:uid="{3B3B6A6B-4A49-4BAA-99F3-ABC13F00736F}"/>
    <cellStyle name="Akcent 3 2" xfId="586" xr:uid="{7E8B2A97-365B-4893-8016-754B10E3382E}"/>
    <cellStyle name="Akcent 3 3" xfId="587" xr:uid="{F5B7F3C5-0F7E-4FDB-915F-559FA50B98C1}"/>
    <cellStyle name="Akcent 3 4" xfId="588" xr:uid="{45425321-0FC5-4F9B-99E0-7E4126A2836E}"/>
    <cellStyle name="Akcent 3 5" xfId="589" xr:uid="{6A86BADF-BD39-44B7-AE8E-B9DAC9252E65}"/>
    <cellStyle name="Akcent 3 6" xfId="590" xr:uid="{115FE186-1CB1-4B77-ACFE-CCEA424927E2}"/>
    <cellStyle name="Akcent 3 7" xfId="591" xr:uid="{211A9F5A-7CA5-41F2-9D49-EBC5A23A4AAA}"/>
    <cellStyle name="Akcent 3 8" xfId="592" xr:uid="{2EA7B190-BE53-4DCA-B0F3-DF1E9015D0B9}"/>
    <cellStyle name="Akcent 3 9" xfId="593" xr:uid="{9149FDBB-6635-4813-9264-4E40DACB80DA}"/>
    <cellStyle name="Akcent 3 9 2" xfId="594" xr:uid="{4886E31E-1E81-4403-AF6B-897CE153F9A9}"/>
    <cellStyle name="Akcent 3 9 3" xfId="595" xr:uid="{D495B525-5FD0-44C3-9760-D325C83AE117}"/>
    <cellStyle name="Akcent 3 9_COM_BND" xfId="596" xr:uid="{1F625DC5-9F13-458A-A1E3-3D2FF6D529DE}"/>
    <cellStyle name="Akcent 3_CHP" xfId="597" xr:uid="{93A8AB27-5446-4F3E-AAEC-DA6562927504}"/>
    <cellStyle name="Akcent 4" xfId="598" xr:uid="{E927D5EE-D3ED-4443-AC11-D24C1C4CBB9F}"/>
    <cellStyle name="Akcent 4 10" xfId="599" xr:uid="{86155186-C12B-4A1A-8C47-A4A6CAB841C8}"/>
    <cellStyle name="Akcent 4 10 2" xfId="600" xr:uid="{D2E5F06A-EFD1-4E8B-A688-E2131AA96BE1}"/>
    <cellStyle name="Akcent 4 10 3" xfId="601" xr:uid="{8433DD36-AFD2-4CAF-8F9C-A04E60497FEE}"/>
    <cellStyle name="Akcent 4 10_COM_BND" xfId="602" xr:uid="{F15D9CB3-E03B-459B-92B5-B54E321F9041}"/>
    <cellStyle name="Akcent 4 11" xfId="603" xr:uid="{9F007F2D-882D-4E3C-8E1C-4DAE0798A110}"/>
    <cellStyle name="Akcent 4 11 2" xfId="604" xr:uid="{5A4B70E8-8AAD-46B4-BF27-1F0E68ECAD87}"/>
    <cellStyle name="Akcent 4 12" xfId="605" xr:uid="{9B8DDAC9-2AB2-4897-A00A-B989853A8BB3}"/>
    <cellStyle name="Akcent 4 13" xfId="606" xr:uid="{1A4947B2-FCC2-4BCA-83F8-DB8E0C4A5431}"/>
    <cellStyle name="Akcent 4 14" xfId="607" xr:uid="{C1738C90-2BAA-456B-8F1F-E692131949F6}"/>
    <cellStyle name="Akcent 4 15" xfId="608" xr:uid="{851830CC-0781-4799-9D27-4AF79029782B}"/>
    <cellStyle name="Akcent 4 2" xfId="609" xr:uid="{4729462A-EF4B-44CF-9CFE-CDFF75F8A2EF}"/>
    <cellStyle name="Akcent 4 3" xfId="610" xr:uid="{EADEA5AD-20DC-4771-841A-08E4A3E75593}"/>
    <cellStyle name="Akcent 4 4" xfId="611" xr:uid="{97CF960F-B6E1-4F7F-BDB6-907CD5C79E5A}"/>
    <cellStyle name="Akcent 4 5" xfId="612" xr:uid="{7112CD3C-F877-413C-9335-7090A55C1587}"/>
    <cellStyle name="Akcent 4 6" xfId="613" xr:uid="{A0E16B07-43E4-45E8-BDE3-F6B0DED4FD0D}"/>
    <cellStyle name="Akcent 4 7" xfId="614" xr:uid="{AAB8C2F9-C1F0-4104-A110-F600810A9B22}"/>
    <cellStyle name="Akcent 4 8" xfId="615" xr:uid="{D9667505-63C6-4365-8D8B-E9FFE713352C}"/>
    <cellStyle name="Akcent 4 9" xfId="616" xr:uid="{A079B31B-E12C-459C-867D-DEB07AD1B685}"/>
    <cellStyle name="Akcent 4 9 2" xfId="617" xr:uid="{C31B3153-9839-4D4B-93A6-63614A1A33A9}"/>
    <cellStyle name="Akcent 4 9 3" xfId="618" xr:uid="{78CA1C5D-06CC-48DE-AF5D-57B4C7DEB4C0}"/>
    <cellStyle name="Akcent 4 9_COM_BND" xfId="619" xr:uid="{CDD6B9F3-9B7C-420E-869B-7744338ACE37}"/>
    <cellStyle name="Akcent 4_CHP" xfId="620" xr:uid="{F6BA92B7-7378-4E41-B040-6CD6ACE2A7EF}"/>
    <cellStyle name="Akcent 5" xfId="621" xr:uid="{43F5224F-9D93-4A11-8EE5-DFE59BA30A60}"/>
    <cellStyle name="Akcent 5 10" xfId="622" xr:uid="{0CE18628-88A0-473E-9526-AE2848DCCE85}"/>
    <cellStyle name="Akcent 5 10 2" xfId="623" xr:uid="{EDD6DB47-5A6D-4993-975F-F540914A4A7B}"/>
    <cellStyle name="Akcent 5 10 3" xfId="624" xr:uid="{54F892CC-9C6B-4BDF-AF17-75E29ABC00F0}"/>
    <cellStyle name="Akcent 5 10_COM_BND" xfId="625" xr:uid="{E97CBAB9-0BB3-401F-965E-B921C24C3960}"/>
    <cellStyle name="Akcent 5 11" xfId="626" xr:uid="{BA7A5A9B-365F-4CB8-A628-F9177C0D2B62}"/>
    <cellStyle name="Akcent 5 11 2" xfId="627" xr:uid="{8F6DD20A-79F6-40D0-9A26-3F7FC029C2D8}"/>
    <cellStyle name="Akcent 5 12" xfId="628" xr:uid="{86DC3DD4-F4A9-4755-B4D9-BCA9DA2B0CFE}"/>
    <cellStyle name="Akcent 5 13" xfId="629" xr:uid="{31C264FA-2FCC-4157-8757-E9C1A0830329}"/>
    <cellStyle name="Akcent 5 14" xfId="630" xr:uid="{8834F1A3-D721-47DF-9F18-7595258522E2}"/>
    <cellStyle name="Akcent 5 15" xfId="631" xr:uid="{CF034BD2-29BB-4345-8BB2-CF200E032967}"/>
    <cellStyle name="Akcent 5 2" xfId="632" xr:uid="{6871C13B-EAC0-40DC-A0A3-F2474C86584B}"/>
    <cellStyle name="Akcent 5 3" xfId="633" xr:uid="{16928BBA-E48B-4886-BC3D-1496A7027240}"/>
    <cellStyle name="Akcent 5 4" xfId="634" xr:uid="{3BC7FE52-21A1-4344-8FDA-F0FAD1B84580}"/>
    <cellStyle name="Akcent 5 5" xfId="635" xr:uid="{45D94A5A-ACEA-4F34-8157-67EF7830F4F4}"/>
    <cellStyle name="Akcent 5 6" xfId="636" xr:uid="{C83B6553-9C77-45C2-A69F-C793F7893248}"/>
    <cellStyle name="Akcent 5 7" xfId="637" xr:uid="{F048CFC3-2D2B-436E-AB01-AE81614EB7FE}"/>
    <cellStyle name="Akcent 5 8" xfId="638" xr:uid="{0D1FFC18-9718-437A-8A2E-82EFFACA38E2}"/>
    <cellStyle name="Akcent 5 9" xfId="639" xr:uid="{DA614B92-1209-4D97-BC8A-7022745185D4}"/>
    <cellStyle name="Akcent 5 9 2" xfId="640" xr:uid="{0EDEE2DA-6415-448F-8933-56102F53DA8A}"/>
    <cellStyle name="Akcent 5 9 3" xfId="641" xr:uid="{BE90E139-3490-4902-869B-01EEAD1C6FC5}"/>
    <cellStyle name="Akcent 5 9_COM_BND" xfId="642" xr:uid="{01305549-B364-470F-B728-787A203822C9}"/>
    <cellStyle name="Akcent 5_CHP" xfId="643" xr:uid="{E38E1710-16FF-4C22-9797-B65E4A5E56AE}"/>
    <cellStyle name="Akcent 6" xfId="644" xr:uid="{AC5F381C-2DB4-4F6B-8938-1463FEE1438D}"/>
    <cellStyle name="Akcent 6 10" xfId="645" xr:uid="{9D520F33-0B88-4108-9ADC-C03D06E9DFDB}"/>
    <cellStyle name="Akcent 6 10 2" xfId="646" xr:uid="{130BFD4F-A737-4174-AE8C-994BE4C28C66}"/>
    <cellStyle name="Akcent 6 10 3" xfId="647" xr:uid="{1200C463-5E05-44FC-87F2-1E629F242B34}"/>
    <cellStyle name="Akcent 6 10_COM_BND" xfId="648" xr:uid="{C395A3F6-7696-4F56-BEF2-F9915D6C94B6}"/>
    <cellStyle name="Akcent 6 11" xfId="649" xr:uid="{6AFF307D-ED12-42F0-9578-AB3725E0FDF8}"/>
    <cellStyle name="Akcent 6 11 2" xfId="650" xr:uid="{1445C9D2-B816-480B-872A-8EE9F6D557FD}"/>
    <cellStyle name="Akcent 6 12" xfId="651" xr:uid="{9D8BF4BD-1B63-42DD-8679-2B0384551C9E}"/>
    <cellStyle name="Akcent 6 13" xfId="652" xr:uid="{5A6A0F7B-5F0E-4F47-A41C-D5C29486B478}"/>
    <cellStyle name="Akcent 6 14" xfId="653" xr:uid="{D4C5C87F-779E-4330-8060-EBAB3947AB28}"/>
    <cellStyle name="Akcent 6 15" xfId="654" xr:uid="{C84969A6-7659-41F1-958A-B740F95F7DD1}"/>
    <cellStyle name="Akcent 6 2" xfId="655" xr:uid="{4523C2B2-3DB1-4770-A804-8D3F2F820B05}"/>
    <cellStyle name="Akcent 6 3" xfId="656" xr:uid="{708F90C0-4F88-4765-A32E-A7FFC52AD81D}"/>
    <cellStyle name="Akcent 6 4" xfId="657" xr:uid="{1BB3B7CF-A45C-42D7-A30D-F3B968D4CB9C}"/>
    <cellStyle name="Akcent 6 5" xfId="658" xr:uid="{211B721F-0994-4B51-9758-2C9BED3F5A20}"/>
    <cellStyle name="Akcent 6 6" xfId="659" xr:uid="{681CE843-C55C-4D21-BD2B-04AFD0CE3945}"/>
    <cellStyle name="Akcent 6 7" xfId="660" xr:uid="{68655706-D329-41BA-8811-B73EFC8525D5}"/>
    <cellStyle name="Akcent 6 8" xfId="661" xr:uid="{05D8B384-745C-4564-B81A-0A25BC4E7345}"/>
    <cellStyle name="Akcent 6 9" xfId="662" xr:uid="{42707B84-D574-4A42-8E52-BD81F580D4FD}"/>
    <cellStyle name="Akcent 6 9 2" xfId="663" xr:uid="{E93CB72B-0715-4470-9005-40D79667E2C6}"/>
    <cellStyle name="Akcent 6 9 3" xfId="664" xr:uid="{7E7B9247-F1F6-46D8-A8FB-688942FA3698}"/>
    <cellStyle name="Akcent 6 9_COM_BND" xfId="665" xr:uid="{67CA976B-2C9F-4DF7-A192-7CA35F1108D7}"/>
    <cellStyle name="Akcent 6_CHP" xfId="666" xr:uid="{0F20DBED-BD2E-470E-861F-05559D612400}"/>
    <cellStyle name="Akzent1 2" xfId="667" xr:uid="{365D0FEF-1BDC-41E6-A91B-59A9ED9FBA38}"/>
    <cellStyle name="Akzent2 2" xfId="668" xr:uid="{BC3D6B07-95A6-474F-B749-E438D5D63D47}"/>
    <cellStyle name="Akzent3 2" xfId="669" xr:uid="{FE53293B-F602-4353-AA36-07DA5409D585}"/>
    <cellStyle name="Akzent4 2" xfId="670" xr:uid="{17340403-0876-459C-BD54-9B747C8F1C59}"/>
    <cellStyle name="Akzent5 2" xfId="671" xr:uid="{934BB45E-8545-4B77-B4C1-9752F9394029}"/>
    <cellStyle name="Akzent6 2" xfId="672" xr:uid="{5F39285A-8E31-4928-8427-56B008775AC8}"/>
    <cellStyle name="Ausgabe 2" xfId="673" xr:uid="{3832C6E7-D0D6-4BD8-83D1-2E89F66988BA}"/>
    <cellStyle name="Bad 2" xfId="674" xr:uid="{C8B7B998-3C92-4410-B923-BBBF6BC42FD4}"/>
    <cellStyle name="Bad 3" xfId="675" xr:uid="{217FAD14-8D83-4209-8837-C5581C23C17D}"/>
    <cellStyle name="Berechnung 2" xfId="676" xr:uid="{E39FC118-664B-4298-AB35-08508500D97B}"/>
    <cellStyle name="Calculation 2" xfId="677" xr:uid="{84040137-4D49-41D0-9A7B-865482BB7B4F}"/>
    <cellStyle name="Calculation 3" xfId="678" xr:uid="{637581E3-3A5B-41DC-9A5D-4896C332F1C1}"/>
    <cellStyle name="Check Cell 2" xfId="679" xr:uid="{0A510273-7B6B-4141-B6DF-7C006713FA51}"/>
    <cellStyle name="Check Cell 3" xfId="680" xr:uid="{8ADC64DD-4E0E-4FAF-97AB-44DADBBF68B0}"/>
    <cellStyle name="ColLevel_" xfId="681" xr:uid="{1DFBF8F7-503D-481B-A0F9-6A336291DD0A}"/>
    <cellStyle name="Comma 2" xfId="37" xr:uid="{939347FF-6B77-4CEA-870D-6012C9E95762}"/>
    <cellStyle name="Comma0" xfId="682" xr:uid="{E5725326-F562-491D-B34A-59187F632E38}"/>
    <cellStyle name="Comma0 - Style1" xfId="683" xr:uid="{6FDEDD43-3746-4CF0-8939-FA4E93FF8847}"/>
    <cellStyle name="Comma0 - Style2" xfId="684" xr:uid="{7C7DC2BA-F97A-4236-BBC7-F1D6A374D6C4}"/>
    <cellStyle name="Comma0_Input" xfId="685" xr:uid="{4D747FE0-98C0-45B3-9355-4E34DB1DE9F8}"/>
    <cellStyle name="Currency0" xfId="686" xr:uid="{968E0D82-EAD0-4665-9EDF-525AFBFC733E}"/>
    <cellStyle name="Dane wejściowe" xfId="687" xr:uid="{0B794773-D3D4-4EF1-AEA3-A24E089119F7}"/>
    <cellStyle name="Dane wejściowe 10" xfId="688" xr:uid="{5BFA2D5F-F234-48BA-87B7-0522D313BA75}"/>
    <cellStyle name="Dane wejściowe 10 2" xfId="689" xr:uid="{22BF3449-2A06-40F3-8BAB-BDC0AA825D98}"/>
    <cellStyle name="Dane wejściowe 10 3" xfId="690" xr:uid="{AAA1D12B-6CD5-4703-A5DE-DE07CEB1EF53}"/>
    <cellStyle name="Dane wejściowe 10_CHP" xfId="691" xr:uid="{A66D9F5A-C8F9-4E53-A297-FE1B5827D2EE}"/>
    <cellStyle name="Dane wejściowe 11" xfId="692" xr:uid="{6B6624FD-F4E4-4E22-845B-960ACBD92EBD}"/>
    <cellStyle name="Dane wejściowe 11 2" xfId="693" xr:uid="{1859F79B-6A38-4D38-A554-ABAB1BD5FE51}"/>
    <cellStyle name="Dane wejściowe 11_CHP" xfId="694" xr:uid="{7E4CFBAE-9452-411A-BDE4-011D6434D71B}"/>
    <cellStyle name="Dane wejściowe 12" xfId="695" xr:uid="{FCF872C4-1EC0-4FC6-A6DB-AEBCD199EAD5}"/>
    <cellStyle name="Dane wejściowe 13" xfId="696" xr:uid="{C075F08B-47C6-4024-AF76-088FA6B40F17}"/>
    <cellStyle name="Dane wejściowe 14" xfId="697" xr:uid="{CFEDE8E2-24E1-4FE8-8DEC-A22135AE34A8}"/>
    <cellStyle name="Dane wejściowe 15" xfId="698" xr:uid="{90117D15-02C5-4E65-B807-D3367E9AFBE7}"/>
    <cellStyle name="Dane wejściowe 2" xfId="699" xr:uid="{92EE68DB-BC78-4DC1-8960-1987590AB291}"/>
    <cellStyle name="Dane wejściowe 3" xfId="700" xr:uid="{BE25CF04-9507-4788-B4A4-CC194677FA6D}"/>
    <cellStyle name="Dane wejściowe 4" xfId="701" xr:uid="{3EF7C6B4-E45A-46F8-81E4-3BFA03863761}"/>
    <cellStyle name="Dane wejściowe 5" xfId="702" xr:uid="{ACC0A85D-EE37-48AC-892A-03DFC20609BD}"/>
    <cellStyle name="Dane wejściowe 6" xfId="703" xr:uid="{B18AD58D-E608-4B2F-9EA1-F245CA6E1DB7}"/>
    <cellStyle name="Dane wejściowe 7" xfId="704" xr:uid="{A88FB7B5-DCA2-4678-AD00-01EF583658D8}"/>
    <cellStyle name="Dane wejściowe 8" xfId="705" xr:uid="{558DC094-41E9-481B-9BF6-F6B4D355AF68}"/>
    <cellStyle name="Dane wejściowe 9" xfId="706" xr:uid="{5A392305-F373-4348-857A-F22EFDED8EE4}"/>
    <cellStyle name="Dane wejściowe 9 2" xfId="707" xr:uid="{640A6A4D-A4E5-4AAC-AE1E-5D5BE5B2F17C}"/>
    <cellStyle name="Dane wejściowe 9 3" xfId="708" xr:uid="{D8E27653-3601-46EA-9A46-3E7D664E1432}"/>
    <cellStyle name="Dane wejściowe 9_CHP" xfId="709" xr:uid="{719A045F-B452-4052-9522-6F9636042DD5}"/>
    <cellStyle name="Dane wejściowe_CHP" xfId="710" xr:uid="{F7A5CB67-0EF6-4C79-967A-DADCCBB44BA1}"/>
    <cellStyle name="Dane wyjściowe" xfId="711" xr:uid="{FA993035-1795-4F31-AEEE-090BAC28E532}"/>
    <cellStyle name="Dane wyjściowe 10" xfId="712" xr:uid="{0871EEB2-5604-4C37-957B-423EF71A5C25}"/>
    <cellStyle name="Dane wyjściowe 10 2" xfId="713" xr:uid="{C55A163A-BB13-481B-8432-B434AC1E8E80}"/>
    <cellStyle name="Dane wyjściowe 10 3" xfId="714" xr:uid="{6A4EF0B4-C227-4A9D-8EF3-9E15109CEB71}"/>
    <cellStyle name="Dane wyjściowe 10_CHP" xfId="715" xr:uid="{A1852DA0-0A32-4FCD-AC11-12028836BD47}"/>
    <cellStyle name="Dane wyjściowe 11" xfId="716" xr:uid="{EA06B2DA-CFB7-48BF-8483-11C51987FE96}"/>
    <cellStyle name="Dane wyjściowe 11 2" xfId="717" xr:uid="{EA43E5D5-8067-4549-AE7B-5C6767BAA694}"/>
    <cellStyle name="Dane wyjściowe 11_CHP" xfId="718" xr:uid="{4737C5FF-2267-4CAA-B233-3B037BA1858E}"/>
    <cellStyle name="Dane wyjściowe 12" xfId="719" xr:uid="{C1903647-6D08-4BFB-B3ED-ADF2BCBB4CD9}"/>
    <cellStyle name="Dane wyjściowe 13" xfId="720" xr:uid="{1EC072F0-A0F2-4DF3-B46D-D4EF2DF87A97}"/>
    <cellStyle name="Dane wyjściowe 14" xfId="721" xr:uid="{22E64BF1-2110-4CBA-8584-1607B37A4634}"/>
    <cellStyle name="Dane wyjściowe 15" xfId="722" xr:uid="{53C95D68-3D83-4EA3-9AC5-5F3B5BFD64BA}"/>
    <cellStyle name="Dane wyjściowe 2" xfId="723" xr:uid="{7A329CA4-6757-4FC3-A268-E3DE3DE7891A}"/>
    <cellStyle name="Dane wyjściowe 3" xfId="724" xr:uid="{5F8968AF-B835-4A63-B610-1742F46174B3}"/>
    <cellStyle name="Dane wyjściowe 4" xfId="725" xr:uid="{59B3EB1F-B67A-4C6F-933B-3D4AF215DF01}"/>
    <cellStyle name="Dane wyjściowe 5" xfId="726" xr:uid="{9F7A79B3-0C1B-461F-AF7D-E1FF7875A41E}"/>
    <cellStyle name="Dane wyjściowe 6" xfId="727" xr:uid="{94972E86-CD22-4802-8612-E874925F7D0C}"/>
    <cellStyle name="Dane wyjściowe 7" xfId="728" xr:uid="{233480C7-286B-46AF-BFCE-F435C90D42FA}"/>
    <cellStyle name="Dane wyjściowe 8" xfId="729" xr:uid="{34B6146E-13C2-4C08-A744-AA71660F5679}"/>
    <cellStyle name="Dane wyjściowe 9" xfId="730" xr:uid="{EF5C1D1F-7DAB-4DEF-BD57-62DEFE7CDEB1}"/>
    <cellStyle name="Dane wyjściowe 9 2" xfId="731" xr:uid="{7BF66688-6F5D-4D65-B18C-8EB6DB1C6CF9}"/>
    <cellStyle name="Dane wyjściowe 9 3" xfId="732" xr:uid="{A23E7672-4ADE-4D80-9751-41DEF50D00AA}"/>
    <cellStyle name="Dane wyjściowe 9_CHP" xfId="733" xr:uid="{61B78265-6336-4C0E-A134-7846FB8CC53C}"/>
    <cellStyle name="Dane wyjściowe_CHP" xfId="734" xr:uid="{61CDAF38-1077-4C3C-B466-289BD228CE0E}"/>
    <cellStyle name="Date" xfId="735" xr:uid="{3F5DD75D-8824-4275-B2BE-6B99550100B8}"/>
    <cellStyle name="DateTime" xfId="736" xr:uid="{0AA8D277-45A4-440A-9356-C890C8246D58}"/>
    <cellStyle name="Dezimal [0] 2" xfId="737" xr:uid="{842C66CB-D0DA-434D-9D8D-035ED764128F}"/>
    <cellStyle name="Dezimal [0] 2 2" xfId="738" xr:uid="{230582C0-A7D1-4636-B22B-8A0523ED9E7E}"/>
    <cellStyle name="Dezimal 2" xfId="739" xr:uid="{69AF72B9-22B9-47EC-B003-F17DE64E59F6}"/>
    <cellStyle name="Dezimal 3" xfId="740" xr:uid="{E1161C94-9B7D-43AF-BF60-0A48F5E7008F}"/>
    <cellStyle name="Dezimal 3 2" xfId="741" xr:uid="{65AA3F71-3989-414A-9FDB-3666A497C6C6}"/>
    <cellStyle name="Dezimal 3 3" xfId="742" xr:uid="{F215C929-0A0D-43A9-877A-20460390232C}"/>
    <cellStyle name="Dezimal_Results_Pan_EU_OLGA_NUC" xfId="743" xr:uid="{A925F602-2F8A-47B7-8991-C99CAD859416}"/>
    <cellStyle name="Dobre" xfId="744" xr:uid="{8E419DA2-9C49-4C6B-ACF9-F98F02E046E0}"/>
    <cellStyle name="Dobre 10" xfId="745" xr:uid="{E9D3A3A5-C76A-4203-AF56-B283A29FC103}"/>
    <cellStyle name="Dobre 10 2" xfId="746" xr:uid="{30F71E7C-377C-4E11-82AF-FEDEF69ACCF6}"/>
    <cellStyle name="Dobre 10 3" xfId="747" xr:uid="{CD505F8E-94BB-45C2-AD4B-5E7C8A58D0BA}"/>
    <cellStyle name="Dobre 10_COM_BND" xfId="748" xr:uid="{28D2255E-43F5-4D6F-8ED3-9A32E143282D}"/>
    <cellStyle name="Dobre 11" xfId="749" xr:uid="{6CE8F851-BC35-478E-8CF6-FCF3950613B7}"/>
    <cellStyle name="Dobre 11 2" xfId="750" xr:uid="{8547DD31-9DA5-4AF5-AE78-5E96774A8663}"/>
    <cellStyle name="Dobre 12" xfId="751" xr:uid="{7F6F0179-E437-44B3-944E-B738DF4FEE3C}"/>
    <cellStyle name="Dobre 13" xfId="752" xr:uid="{9F427366-5F2D-4869-8BC6-F6A6B887A803}"/>
    <cellStyle name="Dobre 13 2" xfId="753" xr:uid="{52D0BDE6-FCA1-4D2B-BE60-7451F0CF9922}"/>
    <cellStyle name="Dobre 14" xfId="754" xr:uid="{D14C268F-43F5-49C7-A5CB-4E06227CE2E7}"/>
    <cellStyle name="Dobre 15" xfId="755" xr:uid="{92138B2F-2698-4AF8-A0A4-15917D39B884}"/>
    <cellStyle name="Dobre 2" xfId="756" xr:uid="{DBB5E7E7-30FB-46D9-8E7F-713C51D85EE7}"/>
    <cellStyle name="Dobre 3" xfId="757" xr:uid="{AFBD72D7-0F17-4C95-9545-D2B514FFDB69}"/>
    <cellStyle name="Dobre 4" xfId="758" xr:uid="{D308F207-20CB-4BC1-BAD0-B03D9F0F81DE}"/>
    <cellStyle name="Dobre 5" xfId="759" xr:uid="{93BFC44F-19B4-4420-95E6-620BD39D03C4}"/>
    <cellStyle name="Dobre 6" xfId="760" xr:uid="{82E45C08-E3F0-4EF8-BA4F-188913A39618}"/>
    <cellStyle name="Dobre 7" xfId="761" xr:uid="{37FF1DA9-A04C-48AF-90B7-3B19206350EB}"/>
    <cellStyle name="Dobre 8" xfId="762" xr:uid="{E08EC315-2B33-4EC3-A730-AC425D94C721}"/>
    <cellStyle name="Dobre 9" xfId="763" xr:uid="{5FF2D6C3-2EE5-4189-B711-F81B8C466EBC}"/>
    <cellStyle name="Dobre 9 2" xfId="764" xr:uid="{FD3E4540-A469-45EB-A34D-3B13D7168EDF}"/>
    <cellStyle name="Dobre 9 3" xfId="765" xr:uid="{DFB0E9BE-4EE8-4A99-AA80-9CCC27D829EC}"/>
    <cellStyle name="Dobre 9_COM_BND" xfId="766" xr:uid="{BBB0EE79-F125-44E2-96AC-96CF26EA4D7D}"/>
    <cellStyle name="Dobre_CHP" xfId="767" xr:uid="{5EADA655-B7ED-4272-9CAA-21BE1F2ACDAF}"/>
    <cellStyle name="Dziesiętny 2" xfId="768" xr:uid="{E8F93514-93C1-4052-A2E2-876554C34ECE}"/>
    <cellStyle name="Eingabe 2" xfId="769" xr:uid="{B1CD2C2B-F12B-4732-93C5-6D07AEA93572}"/>
    <cellStyle name="Ergebnis 2" xfId="770" xr:uid="{788BBE64-20AA-4F77-8003-6EB1931F2967}"/>
    <cellStyle name="Erklärender Text 2" xfId="771" xr:uid="{7C97803E-CB8E-4670-A94A-4E965FA8895B}"/>
    <cellStyle name="Euro" xfId="772" xr:uid="{E7516943-C86D-4655-8BF9-6067AD6762B5}"/>
    <cellStyle name="Euro 2" xfId="773" xr:uid="{FC5E09DB-9430-4785-A80F-0FE180FF520D}"/>
    <cellStyle name="Euro 2 2" xfId="774" xr:uid="{784C827F-E67B-462F-BE82-4FD7D8220488}"/>
    <cellStyle name="Euro 2 3" xfId="775" xr:uid="{76CBB437-5F83-483C-8554-A2B8B20E7406}"/>
    <cellStyle name="Euro 2 4" xfId="776" xr:uid="{25D98443-496B-4E94-94C4-024871EF6714}"/>
    <cellStyle name="Euro 2 5" xfId="777" xr:uid="{62D50671-BE59-4C6C-969E-A79392BF9E05}"/>
    <cellStyle name="Euro 2 6" xfId="778" xr:uid="{5E8B535B-ED40-404D-80EA-66D0492C4E4E}"/>
    <cellStyle name="Euro 3" xfId="779" xr:uid="{503EA6DC-6341-46CE-9C1D-A99D14E98B5A}"/>
    <cellStyle name="Euro 3 2" xfId="780" xr:uid="{EA1F2225-B889-4A1F-8113-323B541F076B}"/>
    <cellStyle name="Euro 3 3" xfId="781" xr:uid="{A2AFFEB5-EB92-49A5-B569-7702EA0898A2}"/>
    <cellStyle name="Euro 3_COM_BND" xfId="782" xr:uid="{FA2A055E-A0FA-4E54-B7FA-8AC4164D1F36}"/>
    <cellStyle name="Euro 4" xfId="783" xr:uid="{496A7E1A-0902-45B2-8BAD-4453522249A2}"/>
    <cellStyle name="Euro_COM_BND" xfId="784" xr:uid="{947FA29C-42F9-44DF-BB4D-96AC58D8FA5F}"/>
    <cellStyle name="Explanatory Text 2" xfId="785" xr:uid="{F581AB8E-3532-4276-A8A7-9486ACE76F38}"/>
    <cellStyle name="Explanatory Text 3" xfId="786" xr:uid="{B5F4BEB7-2EF7-4CD4-BFFE-C93AC1BFB63B}"/>
    <cellStyle name="Fixed" xfId="787" xr:uid="{8E1B7724-01AF-4C61-BAED-2B1543316C3E}"/>
    <cellStyle name="Fixed1 - Style1" xfId="788" xr:uid="{899838A6-9B0D-410D-8BEE-83B69E7DED9D}"/>
    <cellStyle name="Float" xfId="789" xr:uid="{4E485269-D114-4682-9AC5-BB9029F0DD06}"/>
    <cellStyle name="Float 2" xfId="790" xr:uid="{3A0B1666-38D1-4501-B5E4-557E6ADD2624}"/>
    <cellStyle name="Good 2" xfId="791" xr:uid="{42AF8D8C-C782-4A19-BE1D-EA06422E356A}"/>
    <cellStyle name="Good 3" xfId="792" xr:uid="{99781344-6EB2-4509-AAAA-EEB20B69D90D}"/>
    <cellStyle name="Grey" xfId="793" xr:uid="{B9237108-38E4-4E7A-A25A-80F470924DFA}"/>
    <cellStyle name="Gut 2" xfId="794" xr:uid="{85C6B534-B5D1-4CC9-BBC7-4BE748A42DB0}"/>
    <cellStyle name="HEADER" xfId="795" xr:uid="{CC4AAF9B-873F-4FA4-8EDF-3D0782A99F54}"/>
    <cellStyle name="Heading 1 10" xfId="796" xr:uid="{880143D6-1684-46BB-A8E4-6667C64D5903}"/>
    <cellStyle name="Heading 1 11" xfId="797" xr:uid="{06892FD3-4A0C-4005-86AD-3D95436E51F4}"/>
    <cellStyle name="Heading 1 12" xfId="798" xr:uid="{5397F830-9A06-4B2A-9E2E-F1637604180D}"/>
    <cellStyle name="Heading 1 13" xfId="799" xr:uid="{5018ED76-94B4-48A5-B1CF-D82F57C8F683}"/>
    <cellStyle name="Heading 1 14" xfId="800" xr:uid="{4AFC5420-157C-4974-980B-54DBDF6DD422}"/>
    <cellStyle name="Heading 1 15" xfId="801" xr:uid="{4A61D00C-A08F-410D-AEB1-2B0D65B5F321}"/>
    <cellStyle name="Heading 1 16" xfId="802" xr:uid="{54120277-AE22-4B9D-BE9B-8AFC46386368}"/>
    <cellStyle name="Heading 1 17" xfId="803" xr:uid="{9AD7FAE7-9EDC-4ECA-AB2A-520639B837E1}"/>
    <cellStyle name="Heading 1 18" xfId="804" xr:uid="{AF3D9563-9188-4E47-BF47-9B9677CFA94A}"/>
    <cellStyle name="Heading 1 19" xfId="805" xr:uid="{3213D9D5-5D59-4FDB-AC72-6C7D3E77FAE2}"/>
    <cellStyle name="Heading 1 2" xfId="806" xr:uid="{95658D34-ECEE-4AA4-A65C-075758436EDF}"/>
    <cellStyle name="Heading 1 2 2" xfId="807" xr:uid="{689513E6-2281-485A-A6A2-7307DDC595DD}"/>
    <cellStyle name="Heading 1 2_CHP" xfId="808" xr:uid="{110D9FF1-A6B6-4493-B2B7-A1BB87DFDA3B}"/>
    <cellStyle name="Heading 1 20" xfId="809" xr:uid="{0B3D270B-2EAC-4A83-82C8-526671343A45}"/>
    <cellStyle name="Heading 1 3" xfId="810" xr:uid="{FE7469E6-0032-489C-9B20-9D4A19D3746C}"/>
    <cellStyle name="Heading 1 4" xfId="811" xr:uid="{939A303A-31FB-4B90-AA51-E4E3ADF87B3E}"/>
    <cellStyle name="Heading 1 5" xfId="812" xr:uid="{94021261-C0EC-4643-A889-3520D863AD1D}"/>
    <cellStyle name="Heading 1 6" xfId="813" xr:uid="{0E98D470-CA6F-4638-B3FB-5086013D578A}"/>
    <cellStyle name="Heading 1 7" xfId="814" xr:uid="{502DF521-54AB-4A8E-819E-FC5BB9EDC567}"/>
    <cellStyle name="Heading 1 8" xfId="815" xr:uid="{67BC0ED7-B803-4CEB-948E-82672CF2296F}"/>
    <cellStyle name="Heading 1 9" xfId="816" xr:uid="{05097C22-38FE-401D-9D91-44CCA5920297}"/>
    <cellStyle name="Heading 2 10" xfId="817" xr:uid="{16F6DD4C-8AB7-4F05-B718-354138C9CCB4}"/>
    <cellStyle name="Heading 2 11" xfId="818" xr:uid="{DEE68C8B-6422-4ADA-88D1-B06AD9B30CE5}"/>
    <cellStyle name="Heading 2 12" xfId="819" xr:uid="{67A2A58A-AD82-4115-B569-5CDF0A6C8CB4}"/>
    <cellStyle name="Heading 2 13" xfId="820" xr:uid="{FDCC7132-F22C-4816-9090-02789AAC6EC2}"/>
    <cellStyle name="Heading 2 14" xfId="821" xr:uid="{F1760F46-75A4-44D5-A28E-0A20001796A6}"/>
    <cellStyle name="Heading 2 15" xfId="822" xr:uid="{66135488-9C97-4EB2-A38A-F733ED161C65}"/>
    <cellStyle name="Heading 2 16" xfId="823" xr:uid="{8023B62D-A2B1-4390-87A4-6FC078BBE6A8}"/>
    <cellStyle name="Heading 2 17" xfId="824" xr:uid="{1A2206D1-23E2-47CA-ADFA-D57DFD25151C}"/>
    <cellStyle name="Heading 2 18" xfId="825" xr:uid="{12D7637F-D334-4697-A4DA-9B2C628B862B}"/>
    <cellStyle name="Heading 2 19" xfId="826" xr:uid="{6A8CD95D-C1E1-43F7-A8B5-09803EA05391}"/>
    <cellStyle name="Heading 2 2" xfId="827" xr:uid="{963367F4-D449-444A-B687-59C891E33FDD}"/>
    <cellStyle name="Heading 2 2 2" xfId="828" xr:uid="{E601D5E9-EC20-4613-802C-4F57CB44E19D}"/>
    <cellStyle name="Heading 2 2_CHP" xfId="829" xr:uid="{F721F7D8-4E51-4719-9801-4FA1FA8956AF}"/>
    <cellStyle name="Heading 2 20" xfId="830" xr:uid="{5037D5BA-3EB0-4190-849A-F49C1B3365D1}"/>
    <cellStyle name="Heading 2 3" xfId="831" xr:uid="{6FBA6CD2-FE07-47FB-ADBA-3ED3C6D25F0B}"/>
    <cellStyle name="Heading 2 4" xfId="832" xr:uid="{6F123B4B-0BC9-46DC-A574-A69DACD02F04}"/>
    <cellStyle name="Heading 2 5" xfId="833" xr:uid="{ED6B448B-B16E-4737-B88E-606F5A1D6198}"/>
    <cellStyle name="Heading 2 6" xfId="834" xr:uid="{23E0C838-8685-4183-A6CF-F7655C242B36}"/>
    <cellStyle name="Heading 2 7" xfId="835" xr:uid="{978965A4-AA69-433E-AB3C-B4736BEBD961}"/>
    <cellStyle name="Heading 2 8" xfId="836" xr:uid="{175DAEDB-6532-4DB4-8B6D-7394DAB1FB84}"/>
    <cellStyle name="Heading 2 9" xfId="837" xr:uid="{5AFD62CE-09E2-4334-9F78-D2C7F99C3998}"/>
    <cellStyle name="Heading 3 2" xfId="838" xr:uid="{36269385-D9A8-4911-B5F8-3AA8FF079D46}"/>
    <cellStyle name="Heading 3 3" xfId="839" xr:uid="{E2B0846D-5172-4D97-B232-B9894AF99843}"/>
    <cellStyle name="Heading 4 2" xfId="840" xr:uid="{417FECFC-6153-4D09-AD52-C8E420574B26}"/>
    <cellStyle name="Heading 4 3" xfId="841" xr:uid="{F670B36F-EFEC-4334-9FC1-C746D2E8AF8F}"/>
    <cellStyle name="Heading1" xfId="842" xr:uid="{680A0E41-5CC5-4443-9F5D-4C3172A6B9F3}"/>
    <cellStyle name="Heading2" xfId="843" xr:uid="{700B5BC0-749C-4F3A-A37F-64DA2D6D4D81}"/>
    <cellStyle name="Headline" xfId="844" xr:uid="{8137E26A-6BBB-49A8-A6FB-D08EE3FA1816}"/>
    <cellStyle name="HIGHLIGHT" xfId="845" xr:uid="{C5764EB0-F929-46F6-A104-C70865EEBDC1}"/>
    <cellStyle name="Hiperłącze 10" xfId="846" xr:uid="{F5775FD5-1D8E-4344-99C9-E33F0A8C572A}"/>
    <cellStyle name="Hiperłącze 11" xfId="41" xr:uid="{751F91FC-1C42-48D3-8F4B-F46C8B79EE50}"/>
    <cellStyle name="Hiperłącze 11 2" xfId="847" xr:uid="{5B1E49E2-267A-4DE6-8226-7434C5D6D142}"/>
    <cellStyle name="Hiperłącze 2" xfId="848" xr:uid="{78B7F43C-764A-484E-BCF6-6B5400B7A19C}"/>
    <cellStyle name="Hiperłącze 2 2" xfId="849" xr:uid="{7FBA8BCC-A0EF-42F5-AF28-59E30DA71323}"/>
    <cellStyle name="Hiperłącze 2 2 2" xfId="850" xr:uid="{449FE61C-BD23-4F22-8B47-0F43D307907D}"/>
    <cellStyle name="Hiperłącze 2 2 3" xfId="851" xr:uid="{834C6695-F8D6-4F7F-9380-6BF48DF588A2}"/>
    <cellStyle name="Hiperłącze 2 3" xfId="852" xr:uid="{E5A29D85-A522-48C7-A9E2-27C0E0CF6A56}"/>
    <cellStyle name="Hiperłącze 2 4" xfId="853" xr:uid="{A7C5A3AC-429F-4E17-8595-78D94F5F942D}"/>
    <cellStyle name="Hiperłącze 2 4 2 3" xfId="16" xr:uid="{38DC4D99-436B-40E8-8F72-B78922AAF0A8}"/>
    <cellStyle name="Hiperłącze 2_CHP" xfId="854" xr:uid="{EB873F5E-D7C3-4081-A393-754A846C7BFC}"/>
    <cellStyle name="Hiperłącze 3" xfId="855" xr:uid="{E5E5B264-8E95-46CC-8549-64D9C2C99449}"/>
    <cellStyle name="Hiperłącze 4" xfId="856" xr:uid="{427A42D9-AFC4-4D1C-93CC-456A73B6BAD7}"/>
    <cellStyle name="Hiperłącze 5" xfId="857" xr:uid="{F509BB72-2C48-4D5C-A881-768A2DB7D427}"/>
    <cellStyle name="Hiperłącze 6" xfId="858" xr:uid="{9FA8F895-C307-458C-BC68-964F9DCC9964}"/>
    <cellStyle name="Hiperłącze 7" xfId="859" xr:uid="{7DAC5220-DD89-4C20-9841-282192C00CD1}"/>
    <cellStyle name="Hiperłącze 8" xfId="860" xr:uid="{51B328DF-A176-4881-AEFD-6D90E24576BC}"/>
    <cellStyle name="Hiperłącze 9" xfId="861" xr:uid="{6D45B587-4F11-42A4-83ED-E5A67364E2D6}"/>
    <cellStyle name="Hyperlink 10" xfId="2187" xr:uid="{7C5A7919-BA9E-4776-A71E-5086CE7F645C}"/>
    <cellStyle name="Hyperlink 2" xfId="862" xr:uid="{B7AC8856-3055-4186-8DE8-3F5CAF28604D}"/>
    <cellStyle name="Hyperlink 3" xfId="863" xr:uid="{B76B3542-3F0F-4835-9F16-E1C4A5A2701D}"/>
    <cellStyle name="Hyperlink 3 2" xfId="864" xr:uid="{04C712F1-08C4-42A8-A4C3-C0E91FE9D489}"/>
    <cellStyle name="Hyperlink 3 2 2" xfId="865" xr:uid="{E48244A1-0B42-44B5-ADAB-EEA1C568F3FD}"/>
    <cellStyle name="Hyperlink 3 2 3" xfId="866" xr:uid="{47F5E1A2-30D6-4BBC-9E50-2280F4D037F1}"/>
    <cellStyle name="Hyperlink 3 3" xfId="867" xr:uid="{3FB00398-D03E-40B4-9C34-735939201CA2}"/>
    <cellStyle name="Hyperlink 3 4" xfId="868" xr:uid="{60208CD3-4890-4B54-AFE1-8519A5F93DEA}"/>
    <cellStyle name="Hyperlink 3_CHP" xfId="869" xr:uid="{B1404951-6035-4238-B4B4-721390D5EA73}"/>
    <cellStyle name="Hyperlink 4" xfId="870" xr:uid="{933CB354-ED4D-4A8C-BF6E-6E7F862252DE}"/>
    <cellStyle name="Hyperlink 5" xfId="36" xr:uid="{7DB60D72-5A12-428B-BE48-8C16CE279187}"/>
    <cellStyle name="Hyperlink 6" xfId="2183" xr:uid="{BEECCED3-5A4D-4034-8B26-1DE61377483A}"/>
    <cellStyle name="Hyperlink 7" xfId="2194" xr:uid="{A9248A53-B791-4E66-9DF6-659387856410}"/>
    <cellStyle name="Hyperlink 8" xfId="2185" xr:uid="{3C900D5E-6943-4658-96AF-CB2A40D7B6BC}"/>
    <cellStyle name="Hyperlink 9" xfId="2192" xr:uid="{654C87A4-1D31-41BC-A7C5-D657BA595DB1}"/>
    <cellStyle name="Input [yellow]" xfId="871" xr:uid="{C49F80E3-5DF9-454B-A2D7-6202015B393D}"/>
    <cellStyle name="Input 10" xfId="872" xr:uid="{324555BF-EEBD-492B-8CE4-D9AE8A5BC9E4}"/>
    <cellStyle name="Input 11" xfId="873" xr:uid="{52A566D6-1278-4019-95D6-92A8F7AB4DBB}"/>
    <cellStyle name="Input 12" xfId="874" xr:uid="{EFB85548-1E93-4A4A-8832-E615D2736458}"/>
    <cellStyle name="Input 13" xfId="875" xr:uid="{B3D0722E-BC75-4CFB-A8E1-FFABA0E45D4A}"/>
    <cellStyle name="Input 14" xfId="876" xr:uid="{B0B463A1-0966-4429-929D-F5381C538981}"/>
    <cellStyle name="Input 15" xfId="877" xr:uid="{BE17CCAE-904C-429A-8440-C7B184D59BDC}"/>
    <cellStyle name="Input 16" xfId="878" xr:uid="{32F56FB5-6336-4C33-8E00-F500AA80EC98}"/>
    <cellStyle name="Input 17" xfId="879" xr:uid="{29CF0126-92DF-4D39-865C-BDF8CB00A730}"/>
    <cellStyle name="Input 18" xfId="880" xr:uid="{6DAF397D-7497-4A5F-AC98-6AEC718EE11A}"/>
    <cellStyle name="Input 19" xfId="881" xr:uid="{038904D3-3414-460C-97BA-E30EEFF1BA9E}"/>
    <cellStyle name="Input 2" xfId="882" xr:uid="{B0AFF93F-B15C-43D4-BD9F-3483B3BE664E}"/>
    <cellStyle name="Input 20" xfId="883" xr:uid="{27A404A1-2CF8-4C4A-969A-6E3F5C122CE0}"/>
    <cellStyle name="Input 21" xfId="884" xr:uid="{4B944236-B045-4468-A7D4-310C3C22EC8A}"/>
    <cellStyle name="Input 22" xfId="885" xr:uid="{1082E639-7E5D-41E0-A085-C2F0A8F8B5A9}"/>
    <cellStyle name="Input 23" xfId="886" xr:uid="{0C3CD1B6-5F76-44EA-B869-93A76EB306BA}"/>
    <cellStyle name="Input 24" xfId="887" xr:uid="{95EF00EE-B3F7-4CB7-B46C-AF7F392F8E3C}"/>
    <cellStyle name="Input 25" xfId="888" xr:uid="{2AF8EC89-2A26-4580-956F-5BF930A2A782}"/>
    <cellStyle name="Input 26" xfId="889" xr:uid="{D6844220-336D-49D1-B52B-1C1CA0C3F32C}"/>
    <cellStyle name="Input 27" xfId="890" xr:uid="{7551A4A1-33F5-417F-B248-D789367EBCE7}"/>
    <cellStyle name="Input 28" xfId="891" xr:uid="{1D9AD9B9-BC5F-4181-B4A8-F6109CEC96C2}"/>
    <cellStyle name="Input 29" xfId="892" xr:uid="{D6D52844-2FB2-4942-8EB4-D451CE76D9BB}"/>
    <cellStyle name="Input 3" xfId="893" xr:uid="{588E57D2-27ED-4BBB-B07E-4A3CF7494C8B}"/>
    <cellStyle name="Input 30" xfId="894" xr:uid="{13BFDD03-C678-4E6D-A02F-6FD4822E8506}"/>
    <cellStyle name="Input 31" xfId="895" xr:uid="{2541DCBE-0B01-4A8B-AA53-4D280C09F0F5}"/>
    <cellStyle name="Input 32" xfId="896" xr:uid="{468C43D6-769A-4C15-A276-55406FD3DD96}"/>
    <cellStyle name="Input 33" xfId="897" xr:uid="{C5EC9FA4-576B-4A30-931E-D810B6B395B7}"/>
    <cellStyle name="Input 34" xfId="898" xr:uid="{F32B339B-21C0-4638-B648-6B6FF5786CBB}"/>
    <cellStyle name="Input 35" xfId="899" xr:uid="{78C97133-E993-41A0-9938-83FB6B3EF093}"/>
    <cellStyle name="Input 36" xfId="900" xr:uid="{17933954-BBE4-4070-A436-A4E5861FC085}"/>
    <cellStyle name="Input 37" xfId="901" xr:uid="{7A037A9A-BA49-488D-9023-9D719EEAA3BC}"/>
    <cellStyle name="Input 38" xfId="902" xr:uid="{49DE9FEB-740D-4124-872B-A16DFD82FBFB}"/>
    <cellStyle name="Input 39" xfId="903" xr:uid="{97DF49BC-31BE-4452-A4BC-C594E40EAF30}"/>
    <cellStyle name="Input 4" xfId="904" xr:uid="{DEEB2ECA-5FF2-488A-BF4B-4C61E646A8D9}"/>
    <cellStyle name="Input 40" xfId="905" xr:uid="{537F751D-D2A2-4E82-B9E2-08077FA414B6}"/>
    <cellStyle name="Input 41" xfId="906" xr:uid="{8E52ACE8-7EA7-4CF2-AA32-ED86C82794CE}"/>
    <cellStyle name="Input 42" xfId="907" xr:uid="{EA2681E6-C7F9-4919-93CF-211DEE940F9D}"/>
    <cellStyle name="Input 43" xfId="908" xr:uid="{ABBEE030-97F9-4B4E-8D97-2DC5FE44988F}"/>
    <cellStyle name="Input 44" xfId="909" xr:uid="{F1CB6923-DAD2-49E1-9AEC-FFBA730D243E}"/>
    <cellStyle name="Input 45" xfId="910" xr:uid="{81D220F7-C8EC-4745-B57D-D6B37FCDF2EC}"/>
    <cellStyle name="Input 46" xfId="911" xr:uid="{C72F97EF-D7ED-4A3C-8012-FB7D483BE8E0}"/>
    <cellStyle name="Input 47" xfId="912" xr:uid="{4D5D3B33-4409-4149-B0EE-94A2A072F20B}"/>
    <cellStyle name="Input 48" xfId="913" xr:uid="{7C33BD43-E0FF-454D-8C3C-EA5CF1BA2C99}"/>
    <cellStyle name="Input 49" xfId="914" xr:uid="{ABBF4492-0464-47DE-9D2D-4D6233B282EF}"/>
    <cellStyle name="Input 5" xfId="915" xr:uid="{99FFA83E-2B41-4A27-92E5-8ED14EBBFA13}"/>
    <cellStyle name="Input 50" xfId="916" xr:uid="{C4E593D9-F47F-44DF-B511-18A05C8DF75D}"/>
    <cellStyle name="Input 51" xfId="917" xr:uid="{18EEE498-F8AF-4D3F-98EF-A70BCC4E4B71}"/>
    <cellStyle name="Input 6" xfId="918" xr:uid="{20A13874-B82E-4BCD-990E-ED399D9771D7}"/>
    <cellStyle name="Input 7" xfId="919" xr:uid="{654E314C-76E1-41E6-8D43-85345A51E267}"/>
    <cellStyle name="Input 8" xfId="920" xr:uid="{BE0F95A4-C49A-400F-994B-84134F535E2D}"/>
    <cellStyle name="Input 9" xfId="921" xr:uid="{94CD9E08-E2BF-402A-9984-7BEB5901FA97}"/>
    <cellStyle name="InputCells" xfId="922" xr:uid="{E9807B39-7E96-4460-9092-A8E7A7594FE6}"/>
    <cellStyle name="InputCells12_BBorder_CRFReport-template" xfId="923" xr:uid="{0810BD21-2C5B-44B9-A49A-CB13E637B8FB}"/>
    <cellStyle name="Komma 2" xfId="924" xr:uid="{EFA2C8B3-4B46-43F8-9C22-FF1471CBD28D}"/>
    <cellStyle name="Komma 3" xfId="925" xr:uid="{B6403E13-A85B-4EF6-A96C-1872865C0139}"/>
    <cellStyle name="Komma 4" xfId="926" xr:uid="{6B314D14-7B19-4889-9E0B-91B3A50AEB89}"/>
    <cellStyle name="Komórka połączona" xfId="927" xr:uid="{5E709787-7932-4C15-B4A2-43E0028A72E5}"/>
    <cellStyle name="Komórka połączona 10" xfId="928" xr:uid="{268059EF-29BE-42DC-8945-B925E4299E3A}"/>
    <cellStyle name="Komórka połączona 10 2" xfId="929" xr:uid="{D19E63C9-43FA-43C6-8EA2-9D708422E0F5}"/>
    <cellStyle name="Komórka połączona 10 3" xfId="930" xr:uid="{90A260AB-887F-4B06-9F08-AA6286EC0BFF}"/>
    <cellStyle name="Komórka połączona 10_CHP" xfId="931" xr:uid="{6E72F904-5B01-469D-8933-CCC23365EFF5}"/>
    <cellStyle name="Komórka połączona 11" xfId="932" xr:uid="{3CFB4D9D-F16D-4ACF-B9A2-0AAAF6C44D37}"/>
    <cellStyle name="Komórka połączona 11 2" xfId="933" xr:uid="{1BDEF417-4C4E-4EDE-94C6-BFD107204D02}"/>
    <cellStyle name="Komórka połączona 11_CHP" xfId="934" xr:uid="{C153986F-F69D-4676-8880-C7451572572F}"/>
    <cellStyle name="Komórka połączona 12" xfId="935" xr:uid="{35F46C18-5738-4B59-BDD8-EA0050279B32}"/>
    <cellStyle name="Komórka połączona 13" xfId="936" xr:uid="{9C25FDA4-5326-4568-A540-45D58B23543E}"/>
    <cellStyle name="Komórka połączona 14" xfId="937" xr:uid="{DFC8950C-6F8B-45A5-9C56-4C87ACE4D55B}"/>
    <cellStyle name="Komórka połączona 15" xfId="938" xr:uid="{4FE81182-9346-4FE0-BDDD-05898891EE5E}"/>
    <cellStyle name="Komórka połączona 2" xfId="939" xr:uid="{3737CD9F-A2EC-47B9-A6DC-808406A3DA28}"/>
    <cellStyle name="Komórka połączona 3" xfId="940" xr:uid="{E72E7CEF-B0D2-4653-9994-7C5A0B614AF6}"/>
    <cellStyle name="Komórka połączona 4" xfId="941" xr:uid="{3BFCFD7D-093E-4F1B-8627-6B61E08441D5}"/>
    <cellStyle name="Komórka połączona 5" xfId="942" xr:uid="{09DBF5F7-9871-4662-8CB8-72E693F47DC0}"/>
    <cellStyle name="Komórka połączona 6" xfId="943" xr:uid="{478DE5F4-1AD2-4CD5-AF33-15FD5B1DAA7D}"/>
    <cellStyle name="Komórka połączona 7" xfId="944" xr:uid="{31FAFA56-41D7-4808-8AA5-70C3E92B19A1}"/>
    <cellStyle name="Komórka połączona 8" xfId="945" xr:uid="{03B6087D-7381-4175-BE51-3D079D34DFF0}"/>
    <cellStyle name="Komórka połączona 9" xfId="946" xr:uid="{630CADC3-63A3-49A5-9EF8-298694808E11}"/>
    <cellStyle name="Komórka połączona 9 2" xfId="947" xr:uid="{C275BEF4-A3EC-4405-B842-6FF16D521AB6}"/>
    <cellStyle name="Komórka połączona 9 3" xfId="948" xr:uid="{7F40D96E-5E30-41ED-895E-29FF228647D9}"/>
    <cellStyle name="Komórka połączona 9_CHP" xfId="949" xr:uid="{B76AAA0D-4EB9-48AE-99B9-934D7532952F}"/>
    <cellStyle name="Komórka połączona_CHP" xfId="950" xr:uid="{4A9E6131-E25C-483A-BD84-950E24BA70CA}"/>
    <cellStyle name="Komórka zaznaczona" xfId="951" xr:uid="{12C89CF0-26D4-469E-AEC3-453FDEC10D53}"/>
    <cellStyle name="Komórka zaznaczona 10" xfId="952" xr:uid="{7630705D-0EBC-4096-B86D-659F57EBAD38}"/>
    <cellStyle name="Komórka zaznaczona 10 2" xfId="953" xr:uid="{FAE9008F-BCB3-4B64-B6B3-DC887437CD61}"/>
    <cellStyle name="Komórka zaznaczona 10 3" xfId="954" xr:uid="{F47337B9-5D45-4CCE-9293-C27B7DC9566E}"/>
    <cellStyle name="Komórka zaznaczona 10_CHP" xfId="955" xr:uid="{0DFFA7D4-3682-4896-A04D-D9FDF274DB2B}"/>
    <cellStyle name="Komórka zaznaczona 11" xfId="956" xr:uid="{CBDC5081-7D79-436B-BD2E-34FC26000AC1}"/>
    <cellStyle name="Komórka zaznaczona 11 2" xfId="957" xr:uid="{D9AD50A6-62E9-43FC-B5B3-B4DFEFE565C7}"/>
    <cellStyle name="Komórka zaznaczona 11_CHP" xfId="958" xr:uid="{917693BC-67D6-4785-89EC-A195736B4BDC}"/>
    <cellStyle name="Komórka zaznaczona 12" xfId="959" xr:uid="{C3026EF4-13B5-4743-B88C-660662291A0B}"/>
    <cellStyle name="Komórka zaznaczona 13" xfId="960" xr:uid="{D11684B9-FA63-4EB9-923C-949597736A95}"/>
    <cellStyle name="Komórka zaznaczona 14" xfId="961" xr:uid="{3F876753-31C0-4579-A7CA-796F13DEBF42}"/>
    <cellStyle name="Komórka zaznaczona 15" xfId="962" xr:uid="{5E54204E-754B-4716-A27A-CEDF1C300484}"/>
    <cellStyle name="Komórka zaznaczona 2" xfId="963" xr:uid="{187DC6E3-4429-4694-BD0D-714345D558D7}"/>
    <cellStyle name="Komórka zaznaczona 3" xfId="964" xr:uid="{A752CF54-0944-4E30-A394-684E8F736D12}"/>
    <cellStyle name="Komórka zaznaczona 4" xfId="965" xr:uid="{66BD69DD-6E2A-481F-A872-0C5D2D032A8E}"/>
    <cellStyle name="Komórka zaznaczona 5" xfId="966" xr:uid="{3E09219B-728E-43DB-8A4D-D875ECD88438}"/>
    <cellStyle name="Komórka zaznaczona 6" xfId="967" xr:uid="{DED8538F-DBBE-4E99-B476-86DB0D9CC487}"/>
    <cellStyle name="Komórka zaznaczona 7" xfId="968" xr:uid="{3F71D3F1-31C3-43BA-B2C4-EE70E9A833D1}"/>
    <cellStyle name="Komórka zaznaczona 8" xfId="969" xr:uid="{DB163E2A-DFC7-4F2E-97FA-434DBD70A843}"/>
    <cellStyle name="Komórka zaznaczona 9" xfId="970" xr:uid="{92F0715D-F00E-4539-A809-860DAB27EB3C}"/>
    <cellStyle name="Komórka zaznaczona 9 2" xfId="971" xr:uid="{FCFB9C44-BB3A-473E-96C3-C6E769DFFF14}"/>
    <cellStyle name="Komórka zaznaczona 9 3" xfId="972" xr:uid="{A3974D36-B9CF-429A-A72C-F6E633EE3783}"/>
    <cellStyle name="Komórka zaznaczona 9_CHP" xfId="973" xr:uid="{8CB7228F-2FDA-4075-8D2F-AD0FA6C90D6A}"/>
    <cellStyle name="Komórka zaznaczona_CHP" xfId="974" xr:uid="{C6AC72B3-D59E-45E7-9481-E4FC632B81AF}"/>
    <cellStyle name="Linked Cell 2" xfId="975" xr:uid="{051C3A58-9A5F-4B4F-8055-0E26AE012C71}"/>
    <cellStyle name="Linked Cell 3" xfId="976" xr:uid="{FBF52464-5243-477C-91F9-9FD25630A089}"/>
    <cellStyle name="Nagłówek 1" xfId="977" xr:uid="{625D5C53-97C9-4DFC-884A-43302195D87C}"/>
    <cellStyle name="Nagłówek 1 10" xfId="978" xr:uid="{455952FE-8F2D-4E61-9027-A9FE6D9DE2C2}"/>
    <cellStyle name="Nagłówek 1 10 2" xfId="979" xr:uid="{F6347B8F-70B2-49FE-87D9-C611C9AFC349}"/>
    <cellStyle name="Nagłówek 1 10 3" xfId="980" xr:uid="{1914FCA6-4206-40AA-B829-CFFFDDE2D804}"/>
    <cellStyle name="Nagłówek 1 10_CHP" xfId="981" xr:uid="{38E0391F-4928-4E94-93BB-67CECAE59E09}"/>
    <cellStyle name="Nagłówek 1 11" xfId="982" xr:uid="{E4CE066A-5652-4D6E-AFC3-E8C052F330FD}"/>
    <cellStyle name="Nagłówek 1 11 2" xfId="983" xr:uid="{087C59D6-C6BB-434D-983F-93ED9600E059}"/>
    <cellStyle name="Nagłówek 1 11_CHP" xfId="984" xr:uid="{3B8E1573-B84C-4492-A87D-4D1D05D0B8A2}"/>
    <cellStyle name="Nagłówek 1 12" xfId="985" xr:uid="{7AB37869-09A5-414C-80CF-077EEC06AB49}"/>
    <cellStyle name="Nagłówek 1 13" xfId="986" xr:uid="{2B14EC35-7D45-40AF-B6CB-AE246AFAB634}"/>
    <cellStyle name="Nagłówek 1 14" xfId="987" xr:uid="{406D4D22-AEC7-4C68-A608-DC4B2F3B0D3F}"/>
    <cellStyle name="Nagłówek 1 15" xfId="988" xr:uid="{52B346E3-B4CC-49DF-BB34-FB5571A8441A}"/>
    <cellStyle name="Nagłówek 1 2" xfId="989" xr:uid="{8F36BA5D-8D12-4579-ACB6-786134E1BCFC}"/>
    <cellStyle name="Nagłówek 1 3" xfId="990" xr:uid="{F1474F70-81DB-46E1-B871-F427EA2D6416}"/>
    <cellStyle name="Nagłówek 1 4" xfId="991" xr:uid="{A0BB993F-89F7-4B39-BF53-3AE58D376B90}"/>
    <cellStyle name="Nagłówek 1 5" xfId="992" xr:uid="{001CD56B-6424-4662-9BD4-5465D2345CFB}"/>
    <cellStyle name="Nagłówek 1 6" xfId="993" xr:uid="{BB3F8776-B3E2-457C-8C65-C3B726C0B0AE}"/>
    <cellStyle name="Nagłówek 1 7" xfId="994" xr:uid="{EA0B27F2-E65D-49CC-87D6-6A3AAFB8B424}"/>
    <cellStyle name="Nagłówek 1 8" xfId="995" xr:uid="{C6CD9430-6478-4966-A605-BE96D0D2A955}"/>
    <cellStyle name="Nagłówek 1 9" xfId="996" xr:uid="{B2840F54-04C0-4899-A69A-49E74B3F915E}"/>
    <cellStyle name="Nagłówek 1 9 2" xfId="997" xr:uid="{C9F08709-4086-49A7-9C49-D7D629570AE4}"/>
    <cellStyle name="Nagłówek 1 9 3" xfId="998" xr:uid="{90B21203-8C3D-42D5-ABE0-50CC18EBA5A9}"/>
    <cellStyle name="Nagłówek 1 9_CHP" xfId="999" xr:uid="{9FF578A8-77A7-45FC-904F-ADE1F0ED9316}"/>
    <cellStyle name="Nagłówek 1_CHP" xfId="1000" xr:uid="{BFFCCE4D-133B-4420-9D1A-F4D45CCAB662}"/>
    <cellStyle name="Nagłówek 2" xfId="1001" xr:uid="{3F1940E5-C974-4678-9102-EBE4A4D32018}"/>
    <cellStyle name="Nagłówek 2 10" xfId="1002" xr:uid="{EF2B03AE-C68C-403F-A949-01C1A248A918}"/>
    <cellStyle name="Nagłówek 2 10 2" xfId="1003" xr:uid="{152C9520-B863-4382-89C2-B6762C9F03F5}"/>
    <cellStyle name="Nagłówek 2 10 3" xfId="1004" xr:uid="{37C4A83E-B2BC-4473-B208-F7AF8E0D0A70}"/>
    <cellStyle name="Nagłówek 2 10_CHP" xfId="1005" xr:uid="{0D6462DF-1245-44FA-B6F2-59E809520E9A}"/>
    <cellStyle name="Nagłówek 2 11" xfId="1006" xr:uid="{E0894A75-79AA-4C37-8C19-7876595A7194}"/>
    <cellStyle name="Nagłówek 2 11 2" xfId="1007" xr:uid="{30CC9FD8-5242-44E7-8C82-E614F70C7AA0}"/>
    <cellStyle name="Nagłówek 2 11_CHP" xfId="1008" xr:uid="{89712604-BECD-4D24-83E2-6774A49F5412}"/>
    <cellStyle name="Nagłówek 2 12" xfId="1009" xr:uid="{2ED40496-434C-4450-AA48-89CD10E99AAD}"/>
    <cellStyle name="Nagłówek 2 13" xfId="1010" xr:uid="{DBD6E1CC-4719-4B0F-9380-D5483FC25A6D}"/>
    <cellStyle name="Nagłówek 2 14" xfId="1011" xr:uid="{C4E58F45-4EED-4B7A-ADFA-B821408A803E}"/>
    <cellStyle name="Nagłówek 2 15" xfId="1012" xr:uid="{EA069A54-DD46-48EF-9D9F-A0DCA6118667}"/>
    <cellStyle name="Nagłówek 2 2" xfId="1013" xr:uid="{7478C6EF-800B-4D41-93E4-2641C5F56AD3}"/>
    <cellStyle name="Nagłówek 2 3" xfId="1014" xr:uid="{5570F76C-0495-4123-9AFD-7200ECD92A6F}"/>
    <cellStyle name="Nagłówek 2 4" xfId="1015" xr:uid="{655FA4D4-362C-4167-8B97-105BB98CDC7F}"/>
    <cellStyle name="Nagłówek 2 5" xfId="1016" xr:uid="{0807C102-D601-4CAA-B683-4EFD5AC2EB1E}"/>
    <cellStyle name="Nagłówek 2 6" xfId="1017" xr:uid="{E4F08129-6EA8-434E-B0BF-7C3B53810513}"/>
    <cellStyle name="Nagłówek 2 7" xfId="1018" xr:uid="{E0C048F3-756B-4196-8023-FAB52A12C821}"/>
    <cellStyle name="Nagłówek 2 8" xfId="1019" xr:uid="{4E43B16D-DE18-48CF-BCD9-00CD7D09DD86}"/>
    <cellStyle name="Nagłówek 2 9" xfId="1020" xr:uid="{9C921C24-15BA-4BDB-BF59-19D81FA6EB39}"/>
    <cellStyle name="Nagłówek 2 9 2" xfId="1021" xr:uid="{64EB2EA5-5B92-44E8-A15D-6695724FF7ED}"/>
    <cellStyle name="Nagłówek 2 9 3" xfId="1022" xr:uid="{255D7370-F45F-44F7-A327-4259990A6FC4}"/>
    <cellStyle name="Nagłówek 2 9_CHP" xfId="1023" xr:uid="{59578B94-5DFC-4547-A64A-216A06629099}"/>
    <cellStyle name="Nagłówek 2_CHP" xfId="1024" xr:uid="{F5425B36-308D-4510-8671-4B0AFCDCD517}"/>
    <cellStyle name="Nagłówek 3" xfId="1025" xr:uid="{3612E8E6-480A-4314-9ECD-F4FA6A770A99}"/>
    <cellStyle name="Nagłówek 3 10" xfId="1026" xr:uid="{52298EA4-2565-4DB5-A0B2-1DB4424359B2}"/>
    <cellStyle name="Nagłówek 3 10 2" xfId="1027" xr:uid="{7751E6FB-334F-4CA7-BDEC-95F4774E0BE9}"/>
    <cellStyle name="Nagłówek 3 10 3" xfId="1028" xr:uid="{4619C11D-31B7-49F0-B7FD-1AF3178890B2}"/>
    <cellStyle name="Nagłówek 3 10_CHP" xfId="1029" xr:uid="{520AE096-9A71-416C-9738-C86FEEBFC1E9}"/>
    <cellStyle name="Nagłówek 3 11" xfId="1030" xr:uid="{39798377-4117-4382-8AC8-CB0713473FE9}"/>
    <cellStyle name="Nagłówek 3 11 2" xfId="1031" xr:uid="{E7281273-9558-44FA-B175-B4460E510343}"/>
    <cellStyle name="Nagłówek 3 11_CHP" xfId="1032" xr:uid="{CA86FCA6-8381-436A-A0D5-B85EA1A12E08}"/>
    <cellStyle name="Nagłówek 3 12" xfId="1033" xr:uid="{717B9BC4-DA91-49A8-B3BF-D7C4D9D8A1B9}"/>
    <cellStyle name="Nagłówek 3 13" xfId="1034" xr:uid="{3F08DB4C-A139-4252-AB87-DC78EE5313A9}"/>
    <cellStyle name="Nagłówek 3 14" xfId="1035" xr:uid="{323D0178-3514-43B5-9B0B-8BD2A3A2EDAB}"/>
    <cellStyle name="Nagłówek 3 15" xfId="1036" xr:uid="{572FA2B1-CA70-49AF-B110-2DC928CCEDBD}"/>
    <cellStyle name="Nagłówek 3 2" xfId="1037" xr:uid="{46B5397F-9CD5-4780-A5E7-E92559A69AAC}"/>
    <cellStyle name="Nagłówek 3 3" xfId="1038" xr:uid="{3602C58F-C9C7-4368-866C-DB5CD051796A}"/>
    <cellStyle name="Nagłówek 3 4" xfId="1039" xr:uid="{82B29D23-6680-4CAF-B82D-C9CC25F32F89}"/>
    <cellStyle name="Nagłówek 3 5" xfId="1040" xr:uid="{FDD8C285-2AB6-4B59-84E4-55B98AC3D118}"/>
    <cellStyle name="Nagłówek 3 6" xfId="1041" xr:uid="{DB956F4D-C509-4D80-A4A3-FAC65301A92D}"/>
    <cellStyle name="Nagłówek 3 7" xfId="1042" xr:uid="{025C332F-FD63-404B-B094-EB0559B8B804}"/>
    <cellStyle name="Nagłówek 3 8" xfId="1043" xr:uid="{27F37C49-235E-41C1-90C2-2A521B6AE0E7}"/>
    <cellStyle name="Nagłówek 3 9" xfId="1044" xr:uid="{50E5079A-B33E-49D6-BBDD-B5D77A0EABBA}"/>
    <cellStyle name="Nagłówek 3 9 2" xfId="1045" xr:uid="{AB893EE7-3A44-46BA-8EE7-324821530ADE}"/>
    <cellStyle name="Nagłówek 3 9 3" xfId="1046" xr:uid="{7D2BC9E5-2E8D-46EC-95A8-329A0F346CC6}"/>
    <cellStyle name="Nagłówek 3 9_CHP" xfId="1047" xr:uid="{118C4F54-7954-46F6-AA66-895552E777A4}"/>
    <cellStyle name="Nagłówek 3_CHP" xfId="1048" xr:uid="{A28545D4-6E53-471B-9C72-B61122627C45}"/>
    <cellStyle name="Nagłówek 4" xfId="1049" xr:uid="{6DB2A62F-817F-4CE3-B482-CC00EBFB0F94}"/>
    <cellStyle name="Nagłówek 4 10" xfId="1050" xr:uid="{6FB6A48E-4387-4EB4-9854-A169245AF0D0}"/>
    <cellStyle name="Nagłówek 4 10 2" xfId="1051" xr:uid="{5FFB8142-C530-45D6-BC8E-77AF7679CE7D}"/>
    <cellStyle name="Nagłówek 4 10 3" xfId="1052" xr:uid="{3C1021A2-8250-4046-8603-7989835B4B0B}"/>
    <cellStyle name="Nagłówek 4 10_COM_BND" xfId="1053" xr:uid="{15D9DE09-626D-4D82-8AE1-1EE566392B09}"/>
    <cellStyle name="Nagłówek 4 11" xfId="1054" xr:uid="{64D3B6F5-8A8E-4876-9312-7EE140DE1D23}"/>
    <cellStyle name="Nagłówek 4 11 2" xfId="1055" xr:uid="{EEEC8678-E733-433C-9150-2929C073F7B8}"/>
    <cellStyle name="Nagłówek 4 12" xfId="1056" xr:uid="{A471582B-4BAE-4E2E-B8E5-5BD56EDCA0B6}"/>
    <cellStyle name="Nagłówek 4 13" xfId="1057" xr:uid="{6E0B81D2-866C-4C4A-BAF2-AF8809CB34C3}"/>
    <cellStyle name="Nagłówek 4 14" xfId="1058" xr:uid="{6D53EC21-F28E-4A79-9C16-AB77F4041341}"/>
    <cellStyle name="Nagłówek 4 15" xfId="1059" xr:uid="{5FB549D1-A95D-4391-BBA2-09F8516084A5}"/>
    <cellStyle name="Nagłówek 4 2" xfId="1060" xr:uid="{6A9A151D-9935-4A30-A1A6-F1D4B29DFE7F}"/>
    <cellStyle name="Nagłówek 4 3" xfId="1061" xr:uid="{1B751F31-2784-4E1A-A9CB-FA259977E90D}"/>
    <cellStyle name="Nagłówek 4 4" xfId="1062" xr:uid="{39719903-4A33-4C36-BE44-884C804CD847}"/>
    <cellStyle name="Nagłówek 4 5" xfId="1063" xr:uid="{EE1FF52F-554D-480D-AE09-37F018182D83}"/>
    <cellStyle name="Nagłówek 4 6" xfId="1064" xr:uid="{1C776168-322D-432B-9D50-223AAE9CE26D}"/>
    <cellStyle name="Nagłówek 4 7" xfId="1065" xr:uid="{0E52B50E-10F6-4C1B-953E-45F9E1E3EC90}"/>
    <cellStyle name="Nagłówek 4 8" xfId="1066" xr:uid="{A9E26F72-7B17-4562-A3C4-AD368550DFC3}"/>
    <cellStyle name="Nagłówek 4 9" xfId="1067" xr:uid="{0B152517-A9D2-4AE7-B3D4-80D865244187}"/>
    <cellStyle name="Nagłówek 4 9 2" xfId="1068" xr:uid="{B482BD5F-FE4A-4509-9BA7-852D6F3C5562}"/>
    <cellStyle name="Nagłówek 4 9 3" xfId="1069" xr:uid="{77CFE0CE-BD5B-4612-B1C1-C735F58E56DE}"/>
    <cellStyle name="Nagłówek 4 9_COM_BND" xfId="1070" xr:uid="{D52BFFA0-0539-4F65-A9EE-4A406D543818}"/>
    <cellStyle name="Nagłówek 4_CHP" xfId="1071" xr:uid="{954483F8-DE69-4820-82A8-8E0918A3890D}"/>
    <cellStyle name="Neutral 2" xfId="1072" xr:uid="{783DB4D8-447B-4BE2-AC1A-6A0C62A15610}"/>
    <cellStyle name="Neutral 3" xfId="1073" xr:uid="{B9DB1856-4E83-4990-93BA-CF305519C5BB}"/>
    <cellStyle name="Neutralne" xfId="1074" xr:uid="{70722FAA-520E-4157-916C-3A858E429B6E}"/>
    <cellStyle name="Neutralne 10" xfId="1075" xr:uid="{8DA258EE-215A-4D7C-826C-39DE988D5A94}"/>
    <cellStyle name="Neutralne 10 2" xfId="1076" xr:uid="{F2650377-AF17-478E-A450-3C6BCF5C379F}"/>
    <cellStyle name="Neutralne 10 3" xfId="1077" xr:uid="{A7F2F77E-34F8-4074-9482-95905C7A4C4B}"/>
    <cellStyle name="Neutralne 10_COM_BND" xfId="1078" xr:uid="{90464690-E11A-49CB-9614-9A6C721499F5}"/>
    <cellStyle name="Neutralne 11" xfId="1079" xr:uid="{C6772A52-3F28-4AB1-BBDA-142E8D1BA4C6}"/>
    <cellStyle name="Neutralne 11 2" xfId="1080" xr:uid="{BFBA851B-89BD-4938-AAAA-D85AC6D6D9A6}"/>
    <cellStyle name="Neutralne 12" xfId="1081" xr:uid="{541EC86C-3D13-488B-BEB4-5E9D987DE028}"/>
    <cellStyle name="Neutralne 13" xfId="1082" xr:uid="{DE5EB71E-CC3C-4F3C-A7D7-63F5CF3054FC}"/>
    <cellStyle name="Neutralne 13 2" xfId="1083" xr:uid="{8055F836-DC69-4326-9441-72B02E340850}"/>
    <cellStyle name="Neutralne 13 3" xfId="1084" xr:uid="{C8F64150-0C5D-418A-82FF-F02868060AFC}"/>
    <cellStyle name="Neutralne 14" xfId="1085" xr:uid="{3641498B-6870-4821-8D3A-9B2513F5DADC}"/>
    <cellStyle name="Neutralne 15" xfId="1086" xr:uid="{B7D17DBE-0037-4439-8AFA-9D9847B15C09}"/>
    <cellStyle name="Neutralne 16" xfId="1087" xr:uid="{E90E5FE9-7976-4D7F-9E65-C81E7F20D109}"/>
    <cellStyle name="Neutralne 2" xfId="1088" xr:uid="{E100E349-C9FA-4DA2-ACAC-7E53C73D500C}"/>
    <cellStyle name="Neutralne 3" xfId="1089" xr:uid="{41AEDF2B-7B68-4A0F-8E4B-02D39171C802}"/>
    <cellStyle name="Neutralne 4" xfId="1090" xr:uid="{2F07A8DA-E792-43EF-B9E6-F73178867E93}"/>
    <cellStyle name="Neutralne 5" xfId="1091" xr:uid="{07B9A599-3ABC-4EBE-A313-1E1ABCDF856B}"/>
    <cellStyle name="Neutralne 6" xfId="1092" xr:uid="{6580EF52-2B10-43A6-A0F2-4C5AFF321745}"/>
    <cellStyle name="Neutralne 7" xfId="1093" xr:uid="{B6CDC7D4-1F6A-436B-B580-B3FA7427819C}"/>
    <cellStyle name="Neutralne 8" xfId="1094" xr:uid="{5B0EDE15-F3E7-415E-956D-51DF96370EEE}"/>
    <cellStyle name="Neutralne 9" xfId="1095" xr:uid="{312D4F20-CC66-4124-8534-D02C187A8625}"/>
    <cellStyle name="Neutralne 9 2" xfId="1096" xr:uid="{FE5112E5-36CB-461B-98C7-A2ACD26BD449}"/>
    <cellStyle name="Neutralne 9 3" xfId="1097" xr:uid="{6980DD78-C7A0-4BDF-9BD0-D3604C3C1247}"/>
    <cellStyle name="Neutralne 9_COM_BND" xfId="1098" xr:uid="{5091F8A8-0BFE-49F9-A6ED-A277886CAFA4}"/>
    <cellStyle name="Neutralne_CHP" xfId="1099" xr:uid="{270FA3F2-BB48-4FE7-B930-02E022A2639D}"/>
    <cellStyle name="no dec" xfId="1100" xr:uid="{FCEACB33-CA2E-48C4-9BCD-5019F02EA800}"/>
    <cellStyle name="Normal" xfId="0" builtinId="0"/>
    <cellStyle name="Normal - Style1" xfId="1101" xr:uid="{6D6C22C4-75E5-40E8-B24E-F9FAAB89B870}"/>
    <cellStyle name="Normal - Style1 2 2 3" xfId="5" xr:uid="{919217A1-A067-43A9-9C90-461771EDECB3}"/>
    <cellStyle name="Normal 10" xfId="1" xr:uid="{00000000-0005-0000-0000-0000F1020000}"/>
    <cellStyle name="Normal 10 15 2" xfId="28" xr:uid="{43D244FE-39A8-41CD-A4C8-4AB88D1F477D}"/>
    <cellStyle name="Normal 11" xfId="1102" xr:uid="{1AAEB5C5-DD69-4972-9A21-2F6914F6444E}"/>
    <cellStyle name="Normal 12" xfId="1103" xr:uid="{B3CA7DDC-1592-4F35-BAAC-716C5720C9DF}"/>
    <cellStyle name="Normal 13" xfId="1104" xr:uid="{C2B89132-0322-41F6-A91E-F9E7DBD548C9}"/>
    <cellStyle name="Normal 14" xfId="1105" xr:uid="{40986896-09EB-4228-B6FC-A18F73FCF32A}"/>
    <cellStyle name="Normal 15" xfId="42" xr:uid="{1B98B4AA-9E68-4845-AADA-13B51E8435AA}"/>
    <cellStyle name="Normal 16" xfId="21" xr:uid="{5F2A6108-AE29-4398-A831-1C76C1887061}"/>
    <cellStyle name="Normal 17" xfId="26" xr:uid="{A2A6940D-CF5A-40F1-96AE-F03642D47C85}"/>
    <cellStyle name="Normal 18" xfId="2196" xr:uid="{AAA14F4D-04E7-437C-86C0-765D8359BDF0}"/>
    <cellStyle name="Normal 19" xfId="2197" xr:uid="{085F1B24-9A3F-4A4C-A50A-2FD2794FC3F6}"/>
    <cellStyle name="Normal 2" xfId="22" xr:uid="{429C8866-4334-4A5A-9639-0F376540721F}"/>
    <cellStyle name="Normal 2 2" xfId="23" xr:uid="{09C43D3D-44CB-454A-8695-E271EB9EC41F}"/>
    <cellStyle name="Normal 2 2 2" xfId="1108" xr:uid="{FE257104-E29F-4C63-A9EA-23D0D21B73AF}"/>
    <cellStyle name="Normal 2 2 3" xfId="1109" xr:uid="{04A62730-988D-4BE6-A262-812E59AF6E82}"/>
    <cellStyle name="Normal 2 2 4" xfId="1107" xr:uid="{5B174B56-BD11-4EF9-8F3A-17E92A6712A9}"/>
    <cellStyle name="Normal 2 3" xfId="39" xr:uid="{3A4B33E1-1CD8-49C0-871C-5026BA1A3723}"/>
    <cellStyle name="Normal 2 3 2" xfId="1110" xr:uid="{6DF51F4D-8364-463E-B81A-CB4065871EE0}"/>
    <cellStyle name="Normal 2 4" xfId="1106" xr:uid="{732526C7-75D2-4F84-9472-1C04E7F3A88D}"/>
    <cellStyle name="Normal 2 42" xfId="17" xr:uid="{68270A3C-58C0-4C7F-A563-207C17195246}"/>
    <cellStyle name="Normal 2 7" xfId="1111" xr:uid="{72D4158B-8167-4131-BCB1-FF1DAB3B3E97}"/>
    <cellStyle name="Normal 2 7 2" xfId="1112" xr:uid="{B1F44620-D837-41C0-BE71-035BF3233B82}"/>
    <cellStyle name="Normal 2 7 2 2" xfId="1113" xr:uid="{2A84FB56-E901-44A6-92EE-7FA6E23E6E89}"/>
    <cellStyle name="Normal 2 7 2 3" xfId="1114" xr:uid="{411747E8-7EAE-457D-84E2-503D5154326F}"/>
    <cellStyle name="Normal 2 7 2_CHP" xfId="1115" xr:uid="{CCB735C8-1F35-4EEB-9D50-B31F0C536F0F}"/>
    <cellStyle name="Normal 2 7 3" xfId="1116" xr:uid="{A2D38056-46F2-4BA7-A374-3B288D7A66D7}"/>
    <cellStyle name="Normal 2 7 4" xfId="1117" xr:uid="{FBDB9B30-7817-49A5-AC65-49B8ECC230C0}"/>
    <cellStyle name="Normal 2 7_CHP" xfId="1118" xr:uid="{425F4324-9FA2-4808-A424-B9CE16594FE9}"/>
    <cellStyle name="Normal 20" xfId="1119" xr:uid="{BDC94534-8B21-47BF-ACB9-E570CF8E1DD1}"/>
    <cellStyle name="Normal 21" xfId="1120" xr:uid="{5C64B682-3FEF-4535-94EC-43A5C3487464}"/>
    <cellStyle name="Normal 22" xfId="2198" xr:uid="{E220F211-E3B1-4224-9499-167D9318859C}"/>
    <cellStyle name="Normal 23" xfId="2199" xr:uid="{17D5B7AF-EA56-4A94-A000-B3240FCA4558}"/>
    <cellStyle name="Normal 24" xfId="2200" xr:uid="{5CC3E159-BDCF-4EBC-AD59-89815EE1775E}"/>
    <cellStyle name="Normal 25" xfId="2201" xr:uid="{8BDCFC8B-E0A5-4877-B062-86E3054253EB}"/>
    <cellStyle name="Normal 26" xfId="2190" xr:uid="{358246A0-A3E3-40BC-8CDD-720E794BEC84}"/>
    <cellStyle name="Normal 3" xfId="1121" xr:uid="{4C5EB333-9489-4A17-B91F-A3EB754641BB}"/>
    <cellStyle name="Normal 3 2" xfId="1122" xr:uid="{0AB2FF32-D64F-4485-86E8-3732407DF350}"/>
    <cellStyle name="Normal 3 2 2" xfId="1123" xr:uid="{985F150B-C749-45D0-8E71-183B8A48EB27}"/>
    <cellStyle name="Normal 3 2 2 2" xfId="1124" xr:uid="{17269EC8-48E9-4D2B-B440-A2E74AC1F23D}"/>
    <cellStyle name="Normal 3 2 2 3" xfId="1125" xr:uid="{7139897F-BDCC-4A05-8F87-F8B94308A3EB}"/>
    <cellStyle name="Normal 3 2 3" xfId="1126" xr:uid="{72E64ABD-7978-4A0D-A8FD-31899C72848F}"/>
    <cellStyle name="Normal 3 2 4" xfId="1127" xr:uid="{B7F1465F-04C2-419D-9103-51980FCDE46D}"/>
    <cellStyle name="Normal 3 2 4 2" xfId="1128" xr:uid="{FBD6152D-BEB3-4335-BB07-B5B879E71C30}"/>
    <cellStyle name="Normal 3 2 4 3" xfId="1129" xr:uid="{A7301D88-5B3C-4DE5-9550-87F3A4651134}"/>
    <cellStyle name="Normal 3 3" xfId="1130" xr:uid="{3D30D860-EEA4-4DBC-AC3D-EC4034EB71FB}"/>
    <cellStyle name="Normal 3 4" xfId="1131" xr:uid="{F5D1F285-9DB8-45BC-B089-AF7B50F37FC9}"/>
    <cellStyle name="Normal 39 2 2" xfId="27" xr:uid="{1AEB382F-F456-4A90-9FE8-96E7810338F5}"/>
    <cellStyle name="Normal 4" xfId="1132" xr:uid="{3C445096-0F5E-44CD-B20D-4D3BBC654918}"/>
    <cellStyle name="Normal 4 2" xfId="1133" xr:uid="{2EFB6932-8923-48D8-BB93-66EA9C597E22}"/>
    <cellStyle name="Normal 4 2 2" xfId="1134" xr:uid="{D74CDF91-9F9F-47D4-B075-E69BC9324C3B}"/>
    <cellStyle name="Normal 4 2 2 2" xfId="1135" xr:uid="{3C1F5085-CA4B-4374-A4D8-7E6D80BCCD68}"/>
    <cellStyle name="Normal 4 2 2 3" xfId="1136" xr:uid="{A5DC38EB-7F27-4BB6-B44C-4BBEB586C0C9}"/>
    <cellStyle name="Normal 4 2 3" xfId="1137" xr:uid="{4141ACA3-785F-4A25-B400-DA2D6B46DBE2}"/>
    <cellStyle name="Normal 4 2 4" xfId="1138" xr:uid="{6C9CECEA-CE1B-4CD8-A2C8-1B043191483C}"/>
    <cellStyle name="Normal 4 2 4 2" xfId="1139" xr:uid="{99AEFC46-ECAC-4F9F-91F0-31265B4A40D6}"/>
    <cellStyle name="Normal 4 2 4 3" xfId="1140" xr:uid="{77FB0448-DE0B-4354-920A-3657F9428AA2}"/>
    <cellStyle name="Normal 41" xfId="4" xr:uid="{CE173D1D-9EF5-408E-AC18-BA0D5012CC77}"/>
    <cellStyle name="Normal 47" xfId="33" xr:uid="{168D7AF7-1B8B-4F58-886D-E6AFE9F30C6A}"/>
    <cellStyle name="Normal 5" xfId="1141" xr:uid="{458627F8-7038-48A9-A37E-486E925BE3C6}"/>
    <cellStyle name="Normal 5 2" xfId="1142" xr:uid="{8E5DD2D8-0275-4F8A-931E-8CD8BD7DB135}"/>
    <cellStyle name="Normal 56" xfId="34" xr:uid="{BD528915-B166-4CCB-A808-2D0827BE1D99}"/>
    <cellStyle name="Normal 58" xfId="35" xr:uid="{8914D723-A112-459F-B311-349AD4E66F55}"/>
    <cellStyle name="Normal 59" xfId="3" xr:uid="{BFC1028F-BB53-4ACA-9B20-BBFD35E7205A}"/>
    <cellStyle name="Normal 6" xfId="1143" xr:uid="{C8C46813-1689-4CC2-9F56-035AC0AEA127}"/>
    <cellStyle name="Normal 6 2" xfId="1144" xr:uid="{FE0BB085-930C-4BAC-93B4-44541F5C60D6}"/>
    <cellStyle name="Normal 62" xfId="6" xr:uid="{13FC5683-BA7B-4631-B626-B1986CB697C4}"/>
    <cellStyle name="Normal 64" xfId="8" xr:uid="{BCA40999-A4C4-4E88-A8A6-FA3691738A85}"/>
    <cellStyle name="Normal 65" xfId="7" xr:uid="{1CE68307-9ACB-46B3-92E5-73AA38AC7E6A}"/>
    <cellStyle name="Normal 67" xfId="10" xr:uid="{BA6B7FDD-8094-45DE-A23B-514B477C69FE}"/>
    <cellStyle name="Normal 7" xfId="1145" xr:uid="{267E5FD0-6ABF-421A-9021-78C11B937E65}"/>
    <cellStyle name="Normal 7 2" xfId="1146" xr:uid="{802DFB6F-D4AC-4C93-AEE2-97075E1D68F1}"/>
    <cellStyle name="Normal 70" xfId="9" xr:uid="{5FB37F86-CA99-4987-807C-BDDC8E2C26B9}"/>
    <cellStyle name="Normal 74" xfId="40" xr:uid="{FEFC43A2-BFEA-4AB4-8B23-BE78EE03449C}"/>
    <cellStyle name="Normal 8" xfId="1147" xr:uid="{0F40F73A-397F-4A34-A175-35891E0D0E60}"/>
    <cellStyle name="Normal 8 2" xfId="1148" xr:uid="{2CCD0EEA-5904-4B2A-B313-2F96270F21ED}"/>
    <cellStyle name="Normal 84" xfId="20" xr:uid="{242ECC34-D5C9-44D9-92A4-BD717881FE9D}"/>
    <cellStyle name="Normal 85" xfId="14" xr:uid="{B74FF0CE-32F5-4BEF-8D0B-99B57B2DFE6A}"/>
    <cellStyle name="Normal 88" xfId="19" xr:uid="{FBA2820D-FD57-46FD-A835-82E4B0C6AA43}"/>
    <cellStyle name="Normal 89" xfId="13" xr:uid="{2C07678B-5783-4805-ADCC-AE3ECFF8F393}"/>
    <cellStyle name="Normal 9" xfId="1149" xr:uid="{87A785DE-ADCD-490D-99CE-BD767BF2DA18}"/>
    <cellStyle name="Normal 90" xfId="11" xr:uid="{488695E5-FEFB-46B5-89DF-6737D48A6241}"/>
    <cellStyle name="Normal 91" xfId="12" xr:uid="{6AC59E7F-1AB8-4D72-B8BF-BBB6B698B475}"/>
    <cellStyle name="Normal GHG Textfiels Bold" xfId="1150" xr:uid="{3869A11E-D6A3-47E7-B091-F85748ADD1EF}"/>
    <cellStyle name="Normal GHG-Shade" xfId="1151" xr:uid="{9B82C767-EF9E-4386-A6E1-EEF8DF2BCC6E}"/>
    <cellStyle name="Normal GHG-Shade 2" xfId="1152" xr:uid="{DE7E0BF4-EB92-435B-A068-60F23ED5A951}"/>
    <cellStyle name="Normal_cooking" xfId="2" xr:uid="{00000000-0005-0000-0000-000005030000}"/>
    <cellStyle name="Normale_B2020" xfId="1153" xr:uid="{5C744101-6E61-4D11-BF2C-CC11085AC420}"/>
    <cellStyle name="Normalny 10" xfId="1154" xr:uid="{C55BCAAC-E38C-4242-882C-1D20DD334DE0}"/>
    <cellStyle name="Normalny 10 10" xfId="15" xr:uid="{1D8DB75E-D8F9-465D-8BF2-9825933E1123}"/>
    <cellStyle name="Normalny 10 2" xfId="1155" xr:uid="{94438EC4-8A52-497F-969C-7B44F0B69C01}"/>
    <cellStyle name="Normalny 10 2 2" xfId="1156" xr:uid="{B007058C-310A-49E7-87D9-389396654DDE}"/>
    <cellStyle name="Normalny 10 2 2 2" xfId="1157" xr:uid="{74B5A8E7-EA98-4F0D-8AD9-0254F236A8C2}"/>
    <cellStyle name="Normalny 10 2 2 3" xfId="1158" xr:uid="{17BB80D6-4080-404D-BB5C-72E8D5D439E6}"/>
    <cellStyle name="Normalny 10 2 3" xfId="1159" xr:uid="{8C881772-FD03-4A18-914A-05C21D708F51}"/>
    <cellStyle name="Normalny 10 2 3 2" xfId="1160" xr:uid="{59B4C4B1-E0D6-4E60-A250-E93CE0E3CE06}"/>
    <cellStyle name="Normalny 10 2 3 3" xfId="1161" xr:uid="{B7017D3D-94C2-44E8-A913-2D9EC55ABD4F}"/>
    <cellStyle name="Normalny 10 2 4" xfId="1162" xr:uid="{295177EF-32B6-41E0-A98F-92B328A876BB}"/>
    <cellStyle name="Normalny 10 2 4 2" xfId="1163" xr:uid="{2D3A78F9-42DB-4CCE-AB6C-F9F776A30ADA}"/>
    <cellStyle name="Normalny 10 2 5" xfId="1164" xr:uid="{092E78B5-CECF-485C-85F8-FD502C4B5574}"/>
    <cellStyle name="Normalny 10 2 5 2" xfId="1165" xr:uid="{3F7B65AF-C58D-4C58-8746-5E9669D59744}"/>
    <cellStyle name="Normalny 10 2 6" xfId="1166" xr:uid="{D0B43C91-84F4-403C-B0F2-6776CA2C346D}"/>
    <cellStyle name="Normalny 10 2_CHP" xfId="1167" xr:uid="{EE2F9EFD-446C-4957-B9EF-BFE509DE1D11}"/>
    <cellStyle name="Normalny 10 3" xfId="1168" xr:uid="{A2BEF263-9212-4A79-BF42-0D34C618E9F4}"/>
    <cellStyle name="Normalny 10 3 2" xfId="1169" xr:uid="{A6A1C9E1-3071-4576-BD2D-0FEB6ADAA597}"/>
    <cellStyle name="Normalny 10 3 2 2" xfId="1170" xr:uid="{7A920561-C2A0-4A82-908F-67508D58883B}"/>
    <cellStyle name="Normalny 10 3 2 3" xfId="1171" xr:uid="{EB10F704-F8BD-4F68-A1EF-7C354FC9DA15}"/>
    <cellStyle name="Normalny 10 3 3" xfId="1172" xr:uid="{2842B31D-87D5-433C-9F18-1B3D8D52841F}"/>
    <cellStyle name="Normalny 10 3 4" xfId="1173" xr:uid="{3DE5B92B-21C3-4398-9FC1-17DBE670CB5F}"/>
    <cellStyle name="Normalny 10 3 4 2" xfId="1174" xr:uid="{401E4DE4-2451-49E8-B3BA-2867C078CDEB}"/>
    <cellStyle name="Normalny 10 3_CHP" xfId="1175" xr:uid="{D8D1AA33-642B-427E-871B-31D50AD7FE28}"/>
    <cellStyle name="Normalny 10 4" xfId="1176" xr:uid="{6FE54A35-18D2-4492-9560-E9E0108AC024}"/>
    <cellStyle name="Normalny 11" xfId="1177" xr:uid="{5CBA32AC-C0C3-49C9-B0C4-0FEC2B949EA4}"/>
    <cellStyle name="Normalny 11 2" xfId="1178" xr:uid="{A741EDF8-6FD7-4E26-A3DB-D218F7A2A840}"/>
    <cellStyle name="Normalny 11 2 2" xfId="1179" xr:uid="{AFCFF01E-ED00-4B8B-AF90-9D84CD980E03}"/>
    <cellStyle name="Normalny 11 2 2 2" xfId="1180" xr:uid="{CFF2ACE3-F9C9-42F6-9F6E-4A3F634BB016}"/>
    <cellStyle name="Normalny 11 2 2 3" xfId="1181" xr:uid="{4233688C-6415-4A0C-A2F8-9055DC2C0329}"/>
    <cellStyle name="Normalny 11 2 3" xfId="1182" xr:uid="{87F528A7-B123-47EE-9F0F-FA2080C247B0}"/>
    <cellStyle name="Normalny 11 2 3 2" xfId="1183" xr:uid="{B972E378-EA3D-4A32-BD50-8298C53492E3}"/>
    <cellStyle name="Normalny 11 2 3 3" xfId="1184" xr:uid="{1850CF2C-A436-4C0D-AFCF-84612721B0F9}"/>
    <cellStyle name="Normalny 11 2 4" xfId="1185" xr:uid="{43111C07-3587-4F2A-A413-B532F2F6A818}"/>
    <cellStyle name="Normalny 11 2 5" xfId="1186" xr:uid="{C119BD65-584E-44D0-B2A8-521D8E0633E3}"/>
    <cellStyle name="Normalny 11 2_COM_BND" xfId="1187" xr:uid="{00E2431B-C018-4C88-8803-EB0A7F2B5279}"/>
    <cellStyle name="Normalny 11 3" xfId="1188" xr:uid="{9C8ADE8C-A9C9-42FC-B51A-D396A4112C86}"/>
    <cellStyle name="Normalny 11 3 2" xfId="1189" xr:uid="{74EF1295-203F-48DD-BB87-FEC3E0EB8436}"/>
    <cellStyle name="Normalny 11 3 2 2" xfId="1190" xr:uid="{8B9BE553-49E1-402A-B666-634F4E55DC41}"/>
    <cellStyle name="Normalny 11 3 2 2 2" xfId="1191" xr:uid="{9C0B11A9-9C51-48ED-8622-7E29A1C9D8CC}"/>
    <cellStyle name="Normalny 11 3 2 2 3" xfId="1192" xr:uid="{5452B7FD-5DB7-4140-AEF3-9F5C6D2ED7C3}"/>
    <cellStyle name="Normalny 11 3 2 3" xfId="1193" xr:uid="{04186C1F-9A0A-46B5-9000-5A5E4CDB18C5}"/>
    <cellStyle name="Normalny 11 3 2 3 2" xfId="1194" xr:uid="{71A36C11-566F-4012-85B1-1E74EBC41062}"/>
    <cellStyle name="Normalny 11 3 2 4" xfId="1195" xr:uid="{F09848A1-9C6E-41FF-8C5B-C63DF5A16364}"/>
    <cellStyle name="Normalny 11 3 2 4 2" xfId="1196" xr:uid="{B534E14D-B5D8-425D-AAE2-231476AE86FE}"/>
    <cellStyle name="Normalny 11 3 2 5" xfId="1197" xr:uid="{251E5A4B-C143-4450-B91A-71B84372BC0B}"/>
    <cellStyle name="Normalny 11 3 2_CHP" xfId="1198" xr:uid="{21152379-527F-4FC4-8674-A61ACCAAB32C}"/>
    <cellStyle name="Normalny 11 3 3" xfId="1199" xr:uid="{69DC43AF-7C22-4B6A-9C4E-BAED271783A1}"/>
    <cellStyle name="Normalny 11 3 3 2" xfId="1200" xr:uid="{2B1AFB5D-ED0A-409D-9AC9-EC6EDB9AECA7}"/>
    <cellStyle name="Normalny 11 3 3 3" xfId="1201" xr:uid="{3EA50034-A068-4562-B959-DFFAE3167971}"/>
    <cellStyle name="Normalny 11 3 4" xfId="1202" xr:uid="{0B7A70F2-4763-4632-A548-4F9E21B0117B}"/>
    <cellStyle name="Normalny 11 3_COM_BND" xfId="1203" xr:uid="{16329438-A045-44BA-A691-F87F8ECB078B}"/>
    <cellStyle name="Normalny 11 4" xfId="1204" xr:uid="{0FAE4184-F05E-48A2-81A0-A27DB5F83F12}"/>
    <cellStyle name="Normalny 11 4 2" xfId="1205" xr:uid="{B469A929-BC93-4CC6-A3CE-D1605B9C515A}"/>
    <cellStyle name="Normalny 11 4 2 2" xfId="1206" xr:uid="{78DE5295-FA90-4454-8138-5409CAB83F51}"/>
    <cellStyle name="Normalny 11 4 2 3" xfId="1207" xr:uid="{3393C522-5580-4FB7-867E-77303218E80C}"/>
    <cellStyle name="Normalny 11 4 3" xfId="1208" xr:uid="{19BF39C3-2C31-44D5-ACA2-99C2E83A2A6E}"/>
    <cellStyle name="Normalny 11 4 3 2" xfId="1209" xr:uid="{8960BD95-3B02-4958-B247-62CB3B7F3867}"/>
    <cellStyle name="Normalny 11 4 4" xfId="1210" xr:uid="{05B4872C-1279-42A1-9F71-963F1BAFBE1E}"/>
    <cellStyle name="Normalny 11 4 4 2" xfId="1211" xr:uid="{E34DE6A2-C987-4747-A49E-A2C94B8C647E}"/>
    <cellStyle name="Normalny 11 4 5" xfId="1212" xr:uid="{CAD6BC39-FC17-4808-A7D7-D06BE9CE4FE2}"/>
    <cellStyle name="Normalny 11 4_CHP" xfId="1213" xr:uid="{460A071A-B5CC-4A5D-85E2-7185257F001A}"/>
    <cellStyle name="Normalny 11 5" xfId="1214" xr:uid="{7C1730DC-C98B-4D5B-BE31-9A30E245D25A}"/>
    <cellStyle name="Normalny 11 5 2" xfId="1215" xr:uid="{D94D3648-02F5-4711-AF37-2521C58CE9EA}"/>
    <cellStyle name="Normalny 11 5 2 2" xfId="1216" xr:uid="{7AD5F879-2F00-4E7B-8EF9-68B7D1BC7B86}"/>
    <cellStyle name="Normalny 11 5 2 3" xfId="1217" xr:uid="{AED2544D-D1E8-4785-85C7-2814C63DF66A}"/>
    <cellStyle name="Normalny 11 5 3" xfId="1218" xr:uid="{9090AB50-7164-4C32-AC83-7BE4A0EDBCBA}"/>
    <cellStyle name="Normalny 11 5 3 2" xfId="1219" xr:uid="{3ECC0FE6-4989-4851-9224-8FD7641E3E3B}"/>
    <cellStyle name="Normalny 11 5 4" xfId="1220" xr:uid="{8EA826C3-5A66-4726-9655-FECCF7429089}"/>
    <cellStyle name="Normalny 11 5 4 2" xfId="1221" xr:uid="{D87D73E0-7D02-41AA-AB03-B4CB5023D2A2}"/>
    <cellStyle name="Normalny 11 5 5" xfId="1222" xr:uid="{4020AF6F-8A18-4753-8F9F-D25077819F18}"/>
    <cellStyle name="Normalny 11 5 6" xfId="1223" xr:uid="{739AB11E-E8D6-47F9-817F-3EF4113B20C8}"/>
    <cellStyle name="Normalny 11 5_CHP" xfId="1224" xr:uid="{DC4E47CF-6FCB-4DCB-98C7-189A4BB2BCFF}"/>
    <cellStyle name="Normalny 11 6" xfId="1225" xr:uid="{8FBA0420-6E80-42FA-A55D-6A0A322735AB}"/>
    <cellStyle name="Normalny 11 6 2" xfId="1226" xr:uid="{971DB7EF-6ADC-4AF3-8C71-E6BB51420D6F}"/>
    <cellStyle name="Normalny 11 6 2 2" xfId="1227" xr:uid="{550CD0B6-9971-43AC-9E60-A5A0C3490F4C}"/>
    <cellStyle name="Normalny 11 6 3" xfId="1228" xr:uid="{6BC6E615-4D6C-4AFD-A9AE-3664D9DE121C}"/>
    <cellStyle name="Normalny 11 6 3 2" xfId="1229" xr:uid="{EDCB0321-6E97-4320-B188-332B67E0C468}"/>
    <cellStyle name="Normalny 11 6 4" xfId="1230" xr:uid="{6EB0AB40-4AE8-4ECC-81C2-BA100A7A1182}"/>
    <cellStyle name="Normalny 11 6_CHP" xfId="1231" xr:uid="{75FE81DD-0C28-48C4-BF80-F5AF59BC7D5C}"/>
    <cellStyle name="Normalny 11 7" xfId="1232" xr:uid="{80E68338-1CE0-433F-BDD0-63A8D54E20FA}"/>
    <cellStyle name="Normalny 11 7 2" xfId="1233" xr:uid="{B0CBFFD4-66EA-40AF-A8E3-1F9F495EEE89}"/>
    <cellStyle name="Normalny 11 8" xfId="1234" xr:uid="{628A94CD-680D-4318-A217-B8C9347C79B0}"/>
    <cellStyle name="Normalny 11 8 2" xfId="1235" xr:uid="{80E7E7FE-6370-44FA-BB48-C6654900BA86}"/>
    <cellStyle name="Normalny 11 9" xfId="1236" xr:uid="{39405B3C-D1C7-4205-91BF-B3E6C617E09B}"/>
    <cellStyle name="Normalny 11_CHP" xfId="1237" xr:uid="{F7A0B47C-E98F-4306-AA24-5B9876089865}"/>
    <cellStyle name="Normalny 12" xfId="1238" xr:uid="{B36F76FF-8685-4CAD-A4EA-35C38BEFF1B1}"/>
    <cellStyle name="Normalny 12 2" xfId="1239" xr:uid="{E3EB5336-B46E-426F-A076-24F9286EC1A0}"/>
    <cellStyle name="Normalny 12 3" xfId="1240" xr:uid="{DCE282D6-BC78-44D4-B81D-68119D600FD4}"/>
    <cellStyle name="Normalny 13" xfId="1241" xr:uid="{8FC72277-792C-4CE3-9711-24FC9A12A900}"/>
    <cellStyle name="Normalny 13 10" xfId="1242" xr:uid="{F87B3D73-1D2D-4584-842B-EED528969366}"/>
    <cellStyle name="Normalny 13 10 2" xfId="1243" xr:uid="{9B9BA6B6-7838-4CF1-A7EA-28A8E4483864}"/>
    <cellStyle name="Normalny 13 10 3" xfId="1244" xr:uid="{D5602C3C-D781-40DF-80DD-03A0172E414D}"/>
    <cellStyle name="Normalny 13 10 3 2" xfId="1245" xr:uid="{137324A3-CED6-4245-90C9-758635F6BB31}"/>
    <cellStyle name="Normalny 13 10 4" xfId="1246" xr:uid="{8774ED9B-D599-412C-B366-F3E0EE608A20}"/>
    <cellStyle name="Normalny 13 10_CHP" xfId="1247" xr:uid="{B5114739-20B3-4263-A9EA-3A87E7134420}"/>
    <cellStyle name="Normalny 13 11" xfId="1248" xr:uid="{3F1AAB2F-B370-46E2-A727-44AEDE3D5D68}"/>
    <cellStyle name="Normalny 13 12" xfId="1249" xr:uid="{711780FE-0C7F-424F-8FF8-9B6B39E0E2BF}"/>
    <cellStyle name="Normalny 13 12 2" xfId="1250" xr:uid="{EE97F2FC-1EC3-4469-99B7-C695B87B090F}"/>
    <cellStyle name="Normalny 13 12 3" xfId="1251" xr:uid="{AA3F3E67-BE87-4BAA-AEB0-6B6E2D292FCD}"/>
    <cellStyle name="Normalny 13 13" xfId="1252" xr:uid="{99708BA3-4250-4457-88BA-3F8E7F0ED931}"/>
    <cellStyle name="Normalny 13 13 2" xfId="1253" xr:uid="{3A10EE02-288A-44C9-A177-3E13C67ECF81}"/>
    <cellStyle name="Normalny 13 13 3" xfId="1254" xr:uid="{3159976B-53AD-475E-88B8-3CD772AFFCD7}"/>
    <cellStyle name="Normalny 13 14" xfId="1255" xr:uid="{E846E5E7-A72D-4062-8D18-E9E10FB43E7A}"/>
    <cellStyle name="Normalny 13 15" xfId="1256" xr:uid="{293011E7-927C-4995-B226-BA93CD22878C}"/>
    <cellStyle name="Normalny 13 15 2" xfId="1257" xr:uid="{DE3CD46B-C510-4E80-9797-BB2903A4D986}"/>
    <cellStyle name="Normalny 13 15 3" xfId="1258" xr:uid="{2C1510D2-2563-4E24-95C4-BD7FC31669BD}"/>
    <cellStyle name="Normalny 13 16" xfId="1259" xr:uid="{55C3AA22-D0BF-424A-AFF9-44C9EF6A7EEA}"/>
    <cellStyle name="Normalny 13 16 2" xfId="1260" xr:uid="{270AE3FD-96A8-4709-8F6B-FC67C260BC69}"/>
    <cellStyle name="Normalny 13 16 3" xfId="1261" xr:uid="{D9C12255-1F87-4CD3-9B1C-E0D984817599}"/>
    <cellStyle name="Normalny 13 17" xfId="1262" xr:uid="{047DD3E9-19DE-444A-8626-75F08BE5D83C}"/>
    <cellStyle name="Normalny 13 17 2" xfId="1263" xr:uid="{DB94F3DB-CA00-41DF-97BA-878CA06D3928}"/>
    <cellStyle name="Normalny 13 17 3" xfId="1264" xr:uid="{E1A15A00-D21F-4F73-B7A4-2D4EDF8B4BF7}"/>
    <cellStyle name="Normalny 13 18" xfId="1265" xr:uid="{3BD09C33-44AB-4775-8318-5CE32C21BF96}"/>
    <cellStyle name="Normalny 13 18 2" xfId="1266" xr:uid="{FDF6A3EA-48AE-4C3F-BC82-753BEA79A7EC}"/>
    <cellStyle name="Normalny 13 18 3" xfId="1267" xr:uid="{209349AE-147D-4B71-83F4-E80CCD6201DA}"/>
    <cellStyle name="Normalny 13 19" xfId="1268" xr:uid="{9D96AD63-AF66-434B-BAF3-9C0F9DA17A4D}"/>
    <cellStyle name="Normalny 13 2" xfId="1269" xr:uid="{D78B2726-47B6-4CAC-88D5-769DF44FA7DF}"/>
    <cellStyle name="Normalny 13 2 2" xfId="1270" xr:uid="{5086F2D9-6087-4128-ADCD-FAF6EFD04691}"/>
    <cellStyle name="Normalny 13 2 2 2" xfId="1271" xr:uid="{FDAFA1F8-5EF9-4A15-AAAD-123F60642A79}"/>
    <cellStyle name="Normalny 13 2 2 2 2" xfId="1272" xr:uid="{B8D93BA2-AEDE-4142-85C3-6E99F1337785}"/>
    <cellStyle name="Normalny 13 2 2 2 2 2" xfId="1273" xr:uid="{31E990A2-6349-4E62-92AD-F0DFC4B867F3}"/>
    <cellStyle name="Normalny 13 2 2 2 2 2 2" xfId="1274" xr:uid="{D7A30321-9E33-44FA-841C-14E7E6934A74}"/>
    <cellStyle name="Normalny 13 2 2 2 2 2 2 2" xfId="1275" xr:uid="{7FB42AAF-34F1-4A49-9116-FDC0E31E8666}"/>
    <cellStyle name="Normalny 13 2 2 2 2 2 2 3" xfId="1276" xr:uid="{B29E0034-01C6-490F-A83B-CEDF24E173FF}"/>
    <cellStyle name="Normalny 13 2 2 2 2 2 3" xfId="1277" xr:uid="{C07E45F4-59CF-4BA5-BBFC-0451D7E13851}"/>
    <cellStyle name="Normalny 13 2 2 2 2 3" xfId="1278" xr:uid="{C8C2C157-96EB-466C-800F-5CC3B4303E85}"/>
    <cellStyle name="Normalny 13 2 2 2 2 4" xfId="1279" xr:uid="{4C7587CA-2A10-4A7E-979A-13B03492C10C}"/>
    <cellStyle name="Normalny 13 2 2 2 2_CHP" xfId="1280" xr:uid="{8DC0D67C-ACE4-4097-BCBF-8AC277034181}"/>
    <cellStyle name="Normalny 13 2 2 2 3" xfId="1281" xr:uid="{13F50A7D-29C3-47AC-A741-CCDF5A172812}"/>
    <cellStyle name="Normalny 13 2 2 2 3 2" xfId="1282" xr:uid="{3D3C38AD-EE38-40E4-90FB-B95D84B7CBB5}"/>
    <cellStyle name="Normalny 13 2 2 2 3 2 2" xfId="1283" xr:uid="{6249C7C7-56B3-43E5-BD94-0FCFE4F9AEFC}"/>
    <cellStyle name="Normalny 13 2 2 2 3 2 2 2" xfId="1284" xr:uid="{9087F71C-69EE-47C1-BD31-B7FA47EF401E}"/>
    <cellStyle name="Normalny 13 2 2 2 3 2 2 3" xfId="1285" xr:uid="{06273F3D-8683-40F5-A8A2-C9E8B0FD677F}"/>
    <cellStyle name="Normalny 13 2 2 2 3 2 3" xfId="1286" xr:uid="{9044BC6E-AE11-4ACB-98A4-79DFB9120AC7}"/>
    <cellStyle name="Normalny 13 2 2 2 3 3" xfId="1287" xr:uid="{CDFADBDA-194C-467E-B552-27D62D41F5FC}"/>
    <cellStyle name="Normalny 13 2 2 2 3 4" xfId="1288" xr:uid="{1A6FE985-1EFE-425C-877A-6D18236DB897}"/>
    <cellStyle name="Normalny 13 2 2 2 3_CHP" xfId="1289" xr:uid="{43B3DF3A-C4D1-46CC-AB0C-7D617A4D3577}"/>
    <cellStyle name="Normalny 13 2 2 2 4" xfId="1290" xr:uid="{91C2FCD6-2BBD-4541-B13C-5CB69541A5F2}"/>
    <cellStyle name="Normalny 13 2 2 2 4 2" xfId="1291" xr:uid="{D7DC11E1-ACD8-4993-9F32-078326A4E120}"/>
    <cellStyle name="Normalny 13 2 2 2 4 2 2" xfId="1292" xr:uid="{13974D26-43F7-422F-8053-0D3FA18A6DB0}"/>
    <cellStyle name="Normalny 13 2 2 2 4 2 3" xfId="1293" xr:uid="{18623412-B928-435E-985B-8027C89400CB}"/>
    <cellStyle name="Normalny 13 2 2 2 4 3" xfId="1294" xr:uid="{9028F607-B1B2-4EFA-8901-DD7FF027DE53}"/>
    <cellStyle name="Normalny 13 2 2 2 5" xfId="1295" xr:uid="{61B0C559-445E-466B-9636-5056D26FB6D9}"/>
    <cellStyle name="Normalny 13 2 2 2 5 2" xfId="1296" xr:uid="{C032820D-55ED-4018-A7B2-EF21B79A6730}"/>
    <cellStyle name="Normalny 13 2 2 2 5 2 2" xfId="1297" xr:uid="{B43CEA27-4363-431F-A695-01F48851CDED}"/>
    <cellStyle name="Normalny 13 2 2 2 5 2 3" xfId="1298" xr:uid="{D90C92E8-49C7-45A5-B3B2-61492F0DAAD5}"/>
    <cellStyle name="Normalny 13 2 2 2 5 3" xfId="1299" xr:uid="{1556AB13-FFB5-430E-AC33-A7AAF37A643F}"/>
    <cellStyle name="Normalny 13 2 2 2 6" xfId="1300" xr:uid="{6EF1CFD8-B375-41C0-A1BB-A8E44616D53C}"/>
    <cellStyle name="Normalny 13 2 2 2 7" xfId="1301" xr:uid="{977D543D-2BB5-4481-B52B-67570ECA0176}"/>
    <cellStyle name="Normalny 13 2 2 2_CHP" xfId="1302" xr:uid="{5C682FDD-30D2-4408-9130-408628BEB8D4}"/>
    <cellStyle name="Normalny 13 2 2 3" xfId="1303" xr:uid="{480CEB0F-3349-454C-97D9-544439E88077}"/>
    <cellStyle name="Normalny 13 2 2 3 2" xfId="1304" xr:uid="{82E43F06-23D3-4A71-B1F5-DDEA180A9B9F}"/>
    <cellStyle name="Normalny 13 2 2 3 2 2" xfId="1305" xr:uid="{A11C9C0B-B56C-47F3-ACF0-3D636F701493}"/>
    <cellStyle name="Normalny 13 2 2 3 2 2 2" xfId="1306" xr:uid="{CF0EAE9C-6E38-42C5-A3D1-66F0C73E621B}"/>
    <cellStyle name="Normalny 13 2 2 3 2 2 3" xfId="1307" xr:uid="{20BD04F8-9665-4E93-97CE-5329B19ECD5A}"/>
    <cellStyle name="Normalny 13 2 2 3 2 3" xfId="1308" xr:uid="{DC4D3ACB-E82B-40D4-B5CF-DDFC23629A52}"/>
    <cellStyle name="Normalny 13 2 2 3 3" xfId="1309" xr:uid="{88ECD56E-66BC-4C5F-9D42-07901C560560}"/>
    <cellStyle name="Normalny 13 2 2 3 4" xfId="1310" xr:uid="{22F79D43-7B35-4263-91B1-8100D440FFED}"/>
    <cellStyle name="Normalny 13 2 2 3_CHP" xfId="1311" xr:uid="{D09F2A90-AC1C-4D58-B75B-F7314D2C2F39}"/>
    <cellStyle name="Normalny 13 2 2 4" xfId="1312" xr:uid="{6660A9A3-118A-4643-8E87-FA203033104D}"/>
    <cellStyle name="Normalny 13 2 2 4 2" xfId="1313" xr:uid="{3AAA44E3-4884-4634-A044-BA907727D2CC}"/>
    <cellStyle name="Normalny 13 2 2 4 2 2" xfId="1314" xr:uid="{DD213800-D32E-46D1-A745-41D4E7216E99}"/>
    <cellStyle name="Normalny 13 2 2 4 2 2 2" xfId="1315" xr:uid="{A5CC6854-BD75-414C-9DB5-4835A8F581AC}"/>
    <cellStyle name="Normalny 13 2 2 4 2 2 3" xfId="1316" xr:uid="{3ADA02BA-C413-44A7-B6AE-B297C937E6F1}"/>
    <cellStyle name="Normalny 13 2 2 4 2 3" xfId="1317" xr:uid="{A0723587-A2A6-46D6-83D3-DC230EB826B9}"/>
    <cellStyle name="Normalny 13 2 2 4 3" xfId="1318" xr:uid="{9991FF55-8087-4D92-A8D7-89B98AD51341}"/>
    <cellStyle name="Normalny 13 2 2 4 4" xfId="1319" xr:uid="{A659A26A-38D3-4AAB-9BEC-BCF082FA736D}"/>
    <cellStyle name="Normalny 13 2 2 4_CHP" xfId="1320" xr:uid="{A71CF771-E75F-4FD0-81D9-CC5910973726}"/>
    <cellStyle name="Normalny 13 2 2 5" xfId="1321" xr:uid="{2CC9591B-7D0E-4688-A029-61789DACB4F3}"/>
    <cellStyle name="Normalny 13 2 2 5 2" xfId="1322" xr:uid="{49A61FB1-479C-47B5-A379-0FBC18A9684D}"/>
    <cellStyle name="Normalny 13 2 2 5 2 2" xfId="1323" xr:uid="{EE89B48C-94DD-45A0-9868-077A2E2B510F}"/>
    <cellStyle name="Normalny 13 2 2 5 2 3" xfId="1324" xr:uid="{56AF30D0-F7BB-4082-8B12-F3D2E74939F5}"/>
    <cellStyle name="Normalny 13 2 2 5 3" xfId="1325" xr:uid="{824F39E5-2815-441E-98CB-D289F3713EDE}"/>
    <cellStyle name="Normalny 13 2 2 6" xfId="1326" xr:uid="{576F3D05-BB3B-4CEA-857D-7725BE6C1E52}"/>
    <cellStyle name="Normalny 13 2 2 6 2" xfId="1327" xr:uid="{F3F0AF10-EB5C-49D2-A668-F046CC17BE3F}"/>
    <cellStyle name="Normalny 13 2 2 6 2 2" xfId="1328" xr:uid="{9EC8B4A5-53BD-412A-B411-B46A546609AB}"/>
    <cellStyle name="Normalny 13 2 2 6 2 3" xfId="1329" xr:uid="{67C9B356-BBA6-4693-B907-2F31748845E3}"/>
    <cellStyle name="Normalny 13 2 2 6 3" xfId="1330" xr:uid="{722D0A79-079C-497E-BFF7-F5AD514D09E8}"/>
    <cellStyle name="Normalny 13 2 2 7" xfId="1331" xr:uid="{A8386687-53E1-4DEC-8C98-63761CE622D7}"/>
    <cellStyle name="Normalny 13 2 2 8" xfId="1332" xr:uid="{80BA80BB-E6FF-4459-89AC-20225FA74E6B}"/>
    <cellStyle name="Normalny 13 2 2_CHP" xfId="1333" xr:uid="{3CAA7700-6504-4311-868A-3E9B0118D8F5}"/>
    <cellStyle name="Normalny 13 2 3" xfId="1334" xr:uid="{7CA046E4-558A-4BA8-BCD2-CD3C11B5799A}"/>
    <cellStyle name="Normalny 13 2 3 2" xfId="1335" xr:uid="{1CAD3426-8A50-47D5-93BA-974C777346D7}"/>
    <cellStyle name="Normalny 13 2 3 2 2" xfId="1336" xr:uid="{B413C78F-1FEA-4690-A0B2-0FED68008DD7}"/>
    <cellStyle name="Normalny 13 2 3 2 2 2" xfId="1337" xr:uid="{FFF105E6-FA42-4C8E-9431-01ACFA426835}"/>
    <cellStyle name="Normalny 13 2 3 2 2 2 2" xfId="1338" xr:uid="{1A340A0E-3438-4DFD-94D2-B2DD01D2611F}"/>
    <cellStyle name="Normalny 13 2 3 2 2 2 3" xfId="1339" xr:uid="{3219E211-55F0-4CC2-8798-EC5BC1369AF2}"/>
    <cellStyle name="Normalny 13 2 3 2 2 3" xfId="1340" xr:uid="{4FF3EEA1-1138-436B-8026-6BE69D1CAFC6}"/>
    <cellStyle name="Normalny 13 2 3 2 3" xfId="1341" xr:uid="{AD5CDE8A-C633-4687-9BC1-63E63FC9D1D6}"/>
    <cellStyle name="Normalny 13 2 3 2 4" xfId="1342" xr:uid="{36698A13-EC13-4289-A6B4-A0047473EECB}"/>
    <cellStyle name="Normalny 13 2 3 2_CHP" xfId="1343" xr:uid="{9DA4E673-95C4-41F9-8AA1-7DC8894BA04A}"/>
    <cellStyle name="Normalny 13 2 3 3" xfId="1344" xr:uid="{8DAD1285-687B-4062-A1DF-ECCE466D4C06}"/>
    <cellStyle name="Normalny 13 2 3 3 2" xfId="1345" xr:uid="{350A64F3-D889-429C-96E9-563ACA600178}"/>
    <cellStyle name="Normalny 13 2 3 3 2 2" xfId="1346" xr:uid="{0F7778D9-3266-41BA-A79D-96542146FEF4}"/>
    <cellStyle name="Normalny 13 2 3 3 2 2 2" xfId="1347" xr:uid="{EFF80316-A787-4D63-ABC6-1DF1E6D80252}"/>
    <cellStyle name="Normalny 13 2 3 3 2 2 3" xfId="1348" xr:uid="{6E0531F0-BE19-4818-B630-E13FB52E94C7}"/>
    <cellStyle name="Normalny 13 2 3 3 2 3" xfId="1349" xr:uid="{F863CDE7-5D38-4EDE-AFEF-129E88ED37A4}"/>
    <cellStyle name="Normalny 13 2 3 3 3" xfId="1350" xr:uid="{4525CC86-EC23-480A-A8EA-055A17D26165}"/>
    <cellStyle name="Normalny 13 2 3 3 4" xfId="1351" xr:uid="{8538A8A0-C61B-41B9-AD0C-0C5EE9584642}"/>
    <cellStyle name="Normalny 13 2 3 3_CHP" xfId="1352" xr:uid="{C27DB0C3-1CD5-4F83-B201-69B0AB525B98}"/>
    <cellStyle name="Normalny 13 2 3 4" xfId="1353" xr:uid="{A673DC6F-9C4A-4B8B-BE4D-9FEF15479A2A}"/>
    <cellStyle name="Normalny 13 2 3 4 2" xfId="1354" xr:uid="{E9E5ECD6-46F3-4591-B105-7A69B4ACA1BD}"/>
    <cellStyle name="Normalny 13 2 3 4 2 2" xfId="1355" xr:uid="{AB69DA17-5DD6-4269-A345-1043432D2890}"/>
    <cellStyle name="Normalny 13 2 3 4 2 3" xfId="1356" xr:uid="{A2653508-E63F-4EC6-B482-BDE5C09C47DD}"/>
    <cellStyle name="Normalny 13 2 3 4 3" xfId="1357" xr:uid="{3E0B4385-F95F-4A9F-9B80-7051D22C22CA}"/>
    <cellStyle name="Normalny 13 2 3 5" xfId="1358" xr:uid="{FFD5B94B-2A01-4CBD-9393-6B86765277C6}"/>
    <cellStyle name="Normalny 13 2 3 5 2" xfId="1359" xr:uid="{AAB18707-7D6C-4426-B97A-0CBA52411A92}"/>
    <cellStyle name="Normalny 13 2 3 5 2 2" xfId="1360" xr:uid="{97749B0B-CCC0-4191-860A-280AC3802B0E}"/>
    <cellStyle name="Normalny 13 2 3 5 2 3" xfId="1361" xr:uid="{409196B0-1D43-4E67-B22C-1B35608D7FA7}"/>
    <cellStyle name="Normalny 13 2 3 5 3" xfId="1362" xr:uid="{40B364C4-8999-4858-B6A6-6EAFACD09515}"/>
    <cellStyle name="Normalny 13 2 3 6" xfId="1363" xr:uid="{C69CF5F3-FA20-4DD5-929B-ADA6EE7BB74E}"/>
    <cellStyle name="Normalny 13 2 3 7" xfId="1364" xr:uid="{C3841119-5B99-4EA0-B2F4-50383931653B}"/>
    <cellStyle name="Normalny 13 2 3_CHP" xfId="1365" xr:uid="{6C676405-BF9B-4260-B230-A26BD5FA7580}"/>
    <cellStyle name="Normalny 13 2 4" xfId="1366" xr:uid="{61B16EF2-0692-46BD-92D2-542B535C3C5F}"/>
    <cellStyle name="Normalny 13 2 4 2" xfId="1367" xr:uid="{0C67A26F-7176-446D-9E07-CB9E4899492A}"/>
    <cellStyle name="Normalny 13 2 4 2 2" xfId="1368" xr:uid="{BD5AC45C-4715-4C3C-B959-EFADDE816D88}"/>
    <cellStyle name="Normalny 13 2 4 2 2 2" xfId="1369" xr:uid="{75B7E84A-4C28-4D3C-BAED-9D2997965E92}"/>
    <cellStyle name="Normalny 13 2 4 2 2 3" xfId="1370" xr:uid="{4E47DBB5-130B-4F4D-AB75-33E2CE2B6D2A}"/>
    <cellStyle name="Normalny 13 2 4 2 3" xfId="1371" xr:uid="{9DE8376B-7187-43C3-957E-E845192BF520}"/>
    <cellStyle name="Normalny 13 2 4 3" xfId="1372" xr:uid="{824591DC-AB08-4A42-9CBC-5E7337C2885C}"/>
    <cellStyle name="Normalny 13 2 4 4" xfId="1373" xr:uid="{F434C7D5-7CB5-405E-A32C-4DDF95004BA9}"/>
    <cellStyle name="Normalny 13 2 4_CHP" xfId="1374" xr:uid="{AC245889-0364-40E8-8B76-59F3970BDCB1}"/>
    <cellStyle name="Normalny 13 2 5" xfId="1375" xr:uid="{76B08ADC-6181-4AFF-8306-91AC337BB1DA}"/>
    <cellStyle name="Normalny 13 2 5 2" xfId="1376" xr:uid="{29F7D253-09A3-4F65-8F69-ED15715E9FB9}"/>
    <cellStyle name="Normalny 13 2 5 2 2" xfId="1377" xr:uid="{54C1A79B-0FAC-4CC4-AEF0-4C95B97EA8CA}"/>
    <cellStyle name="Normalny 13 2 5 2 2 2" xfId="1378" xr:uid="{B941785A-F14C-475C-BAD5-7AE81E824105}"/>
    <cellStyle name="Normalny 13 2 5 2 2 3" xfId="1379" xr:uid="{5B020400-22A8-4041-9C56-C9D6CDA9882F}"/>
    <cellStyle name="Normalny 13 2 5 2 3" xfId="1380" xr:uid="{AEF116C7-8FD4-4DA3-A5D6-EC4981A2CCCF}"/>
    <cellStyle name="Normalny 13 2 5 3" xfId="1381" xr:uid="{62196192-1CDF-458A-B460-B2E3F80D0670}"/>
    <cellStyle name="Normalny 13 2 5 4" xfId="1382" xr:uid="{A6BCFEC6-C844-4002-A507-90080CE2F285}"/>
    <cellStyle name="Normalny 13 2 5_CHP" xfId="1383" xr:uid="{677A6555-C5DE-40F4-9D95-CB9574E8224B}"/>
    <cellStyle name="Normalny 13 2 6" xfId="1384" xr:uid="{6DF0A681-E63E-4271-939F-56966B74BF21}"/>
    <cellStyle name="Normalny 13 2 6 2" xfId="1385" xr:uid="{3AD0C654-F15F-4667-9A4D-BE199A2465BD}"/>
    <cellStyle name="Normalny 13 2 6 2 2" xfId="1386" xr:uid="{4D0D8B7D-3A2F-4059-8F43-4C6FD63A4DCA}"/>
    <cellStyle name="Normalny 13 2 6 2 3" xfId="1387" xr:uid="{8771D5C0-9C57-4A8B-8385-158DECCA5C1B}"/>
    <cellStyle name="Normalny 13 2 6 3" xfId="1388" xr:uid="{AD2FBF1A-2C36-424A-808E-AE17AF61A945}"/>
    <cellStyle name="Normalny 13 2 7" xfId="1389" xr:uid="{35B28FE3-1815-4BE2-99A1-422A272DDCBE}"/>
    <cellStyle name="Normalny 13 2 7 2" xfId="1390" xr:uid="{A829E5EA-D21D-45BD-8902-09718018A40E}"/>
    <cellStyle name="Normalny 13 2 7 2 2" xfId="1391" xr:uid="{D77E2F96-CEA9-4777-8ABA-A843D31F484A}"/>
    <cellStyle name="Normalny 13 2 7 2 3" xfId="1392" xr:uid="{A75F8DCA-A2D5-4C12-AAF8-452A460B4F4C}"/>
    <cellStyle name="Normalny 13 2 7 3" xfId="1393" xr:uid="{6F9B5E16-CC97-47EA-B908-5E8833060111}"/>
    <cellStyle name="Normalny 13 2 8" xfId="1394" xr:uid="{F00AE4E1-C39C-4030-86FF-3B2C452287E0}"/>
    <cellStyle name="Normalny 13 2 9" xfId="1395" xr:uid="{1990FC08-B97D-4B9E-AC0B-C596D183E15D}"/>
    <cellStyle name="Normalny 13 2_CHP" xfId="1396" xr:uid="{8D79307D-2E65-4F6B-8BC3-8808E1D8C19E}"/>
    <cellStyle name="Normalny 13 20" xfId="1397" xr:uid="{9F7DF404-23F7-4BE3-B9AD-A1711F95F13A}"/>
    <cellStyle name="Normalny 13 21" xfId="1398" xr:uid="{0F94CD08-9D43-4850-A6FD-FC93E5369827}"/>
    <cellStyle name="Normalny 13 22" xfId="1399" xr:uid="{958C31D7-1402-48AB-BAFB-CA2996B95175}"/>
    <cellStyle name="Normalny 13 23" xfId="1400" xr:uid="{E07BBB90-0DA8-40B9-8657-C0B25F2CB2A2}"/>
    <cellStyle name="Normalny 13 24" xfId="1401" xr:uid="{6A8EDD93-25A7-4238-9254-6EC0EC189061}"/>
    <cellStyle name="Normalny 13 25" xfId="1402" xr:uid="{12AF25CF-24A3-441F-AF29-235C687568F6}"/>
    <cellStyle name="Normalny 13 3" xfId="1403" xr:uid="{9DF8A2A7-6FC7-43DE-96E7-6702C423B66F}"/>
    <cellStyle name="Normalny 13 3 2" xfId="1404" xr:uid="{5E952251-3DF7-4039-8592-5B1DC1AD6B4E}"/>
    <cellStyle name="Normalny 13 3 2 2" xfId="1405" xr:uid="{4D416314-E4F1-4FA5-BB40-B56F90B28978}"/>
    <cellStyle name="Normalny 13 3 2 2 2" xfId="1406" xr:uid="{09F34105-550E-4C5B-B3F2-1D5B3D0B3140}"/>
    <cellStyle name="Normalny 13 3 2 2 2 2" xfId="1407" xr:uid="{00F6A6F6-FA18-4117-9124-CC9214F48D9A}"/>
    <cellStyle name="Normalny 13 3 2 2 2 3" xfId="1408" xr:uid="{C39C90B4-2C48-4367-A169-256AE5F927FA}"/>
    <cellStyle name="Normalny 13 3 2 2 3" xfId="1409" xr:uid="{CF3F4123-C14D-40D4-963E-A064C6B60216}"/>
    <cellStyle name="Normalny 13 3 2 2 4" xfId="1410" xr:uid="{EA1E315B-62DC-4B78-9D4A-5599FDD5D7A5}"/>
    <cellStyle name="Normalny 13 3 2 2 4 2" xfId="1411" xr:uid="{E582567F-B189-47C3-9F8B-6724C04ED948}"/>
    <cellStyle name="Normalny 13 3 2 2_CHP" xfId="1412" xr:uid="{592FCFDA-8025-448D-8267-2F652C79ACC5}"/>
    <cellStyle name="Normalny 13 3 2 3" xfId="1413" xr:uid="{409D4278-CF61-483F-BBF8-370D13201159}"/>
    <cellStyle name="Normalny 13 3 2 3 2" xfId="1414" xr:uid="{66BF8EF4-5AF6-47F1-98B8-00E32F1DEDB8}"/>
    <cellStyle name="Normalny 13 3 2 3 3" xfId="1415" xr:uid="{1D1282E5-6D25-4C81-9690-9F21D3934DF4}"/>
    <cellStyle name="Normalny 13 3 2 4" xfId="1416" xr:uid="{01509E96-25D5-4F1A-B350-7427CCBCFE3E}"/>
    <cellStyle name="Normalny 13 3 2 4 2" xfId="1417" xr:uid="{5E1F0F2C-CB7F-41CF-83B1-6AF84BD1FF3B}"/>
    <cellStyle name="Normalny 13 3 2 4 3" xfId="1418" xr:uid="{683E9FE1-1CF4-4E88-A55B-B31675D7CB53}"/>
    <cellStyle name="Normalny 13 3 3" xfId="1419" xr:uid="{A0EB34F7-9A66-4DA7-8285-3927E70E8450}"/>
    <cellStyle name="Normalny 13 3 3 2" xfId="1420" xr:uid="{7C662B8D-BE84-4F34-AD94-A7543F320F93}"/>
    <cellStyle name="Normalny 13 3 3 3" xfId="1421" xr:uid="{CCE05202-B2A3-4BE6-99D0-E5FD75228778}"/>
    <cellStyle name="Normalny 13 3 4" xfId="1422" xr:uid="{776417A7-3CD7-4DDF-99D3-788ED10A4636}"/>
    <cellStyle name="Normalny 13 3 4 2" xfId="1423" xr:uid="{BC730A1F-B77D-4A2A-A680-716BAD124200}"/>
    <cellStyle name="Normalny 13 3 4 3" xfId="1424" xr:uid="{F1A8621D-E460-4960-82B7-74E590A2B61A}"/>
    <cellStyle name="Normalny 13 3 5" xfId="1425" xr:uid="{530E4C57-0231-4FC6-94CB-61B9CCE7AB02}"/>
    <cellStyle name="Normalny 13 3 5 2" xfId="1426" xr:uid="{ED574E68-E0F5-483F-8251-C1A58855AAFB}"/>
    <cellStyle name="Normalny 13 3 5 3" xfId="1427" xr:uid="{DFEDA17D-0543-4C40-B125-8750DE8E1C5B}"/>
    <cellStyle name="Normalny 13 3 5 3 2" xfId="1428" xr:uid="{8CA7D4D8-53B5-4187-9C8C-880061453417}"/>
    <cellStyle name="Normalny 13 3 5 4" xfId="1429" xr:uid="{B124BB57-740F-4606-8556-43F19CB29878}"/>
    <cellStyle name="Normalny 13 3 5_CHP" xfId="1430" xr:uid="{5EE3641A-9ADB-4B1C-BC01-84E12B91BEF6}"/>
    <cellStyle name="Normalny 13 3 6" xfId="1431" xr:uid="{601EC1B7-B0CC-4810-BDC7-ACF7DAE875BE}"/>
    <cellStyle name="Normalny 13 3 6 2" xfId="1432" xr:uid="{24602621-AD33-4879-A37C-E56ED7478322}"/>
    <cellStyle name="Normalny 13 3 7" xfId="1433" xr:uid="{1E3E5537-FE3F-48C4-84DF-6FA43C37A82D}"/>
    <cellStyle name="Normalny 13 3 7 2" xfId="1434" xr:uid="{5151E37D-BFBF-4710-91B1-2BCC68A2A7D6}"/>
    <cellStyle name="Normalny 13 3_CHP" xfId="1435" xr:uid="{38D705A5-AE03-4D3B-ACFC-BD18C9453E03}"/>
    <cellStyle name="Normalny 13 4" xfId="1436" xr:uid="{62ED0BC9-F843-4372-B842-AE15D10D98B1}"/>
    <cellStyle name="Normalny 13 4 2" xfId="1437" xr:uid="{84B7DD87-FECF-4AC4-ACC8-768708433503}"/>
    <cellStyle name="Normalny 13 4 2 2" xfId="1438" xr:uid="{E173B073-593C-4C86-9913-850EA2642AC2}"/>
    <cellStyle name="Normalny 13 4 2 3" xfId="1439" xr:uid="{07A6D701-32D6-4050-85CB-9AD353721DF3}"/>
    <cellStyle name="Normalny 13 4 3" xfId="1440" xr:uid="{1323732B-FFC1-42EA-8D7F-DA0848A7B9B9}"/>
    <cellStyle name="Normalny 13 4 4" xfId="1441" xr:uid="{4E3403CF-2B1F-482F-BAB0-6CC0385BF1AB}"/>
    <cellStyle name="Normalny 13 4 4 2" xfId="1442" xr:uid="{149E6BCD-4D5D-485F-B9ED-4C083B30DBCE}"/>
    <cellStyle name="Normalny 13 4_CHP" xfId="1443" xr:uid="{E17C8C0D-8BCD-42E9-B82E-7F9945DF09EC}"/>
    <cellStyle name="Normalny 13 5" xfId="1444" xr:uid="{D0E71C8A-288F-429E-940E-4EAF7E7433EC}"/>
    <cellStyle name="Normalny 13 5 2" xfId="1445" xr:uid="{5ED4C0AC-194E-4E5C-A85A-271ED1357E26}"/>
    <cellStyle name="Normalny 13 5 2 2" xfId="1446" xr:uid="{4A99E742-6719-4CE5-9D7A-C5592900E5BD}"/>
    <cellStyle name="Normalny 13 5 2 3" xfId="1447" xr:uid="{BB75A63D-3851-49D9-81AD-1A85090DBC51}"/>
    <cellStyle name="Normalny 13 5 3" xfId="1448" xr:uid="{C328584D-9EBA-4E5E-A9EC-A565340A292E}"/>
    <cellStyle name="Normalny 13 5 4" xfId="1449" xr:uid="{03723984-FF1C-428F-A5B4-BC2D3E17E507}"/>
    <cellStyle name="Normalny 13 5 4 2" xfId="1450" xr:uid="{3BA953C5-3E2F-4039-A806-048E3DE05C28}"/>
    <cellStyle name="Normalny 13 5_CHP" xfId="1451" xr:uid="{E8DCDB68-EE5A-41A9-81F8-B92E40C99857}"/>
    <cellStyle name="Normalny 13 6" xfId="1452" xr:uid="{F7FEAF04-F8A7-4813-B897-9D5613BCCDD4}"/>
    <cellStyle name="Normalny 13 6 2" xfId="1453" xr:uid="{04043509-1E69-4B80-931B-F7A07BE3339C}"/>
    <cellStyle name="Normalny 13 6 2 2" xfId="1454" xr:uid="{BCF54A07-CF9E-49DE-BD79-4A6E6A2A56FB}"/>
    <cellStyle name="Normalny 13 6 2 2 2" xfId="1455" xr:uid="{EBE3C606-3D34-4B68-BCA4-102663C07E30}"/>
    <cellStyle name="Normalny 13 6 2 2 2 2" xfId="1456" xr:uid="{9F5F5051-86D1-433B-84DC-5EA5653A027E}"/>
    <cellStyle name="Normalny 13 6 2 2 2 3" xfId="1457" xr:uid="{12EC394C-7D47-405C-9ACE-45B523C81D00}"/>
    <cellStyle name="Normalny 13 6 2 2 3" xfId="1458" xr:uid="{65D4ADE3-A31F-42AB-A711-2DDF72A4EFF8}"/>
    <cellStyle name="Normalny 13 6 2 3" xfId="1459" xr:uid="{AAD93A2A-F70B-47F3-B563-29361596E8FA}"/>
    <cellStyle name="Normalny 13 6 2 4" xfId="1460" xr:uid="{21A3C56D-B434-49B9-B5D2-853CF37AC854}"/>
    <cellStyle name="Normalny 13 6 2_CHP" xfId="1461" xr:uid="{D938B729-D8A0-4FA8-BA94-3F975326492A}"/>
    <cellStyle name="Normalny 13 6 3" xfId="1462" xr:uid="{8681D515-85E7-4B65-A228-974FE386D0F6}"/>
    <cellStyle name="Normalny 13 6 3 2" xfId="1463" xr:uid="{A6D2711F-9AA4-4996-B57C-C743ABA7BE98}"/>
    <cellStyle name="Normalny 13 6 3 2 2" xfId="1464" xr:uid="{0B863579-9722-4A3B-8113-FDF04A8B73EE}"/>
    <cellStyle name="Normalny 13 6 3 2 2 2" xfId="1465" xr:uid="{FC92C717-2B56-4DCB-8653-468808795192}"/>
    <cellStyle name="Normalny 13 6 3 2 2 3" xfId="1466" xr:uid="{8B2743FF-8CE6-451B-B594-601263FE7490}"/>
    <cellStyle name="Normalny 13 6 3 2 3" xfId="1467" xr:uid="{0EE8E9F8-AF86-4F1C-8C35-C47E721CBD57}"/>
    <cellStyle name="Normalny 13 6 3 3" xfId="1468" xr:uid="{E10AB5AE-49BF-41CB-A049-772229BDAA7B}"/>
    <cellStyle name="Normalny 13 6 3 4" xfId="1469" xr:uid="{8D9866DD-EED4-4739-B986-E6EB579D19D0}"/>
    <cellStyle name="Normalny 13 6 3_CHP" xfId="1470" xr:uid="{94ADD9BB-20B0-4E31-A990-36F90AF2112B}"/>
    <cellStyle name="Normalny 13 6 4" xfId="1471" xr:uid="{B054353B-C601-46FF-82D1-8D0CC6164079}"/>
    <cellStyle name="Normalny 13 6 4 2" xfId="1472" xr:uid="{97D79479-F41B-4CBF-8E2C-05D61A69BC24}"/>
    <cellStyle name="Normalny 13 6 4 2 2" xfId="1473" xr:uid="{DAC8BB2A-2A8C-4D12-9C43-6A1DF3D625B1}"/>
    <cellStyle name="Normalny 13 6 4 2 3" xfId="1474" xr:uid="{05F23CEA-C20D-45E4-845B-5C1B1F218518}"/>
    <cellStyle name="Normalny 13 6 4 3" xfId="1475" xr:uid="{22C100B6-356D-4BCD-BADC-F50C4C13BAAB}"/>
    <cellStyle name="Normalny 13 6 5" xfId="1476" xr:uid="{0F27010E-FF56-45BC-AB82-807AE899EAF7}"/>
    <cellStyle name="Normalny 13 6 5 2" xfId="1477" xr:uid="{5EA3A1C3-96BB-4492-B034-EB705C4D1039}"/>
    <cellStyle name="Normalny 13 6 5 2 2" xfId="1478" xr:uid="{628E0B24-E50B-4714-BA87-AB719F38D746}"/>
    <cellStyle name="Normalny 13 6 5 2 3" xfId="1479" xr:uid="{991609E6-AD7E-4553-86DB-270E15E35446}"/>
    <cellStyle name="Normalny 13 6 5 3" xfId="1480" xr:uid="{5D157953-6118-4AA5-A72B-DD6E5BF2CE7C}"/>
    <cellStyle name="Normalny 13 6 6" xfId="1481" xr:uid="{A6F92DDC-1978-4258-A2DD-B470DAEC1359}"/>
    <cellStyle name="Normalny 13 6 7" xfId="1482" xr:uid="{F1EDE2FD-0AAC-43B1-959B-F464ABD7DA8E}"/>
    <cellStyle name="Normalny 13 6_CHP" xfId="1483" xr:uid="{2CE5EBDE-361F-4ADD-98B2-D2E7A18FBAA7}"/>
    <cellStyle name="Normalny 13 7" xfId="1484" xr:uid="{F1E6EE4E-9E64-4BD9-86DF-3AC79CE52E7E}"/>
    <cellStyle name="Normalny 13 7 2" xfId="1485" xr:uid="{1E6E8922-181D-47C1-B9E9-8FB89212631C}"/>
    <cellStyle name="Normalny 13 7 2 2" xfId="1486" xr:uid="{3E24BF53-60F5-4BB1-B0C2-3F5D08B379D4}"/>
    <cellStyle name="Normalny 13 7 2 2 2" xfId="1487" xr:uid="{4D8C9C27-9CE9-4FD1-8DDB-161CD2B195B2}"/>
    <cellStyle name="Normalny 13 7 2 2 3" xfId="1488" xr:uid="{BED8BC1A-1ED3-4DCB-8644-FF943D6DE8E6}"/>
    <cellStyle name="Normalny 13 7 2 3" xfId="1489" xr:uid="{23CB17F5-453C-4101-943E-9BCE25E5D239}"/>
    <cellStyle name="Normalny 13 7 3" xfId="1490" xr:uid="{3A014947-1A55-4965-AFB9-769318B7B4A5}"/>
    <cellStyle name="Normalny 13 7 4" xfId="1491" xr:uid="{26FD5DD2-9336-486D-A1C9-AA7FED58F2DD}"/>
    <cellStyle name="Normalny 13 7_CHP" xfId="1492" xr:uid="{E08F7229-3DFF-49C6-B727-8F323B9E12B2}"/>
    <cellStyle name="Normalny 13 8" xfId="1493" xr:uid="{9F0A8980-4E85-4A29-B701-008F5AD2BC44}"/>
    <cellStyle name="Normalny 13 8 2" xfId="1494" xr:uid="{16842A4F-ED91-4E37-B530-DA0931004B3E}"/>
    <cellStyle name="Normalny 13 8 2 2" xfId="1495" xr:uid="{3DCA0356-D1ED-4246-AB06-05DEB5C413C4}"/>
    <cellStyle name="Normalny 13 8 2 2 2" xfId="1496" xr:uid="{07E64F0E-821C-48FF-A169-07440C1A2A75}"/>
    <cellStyle name="Normalny 13 8 2 2 3" xfId="1497" xr:uid="{7E647DF8-8D3A-4BDA-9973-413D581BC6E5}"/>
    <cellStyle name="Normalny 13 8 2 3" xfId="1498" xr:uid="{9CD94495-6144-4068-BE95-77E56E30A1D1}"/>
    <cellStyle name="Normalny 13 8 3" xfId="1499" xr:uid="{CF96C061-3230-4D24-9363-9EDDFA5ADB54}"/>
    <cellStyle name="Normalny 13 8 4" xfId="1500" xr:uid="{5BBC900C-49B4-4D9C-B732-985DDC4D8825}"/>
    <cellStyle name="Normalny 13 8_CHP" xfId="1501" xr:uid="{17E76E40-C4ED-4699-98B1-6927CC3D330D}"/>
    <cellStyle name="Normalny 13 9" xfId="1502" xr:uid="{6CB73BFD-BFEB-4C48-BB96-8EEB00486DA9}"/>
    <cellStyle name="Normalny 13 9 2" xfId="1503" xr:uid="{391DD7D3-A149-4C20-8EC8-C4824633A844}"/>
    <cellStyle name="Normalny 13 9 2 2" xfId="1504" xr:uid="{AFF4CD2B-C009-4CE9-A945-67E84CB31777}"/>
    <cellStyle name="Normalny 13 9 2 3" xfId="1505" xr:uid="{0F048103-B6D0-459D-80C5-E7121C7B2A3A}"/>
    <cellStyle name="Normalny 13 9 3" xfId="1506" xr:uid="{802FA746-A5F4-4404-95B8-04B260966995}"/>
    <cellStyle name="Normalny 13_CHP" xfId="1507" xr:uid="{5FCA4B9F-F592-4CA9-9D50-59A5D470F211}"/>
    <cellStyle name="Normalny 14" xfId="1508" xr:uid="{A35D5F99-E3FB-44A4-A621-7A0953EAC961}"/>
    <cellStyle name="Normalny 14 2" xfId="1509" xr:uid="{E91EAC62-D29A-4DFD-B8AD-F12A800761C8}"/>
    <cellStyle name="Normalny 14 2 2" xfId="1510" xr:uid="{74EE859C-9579-42DB-B184-BC053E746550}"/>
    <cellStyle name="Normalny 14 2 2 2" xfId="1511" xr:uid="{1DB5B632-F163-4E75-BA5F-F4E863686499}"/>
    <cellStyle name="Normalny 14 2 2 2 2" xfId="1512" xr:uid="{0DE7410C-8C9F-4277-BBAA-0FE9695FF190}"/>
    <cellStyle name="Normalny 14 2 2 2 3" xfId="1513" xr:uid="{CF770CF5-2E94-403D-BE57-EB119435AB69}"/>
    <cellStyle name="Normalny 14 2 2 3" xfId="1514" xr:uid="{64FDB69B-8728-40E1-9836-D4CB17FB421E}"/>
    <cellStyle name="Normalny 14 2 2 3 2" xfId="1515" xr:uid="{F42D0DFF-DB8C-480B-9C55-FA992E823218}"/>
    <cellStyle name="Normalny 14 2 2 4" xfId="1516" xr:uid="{F349E71F-024B-4F7F-8AC2-94E113FA6F4C}"/>
    <cellStyle name="Normalny 14 2 2 4 2" xfId="1517" xr:uid="{CAB702DD-B425-4414-AF0B-52AA7AD120F9}"/>
    <cellStyle name="Normalny 14 2 2 5" xfId="1518" xr:uid="{F88DF3B5-F0A9-47C8-BB67-B44A551DA962}"/>
    <cellStyle name="Normalny 14 2 2_CHP" xfId="1519" xr:uid="{CD9C140E-8BAE-43E0-B38A-5A0EF33290C3}"/>
    <cellStyle name="Normalny 14 2 3" xfId="1520" xr:uid="{DD7793D2-EECB-47B5-80E9-71AB2B32A1E5}"/>
    <cellStyle name="Normalny 14 2 3 2" xfId="1521" xr:uid="{D322FFF8-DF9D-4701-A650-A008E433C2B0}"/>
    <cellStyle name="Normalny 14 2 3 3" xfId="1522" xr:uid="{D2D2D483-12DA-4DFD-B9CC-946618DB8933}"/>
    <cellStyle name="Normalny 14 2 4" xfId="1523" xr:uid="{8C88F7C5-BF72-4A37-9D48-5E5511280224}"/>
    <cellStyle name="Normalny 14 2 4 2" xfId="1524" xr:uid="{99DD8618-A499-4462-B301-C96C311A2FC0}"/>
    <cellStyle name="Normalny 14 2 4 3" xfId="1525" xr:uid="{E25527DF-034E-4E04-871C-4BA7C586A54C}"/>
    <cellStyle name="Normalny 14 2 5" xfId="1526" xr:uid="{BDE69192-8412-44DA-B2A2-EEF9812B3AE8}"/>
    <cellStyle name="Normalny 14 2_MocNettoER" xfId="1527" xr:uid="{96E31FA6-3D39-4401-A85A-DC304EAF9BE8}"/>
    <cellStyle name="Normalny 14 3" xfId="1528" xr:uid="{9F5FDE02-E098-4B3B-8517-C9B09E76FC52}"/>
    <cellStyle name="Normalny 14 3 2" xfId="1529" xr:uid="{EE4007E4-8771-4E0D-804F-E6408AB4C73B}"/>
    <cellStyle name="Normalny 14 3 3" xfId="1530" xr:uid="{E9636495-42F3-4778-95A0-1FBF8BB04320}"/>
    <cellStyle name="Normalny 14 4" xfId="1531" xr:uid="{17957915-214D-48FF-9B09-0050C3344EA7}"/>
    <cellStyle name="Normalny 14 4 2" xfId="1532" xr:uid="{AAA8AA52-D86F-465B-8E4C-6033C3E3F218}"/>
    <cellStyle name="Normalny 14 4 3" xfId="1533" xr:uid="{B53338E5-EDC0-43BF-88E9-5D229B00B5DF}"/>
    <cellStyle name="Normalny 14 5" xfId="1534" xr:uid="{738BDBA5-2766-47D5-A316-B4411EAD8B78}"/>
    <cellStyle name="Normalny 14 5 2" xfId="1535" xr:uid="{B678DCA1-25EE-4C8C-926C-3ADF27C77FB9}"/>
    <cellStyle name="Normalny 14 6" xfId="1536" xr:uid="{B4AE7AB3-036E-4726-9D87-1FE01F26B8A1}"/>
    <cellStyle name="Normalny 14 6 2" xfId="1537" xr:uid="{812F7BE6-B3CC-482B-A4A0-EC6480054399}"/>
    <cellStyle name="Normalny 14 7" xfId="1538" xr:uid="{7C8E9767-D877-4AB3-B4DA-6940680F295C}"/>
    <cellStyle name="Normalny 14_CHP" xfId="1539" xr:uid="{60C6F808-1937-4B6C-9953-0F5C3678F4AE}"/>
    <cellStyle name="Normalny 15" xfId="1540" xr:uid="{C56CD1E3-EBD5-45C8-9453-3DD518E1D045}"/>
    <cellStyle name="Normalny 15 2" xfId="1541" xr:uid="{37B888A0-EE63-4D83-AE45-C157F0AFE0AB}"/>
    <cellStyle name="Normalny 15 2 2" xfId="1542" xr:uid="{10A09FB5-0FAC-454C-9A17-BB5FA4883848}"/>
    <cellStyle name="Normalny 15 2 3" xfId="1543" xr:uid="{297DB08C-25D9-433D-9440-EC3925802C0E}"/>
    <cellStyle name="Normalny 15 3" xfId="1544" xr:uid="{701A868E-7217-4E37-AE1B-614643790777}"/>
    <cellStyle name="Normalny 15 4" xfId="1545" xr:uid="{DB811038-7C7B-47D7-80F4-A96ABACE8D3B}"/>
    <cellStyle name="Normalny 15_COM_BND" xfId="1546" xr:uid="{5D58E356-E7AC-4DFA-9B7A-4C45240F7B56}"/>
    <cellStyle name="Normalny 16" xfId="1547" xr:uid="{64B6A16C-3E10-4CCA-B136-CA1417706D35}"/>
    <cellStyle name="Normalny 16 2" xfId="1548" xr:uid="{D8E7B20A-E5FC-485C-8693-00671C24A559}"/>
    <cellStyle name="Normalny 16 2 2" xfId="1549" xr:uid="{E0AC4EEE-B956-4917-8EF9-273E3CF6AF3D}"/>
    <cellStyle name="Normalny 16 2 3" xfId="1550" xr:uid="{91D0DCDC-0D3C-4F1D-81E3-ADD9320EC73B}"/>
    <cellStyle name="Normalny 16 3" xfId="1551" xr:uid="{CAB6C783-F4AD-40D2-9504-FF6744237610}"/>
    <cellStyle name="Normalny 16 3 2" xfId="1552" xr:uid="{11CEAC00-CC1A-43D8-B0B3-E8C4DE215F0B}"/>
    <cellStyle name="Normalny 16 4" xfId="1553" xr:uid="{DC5207A1-4E8C-426D-8DF1-C4A1E9DE6BFD}"/>
    <cellStyle name="Normalny 16 4 2" xfId="1554" xr:uid="{4135A86D-9863-4033-BC2C-45D5764160A3}"/>
    <cellStyle name="Normalny 16 5" xfId="1555" xr:uid="{6DF6B317-418D-4205-8E8C-C2FBE371BEB8}"/>
    <cellStyle name="Normalny 16_CHP" xfId="1556" xr:uid="{09C54629-154D-4FD9-A997-E08C0FE75DFD}"/>
    <cellStyle name="Normalny 17" xfId="1557" xr:uid="{12C55E14-074C-4545-9EE3-E7A4F29CBA8D}"/>
    <cellStyle name="Normalny 17 2" xfId="1558" xr:uid="{9D5A9D65-7D8C-4B9F-8741-55DEF4130A3E}"/>
    <cellStyle name="Normalny 18" xfId="1559" xr:uid="{99019EBB-5A1A-4AE7-B4F2-360BF89350A0}"/>
    <cellStyle name="Normalny 18 2" xfId="1560" xr:uid="{3F9643AA-51BA-433A-B76C-6E9D309D7D1E}"/>
    <cellStyle name="Normalny 18 2 2" xfId="1561" xr:uid="{AD02201C-E2DF-4BAA-9BB4-0EDED9BD1B5F}"/>
    <cellStyle name="Normalny 18 3" xfId="1562" xr:uid="{0AF17279-47AB-473E-A895-3D0083076340}"/>
    <cellStyle name="Normalny 18 3 2" xfId="1563" xr:uid="{94D7DDB3-679C-45CC-8ACE-C935AE675E67}"/>
    <cellStyle name="Normalny 18 4" xfId="1564" xr:uid="{84D3DCA9-8D3E-4D7D-9222-C270E3565CC6}"/>
    <cellStyle name="Normalny 18_CHP" xfId="1565" xr:uid="{00238557-C800-476F-AA9D-406DA48E386B}"/>
    <cellStyle name="Normalny 19" xfId="1566" xr:uid="{D35539CD-7822-4264-93BD-B84A6E88611E}"/>
    <cellStyle name="Normalny 2" xfId="1567" xr:uid="{4FC1C473-149C-48F8-A2B8-00472F8740AE}"/>
    <cellStyle name="Normalny 2 10" xfId="29" xr:uid="{5E4E6EBA-0B0F-4BD0-9427-863F5C99B9F9}"/>
    <cellStyle name="Normalny 2 2" xfId="1568" xr:uid="{37A1F281-8938-4588-BB05-363CF6DC37F9}"/>
    <cellStyle name="Normalny 2 2 2" xfId="1569" xr:uid="{E2214C55-3B38-4D65-AD00-A341EDFDF273}"/>
    <cellStyle name="Normalny 2 2 3" xfId="1570" xr:uid="{A9FEE047-1188-4A4D-B0D9-E29B19F23AC6}"/>
    <cellStyle name="Normalny 2 3" xfId="1571" xr:uid="{EB9AA799-888C-428E-ABFE-E70673DD197D}"/>
    <cellStyle name="Normalny 2 3 2" xfId="1572" xr:uid="{D86ABFA8-1A6F-4E1F-BC7E-58351A050A23}"/>
    <cellStyle name="Normalny 2 3 3" xfId="1573" xr:uid="{D460BEC0-55F1-4805-B8C7-6297B16A2C36}"/>
    <cellStyle name="Normalny 2 4" xfId="1574" xr:uid="{ACB6B559-CCD6-4F60-9635-73E673FE985C}"/>
    <cellStyle name="Normalny 2 5" xfId="1575" xr:uid="{208FD142-F0A2-4602-B668-56E021116A35}"/>
    <cellStyle name="Normalny 2_COM_BND" xfId="1576" xr:uid="{D7838C98-47F0-48A0-B5EA-7725199F46B9}"/>
    <cellStyle name="Normalny 20" xfId="1577" xr:uid="{C3FC3FDC-2DDD-40B3-8060-8A22A99D2E91}"/>
    <cellStyle name="Normalny 20 2" xfId="1578" xr:uid="{3D6EC124-B951-4F1D-B9E2-E5A535E990F3}"/>
    <cellStyle name="Normalny 20 3" xfId="1579" xr:uid="{93820707-C36A-486A-A3D4-A73CA1FA5202}"/>
    <cellStyle name="Normalny 20 4" xfId="1580" xr:uid="{036B32DD-1664-4530-8612-AA97A11B6371}"/>
    <cellStyle name="Normalny 20_CHP" xfId="1581" xr:uid="{FB340B43-3137-4F4A-B592-4A7AD5235C4A}"/>
    <cellStyle name="Normalny 21" xfId="1582" xr:uid="{6F3FC048-8CA3-4008-9B74-4AA841A3CA67}"/>
    <cellStyle name="Normalny 21 2" xfId="1583" xr:uid="{D59726DB-E118-4855-877F-78F827117B20}"/>
    <cellStyle name="Normalny 21 3" xfId="1584" xr:uid="{0E19F470-0DD5-4712-B3D3-1BB2562A03E2}"/>
    <cellStyle name="Normalny 22" xfId="1585" xr:uid="{65C2E104-3B5E-485F-8F26-BF24A039843C}"/>
    <cellStyle name="Normalny 23" xfId="1586" xr:uid="{8812A899-4573-43C0-9176-24030B6EA1C7}"/>
    <cellStyle name="Normalny 24" xfId="1587" xr:uid="{AFCD9A43-61A9-43E8-8472-D79C5F53DEAC}"/>
    <cellStyle name="Normalny 24 2" xfId="1588" xr:uid="{C6C6D673-B341-496E-8E64-E2D8137853A8}"/>
    <cellStyle name="Normalny 25" xfId="1589" xr:uid="{5DED54E5-399B-488C-ADF6-AA08FC8B1047}"/>
    <cellStyle name="Normalny 26" xfId="1590" xr:uid="{455C0408-D711-4FA6-B163-EF2551641708}"/>
    <cellStyle name="Normalny 26 2" xfId="1591" xr:uid="{7725441C-305E-429E-8C89-65235836FF71}"/>
    <cellStyle name="Normalny 26 3" xfId="1592" xr:uid="{D529E434-9032-4110-8A4B-1B711500D769}"/>
    <cellStyle name="Normalny 27" xfId="1593" xr:uid="{07FEFDF9-8F63-419F-B1C3-561121DA2035}"/>
    <cellStyle name="Normalny 28" xfId="1594" xr:uid="{69F22B62-00F4-419D-89CD-4401A0DD9BD6}"/>
    <cellStyle name="Normalny 29" xfId="1595" xr:uid="{B0B23309-F5DB-4A8C-80C6-67F54DAF4AFF}"/>
    <cellStyle name="Normalny 3" xfId="30" xr:uid="{CB52FB70-04E7-4386-9313-2A0E6B086637}"/>
    <cellStyle name="Normalny 3 2" xfId="31" xr:uid="{22407EC3-444C-43FB-A70D-474DD7CA8D4C}"/>
    <cellStyle name="Normalny 30" xfId="1596" xr:uid="{FEF1B152-B2D9-48E5-B06F-B6A69A38CC02}"/>
    <cellStyle name="Normalny 31" xfId="1597" xr:uid="{422832C0-7AC6-4D41-80A8-22CB8259F0B7}"/>
    <cellStyle name="Normalny 32" xfId="1598" xr:uid="{D3F30BB5-032A-4AC8-854C-99171B95DE24}"/>
    <cellStyle name="Normalny 33" xfId="1599" xr:uid="{F83D2586-0A1C-4028-8A79-F08639A13E59}"/>
    <cellStyle name="Normalny 34" xfId="1600" xr:uid="{D534FFCA-E559-4A12-BE14-E53BF2A16C15}"/>
    <cellStyle name="Normalny 4" xfId="1601" xr:uid="{D5187524-2DCF-484E-8BA9-BE32615571B7}"/>
    <cellStyle name="Normalny 43 2" xfId="18" xr:uid="{47852FB7-C73D-4254-8BB0-E7774A99FB8A}"/>
    <cellStyle name="Normalny 5" xfId="1602" xr:uid="{260463B6-03C6-4D28-9B58-DD0FBE8AB6B2}"/>
    <cellStyle name="Normalny 6" xfId="1603" xr:uid="{A9806B4C-CCB6-470E-850A-F2997B908C12}"/>
    <cellStyle name="Normalny 7" xfId="1604" xr:uid="{41210698-7B8D-4721-9FDA-0B50509EB63D}"/>
    <cellStyle name="Normalny 8" xfId="1605" xr:uid="{0BFFF5DC-3AF3-4016-9927-B876643D5C83}"/>
    <cellStyle name="Normalny 9" xfId="1606" xr:uid="{9489F61F-64B9-420D-B4B9-6F014AE63A4D}"/>
    <cellStyle name="Normalny_moce" xfId="38" xr:uid="{3F8684D6-E8D8-45B8-AE6A-52CDB543FFEC}"/>
    <cellStyle name="Note 2" xfId="1607" xr:uid="{00577BBE-D6F2-4F1C-B963-1647AC942293}"/>
    <cellStyle name="Note 2 2" xfId="1608" xr:uid="{B086A0DB-83EA-40E4-9741-FCCEDE76E05A}"/>
    <cellStyle name="Note 2 3" xfId="1609" xr:uid="{356A8F88-42C6-44EA-9735-005942E30E0F}"/>
    <cellStyle name="Note 2 4" xfId="1610" xr:uid="{C282D2A4-9405-4A17-AAC1-B1961FEFAAB7}"/>
    <cellStyle name="Note 2_CHP" xfId="1611" xr:uid="{8E00D54C-3D60-470E-B3B4-8FB0B7DD7E76}"/>
    <cellStyle name="Note 3" xfId="1612" xr:uid="{21192072-77DC-4F79-934B-B1EC996AD33C}"/>
    <cellStyle name="Notiz 2" xfId="1613" xr:uid="{585A1131-5DAD-43C9-88F1-18072A92C770}"/>
    <cellStyle name="NumberCellStyle" xfId="24" xr:uid="{3025DF00-7FC8-4341-A32A-6EFEFF17CC21}"/>
    <cellStyle name="NumberCellStyle 2" xfId="32" xr:uid="{1504F737-4249-4AE5-A28F-2904CD9074D9}"/>
    <cellStyle name="Obliczenia" xfId="1614" xr:uid="{D41C235D-74BC-49A4-B39F-6553D92B782B}"/>
    <cellStyle name="Obliczenia 10" xfId="1615" xr:uid="{B073C1D0-B7EF-46C4-B8DB-D0B1755709D4}"/>
    <cellStyle name="Obliczenia 10 2" xfId="1616" xr:uid="{C8CD05FA-13FE-4308-BC87-CE0CE53DE8E4}"/>
    <cellStyle name="Obliczenia 10 3" xfId="1617" xr:uid="{D17E5335-3B01-442C-99C6-CEA992359376}"/>
    <cellStyle name="Obliczenia 10_CHP" xfId="1618" xr:uid="{CCE87129-A7E6-4D1A-86D4-FB415505A02E}"/>
    <cellStyle name="Obliczenia 11" xfId="1619" xr:uid="{331AC4B4-20A1-4505-A718-620F740C7385}"/>
    <cellStyle name="Obliczenia 11 2" xfId="1620" xr:uid="{1C03AC03-D6FC-4963-836A-E4618CD4E0C1}"/>
    <cellStyle name="Obliczenia 11_CHP" xfId="1621" xr:uid="{37B6168B-36E2-4839-93A3-9345CDD19043}"/>
    <cellStyle name="Obliczenia 12" xfId="1622" xr:uid="{44A3422A-5046-44E6-B5E2-105F16184BC5}"/>
    <cellStyle name="Obliczenia 13" xfId="1623" xr:uid="{6A40132B-8969-4077-A7C5-409EDABEAEC9}"/>
    <cellStyle name="Obliczenia 14" xfId="1624" xr:uid="{5D59BD53-01BB-4F8B-9014-7F4E3B50E06A}"/>
    <cellStyle name="Obliczenia 15" xfId="1625" xr:uid="{23C0035D-676E-4271-88DF-40947E68D2CF}"/>
    <cellStyle name="Obliczenia 2" xfId="1626" xr:uid="{F31C10BD-DECD-4DD5-8B1A-0A8C4DB37AD2}"/>
    <cellStyle name="Obliczenia 3" xfId="1627" xr:uid="{F677CE50-F58F-41B2-B7E1-CCBB59708145}"/>
    <cellStyle name="Obliczenia 4" xfId="1628" xr:uid="{07AC3C8D-DB7B-4472-A5DC-5EB04AE16A8B}"/>
    <cellStyle name="Obliczenia 5" xfId="1629" xr:uid="{96B418DD-3F00-4FA4-9124-327A277CD8E8}"/>
    <cellStyle name="Obliczenia 6" xfId="1630" xr:uid="{8FA0C196-46A5-4C39-87A2-96A535F80365}"/>
    <cellStyle name="Obliczenia 7" xfId="1631" xr:uid="{9B21D264-5665-4F74-BBB5-80E2B9F94C2E}"/>
    <cellStyle name="Obliczenia 8" xfId="1632" xr:uid="{50668F7E-E798-4FC7-96B2-5496CD9F8DA9}"/>
    <cellStyle name="Obliczenia 9" xfId="1633" xr:uid="{1FAF3359-24C0-4644-BFF7-EF8F7B97C731}"/>
    <cellStyle name="Obliczenia 9 2" xfId="1634" xr:uid="{E2754721-0A94-47B6-87CD-75B2EBAE0378}"/>
    <cellStyle name="Obliczenia 9 3" xfId="1635" xr:uid="{44B765CA-0A03-49AF-9B25-D46D22C19556}"/>
    <cellStyle name="Obliczenia 9_CHP" xfId="1636" xr:uid="{8AA1542D-94E6-4295-9146-CCE583E22D48}"/>
    <cellStyle name="Obliczenia_CHP" xfId="1637" xr:uid="{623CCCE7-0566-4840-9B59-E3FE8C5F0A58}"/>
    <cellStyle name="Output 2" xfId="1638" xr:uid="{6671A5BB-CEEC-4AEC-8AB8-0C71A272C003}"/>
    <cellStyle name="Output 3" xfId="1639" xr:uid="{286FC414-4F30-4A32-9FDD-E4263D0A2E6A}"/>
    <cellStyle name="Percent [2]" xfId="1640" xr:uid="{99803128-6BB6-4F21-B4CA-E2C7DEC5E5E6}"/>
    <cellStyle name="Percent 10" xfId="2188" xr:uid="{77246BFD-E88D-4D3C-8B6D-5C49BC6B251F}"/>
    <cellStyle name="Percent 11" xfId="2189" xr:uid="{CCA1774C-36F8-491E-8650-9A65D9E7E644}"/>
    <cellStyle name="Percent 2" xfId="1641" xr:uid="{9068CA4A-22C7-4F8F-8C58-86DA74905A54}"/>
    <cellStyle name="Percent 2 2" xfId="1642" xr:uid="{6A4D2DC5-E327-4DA4-9342-CF311719DB99}"/>
    <cellStyle name="Percent 2 3" xfId="1643" xr:uid="{1EBD2E40-45BB-40BD-BBC2-79E491ACF1F6}"/>
    <cellStyle name="Percent 2 4" xfId="1644" xr:uid="{8F018730-D3B9-4B74-8D63-A5F68248E0D6}"/>
    <cellStyle name="Percent 3" xfId="25" xr:uid="{D322F591-0C29-4E86-AA18-6D91FCD58051}"/>
    <cellStyle name="Percent 3 2" xfId="1645" xr:uid="{1ABAB1AC-C58A-4C76-B03D-55151308F6A9}"/>
    <cellStyle name="Percent 4" xfId="2182" xr:uid="{791D760C-42C1-42CA-BDA7-FCB2BA4EBFFE}"/>
    <cellStyle name="Percent 5" xfId="2195" xr:uid="{DE30B40A-0406-46EE-A3D1-327D89391411}"/>
    <cellStyle name="Percent 6" xfId="2184" xr:uid="{1B129D35-5E11-4925-8EE1-37B95C3BC183}"/>
    <cellStyle name="Percent 7" xfId="2193" xr:uid="{EC7F19D2-D4FB-44D0-B293-0477971894F0}"/>
    <cellStyle name="Percent 8" xfId="2186" xr:uid="{5D7F6709-2FF1-4D12-9DA0-ECEF3C339ABE}"/>
    <cellStyle name="Percent 9" xfId="2191" xr:uid="{23E5079D-9D9B-43C2-965B-AE891F193806}"/>
    <cellStyle name="Pilkku_Layo9704" xfId="1646" xr:uid="{608CF97D-9131-4B32-A82E-4ED64B5B7742}"/>
    <cellStyle name="Procentowy 2" xfId="1647" xr:uid="{39B609C0-724D-4EA7-8DBB-23DA0117DA6B}"/>
    <cellStyle name="Procentowy 2 10" xfId="1648" xr:uid="{A4A1632B-8FD3-4CE2-9895-46AD6C64C089}"/>
    <cellStyle name="Procentowy 2 2" xfId="1649" xr:uid="{388B1483-667A-4DD6-AED4-4D3A6C94B779}"/>
    <cellStyle name="Procentowy 2 2 2" xfId="1650" xr:uid="{CFB17F5D-FA90-453A-8EC8-D6B61D701B53}"/>
    <cellStyle name="Procentowy 2 2 2 2" xfId="1651" xr:uid="{5A5F0034-3503-4687-B862-CC1C79382059}"/>
    <cellStyle name="Procentowy 2 2 2 3" xfId="1652" xr:uid="{A05A633A-389C-4920-A95A-64792CB0F821}"/>
    <cellStyle name="Procentowy 2 2 3" xfId="1653" xr:uid="{BE28410D-0FD6-4E6A-BC65-469DD0AA544F}"/>
    <cellStyle name="Procentowy 2 2 3 2" xfId="1654" xr:uid="{043A9362-FAA8-4B6A-821A-B2D6E80F6A0D}"/>
    <cellStyle name="Procentowy 2 2 3 3" xfId="1655" xr:uid="{ED96F75F-375B-4E24-A46A-85619D5C4763}"/>
    <cellStyle name="Procentowy 2 2 4" xfId="1656" xr:uid="{122DBC6D-AD26-450C-9895-492B1A13C124}"/>
    <cellStyle name="Procentowy 2 2 5" xfId="1657" xr:uid="{C584E6F3-2031-445A-A7EC-1E571EBFB439}"/>
    <cellStyle name="Procentowy 2 3" xfId="1658" xr:uid="{27F1013B-B1CC-415F-94E0-5D72EBCB1E1A}"/>
    <cellStyle name="Procentowy 2 3 2" xfId="1659" xr:uid="{3557D46E-CC4F-4005-AD52-13F057D54C6D}"/>
    <cellStyle name="Procentowy 2 3 2 2" xfId="1660" xr:uid="{7DE3B182-1A4F-4456-A318-1AC1AF5A7649}"/>
    <cellStyle name="Procentowy 2 3 2 2 2" xfId="1661" xr:uid="{C4FCFA14-5D55-4803-9DF2-19F65D9A0B8A}"/>
    <cellStyle name="Procentowy 2 3 2 2 3" xfId="1662" xr:uid="{38036B0C-18A4-49AD-9A72-A55B3F6B899F}"/>
    <cellStyle name="Procentowy 2 3 2 3" xfId="1663" xr:uid="{767BDAA9-DE1E-48AE-8C35-1124A41082A8}"/>
    <cellStyle name="Procentowy 2 3 2 3 2" xfId="1664" xr:uid="{484FB28C-78AB-40C1-BBC1-A37702EA3F64}"/>
    <cellStyle name="Procentowy 2 3 2 4" xfId="1665" xr:uid="{315FB25E-7F49-4B32-B489-4DA04D32039E}"/>
    <cellStyle name="Procentowy 2 3 2 4 2" xfId="1666" xr:uid="{10560892-6CA8-41F7-897E-E4EA97CF4270}"/>
    <cellStyle name="Procentowy 2 3 2 5" xfId="1667" xr:uid="{9769A760-4807-4C4A-92D0-9BA0ACC08CEC}"/>
    <cellStyle name="Procentowy 2 3 3" xfId="1668" xr:uid="{C9F4EF25-BAE7-47A6-9A40-34F3B331E538}"/>
    <cellStyle name="Procentowy 2 3 3 2" xfId="1669" xr:uid="{30D237FC-9D98-4235-80D1-2AC248FCC41C}"/>
    <cellStyle name="Procentowy 2 3 3 3" xfId="1670" xr:uid="{B8698C48-E348-407D-A084-2683E524E90B}"/>
    <cellStyle name="Procentowy 2 3 4" xfId="1671" xr:uid="{AC27F562-35B0-4E74-BB53-803FFF11B2C1}"/>
    <cellStyle name="Procentowy 2 4" xfId="1672" xr:uid="{8143B36F-A7C3-4278-B91A-290AC2166A56}"/>
    <cellStyle name="Procentowy 2 4 2" xfId="1673" xr:uid="{C708AA25-66DD-415B-BC1C-BDC177F96757}"/>
    <cellStyle name="Procentowy 2 4 2 2" xfId="1674" xr:uid="{A07FBA3A-481F-4669-9559-46E20A78E392}"/>
    <cellStyle name="Procentowy 2 4 2 3" xfId="1675" xr:uid="{546E1562-9F47-4112-BC04-33E87CBCEE04}"/>
    <cellStyle name="Procentowy 2 4 3" xfId="1676" xr:uid="{995E907A-4A96-4FAE-A6C7-EC231DA332E6}"/>
    <cellStyle name="Procentowy 2 4 3 2" xfId="1677" xr:uid="{100AEA24-144E-43B6-8A2D-BD108A05FABB}"/>
    <cellStyle name="Procentowy 2 4 4" xfId="1678" xr:uid="{408BC3FE-6973-4790-BB4C-404C389AB12B}"/>
    <cellStyle name="Procentowy 2 4 4 2" xfId="1679" xr:uid="{6853E4B9-AB3B-4FE0-8275-F6111E0FCF47}"/>
    <cellStyle name="Procentowy 2 4 5" xfId="1680" xr:uid="{687DD3A8-9AFE-4EB9-8AD2-AEEF065763AF}"/>
    <cellStyle name="Procentowy 2 5" xfId="1681" xr:uid="{28E74F45-7388-43BA-9978-2B8353A8AC70}"/>
    <cellStyle name="Procentowy 2 6" xfId="1682" xr:uid="{611495B7-20AA-4227-BC98-0199BC6A021B}"/>
    <cellStyle name="Procentowy 2 6 2" xfId="1683" xr:uid="{886F944E-ED19-4E26-94E4-580521565B1C}"/>
    <cellStyle name="Procentowy 2 6 2 2" xfId="1684" xr:uid="{3CD8FC73-B159-46EE-A62F-7F8C3F1F96B9}"/>
    <cellStyle name="Procentowy 2 6 3" xfId="1685" xr:uid="{ED75B3E2-D292-4999-BE94-DB481C22A5C6}"/>
    <cellStyle name="Procentowy 2 6 3 2" xfId="1686" xr:uid="{CD6B4819-D1B9-4098-8605-161826B7A515}"/>
    <cellStyle name="Procentowy 2 6 4" xfId="1687" xr:uid="{419C30EA-86C2-4201-A3BF-E7419593B9EF}"/>
    <cellStyle name="Procentowy 2 7" xfId="1688" xr:uid="{14517F51-E10D-4315-83E7-D420481AE12F}"/>
    <cellStyle name="Procentowy 2 7 2" xfId="1689" xr:uid="{2A56DCCB-3ED9-464E-861B-0DD8135782D5}"/>
    <cellStyle name="Procentowy 2 8" xfId="1690" xr:uid="{CE487F9A-381A-4EC4-BE75-4D064DC3FBFD}"/>
    <cellStyle name="Procentowy 2 8 2" xfId="1691" xr:uid="{7FFA4840-FDA2-4AB7-A50E-D9E47DC6CEEF}"/>
    <cellStyle name="Procentowy 2 8 3" xfId="1692" xr:uid="{2BB6D7EF-FDC3-48FA-BD0A-526A25AB57E8}"/>
    <cellStyle name="Procentowy 2 9" xfId="1693" xr:uid="{A9B4D027-68BD-4867-8F99-04E6CB791C60}"/>
    <cellStyle name="Procentowy 2 9 2" xfId="1694" xr:uid="{BA91CCFC-D5BD-438E-BDCA-00A9B857FBFC}"/>
    <cellStyle name="Procentowy 3" xfId="1695" xr:uid="{485C8AC2-2629-453F-AAF8-8D2C9D236119}"/>
    <cellStyle name="Procentowy 4" xfId="1696" xr:uid="{F6B99F17-B546-4AA2-AB2B-E1D01BB7EA4A}"/>
    <cellStyle name="Procentowy 4 2" xfId="1697" xr:uid="{FDFAE149-E1BE-4D14-BE72-543EC95F9DC2}"/>
    <cellStyle name="Procentowy 4 3" xfId="1698" xr:uid="{DBF4F1C5-204D-4F20-B6E5-12906B763E81}"/>
    <cellStyle name="Procentowy 4 4" xfId="1699" xr:uid="{CA724614-5E68-480B-B467-B16ED8C96D1A}"/>
    <cellStyle name="Procentowy 5" xfId="1700" xr:uid="{C24C8825-EB08-4CE7-B416-937CCE476A7A}"/>
    <cellStyle name="Procentowy 5 2" xfId="1701" xr:uid="{9443F59C-1BE8-4E3D-9A95-64ED6E6147AE}"/>
    <cellStyle name="Prozent 2" xfId="1702" xr:uid="{E5B9221E-C192-4B34-AF79-D692A2E029FA}"/>
    <cellStyle name="Prozent 2 2" xfId="1703" xr:uid="{82CEBF3E-9881-48E6-8E33-20D29B43772E}"/>
    <cellStyle name="Prozent 3" xfId="1704" xr:uid="{E4B2912C-45A0-429D-8728-E9DA642AA69B}"/>
    <cellStyle name="Prozent 4" xfId="1705" xr:uid="{27692D61-C247-499A-8372-692017CEFE82}"/>
    <cellStyle name="Prozent 5" xfId="1706" xr:uid="{87D1674F-8EB4-40AD-B451-50BE7D45C565}"/>
    <cellStyle name="Prozent 5 2" xfId="1707" xr:uid="{88940D78-594B-4E1C-BDC1-03A8B55B727E}"/>
    <cellStyle name="Prozent 5 2 2" xfId="1708" xr:uid="{A33B814B-32A7-4BD9-BD08-3DC97B36F0C5}"/>
    <cellStyle name="Prozent 5 2 3" xfId="1709" xr:uid="{B918915E-09F7-4C68-8660-17240D2C19C4}"/>
    <cellStyle name="Prozent 5 2 3 2" xfId="1710" xr:uid="{64A89015-B8EF-4988-8DE4-DE826084FACC}"/>
    <cellStyle name="Prozent 5 2 3 3" xfId="1711" xr:uid="{12144A24-52DD-4140-88D4-57FC84D8F39D}"/>
    <cellStyle name="Prozent 5 2 3 4" xfId="1712" xr:uid="{259B9906-D29D-406C-BD9F-E166F0CA536B}"/>
    <cellStyle name="Prozent 5 3" xfId="1713" xr:uid="{C5C4A8BD-C94D-44B8-9B40-11910CB6C70B}"/>
    <cellStyle name="Prozent 5 3 2" xfId="1714" xr:uid="{64AD24C4-D5D0-4AC5-BD83-73AEA2A9F6BF}"/>
    <cellStyle name="Prozent 5 3 3" xfId="1715" xr:uid="{C55F8A87-ABE4-4345-8356-C99412BC8926}"/>
    <cellStyle name="Prozent 5 3 4" xfId="1716" xr:uid="{C14A80B4-51B6-4BFC-92D2-2B012D357C52}"/>
    <cellStyle name="Prozent 5 4" xfId="1717" xr:uid="{FF77BD77-05B6-4385-9AA2-C743CB1684D7}"/>
    <cellStyle name="Prozent 6" xfId="1718" xr:uid="{CAC9EDA4-8D37-4F9B-ADD3-48B7957E8F41}"/>
    <cellStyle name="Prozent 6 2" xfId="1719" xr:uid="{817D1669-5FD0-45FB-9DB0-7202FA0EEB30}"/>
    <cellStyle name="Prozent 6 2 2" xfId="1720" xr:uid="{748BEECF-F349-4081-841C-C351C1F27070}"/>
    <cellStyle name="Prozent 6 2 3" xfId="1721" xr:uid="{503DF95E-8A87-4213-9E77-8B7B4F2B1071}"/>
    <cellStyle name="Prozent 6 2 3 2" xfId="1722" xr:uid="{8D9D2E5D-BC09-4214-967A-7C462B024756}"/>
    <cellStyle name="Prozent 6 2 3 3" xfId="1723" xr:uid="{50EE9C99-19A9-46BC-97D4-57FD01577BD9}"/>
    <cellStyle name="Prozent 6 2 3 4" xfId="1724" xr:uid="{AF77B53B-95C4-43B5-9954-0C320833C736}"/>
    <cellStyle name="Prozent 6 3" xfId="1725" xr:uid="{453B643A-D463-4A32-8DF4-506BFC0CA51D}"/>
    <cellStyle name="Prozent 6 3 2" xfId="1726" xr:uid="{2D7F25A5-345B-4284-AE73-3FD6B118ADE9}"/>
    <cellStyle name="Prozent 6 3 3" xfId="1727" xr:uid="{55AAD7E3-833A-4DA4-9ACA-70B7BA2BA144}"/>
    <cellStyle name="Prozent 6 3 4" xfId="1728" xr:uid="{EA76754E-CE5D-4679-9BEB-428A9F75E98B}"/>
    <cellStyle name="Prozent 6 4" xfId="1729" xr:uid="{35DA51E6-855D-4540-AED7-383C276B8CD6}"/>
    <cellStyle name="Prozent 7" xfId="1730" xr:uid="{FA621221-2FD8-4D7D-B3E4-79A0836E34B6}"/>
    <cellStyle name="Prozent 8" xfId="1731" xr:uid="{6C04AB65-41C0-4F18-BD9B-47C1B4E65AA3}"/>
    <cellStyle name="Prozent 8 2" xfId="1732" xr:uid="{22B2BA31-4634-4C8F-B9AD-7A7243F36C41}"/>
    <cellStyle name="Prozent 8 2 2" xfId="1733" xr:uid="{1153DB3E-521D-45AF-B646-468168059B36}"/>
    <cellStyle name="Prozent 8 2 3" xfId="1734" xr:uid="{E52A2451-3770-4583-8C9A-38CAFCE4BBC8}"/>
    <cellStyle name="Prozent 8 3" xfId="1735" xr:uid="{F94ECCCC-59B3-48D1-BC3E-E3007BC2F86B}"/>
    <cellStyle name="Prozent 8 4" xfId="1736" xr:uid="{19DDFA2A-81A7-4DA5-8190-D7700A9F57AD}"/>
    <cellStyle name="Pyör. luku_Layo9704" xfId="1737" xr:uid="{EAF6CA0F-8E27-42B4-A5BE-DDE18B71A8CC}"/>
    <cellStyle name="Pyör. valuutta_Layo9704" xfId="1738" xr:uid="{0A126AE3-B825-4713-98F7-E41607DE8D49}"/>
    <cellStyle name="RangeName" xfId="1739" xr:uid="{1875B8D9-8FEF-46AB-82C1-AD6EECAF10B0}"/>
    <cellStyle name="SAPBEXaggData" xfId="1740" xr:uid="{9B096D31-7AA3-4036-84DA-198017F13AC9}"/>
    <cellStyle name="SAPBEXaggDataEmph" xfId="1741" xr:uid="{CFA9890F-120E-487F-B60A-D9EFF6D6E5AB}"/>
    <cellStyle name="SAPBEXaggItem" xfId="1742" xr:uid="{F0DA57C6-AD71-4BAC-8637-704DFFE5DE0A}"/>
    <cellStyle name="SAPBEXaggItemX" xfId="1743" xr:uid="{4D54ED62-D18A-426F-98C4-466FFC9FB521}"/>
    <cellStyle name="SAPBEXchaText" xfId="1744" xr:uid="{3E0CFA2F-B9F3-4E4E-B0D7-1297387CDB06}"/>
    <cellStyle name="SAPBEXexcBad7" xfId="1745" xr:uid="{2B12390F-9929-4F8A-9B79-3D275D248ED8}"/>
    <cellStyle name="SAPBEXexcBad8" xfId="1746" xr:uid="{928B61B0-A62F-4F9C-9949-D587CA07C77C}"/>
    <cellStyle name="SAPBEXexcBad9" xfId="1747" xr:uid="{80C7BFA5-9312-48CD-85AC-2AE111E5A82C}"/>
    <cellStyle name="SAPBEXexcCritical4" xfId="1748" xr:uid="{5DFED03F-68E6-4B9F-8897-EC2CE6AC8731}"/>
    <cellStyle name="SAPBEXexcCritical5" xfId="1749" xr:uid="{C0313976-FE2D-4641-9A97-EDC498C59863}"/>
    <cellStyle name="SAPBEXexcCritical6" xfId="1750" xr:uid="{8E3C4567-4536-475C-AC0A-2D3FA38B6004}"/>
    <cellStyle name="SAPBEXexcGood1" xfId="1751" xr:uid="{E5000327-41D0-49DE-8D1B-08D388D7E7A7}"/>
    <cellStyle name="SAPBEXexcGood2" xfId="1752" xr:uid="{653EFE03-7D02-4DA0-B8EC-C6542FF85F5B}"/>
    <cellStyle name="SAPBEXexcGood3" xfId="1753" xr:uid="{87915F38-C3B1-4FE2-9DAE-2977DD221C4B}"/>
    <cellStyle name="SAPBEXfilterDrill" xfId="1754" xr:uid="{6CF9A343-FDBC-4078-90B7-C225A09587D1}"/>
    <cellStyle name="SAPBEXfilterItem" xfId="1755" xr:uid="{646C3D56-4583-4117-8A8E-7BB0A1BD1A99}"/>
    <cellStyle name="SAPBEXfilterText" xfId="1756" xr:uid="{F9D3F286-716A-4BB1-922C-CDB3A1FF5E02}"/>
    <cellStyle name="SAPBEXformats" xfId="1757" xr:uid="{E7125AEC-3DF4-42C3-8128-FDA0F0764C0B}"/>
    <cellStyle name="SAPBEXheaderItem" xfId="1758" xr:uid="{EED83A34-C8FD-4FF6-AB8C-7549097EC7C3}"/>
    <cellStyle name="SAPBEXheaderText" xfId="1759" xr:uid="{8ABA48BB-1061-4F6A-861B-A8553BA3E146}"/>
    <cellStyle name="SAPBEXHLevel0" xfId="1760" xr:uid="{6751B3B0-4DE4-4F39-9D7D-B5AE7F2252E7}"/>
    <cellStyle name="SAPBEXHLevel0X" xfId="1761" xr:uid="{86B61BB0-1827-4D24-BCC2-B9DA6F675905}"/>
    <cellStyle name="SAPBEXHLevel1" xfId="1762" xr:uid="{24C57A6C-4766-473D-A274-FE23A949DC23}"/>
    <cellStyle name="SAPBEXHLevel1X" xfId="1763" xr:uid="{6E707F5C-5510-4614-AE27-A353A50CFEC6}"/>
    <cellStyle name="SAPBEXHLevel2" xfId="1764" xr:uid="{CFABEB6C-0D02-4595-9594-45611CEC0186}"/>
    <cellStyle name="SAPBEXHLevel2X" xfId="1765" xr:uid="{81EA23C9-56BE-44E7-A31B-BB24ACFD6537}"/>
    <cellStyle name="SAPBEXHLevel3" xfId="1766" xr:uid="{1BCF88B6-9965-4CCB-A8B1-52098E0F9DA5}"/>
    <cellStyle name="SAPBEXHLevel3X" xfId="1767" xr:uid="{63D21F87-2971-44AC-8260-812775E5D32E}"/>
    <cellStyle name="SAPBEXresData" xfId="1768" xr:uid="{3F92FFDA-1B8D-4FF6-B013-BF0245421F7A}"/>
    <cellStyle name="SAPBEXresDataEmph" xfId="1769" xr:uid="{3E8C841F-D1B2-4118-8B8D-13FAD725F78F}"/>
    <cellStyle name="SAPBEXresItem" xfId="1770" xr:uid="{51F4658D-66D1-42E9-8D7B-2B36ECC9C449}"/>
    <cellStyle name="SAPBEXresItemX" xfId="1771" xr:uid="{56782752-AD02-46F2-A476-CDF996F73589}"/>
    <cellStyle name="SAPBEXstdData" xfId="1772" xr:uid="{E09CA5CB-CF76-4C54-B6E6-F4AF48D1C2F1}"/>
    <cellStyle name="SAPBEXstdDataEmph" xfId="1773" xr:uid="{3CFE5CBB-F005-47EA-8239-4CD3C95AF131}"/>
    <cellStyle name="SAPBEXstdItem" xfId="1774" xr:uid="{8B1CCE62-F291-4B6F-BA68-B8775EBA6615}"/>
    <cellStyle name="SAPBEXstdItemX" xfId="1775" xr:uid="{24BB9B3F-590F-4560-8801-F47BE2AF9CD5}"/>
    <cellStyle name="SAPBEXtitle" xfId="1776" xr:uid="{93011506-B77A-44E4-8877-98EB755DC2D2}"/>
    <cellStyle name="SAPBEXundefined" xfId="1777" xr:uid="{13025798-717C-42EA-82FE-7DD876630F27}"/>
    <cellStyle name="Schlecht 2" xfId="1778" xr:uid="{D57325ED-21A6-4A05-96F7-EC6FB3AC7264}"/>
    <cellStyle name="Shade" xfId="1779" xr:uid="{78DC578D-4E14-4B51-B55E-642966F9FD46}"/>
    <cellStyle name="Standaard_Blad1" xfId="1780" xr:uid="{977497DF-4996-4AE3-A51C-BD72FCCAC025}"/>
    <cellStyle name="Standard 10" xfId="1781" xr:uid="{DFD5CC91-605A-497D-845F-8BDBC47345EF}"/>
    <cellStyle name="Standard 10 2" xfId="1782" xr:uid="{6CC9A9D9-CF79-497E-B71E-4A118DA10C3C}"/>
    <cellStyle name="Standard 11" xfId="1783" xr:uid="{E5C7A736-05C6-4218-9924-CA015298485D}"/>
    <cellStyle name="Standard 11 2" xfId="1784" xr:uid="{1C8B7F07-E6A5-47B5-A001-0C18A02F84C6}"/>
    <cellStyle name="Standard 11 2 2" xfId="1785" xr:uid="{F7B4BC22-AA7E-4259-8BC2-DFBBEBCBB1A5}"/>
    <cellStyle name="Standard 11 2 3" xfId="1786" xr:uid="{76361442-106C-4400-9E93-E40EEFDDAA37}"/>
    <cellStyle name="Standard 11 2 4" xfId="1787" xr:uid="{812145AA-65DF-4B17-8C87-76F5050B1424}"/>
    <cellStyle name="Standard 11 2_CHP" xfId="1788" xr:uid="{5CF8B4BB-B9F4-46E2-88D5-9EA33BC28467}"/>
    <cellStyle name="Standard 11 3" xfId="1789" xr:uid="{03E04AD5-F3EC-40B3-A07C-D161EBE1BCC8}"/>
    <cellStyle name="Standard 11 3 2" xfId="1790" xr:uid="{B014792A-B005-462B-B088-6F48716A63BB}"/>
    <cellStyle name="Standard 11 3 3" xfId="1791" xr:uid="{06A5EB1B-245E-447D-9550-2D02B9EAA686}"/>
    <cellStyle name="Standard 11 3 4" xfId="1792" xr:uid="{9CD124EE-1494-405B-BBF9-609653C81077}"/>
    <cellStyle name="Standard 11 3_CHP" xfId="1793" xr:uid="{4824BAAF-520A-4D88-911A-AF9335A44E76}"/>
    <cellStyle name="Standard 11 4" xfId="1794" xr:uid="{7868424F-6DFE-4E03-8ED9-C1E091A8C3F3}"/>
    <cellStyle name="Standard 11 4 2" xfId="1795" xr:uid="{9F215BA8-6DEB-4EAD-8BF4-62416DB78CA7}"/>
    <cellStyle name="Standard 11 5" xfId="1796" xr:uid="{B61ACE9D-9B75-4667-99F0-2ACC80D9CE59}"/>
    <cellStyle name="Standard 11 5 2" xfId="1797" xr:uid="{9383B7F7-5455-4927-A18F-56ED2C7E46B5}"/>
    <cellStyle name="Standard 11 5 3" xfId="1798" xr:uid="{741F5093-066D-4479-9254-EC8D2EF85CFC}"/>
    <cellStyle name="Standard 11 6" xfId="1799" xr:uid="{A68C4406-EEC1-4214-B3B5-928169338970}"/>
    <cellStyle name="Standard 12" xfId="1800" xr:uid="{61AB510B-283B-4241-8E88-93E761603857}"/>
    <cellStyle name="Standard 12 10" xfId="1801" xr:uid="{4EE94DA8-D82E-4B0B-9A11-4EBEC9C1ADCD}"/>
    <cellStyle name="Standard 12 10 2" xfId="1802" xr:uid="{25602419-15CA-4987-BAEC-2C774939EF21}"/>
    <cellStyle name="Standard 12 10 3" xfId="1803" xr:uid="{300EFA23-07F6-48B0-A679-4EB1EC761783}"/>
    <cellStyle name="Standard 12 2" xfId="1804" xr:uid="{32ADDFE0-D636-4364-A6C6-E996479BA147}"/>
    <cellStyle name="Standard 12 2 2" xfId="1805" xr:uid="{5F8592EC-5CA5-4B97-BB09-097ACF42FFFC}"/>
    <cellStyle name="Standard 12 2 2 2" xfId="1806" xr:uid="{E202F189-14D0-421E-9F8A-00424972A19B}"/>
    <cellStyle name="Standard 12 2 2 2 2" xfId="1807" xr:uid="{EFA58665-9D7D-44D8-8386-58CB9085E9F6}"/>
    <cellStyle name="Standard 12 2 2 2 2 2" xfId="1808" xr:uid="{2FE30F45-E73E-44B4-A102-563CE1BAA87F}"/>
    <cellStyle name="Standard 12 2 2 2 2 3" xfId="1809" xr:uid="{8611F1DD-A42D-4DCE-8BE8-1A3FBCFE60C0}"/>
    <cellStyle name="Standard 12 2 2 2 3" xfId="1810" xr:uid="{59DB0955-6764-4B93-882A-D333AC9D163F}"/>
    <cellStyle name="Standard 12 2 2 3" xfId="1811" xr:uid="{C2EA1003-D34D-43C8-8B24-CD665ED75626}"/>
    <cellStyle name="Standard 12 2 2 4" xfId="1812" xr:uid="{1559C3AB-577A-4270-84E8-00EBC0CEE5D5}"/>
    <cellStyle name="Standard 12 2 2_CHP" xfId="1813" xr:uid="{63FD8220-A505-4C5E-8FA7-C24B18B15032}"/>
    <cellStyle name="Standard 12 2 3" xfId="1814" xr:uid="{A0E73AEC-656B-4493-B206-A6DDAA8F3DAD}"/>
    <cellStyle name="Standard 12 2 3 2" xfId="1815" xr:uid="{934062D6-1FCF-46E6-97EE-CABD1BDEB0A6}"/>
    <cellStyle name="Standard 12 2 4" xfId="1816" xr:uid="{C41EAA58-709F-4A16-A001-7A708B0EF35F}"/>
    <cellStyle name="Standard 12 2 4 2" xfId="1817" xr:uid="{35805BE3-EB7C-4AEF-9B52-4716F5B12C7D}"/>
    <cellStyle name="Standard 12 2 5" xfId="1818" xr:uid="{8F0C1338-9C64-425A-A0CB-A9776829E64B}"/>
    <cellStyle name="Standard 12 2 6" xfId="1819" xr:uid="{728B3798-A641-4DBC-8A07-DA6D38B0CBE9}"/>
    <cellStyle name="Standard 12 2_CHP" xfId="1820" xr:uid="{A7D2B612-9B52-429D-A31B-122BB6474885}"/>
    <cellStyle name="Standard 12 3" xfId="1821" xr:uid="{B928EA2D-3715-4934-B7C3-15039C609D8E}"/>
    <cellStyle name="Standard 12 3 2" xfId="1822" xr:uid="{1989F3B2-EDA3-45A9-A4F4-4DE44B9A60EF}"/>
    <cellStyle name="Standard 12 3 3" xfId="1823" xr:uid="{114F7AA3-D532-4F67-AAE3-17DF5394BA12}"/>
    <cellStyle name="Standard 12 4" xfId="1824" xr:uid="{3BF8B4D7-E8E5-43DA-866D-1F5B609FF918}"/>
    <cellStyle name="Standard 12 4 2" xfId="1825" xr:uid="{F183C137-FC1B-4E4A-A1EC-EEAA269EAD3A}"/>
    <cellStyle name="Standard 12 4 3" xfId="1826" xr:uid="{0ACA271D-0484-462A-99BF-FC657206B985}"/>
    <cellStyle name="Standard 12 5" xfId="1827" xr:uid="{070CDF53-D04F-4E0F-9F12-1A8DAE857F87}"/>
    <cellStyle name="Standard 12 6" xfId="1828" xr:uid="{A07D6CBF-B308-4140-8A34-12119F51F967}"/>
    <cellStyle name="Standard 12 6 2" xfId="1829" xr:uid="{90937214-EE10-4A2C-84BB-467BBCC3387E}"/>
    <cellStyle name="Standard 12 6 3" xfId="1830" xr:uid="{17F90549-FEC3-414B-9509-79E5A82201AD}"/>
    <cellStyle name="Standard 12 7" xfId="1831" xr:uid="{F4E2874A-A1C6-497D-98C9-F92962FC3F42}"/>
    <cellStyle name="Standard 12 7 2" xfId="1832" xr:uid="{89BFFE8E-03CA-4CF8-AA6A-1BBB78306C0E}"/>
    <cellStyle name="Standard 12 7 3" xfId="1833" xr:uid="{1C619286-8DE0-42CE-BDE6-636361F24927}"/>
    <cellStyle name="Standard 12 8" xfId="1834" xr:uid="{F8B61A7B-FB2F-4F6D-A0E4-344571CAFE7B}"/>
    <cellStyle name="Standard 12 9" xfId="1835" xr:uid="{9416125F-BD10-4B7B-9AA7-FDF5F2DF34E1}"/>
    <cellStyle name="Standard 12 9 2" xfId="1836" xr:uid="{3FB00702-F740-4242-8DC6-2FE4F67A7228}"/>
    <cellStyle name="Standard 12 9 3" xfId="1837" xr:uid="{4411F20F-840B-4BE5-A69A-9C39968CC62B}"/>
    <cellStyle name="Standard 12_CHP" xfId="1838" xr:uid="{BCC6051F-91DD-4D67-BC56-EFC9C02CDCF9}"/>
    <cellStyle name="Standard 13" xfId="1839" xr:uid="{F226CFA4-FD49-4835-A2A2-748EAAE5869D}"/>
    <cellStyle name="Standard 13 2" xfId="1840" xr:uid="{7B058289-6E36-4903-80D4-682B10647A05}"/>
    <cellStyle name="Standard 13 3" xfId="1841" xr:uid="{9846F9AA-EF12-461A-8A74-31F303E88DBF}"/>
    <cellStyle name="Standard 13 4" xfId="1842" xr:uid="{89746DA6-5348-4E2D-A6BA-EFE893FA8F89}"/>
    <cellStyle name="Standard 13_CHP" xfId="1843" xr:uid="{005D262A-6C99-4B67-ADE2-AF0141A7754D}"/>
    <cellStyle name="Standard 14" xfId="1844" xr:uid="{5A2AFDB6-1E40-4CD8-B44B-FC76A88D3471}"/>
    <cellStyle name="Standard 15" xfId="1845" xr:uid="{362E3B32-1C71-4E17-9235-C0831DD581C7}"/>
    <cellStyle name="Standard 2" xfId="1846" xr:uid="{82A739C2-88B5-494A-9ECE-8C632B292E15}"/>
    <cellStyle name="Standard 2 2" xfId="1847" xr:uid="{5BE2CFDE-9C84-4047-94D0-0DD7B3EE116A}"/>
    <cellStyle name="Standard 2 3" xfId="1848" xr:uid="{07077A13-2B77-4A31-B5D8-1F3BE488E635}"/>
    <cellStyle name="Standard 2 3 2" xfId="1849" xr:uid="{344689B4-5D69-44A0-8BDC-7F7B65E5542E}"/>
    <cellStyle name="Standard 2 3 2 2" xfId="1850" xr:uid="{2B2A6475-700E-4826-A710-093432012987}"/>
    <cellStyle name="Standard 2 3 2 3" xfId="1851" xr:uid="{7C6E05E4-F933-49A7-ADEB-C75BE934B83D}"/>
    <cellStyle name="Standard 2 3 2_CHP" xfId="1852" xr:uid="{69C7BC4E-1F45-4480-B989-3BBA274CDE93}"/>
    <cellStyle name="Standard 2 3 3" xfId="1853" xr:uid="{A7B34478-85C7-4175-BFB4-8BA89309B872}"/>
    <cellStyle name="Standard 2 3 4" xfId="1854" xr:uid="{E0903723-CDAF-4B6A-9775-23461350716F}"/>
    <cellStyle name="Standard 2 3_CHP" xfId="1855" xr:uid="{23C5A033-5485-4C32-8698-3D5297DAA4B4}"/>
    <cellStyle name="Standard 2 4" xfId="1856" xr:uid="{4CDDB846-D78B-4060-AB07-09B40A8CCA75}"/>
    <cellStyle name="Standard 2 4 2" xfId="1857" xr:uid="{866232F6-392C-46D0-89B0-FE931A16CFA3}"/>
    <cellStyle name="Standard 2 4 2 2" xfId="1858" xr:uid="{527D8F8F-22CA-4D50-9F3A-8840A7B3D430}"/>
    <cellStyle name="Standard 2 4 2 3" xfId="1859" xr:uid="{B45E6947-44C8-4DF2-8813-B829964D5D5A}"/>
    <cellStyle name="Standard 2 4 2_CHP" xfId="1860" xr:uid="{EA676D0E-8970-43B3-85D5-D1A5397057D0}"/>
    <cellStyle name="Standard 2 4 3" xfId="1861" xr:uid="{B5911000-BED6-4C03-85B1-5BD42387A61D}"/>
    <cellStyle name="Standard 2 4 4" xfId="1862" xr:uid="{D389A596-583F-4632-8DE0-734B57550C75}"/>
    <cellStyle name="Standard 2 4_CHP" xfId="1863" xr:uid="{F5084710-61C9-4D27-9273-308E72663611}"/>
    <cellStyle name="Standard 2 5" xfId="1864" xr:uid="{C50D1666-6E6E-4018-8BF5-4C9BF6F50A8E}"/>
    <cellStyle name="Standard 3" xfId="1865" xr:uid="{3AE64B3F-3DF9-44E9-8919-0F46DFE38E4A}"/>
    <cellStyle name="Standard 3 2" xfId="1866" xr:uid="{CA8E933B-933D-4E97-B371-9EB5AAE8F6ED}"/>
    <cellStyle name="Standard 3_PL" xfId="1867" xr:uid="{5F0062D7-7241-4033-96A4-8CA435D8A98A}"/>
    <cellStyle name="Standard 4" xfId="1868" xr:uid="{67C4A0EB-6D79-4315-8D3B-71F843ADAB58}"/>
    <cellStyle name="Standard 4 2" xfId="1869" xr:uid="{70E262B8-95F3-430B-834C-DBDE8539D0F1}"/>
    <cellStyle name="Standard 4_PL" xfId="1870" xr:uid="{2F4BFEBE-D8D2-4A43-ACD6-223C914B88B9}"/>
    <cellStyle name="Standard 5" xfId="1871" xr:uid="{CA9EB28C-5A21-4836-89F0-21834623D57C}"/>
    <cellStyle name="Standard 5 2" xfId="1872" xr:uid="{DDD2B5AE-6EC8-485B-AF81-41D381D6D8A4}"/>
    <cellStyle name="Standard 5 2 2" xfId="1873" xr:uid="{8A93098B-04E5-4D50-9A04-9408F294C04B}"/>
    <cellStyle name="Standard 5 2 2 2" xfId="1874" xr:uid="{DC7C5121-4605-4428-B9C0-52446DA029DE}"/>
    <cellStyle name="Standard 5 2 2 2 2" xfId="1875" xr:uid="{D39B7D7C-5F45-4F03-AB03-C4FA706952E2}"/>
    <cellStyle name="Standard 5 2 2 2 3" xfId="1876" xr:uid="{3E0007E4-54EF-4E51-AC33-D8C018C9B1D1}"/>
    <cellStyle name="Standard 5 2 2 2_CHP" xfId="1877" xr:uid="{02574EDA-A8B2-4C82-ACD3-C5B52434BFAD}"/>
    <cellStyle name="Standard 5 2 2 3" xfId="1878" xr:uid="{0B1D8241-8651-4BE6-88E1-0609F67122C1}"/>
    <cellStyle name="Standard 5 2 2 4" xfId="1879" xr:uid="{D5C3FFF7-044D-4300-B52B-E50C17011717}"/>
    <cellStyle name="Standard 5 2 2_CHP" xfId="1880" xr:uid="{345CCD77-CC45-479E-B9B4-3DD8A97954EE}"/>
    <cellStyle name="Standard 5 2 3" xfId="1881" xr:uid="{472B4C61-4C31-49F6-BE8A-F970E1588CCB}"/>
    <cellStyle name="Standard 5 2 3 2" xfId="1882" xr:uid="{B0A99E1E-3786-45A8-BF97-919A8D0F2B12}"/>
    <cellStyle name="Standard 5 2 3 2 2" xfId="1883" xr:uid="{25EB18C2-A720-48E2-AFF9-D666A774BCD9}"/>
    <cellStyle name="Standard 5 2 3 2 3" xfId="1884" xr:uid="{31F9B20D-366E-4D3D-A69F-75C6AD398F40}"/>
    <cellStyle name="Standard 5 2 3 2_CHP" xfId="1885" xr:uid="{13D2C4A7-7EC4-4B8E-A609-379578E7B70E}"/>
    <cellStyle name="Standard 5 2 3 3" xfId="1886" xr:uid="{5CB6E028-39DF-4946-93B7-4708CE92C8A9}"/>
    <cellStyle name="Standard 5 2 3 4" xfId="1887" xr:uid="{41624EBA-AC7A-4DB8-9F14-58226E41F8BD}"/>
    <cellStyle name="Standard 5 2 3_CHP" xfId="1888" xr:uid="{815C254D-1004-4754-A559-99CF360B3B06}"/>
    <cellStyle name="Standard 5 2 4" xfId="1889" xr:uid="{D3FAFBD3-F885-4546-A3FE-C352369DD43F}"/>
    <cellStyle name="Standard 5 2 4 2" xfId="1890" xr:uid="{ACD1D76D-C52A-44AA-8D36-53AB59AA7125}"/>
    <cellStyle name="Standard 5 2 4 3" xfId="1891" xr:uid="{D808B7ED-D980-4CE2-BF48-D810DB51DF08}"/>
    <cellStyle name="Standard 5 2 4_CHP" xfId="1892" xr:uid="{890EDEC1-AD7E-4BA6-90D7-996B760F3921}"/>
    <cellStyle name="Standard 5 2 5" xfId="1893" xr:uid="{E0286524-918A-4CF9-A025-D8EA6BE4E0DD}"/>
    <cellStyle name="Standard 5 2 6" xfId="1894" xr:uid="{76483E2F-2BD4-46CE-90DE-A404A7D3A580}"/>
    <cellStyle name="Standard 5 2_CHP" xfId="1895" xr:uid="{33CD047D-BE23-438A-BDB4-AF94B35EEE84}"/>
    <cellStyle name="Standard 5 3" xfId="1896" xr:uid="{3E6E97FF-C367-44E1-9306-C1D724C7E408}"/>
    <cellStyle name="Standard 5 3 2" xfId="1897" xr:uid="{1F3F9788-0917-4C18-A596-61B03C7DF3DA}"/>
    <cellStyle name="Standard 5 3 2 2" xfId="1898" xr:uid="{9A12D7EB-A6F7-48BB-8138-DA8D44981B88}"/>
    <cellStyle name="Standard 5 3 2 3" xfId="1899" xr:uid="{CA250956-19B0-4738-ACFD-1897221C838C}"/>
    <cellStyle name="Standard 5 3 2_CHP" xfId="1900" xr:uid="{4B49C6BD-0DC9-4495-97F9-82F57AA1F44A}"/>
    <cellStyle name="Standard 5 3 3" xfId="1901" xr:uid="{E5E473E3-EEB2-47EC-910B-9AA2761EC638}"/>
    <cellStyle name="Standard 5 3 4" xfId="1902" xr:uid="{AF4067CB-686A-459C-8B1D-1022A0F96085}"/>
    <cellStyle name="Standard 5 3_CHP" xfId="1903" xr:uid="{0445E54F-8D72-4D11-A3AD-0E5A3897DE9A}"/>
    <cellStyle name="Standard 5 4" xfId="1904" xr:uid="{B3F52408-B244-4A6D-9561-E29401C06E51}"/>
    <cellStyle name="Standard 5 4 2" xfId="1905" xr:uid="{6335A0CF-1BE0-4B79-9D70-0C1F1E0B06A9}"/>
    <cellStyle name="Standard 5 4 2 2" xfId="1906" xr:uid="{3A954E02-27A5-4819-823F-4C3F9ED12F15}"/>
    <cellStyle name="Standard 5 4 2 3" xfId="1907" xr:uid="{96162339-F71C-48C0-AA80-D8599BFC81C6}"/>
    <cellStyle name="Standard 5 4 2_CHP" xfId="1908" xr:uid="{1B8C676F-3920-4EF0-9C5E-0A5277AE32EA}"/>
    <cellStyle name="Standard 5 4 3" xfId="1909" xr:uid="{AB90833E-B218-460E-B974-417A0054E105}"/>
    <cellStyle name="Standard 5 4 4" xfId="1910" xr:uid="{E1BAD515-00B5-4FCE-BDF5-0D4F0C9145C8}"/>
    <cellStyle name="Standard 5 4_CHP" xfId="1911" xr:uid="{A3F429FC-E533-41D6-94BF-329DD9477A19}"/>
    <cellStyle name="Standard 5 5" xfId="1912" xr:uid="{032ECF1F-92DD-4C6E-9FF2-3143038436E2}"/>
    <cellStyle name="Standard 5 5 2" xfId="1913" xr:uid="{00A27E8E-9454-4702-91E4-41F8FFF96D0E}"/>
    <cellStyle name="Standard 5 5 2 2" xfId="1914" xr:uid="{B3717B32-2AC5-4A6D-A31B-1964D47BEFBA}"/>
    <cellStyle name="Standard 5 5 2 3" xfId="1915" xr:uid="{FFEC4822-E3B9-4879-879D-90BC77E52C81}"/>
    <cellStyle name="Standard 5 5 2_CHP" xfId="1916" xr:uid="{48CDE9E7-6AA1-4202-9ACB-8B0CB11240B2}"/>
    <cellStyle name="Standard 5 5 3" xfId="1917" xr:uid="{C4CD5A8C-DF9D-4809-8105-F28B0B9ACD1B}"/>
    <cellStyle name="Standard 5 5 4" xfId="1918" xr:uid="{EF4C6C44-D996-44A8-9E36-F9195483A917}"/>
    <cellStyle name="Standard 5 5_CHP" xfId="1919" xr:uid="{7B791353-7D77-4185-A8FA-B292B3B4D4AE}"/>
    <cellStyle name="Standard 5 6" xfId="1920" xr:uid="{69A835CA-99B9-4D33-87BE-42759B14090B}"/>
    <cellStyle name="Standard 5 6 2" xfId="1921" xr:uid="{9AA1FF85-2103-4FE8-9D74-00FC34535E94}"/>
    <cellStyle name="Standard 5 6 3" xfId="1922" xr:uid="{57F00A6E-D1AE-4A73-8C34-1B402838B9F2}"/>
    <cellStyle name="Standard 5 6_CHP" xfId="1923" xr:uid="{6E9ACA57-D888-46EF-9A08-B4DFE785C153}"/>
    <cellStyle name="Standard 5 7" xfId="1924" xr:uid="{BD5D8478-AFE7-4F7B-ACD5-827E161A33FD}"/>
    <cellStyle name="Standard 5 8" xfId="1925" xr:uid="{A5F25C13-246B-48D0-94F6-ED5FEBCD0D1B}"/>
    <cellStyle name="Standard 5_CHP" xfId="1926" xr:uid="{46B7B629-8D51-431D-9F9B-53510C37A030}"/>
    <cellStyle name="Standard 6" xfId="1927" xr:uid="{C368D681-215B-4D13-AF56-9CFE1D4C23CB}"/>
    <cellStyle name="Standard 6 2" xfId="1928" xr:uid="{3009CE74-D825-41AE-9948-5AB4526E0E0A}"/>
    <cellStyle name="Standard 6 2 2" xfId="1929" xr:uid="{EB9CD56A-73BB-4703-88B1-840C2DCF42D0}"/>
    <cellStyle name="Standard 6 2 3" xfId="1930" xr:uid="{59E0ADB5-80CA-47EC-A449-1E1392B5F845}"/>
    <cellStyle name="Standard 6 2 4" xfId="1931" xr:uid="{963CBF49-0DE6-42F1-B691-44F1D5B5B361}"/>
    <cellStyle name="Standard 6 2_CHP" xfId="1932" xr:uid="{BBCE1BA3-277F-422A-AD11-AEFA6FE8673F}"/>
    <cellStyle name="Standard 7" xfId="1933" xr:uid="{AF60749A-1FB8-4943-BCE5-11EC6CA034DC}"/>
    <cellStyle name="Standard 8" xfId="1934" xr:uid="{488DD866-852F-48CF-9994-BB5750EDF6E8}"/>
    <cellStyle name="Standard 8 2" xfId="1935" xr:uid="{D3D50704-C76D-4548-BF76-5E9B2EC019C7}"/>
    <cellStyle name="Standard 8 2 2" xfId="1936" xr:uid="{15DAFCCF-AFE9-43D6-8410-A4C61F2653D5}"/>
    <cellStyle name="Standard 8 2 3" xfId="1937" xr:uid="{30C4064A-1604-47BE-8E44-95497C27723C}"/>
    <cellStyle name="Standard 8 2_CHP" xfId="1938" xr:uid="{06B60891-75D3-4A5E-BD72-C52A7E9F11E4}"/>
    <cellStyle name="Standard 8 3" xfId="1939" xr:uid="{AEEA4126-A0FA-4BE9-8B45-A564AC012089}"/>
    <cellStyle name="Standard 8 4" xfId="1940" xr:uid="{DCD1CBED-A385-402F-A043-6111A2983363}"/>
    <cellStyle name="Standard 8_CHP" xfId="1941" xr:uid="{8DB1DC11-769C-4827-B31A-233ECF2A6348}"/>
    <cellStyle name="Standard 9" xfId="1942" xr:uid="{E0D83C45-CFED-40EC-AC34-2CF70A42660B}"/>
    <cellStyle name="Standard 9 2" xfId="1943" xr:uid="{65D4BF96-908C-4A83-9CFC-AAAFB6C43FF5}"/>
    <cellStyle name="Standard 9 2 2" xfId="1944" xr:uid="{66073D78-E490-4B9D-88D3-51615B50ED08}"/>
    <cellStyle name="Standard 9 2 3" xfId="1945" xr:uid="{C93FC95D-8EC2-4308-A3FA-186B1CD711F8}"/>
    <cellStyle name="Standard 9 2_CHP" xfId="1946" xr:uid="{3424E905-C402-40D0-8887-A6C7AC3EE117}"/>
    <cellStyle name="Standard 9 3" xfId="1947" xr:uid="{9FB0A59E-8BB9-4585-9423-E33404B9DEF2}"/>
    <cellStyle name="Standard 9 4" xfId="1948" xr:uid="{FD9ECE5D-E9D8-4CAB-ACA5-A61CF09BEA41}"/>
    <cellStyle name="Standard 9_CHP" xfId="1949" xr:uid="{212E6EE3-2DA6-473F-9F48-169EDDB2CE00}"/>
    <cellStyle name="Standard_Results_Pan_EU_OLGA_NUC" xfId="1950" xr:uid="{9F6B22D9-A66C-4DCF-8828-A0F8B7FDC2F0}"/>
    <cellStyle name="Style 21" xfId="1951" xr:uid="{33878F16-89FB-46F6-8843-44D6A6356663}"/>
    <cellStyle name="Style 21 2" xfId="1952" xr:uid="{C82303D1-5416-4EBA-A313-EFF4E3AE8BBE}"/>
    <cellStyle name="Style 21 3" xfId="1953" xr:uid="{E3AAD328-69F3-4C59-85A1-B5CCEFC58686}"/>
    <cellStyle name="Style 21 4" xfId="1954" xr:uid="{3E68036C-30D0-48A8-899C-923E657901E7}"/>
    <cellStyle name="Style 21 5" xfId="1955" xr:uid="{6838E12B-3F45-45D8-8885-061399870CFB}"/>
    <cellStyle name="Style 22" xfId="1956" xr:uid="{BEA28386-3356-421B-A17B-3A2A27ECCFCC}"/>
    <cellStyle name="Style 22 2" xfId="1957" xr:uid="{89729BB2-7136-4988-853A-7BE7D9DC8F72}"/>
    <cellStyle name="Style 22 3" xfId="1958" xr:uid="{35626752-6289-4F36-BB55-04F34EF95717}"/>
    <cellStyle name="Style 22 4" xfId="1959" xr:uid="{11D44F25-2F69-4ED2-95DC-BD73E14718E0}"/>
    <cellStyle name="Style 23" xfId="1960" xr:uid="{5C6AD511-8E0D-459C-BC5F-5E1D5CB7C033}"/>
    <cellStyle name="Style 23 2" xfId="1961" xr:uid="{E1B640AD-99F2-4904-A39C-2A16B96A3248}"/>
    <cellStyle name="Style 23 3" xfId="1962" xr:uid="{9D8DFA92-36C7-493A-BB7F-DF3B8246CB55}"/>
    <cellStyle name="Style 23 4" xfId="1963" xr:uid="{630F0721-34E6-4D04-B81F-E245664B4335}"/>
    <cellStyle name="Style 24" xfId="1964" xr:uid="{DC947222-12B3-49FA-BA33-79C08B1A0460}"/>
    <cellStyle name="Style 24 2" xfId="1965" xr:uid="{0E6E45C7-34C3-490F-96B2-992A4A46A8E3}"/>
    <cellStyle name="Style 24 3" xfId="1966" xr:uid="{DBAB6031-4B19-4C57-81A3-3A1FA6E6E724}"/>
    <cellStyle name="Style 24 4" xfId="1967" xr:uid="{B29883C8-F516-42B4-9EA2-E9889ED2918F}"/>
    <cellStyle name="Style 25" xfId="1968" xr:uid="{A63A2717-FEAD-4ABD-8206-93FA25F9C79F}"/>
    <cellStyle name="Style 25 2" xfId="1969" xr:uid="{EC9323D1-94B7-4B2F-B705-D65217A62CEF}"/>
    <cellStyle name="Style 25 3" xfId="1970" xr:uid="{9922D641-B991-4DB6-9201-50A3339D6809}"/>
    <cellStyle name="Style 25 4" xfId="1971" xr:uid="{8CFF9DB3-3711-47EE-A3B2-CE3A287FD0DA}"/>
    <cellStyle name="Style 25 5" xfId="1972" xr:uid="{0C32F9DC-01F1-4B98-8EBA-6045097F22AA}"/>
    <cellStyle name="Style 26" xfId="1973" xr:uid="{BABA282A-8EB3-4089-9D5E-38B9A5B11A71}"/>
    <cellStyle name="Style 26 2" xfId="1974" xr:uid="{5A0F631A-88CA-40F0-B5A7-9EA23404E873}"/>
    <cellStyle name="Style 26 3" xfId="1975" xr:uid="{F9BDC834-18B9-4A27-A57E-F3C1E8EF677A}"/>
    <cellStyle name="Style 26 4" xfId="1976" xr:uid="{699C6211-31FC-413B-A1C6-EEE0DDC4F62E}"/>
    <cellStyle name="Style 27" xfId="1977" xr:uid="{D8E71920-ED76-459A-BDD0-FBC6C9EC18C9}"/>
    <cellStyle name="Style 28" xfId="1978" xr:uid="{15E684F2-9517-463D-B742-195905CB60E7}"/>
    <cellStyle name="Style 29" xfId="1979" xr:uid="{80DC8ED0-734D-4E42-B9B0-53998ED9340E}"/>
    <cellStyle name="Style 30" xfId="1980" xr:uid="{A847C3C7-4C44-4B8A-8728-80E25589C910}"/>
    <cellStyle name="Style 31" xfId="1981" xr:uid="{FE8737CA-05B8-4D46-9F88-86C0055B6BCD}"/>
    <cellStyle name="Style 32" xfId="1982" xr:uid="{1AA50038-2344-4F80-93AB-18E65392EF69}"/>
    <cellStyle name="Style 33" xfId="1983" xr:uid="{51E1F7B9-7862-4A37-8498-3F7E81869716}"/>
    <cellStyle name="Style 34" xfId="1984" xr:uid="{D6BAFCE9-F628-4242-81EF-B8A6F086A5F1}"/>
    <cellStyle name="Style 35" xfId="1985" xr:uid="{D05EEC78-12B6-4FF9-8E80-EB2F2D1851E7}"/>
    <cellStyle name="Suma" xfId="1986" xr:uid="{E4282EBD-ED44-4430-98BC-11C9DB306A11}"/>
    <cellStyle name="Suma 10" xfId="1987" xr:uid="{3FFA0376-F94E-40F5-A4AF-F39B0B2EA15B}"/>
    <cellStyle name="Suma 10 2" xfId="1988" xr:uid="{D27A2745-8597-481C-95CB-2CF0943AF2BD}"/>
    <cellStyle name="Suma 10 3" xfId="1989" xr:uid="{75236FD9-4DB9-4C7C-A9D8-34B2DFA7D08D}"/>
    <cellStyle name="Suma 10_CHP" xfId="1990" xr:uid="{A1B60547-75C8-4129-AECC-83471A0AABEE}"/>
    <cellStyle name="Suma 11" xfId="1991" xr:uid="{D9F07B69-8FA2-4DAD-BB69-B019B545D558}"/>
    <cellStyle name="Suma 11 2" xfId="1992" xr:uid="{CE463212-27A8-41C0-8A2C-6A52D05EE00D}"/>
    <cellStyle name="Suma 11_CHP" xfId="1993" xr:uid="{CCDC7894-0850-45AB-A89B-903F0B37C47C}"/>
    <cellStyle name="Suma 12" xfId="1994" xr:uid="{695DB1DB-A4C6-429A-90B8-490A1637E135}"/>
    <cellStyle name="Suma 13" xfId="1995" xr:uid="{0A6BF282-1328-4C39-8771-DAA6A0D90D2A}"/>
    <cellStyle name="Suma 14" xfId="1996" xr:uid="{9E79520E-21F4-4701-864B-BACF7F8C327C}"/>
    <cellStyle name="Suma 15" xfId="1997" xr:uid="{5FCFEA1E-666D-45A3-8A6C-4874C6133072}"/>
    <cellStyle name="Suma 2" xfId="1998" xr:uid="{EC758C57-A495-4EF9-9518-EC6274E0AE1D}"/>
    <cellStyle name="Suma 3" xfId="1999" xr:uid="{38A7075A-2C43-4B77-AC2A-6C5F59B6B0B4}"/>
    <cellStyle name="Suma 4" xfId="2000" xr:uid="{23CA08BB-3879-4B2B-B238-DA4DCA81D7E6}"/>
    <cellStyle name="Suma 5" xfId="2001" xr:uid="{DC038988-9687-447C-8490-702E4B867142}"/>
    <cellStyle name="Suma 6" xfId="2002" xr:uid="{CE07BD9C-379F-4B58-9304-CB1A162BA16D}"/>
    <cellStyle name="Suma 7" xfId="2003" xr:uid="{9EB3A09C-313B-4775-B5D0-AC00B587F3E2}"/>
    <cellStyle name="Suma 8" xfId="2004" xr:uid="{160ADFC1-32AB-4D9F-95A2-15798A4226BA}"/>
    <cellStyle name="Suma 9" xfId="2005" xr:uid="{8FFAC2C5-AE06-4165-BFAA-282A2D8CACC6}"/>
    <cellStyle name="Suma 9 2" xfId="2006" xr:uid="{15331CA6-3A50-4EC9-A98D-AA0C73DA5BC9}"/>
    <cellStyle name="Suma 9 3" xfId="2007" xr:uid="{7AF833A4-9EDB-4E64-81B7-CFAE86142A31}"/>
    <cellStyle name="Suma 9_CHP" xfId="2008" xr:uid="{BC8023E5-0751-4706-95AA-27C85B8815C2}"/>
    <cellStyle name="Suma_CHP" xfId="2009" xr:uid="{FED68789-C8E0-4DC2-B085-0FE730FC3F83}"/>
    <cellStyle name="Tekst objaśnienia" xfId="2010" xr:uid="{CDE8BFAA-9035-467C-8631-3E63E65BCF1D}"/>
    <cellStyle name="Tekst objaśnienia 10" xfId="2011" xr:uid="{E49B9F0D-0843-488C-9124-04B8690AABE2}"/>
    <cellStyle name="Tekst objaśnienia 10 2" xfId="2012" xr:uid="{4A52D946-0BBE-4863-BB0B-8B8F26E0D890}"/>
    <cellStyle name="Tekst objaśnienia 10 3" xfId="2013" xr:uid="{FBF67EF1-E1D4-4432-BC98-5785D5BB5795}"/>
    <cellStyle name="Tekst objaśnienia 10_COM_BND" xfId="2014" xr:uid="{066790E3-8539-4651-85AE-A44E3BA9BF55}"/>
    <cellStyle name="Tekst objaśnienia 11" xfId="2015" xr:uid="{6EFA5834-D059-414C-A655-45B6AD7EA20F}"/>
    <cellStyle name="Tekst objaśnienia 11 2" xfId="2016" xr:uid="{054A06D9-0AAE-4812-97D8-8942CB0A3490}"/>
    <cellStyle name="Tekst objaśnienia 12" xfId="2017" xr:uid="{8C978411-1842-4C27-9F89-7050EEF3E6ED}"/>
    <cellStyle name="Tekst objaśnienia 13" xfId="2018" xr:uid="{5F2E4E01-87D3-4670-88D4-3BA57ECF6698}"/>
    <cellStyle name="Tekst objaśnienia 14" xfId="2019" xr:uid="{E61173CE-C460-4124-9567-C7141BB9BFEC}"/>
    <cellStyle name="Tekst objaśnienia 15" xfId="2020" xr:uid="{8BFE2AC6-6AC1-4187-8EBA-A67860D4718A}"/>
    <cellStyle name="Tekst objaśnienia 2" xfId="2021" xr:uid="{329E6B5F-C7EC-4C0D-BBDC-55BD2DF0A9E6}"/>
    <cellStyle name="Tekst objaśnienia 3" xfId="2022" xr:uid="{64B56FB9-1C08-470F-8E32-3CF1A95BCA50}"/>
    <cellStyle name="Tekst objaśnienia 4" xfId="2023" xr:uid="{BDD73B26-9884-4632-948C-B08DB08B2BC6}"/>
    <cellStyle name="Tekst objaśnienia 5" xfId="2024" xr:uid="{58A3F5E8-0C83-449E-99B9-2F25340C9821}"/>
    <cellStyle name="Tekst objaśnienia 6" xfId="2025" xr:uid="{9ABCAB13-88DF-4D6C-8A44-F6586218D967}"/>
    <cellStyle name="Tekst objaśnienia 7" xfId="2026" xr:uid="{C709616A-9C30-49AF-90C4-D516AA4B5F53}"/>
    <cellStyle name="Tekst objaśnienia 8" xfId="2027" xr:uid="{5A9E8F34-5C1A-42E1-9EE2-43713A42BE96}"/>
    <cellStyle name="Tekst objaśnienia 9" xfId="2028" xr:uid="{EAC15CCA-3B39-43D5-A859-F69E565D49D5}"/>
    <cellStyle name="Tekst objaśnienia 9 2" xfId="2029" xr:uid="{DBE4F8AD-CF62-4CA5-9758-6C2DE7524994}"/>
    <cellStyle name="Tekst objaśnienia 9 3" xfId="2030" xr:uid="{78AE8C62-BCFB-484F-9439-44ABFAE5E654}"/>
    <cellStyle name="Tekst objaśnienia 9_COM_BND" xfId="2031" xr:uid="{76EA88DC-6511-498D-8A16-114FF3CA2507}"/>
    <cellStyle name="Tekst objaśnienia_CHP" xfId="2032" xr:uid="{11E9EDA1-835C-4EA1-A285-B51A4C84E69D}"/>
    <cellStyle name="Tekst ostrzeżenia" xfId="2033" xr:uid="{8CC69693-1A31-49DE-B16F-5A878C7814E2}"/>
    <cellStyle name="Tekst ostrzeżenia 10" xfId="2034" xr:uid="{679A3148-9C5B-45FA-8617-3DD5F5EC6163}"/>
    <cellStyle name="Tekst ostrzeżenia 10 2" xfId="2035" xr:uid="{6540B055-ED9D-45B7-A110-4828C7A92BCA}"/>
    <cellStyle name="Tekst ostrzeżenia 10 3" xfId="2036" xr:uid="{495F312F-F9C1-4D48-8777-99355030B0CD}"/>
    <cellStyle name="Tekst ostrzeżenia 10_COM_BND" xfId="2037" xr:uid="{CB6A400C-BCF7-4CE7-A064-A7247DA3D362}"/>
    <cellStyle name="Tekst ostrzeżenia 11" xfId="2038" xr:uid="{91C3C88A-35B9-42CA-BF78-3519A20F1906}"/>
    <cellStyle name="Tekst ostrzeżenia 11 2" xfId="2039" xr:uid="{39D657EC-7BA1-4E76-B5FF-FA74908CC36E}"/>
    <cellStyle name="Tekst ostrzeżenia 12" xfId="2040" xr:uid="{061B32CC-CE53-43EB-B884-811B6F19C75E}"/>
    <cellStyle name="Tekst ostrzeżenia 13" xfId="2041" xr:uid="{24BCAC17-90A2-473D-8D98-FA14525D1962}"/>
    <cellStyle name="Tekst ostrzeżenia 14" xfId="2042" xr:uid="{40B9C5CF-1650-4BA7-9F7A-EE837FB25F0A}"/>
    <cellStyle name="Tekst ostrzeżenia 15" xfId="2043" xr:uid="{821F5248-C8A5-4C70-A2A5-5DA7E7EB3BCF}"/>
    <cellStyle name="Tekst ostrzeżenia 2" xfId="2044" xr:uid="{9AE20DD6-EFAB-4DC2-B4A5-EF825C7B7ECB}"/>
    <cellStyle name="Tekst ostrzeżenia 3" xfId="2045" xr:uid="{7290FF32-6F9D-43F1-8623-AC30A32DFB0A}"/>
    <cellStyle name="Tekst ostrzeżenia 4" xfId="2046" xr:uid="{740C4556-9DBA-4BBA-AE59-A93AF4330BD5}"/>
    <cellStyle name="Tekst ostrzeżenia 5" xfId="2047" xr:uid="{1B3DAFFB-6762-4988-B7EC-7E97EC33BBE6}"/>
    <cellStyle name="Tekst ostrzeżenia 6" xfId="2048" xr:uid="{1867DFBB-0E5A-4A41-86B3-DE205D8B528B}"/>
    <cellStyle name="Tekst ostrzeżenia 7" xfId="2049" xr:uid="{11DBF905-DD37-48F5-A9EF-E3512484E677}"/>
    <cellStyle name="Tekst ostrzeżenia 8" xfId="2050" xr:uid="{56F370D5-1FE4-42EF-96BE-7A2FD402F883}"/>
    <cellStyle name="Tekst ostrzeżenia 9" xfId="2051" xr:uid="{AB06EF47-62B4-4A9E-87C8-F198142818E3}"/>
    <cellStyle name="Tekst ostrzeżenia 9 2" xfId="2052" xr:uid="{9C9D914C-8AA7-4D74-827D-82C0F35D60FD}"/>
    <cellStyle name="Tekst ostrzeżenia 9 3" xfId="2053" xr:uid="{D757CF84-98B8-46DD-9D00-E9AB23FBB5A6}"/>
    <cellStyle name="Tekst ostrzeżenia 9_COM_BND" xfId="2054" xr:uid="{AE72D384-F316-4E3F-957F-AF611B73483F}"/>
    <cellStyle name="Tekst ostrzeżenia_CHP" xfId="2055" xr:uid="{7ED2CC42-68C6-4E60-AD6D-DE319FB3BD38}"/>
    <cellStyle name="Title 2" xfId="2056" xr:uid="{0A80F7F5-9E9E-4A0D-86EB-D13BD3F42DF5}"/>
    <cellStyle name="Title 3" xfId="2057" xr:uid="{7D1CF18D-B8FB-48BC-81B6-C7377677E7C0}"/>
    <cellStyle name="Total 10" xfId="2058" xr:uid="{866A2E78-8296-4ADE-9E00-94E77B43FC66}"/>
    <cellStyle name="Total 11" xfId="2059" xr:uid="{61DAA700-C975-4B6C-90A0-9994DAC98AFC}"/>
    <cellStyle name="Total 12" xfId="2060" xr:uid="{B942D2C7-9853-4E37-851C-2B7498623D14}"/>
    <cellStyle name="Total 13" xfId="2061" xr:uid="{5F0E93F7-058F-41C6-B8B3-615C192E357D}"/>
    <cellStyle name="Total 14" xfId="2062" xr:uid="{2A1E3726-EEB1-472A-9A55-A42E2AF866EF}"/>
    <cellStyle name="Total 15" xfId="2063" xr:uid="{7CB4B69A-2FE3-49E7-A8E3-7D83A47D7664}"/>
    <cellStyle name="Total 16" xfId="2064" xr:uid="{54A1E619-AE66-4FFC-B827-3B2D2DB65752}"/>
    <cellStyle name="Total 17" xfId="2065" xr:uid="{D8094DF7-15F8-4567-8829-22DE27CE55F2}"/>
    <cellStyle name="Total 18" xfId="2066" xr:uid="{6D248C13-18E8-4AA1-B9EC-A6A7943A3D8A}"/>
    <cellStyle name="Total 19" xfId="2067" xr:uid="{B29A6D88-7656-4CDF-90BF-91CABF5F03C1}"/>
    <cellStyle name="Total 2" xfId="2068" xr:uid="{101A64D1-78A6-4494-AA68-18DDCDD019C5}"/>
    <cellStyle name="Total 2 2" xfId="2069" xr:uid="{542D9A79-E622-44BE-B326-43B4B1F8878E}"/>
    <cellStyle name="Total 2_CHP" xfId="2070" xr:uid="{AF7A81A9-45D1-48C0-97BA-58E312A87846}"/>
    <cellStyle name="Total 20" xfId="2071" xr:uid="{6189A170-25FF-4FA2-986A-BD6E88579D30}"/>
    <cellStyle name="Total 3" xfId="2072" xr:uid="{837FFCA0-B2A2-4F72-AE5A-D30F274CD6E7}"/>
    <cellStyle name="Total 4" xfId="2073" xr:uid="{800F12A3-3C9B-4859-BC6D-86015D3D04BB}"/>
    <cellStyle name="Total 5" xfId="2074" xr:uid="{DB95EE37-3FA7-4573-A560-EDBBB9AD9CF8}"/>
    <cellStyle name="Total 6" xfId="2075" xr:uid="{39772EA2-7331-499E-9A61-AC4931879BF0}"/>
    <cellStyle name="Total 7" xfId="2076" xr:uid="{61E87150-B49C-4FAF-8018-AE5A9E91BB68}"/>
    <cellStyle name="Total 8" xfId="2077" xr:uid="{63B45ED6-69BE-4D1F-BB91-0A6CF7E35578}"/>
    <cellStyle name="Total 9" xfId="2078" xr:uid="{8D6F1A5D-74A7-4B4E-8AAB-7C393990CF7E}"/>
    <cellStyle name="Tytuł" xfId="2079" xr:uid="{692A5786-CAEE-4AA0-9697-241A81EE1EA8}"/>
    <cellStyle name="Tytuł 2" xfId="2080" xr:uid="{183D6710-E653-4A76-894E-5E577BD6F0D3}"/>
    <cellStyle name="Tytuł 2 2" xfId="2081" xr:uid="{F35F2BD5-9551-4C5B-9B05-CDAE0AE9EC91}"/>
    <cellStyle name="Tytuł 2 3" xfId="2082" xr:uid="{812714A0-AD10-4E14-AA84-777BE5CDDF32}"/>
    <cellStyle name="Tytuł 2_COM_BND" xfId="2083" xr:uid="{47BB8C44-822B-4527-AA27-E44096B964DE}"/>
    <cellStyle name="Tytuł 3" xfId="2084" xr:uid="{635481E4-7449-41BF-A158-16660EC2A90E}"/>
    <cellStyle name="Tytuł 3 2" xfId="2085" xr:uid="{00C8CD78-D2CA-4866-9E28-E31DC2586143}"/>
    <cellStyle name="Tytuł 3 3" xfId="2086" xr:uid="{6251EC7B-40C1-4E2B-BBF9-73AC4803D133}"/>
    <cellStyle name="Tytuł 3_COM_BND" xfId="2087" xr:uid="{36658C0B-5F8B-403D-BE3E-6A9372F711F4}"/>
    <cellStyle name="Tytuł 4" xfId="2088" xr:uid="{A40877C4-F382-441F-813A-40C6B93E2EFF}"/>
    <cellStyle name="Tytuł 4 2" xfId="2089" xr:uid="{D37CB20E-5F55-48E5-BA50-46903DF4EA0D}"/>
    <cellStyle name="Tytuł 5" xfId="2090" xr:uid="{10105FC3-46CB-4EBA-AB6F-B5140503B07F}"/>
    <cellStyle name="Tytuł 6" xfId="2091" xr:uid="{44CDFC0C-CE6C-4062-A29B-F35A09E448D1}"/>
    <cellStyle name="Tytuł 7" xfId="2092" xr:uid="{DAB30268-29B3-4F95-93A7-02316FA22033}"/>
    <cellStyle name="Tytuł 8" xfId="2093" xr:uid="{5ECAB322-5DF3-46E1-8F7E-A380D5BEEA43}"/>
    <cellStyle name="Tytuł_CHP" xfId="2094" xr:uid="{F8463A68-2054-4782-93E2-72E0994B9D89}"/>
    <cellStyle name="Überschrift 1 2" xfId="2095" xr:uid="{794EAA67-D932-4223-B0DB-4527F8D5E917}"/>
    <cellStyle name="Überschrift 2 2" xfId="2096" xr:uid="{53914F1D-F734-4B45-8B09-C5C2A333726A}"/>
    <cellStyle name="Überschrift 3 2" xfId="2097" xr:uid="{951A9125-0ACA-40A5-8E5D-F0E264B74B64}"/>
    <cellStyle name="Überschrift 4 2" xfId="2098" xr:uid="{1C7465AE-CE19-43D3-A08E-83CB857F132B}"/>
    <cellStyle name="Überschrift 5" xfId="2099" xr:uid="{5DB311C3-95F9-4B15-9F22-67B13E811B8F}"/>
    <cellStyle name="Unprot" xfId="2100" xr:uid="{DE912011-90DA-4100-BFFA-9BEAB7168A0C}"/>
    <cellStyle name="Unprot$" xfId="2101" xr:uid="{D0B5FC37-B349-43D0-8F7C-5B1E86C564D2}"/>
    <cellStyle name="Unprot_2010-09-24_LTP 2010_assumptions" xfId="2102" xr:uid="{9C44F6B2-42D4-4C87-828C-44EE10216AE9}"/>
    <cellStyle name="Unprotect" xfId="2103" xr:uid="{B7D2D476-BE7D-454F-AD16-6A926468D9A5}"/>
    <cellStyle name="Uwaga" xfId="2104" xr:uid="{553CD16C-3AFD-4732-B326-935E4CADDA7F}"/>
    <cellStyle name="Uwaga 10" xfId="2105" xr:uid="{860EFF72-5BF2-4BFF-A893-80644A5266AD}"/>
    <cellStyle name="Uwaga 10 2" xfId="2106" xr:uid="{CA6F8742-BE4C-4F38-9632-CDA01FF03571}"/>
    <cellStyle name="Uwaga 10 3" xfId="2107" xr:uid="{8790E3AA-646E-4C66-9EC3-01412BA93A31}"/>
    <cellStyle name="Uwaga 10 3 2" xfId="2108" xr:uid="{E84C48B9-7F9D-4DCC-B8BB-B85E4C198C47}"/>
    <cellStyle name="Uwaga 10 3 2 2" xfId="2109" xr:uid="{9FD11423-5E9C-4427-9194-4BE642BEA4F3}"/>
    <cellStyle name="Uwaga 10 3 2 3" xfId="2110" xr:uid="{37653E42-EDC3-4AD6-9FF6-BE7621C6AF33}"/>
    <cellStyle name="Uwaga 10 3 3" xfId="2111" xr:uid="{FA6EE596-941A-48ED-81BE-F72D42689BB6}"/>
    <cellStyle name="Uwaga 10 3 4" xfId="2112" xr:uid="{D152AFF5-BB24-493D-8A27-1E51A9A2AAAF}"/>
    <cellStyle name="Uwaga 10 3 4 2" xfId="2113" xr:uid="{B6C48431-45F6-4531-BCC9-F5DD255F9C21}"/>
    <cellStyle name="Uwaga 10 3_CHP" xfId="2114" xr:uid="{35C5E509-0F90-4263-95A3-4DB419AC10ED}"/>
    <cellStyle name="Uwaga 10_CHP" xfId="2115" xr:uid="{0AD5DBA6-AAF4-454B-BCBF-0C06C0182999}"/>
    <cellStyle name="Uwaga 11" xfId="2116" xr:uid="{1477396C-9F36-45A1-B553-3992311CD141}"/>
    <cellStyle name="Uwaga 11 2" xfId="2117" xr:uid="{B0BC4EC7-21D8-4229-AC86-4E02041EBCEB}"/>
    <cellStyle name="Uwaga 11 2 2" xfId="2118" xr:uid="{2D226702-C9FE-4A6F-B88D-68221D926EB0}"/>
    <cellStyle name="Uwaga 11 2 3" xfId="2119" xr:uid="{EF0E59E2-C322-410D-AF28-DE6D23DD03D8}"/>
    <cellStyle name="Uwaga 11 3" xfId="2120" xr:uid="{B58E840F-4737-4E9B-97C7-16D845DCE4EB}"/>
    <cellStyle name="Uwaga 11 4" xfId="2121" xr:uid="{CEC35C98-B399-4EAF-B74C-24A81AAC9A8D}"/>
    <cellStyle name="Uwaga 11 5" xfId="2122" xr:uid="{51B91351-6AE4-4222-87C2-00F795D19D1A}"/>
    <cellStyle name="Uwaga 11 5 2" xfId="2123" xr:uid="{BA47AC78-0D02-4A6D-9C14-D816E7BCB253}"/>
    <cellStyle name="Uwaga 11_CHP" xfId="2124" xr:uid="{9A010B57-402D-4A21-AA99-C2CBDF09E08D}"/>
    <cellStyle name="Uwaga 12" xfId="2125" xr:uid="{8B67924E-1DD3-4C9D-90EB-09A16A8C97AF}"/>
    <cellStyle name="Uwaga 13" xfId="2126" xr:uid="{CC570772-2802-4A44-BB33-C5506E3B92E9}"/>
    <cellStyle name="Uwaga 14" xfId="2127" xr:uid="{90C4AC7A-CCEC-4CEE-9333-3D6D996FFF52}"/>
    <cellStyle name="Uwaga 15" xfId="2128" xr:uid="{1D7BCCEB-9350-454E-B9F9-E2BCB49580BA}"/>
    <cellStyle name="Uwaga 2" xfId="2129" xr:uid="{D7B67297-FDA4-4B16-9DEF-4095BDE9F735}"/>
    <cellStyle name="Uwaga 3" xfId="2130" xr:uid="{C526B61E-E7F1-48E4-B456-462D915FA7FA}"/>
    <cellStyle name="Uwaga 4" xfId="2131" xr:uid="{B14275BC-F823-48E9-A7FE-9EF334B89276}"/>
    <cellStyle name="Uwaga 5" xfId="2132" xr:uid="{122E2736-A1B0-43B7-BC5E-440A4A083434}"/>
    <cellStyle name="Uwaga 6" xfId="2133" xr:uid="{422E3D6E-30B8-4EF1-983D-C5AA6265F333}"/>
    <cellStyle name="Uwaga 7" xfId="2134" xr:uid="{8398694F-BAF6-4D82-BD4A-C57BA6BAA132}"/>
    <cellStyle name="Uwaga 8" xfId="2135" xr:uid="{EE0885C2-C8E1-4AC6-936B-4B5C87D0A5C4}"/>
    <cellStyle name="Uwaga 9" xfId="2136" xr:uid="{EB7E799E-8079-43AB-851A-C8EAF831E49A}"/>
    <cellStyle name="Uwaga 9 2" xfId="2137" xr:uid="{A1F9FE8E-8056-4328-ADD2-9197D83242C0}"/>
    <cellStyle name="Uwaga 9 3" xfId="2138" xr:uid="{74875314-3F6F-4362-A7CC-D9C26FE3A2D1}"/>
    <cellStyle name="Uwaga 9 3 2" xfId="2139" xr:uid="{DDC4D496-F46A-4B95-BB01-26277ACC357E}"/>
    <cellStyle name="Uwaga 9 3 2 2" xfId="2140" xr:uid="{34663B94-CD67-4B4C-ACE6-94FF3C226301}"/>
    <cellStyle name="Uwaga 9 3 2 3" xfId="2141" xr:uid="{BFBEF884-211E-49C5-8B5F-1643700079A2}"/>
    <cellStyle name="Uwaga 9 3 3" xfId="2142" xr:uid="{806F1111-57F6-4393-AF8E-0F0D429F37A7}"/>
    <cellStyle name="Uwaga 9 3 4" xfId="2143" xr:uid="{3FB69765-A938-464A-A4A2-E8DB10FA69C8}"/>
    <cellStyle name="Uwaga 9 3 4 2" xfId="2144" xr:uid="{2633F9DA-F2EB-449C-BF48-855C8FB60F7B}"/>
    <cellStyle name="Uwaga 9 3_CHP" xfId="2145" xr:uid="{4E09DDCD-F4FD-44DF-814B-4E6CA45A72FE}"/>
    <cellStyle name="Uwaga 9_CHP" xfId="2146" xr:uid="{0FD72619-D019-42C2-B6DF-4EF742B87EB4}"/>
    <cellStyle name="Uwaga_Demand" xfId="2147" xr:uid="{12D3D70E-BE7C-4629-BFFF-0D11B00AE59D}"/>
    <cellStyle name="Valuutta_Layo9704" xfId="2148" xr:uid="{BE227FD0-E0AA-45DB-8FA1-3BFECBF9CD8F}"/>
    <cellStyle name="Verknüpfte Zelle 2" xfId="2149" xr:uid="{385E8BD8-A82A-4D00-86AA-7C9F4004D94F}"/>
    <cellStyle name="Währung 2" xfId="2150" xr:uid="{E93A5673-07BF-417D-A117-3B913A99C716}"/>
    <cellStyle name="Währung 2 2" xfId="2151" xr:uid="{139BAF1C-C491-4BEB-92C8-E272FD2E6990}"/>
    <cellStyle name="Warnender Text 2" xfId="2152" xr:uid="{F7154CA8-16AF-4C77-9C63-57D4E1B76E14}"/>
    <cellStyle name="Warning Text 2" xfId="2153" xr:uid="{6B7B7FE2-B922-48B9-87BE-A5879946EB54}"/>
    <cellStyle name="Warning Text 3" xfId="2154" xr:uid="{DFCE6537-67D6-43C1-AD0F-7D405CFC2CB1}"/>
    <cellStyle name="X10_Figs 21 dec" xfId="2155" xr:uid="{04E254FA-7694-411C-AAE0-B942121E29A6}"/>
    <cellStyle name="Zelle überprüfen 2" xfId="2156" xr:uid="{9CFE5133-7FF8-479D-8743-6ABDC6BBB199}"/>
    <cellStyle name="Złe" xfId="2157" xr:uid="{5649FE11-823F-468C-BB38-8FFB0DBF39A3}"/>
    <cellStyle name="Złe 10" xfId="2158" xr:uid="{D0817213-AFD4-4058-8556-E9F03EBB411B}"/>
    <cellStyle name="Złe 10 2" xfId="2159" xr:uid="{56F2DDC7-5787-47D7-9591-55FE34968215}"/>
    <cellStyle name="Złe 10 3" xfId="2160" xr:uid="{DFB8E4F2-9135-4479-B312-1B0BF32A10AD}"/>
    <cellStyle name="Złe 10_COM_BND" xfId="2161" xr:uid="{82219172-CF9D-405E-AC0C-D8578DD2EDC0}"/>
    <cellStyle name="Złe 11" xfId="2162" xr:uid="{30682785-B2DF-4E04-84FC-784ED5E8B5B8}"/>
    <cellStyle name="Złe 11 2" xfId="2163" xr:uid="{A5FDAD58-794B-4F5D-8193-E70AB3582B8C}"/>
    <cellStyle name="Złe 12" xfId="2164" xr:uid="{CF58BF41-9C0E-4CB1-B105-828A6E54478B}"/>
    <cellStyle name="Złe 13" xfId="2165" xr:uid="{231E4B1C-106E-4102-AF26-C616B8EFE2E2}"/>
    <cellStyle name="Złe 14" xfId="2166" xr:uid="{EA87DFC6-1581-4FD0-9DB2-2EEE48742E6C}"/>
    <cellStyle name="Złe 15" xfId="2167" xr:uid="{4BB7625D-2CE2-4FF6-916B-F7B2695C13BA}"/>
    <cellStyle name="Złe 2" xfId="2168" xr:uid="{B485442D-C1D4-4978-BC5C-0BBBF6CA518A}"/>
    <cellStyle name="Złe 3" xfId="2169" xr:uid="{878BF61D-F43E-4C0D-8996-4111520F8C5A}"/>
    <cellStyle name="Złe 4" xfId="2170" xr:uid="{FE763E5E-A586-42F9-9C62-FCBF94470E2C}"/>
    <cellStyle name="Złe 5" xfId="2171" xr:uid="{CF58C1D4-D226-4AE5-A24B-461A1800D3E5}"/>
    <cellStyle name="Złe 6" xfId="2172" xr:uid="{E4228660-8F8B-434A-9E4F-C6D46643386F}"/>
    <cellStyle name="Złe 7" xfId="2173" xr:uid="{CF7C4D7E-0B89-4BF5-BFBC-E2A65DC3D4BD}"/>
    <cellStyle name="Złe 8" xfId="2174" xr:uid="{67453DAF-0491-4FA6-891B-1D785E63AD36}"/>
    <cellStyle name="Złe 9" xfId="2175" xr:uid="{644A776E-2E10-4648-920D-7BDE87BF389B}"/>
    <cellStyle name="Złe 9 2" xfId="2176" xr:uid="{90DF1048-E928-4085-B25D-C69A1F039E42}"/>
    <cellStyle name="Złe 9 3" xfId="2177" xr:uid="{B8A309BF-EEAE-45FE-ABEA-5AD913EA3EB1}"/>
    <cellStyle name="Złe 9_COM_BND" xfId="2178" xr:uid="{19A62189-6A37-4EAB-8408-80C987015F2C}"/>
    <cellStyle name="Złe_CHP" xfId="2179" xr:uid="{0A1FB6EE-E9C4-4399-B543-18F5410E20D4}"/>
    <cellStyle name="Обычный_2++_CRFReport-template" xfId="2180" xr:uid="{7A81A4CD-700D-4735-9B10-633EF1670587}"/>
    <cellStyle name="已访问的超链接" xfId="2181" xr:uid="{A900DC9B-18C4-4C61-BD77-731AAB0CD91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A2488496-C68E-419F-8F31-5844796961E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CB084AB2-29E2-4739-8C81-C1FFDDAD5D6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B54A5890-0778-49B4-BBD1-5EE5F77FA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230BC6D-6871-435C-B43C-5EA59CFE8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AB601-6C8D-4BA0-82B5-A875D8E9139B}">
  <dimension ref="A1:O49"/>
  <sheetViews>
    <sheetView workbookViewId="0">
      <selection activeCell="B2" sqref="B2"/>
    </sheetView>
  </sheetViews>
  <sheetFormatPr defaultColWidth="9.140625" defaultRowHeight="18.75"/>
  <cols>
    <col min="1" max="3" width="4" style="82" customWidth="1"/>
    <col min="4" max="9" width="14.28515625" style="82" customWidth="1"/>
    <col min="10" max="12" width="4" style="82" customWidth="1"/>
    <col min="13" max="16384" width="9.140625" style="82"/>
  </cols>
  <sheetData>
    <row r="1" spans="1:15" ht="22.5" customHeight="1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5" ht="22.5" customHeight="1">
      <c r="A2" s="83"/>
      <c r="B2" s="81"/>
      <c r="C2" s="80"/>
      <c r="D2" s="80"/>
      <c r="E2" s="80"/>
      <c r="F2" s="80"/>
      <c r="G2" s="80"/>
      <c r="H2" s="80"/>
      <c r="I2" s="80"/>
      <c r="J2" s="80"/>
      <c r="K2" s="79"/>
      <c r="L2" s="83"/>
    </row>
    <row r="3" spans="1:15" ht="22.5" customHeight="1">
      <c r="A3" s="83"/>
      <c r="B3" s="78"/>
      <c r="C3" s="77"/>
      <c r="D3" s="76"/>
      <c r="E3" s="76"/>
      <c r="F3" s="76"/>
      <c r="G3" s="76"/>
      <c r="H3" s="76"/>
      <c r="I3" s="76"/>
      <c r="J3" s="75"/>
      <c r="K3" s="74"/>
      <c r="L3" s="83"/>
    </row>
    <row r="4" spans="1:15">
      <c r="A4" s="83"/>
      <c r="B4" s="78"/>
      <c r="C4" s="73"/>
      <c r="J4" s="72"/>
      <c r="K4" s="74"/>
      <c r="L4" s="83"/>
    </row>
    <row r="5" spans="1:15">
      <c r="A5" s="83"/>
      <c r="B5" s="78"/>
      <c r="C5" s="73"/>
      <c r="J5" s="72"/>
      <c r="K5" s="74"/>
      <c r="L5" s="83"/>
    </row>
    <row r="6" spans="1:15">
      <c r="A6" s="83"/>
      <c r="B6" s="78"/>
      <c r="C6" s="73"/>
      <c r="J6" s="72"/>
      <c r="K6" s="74"/>
      <c r="L6" s="83"/>
      <c r="O6" s="71"/>
    </row>
    <row r="7" spans="1:15">
      <c r="A7" s="83"/>
      <c r="B7" s="78"/>
      <c r="C7" s="73"/>
      <c r="J7" s="72"/>
      <c r="K7" s="74"/>
      <c r="L7" s="83"/>
    </row>
    <row r="8" spans="1:15">
      <c r="A8" s="83"/>
      <c r="B8" s="78"/>
      <c r="C8" s="73"/>
      <c r="J8" s="72"/>
      <c r="K8" s="74"/>
      <c r="L8" s="83"/>
    </row>
    <row r="9" spans="1:15">
      <c r="A9" s="83"/>
      <c r="B9" s="78"/>
      <c r="C9" s="73"/>
      <c r="J9" s="72"/>
      <c r="K9" s="74"/>
      <c r="L9" s="83"/>
    </row>
    <row r="10" spans="1:15">
      <c r="A10" s="83"/>
      <c r="B10" s="78"/>
      <c r="C10" s="73"/>
      <c r="J10" s="72"/>
      <c r="K10" s="74"/>
      <c r="L10" s="83"/>
    </row>
    <row r="11" spans="1:15">
      <c r="A11" s="83"/>
      <c r="B11" s="78"/>
      <c r="C11" s="73"/>
      <c r="J11" s="72"/>
      <c r="K11" s="74"/>
      <c r="L11" s="83"/>
    </row>
    <row r="12" spans="1:15">
      <c r="A12" s="83"/>
      <c r="B12" s="78"/>
      <c r="C12" s="73"/>
      <c r="J12" s="72"/>
      <c r="K12" s="74"/>
      <c r="L12" s="83"/>
    </row>
    <row r="13" spans="1:15">
      <c r="A13" s="83"/>
      <c r="B13" s="78"/>
      <c r="C13" s="73"/>
      <c r="J13" s="72"/>
      <c r="K13" s="74"/>
      <c r="L13" s="83"/>
    </row>
    <row r="14" spans="1:15">
      <c r="A14" s="83"/>
      <c r="B14" s="78"/>
      <c r="C14" s="73"/>
      <c r="D14" s="197" t="s">
        <v>195</v>
      </c>
      <c r="E14" s="197"/>
      <c r="F14" s="198" t="s">
        <v>196</v>
      </c>
      <c r="G14" s="198"/>
      <c r="H14" s="198"/>
      <c r="J14" s="72"/>
      <c r="K14" s="74"/>
      <c r="L14" s="83"/>
    </row>
    <row r="15" spans="1:15">
      <c r="A15" s="83"/>
      <c r="B15" s="78"/>
      <c r="C15" s="73"/>
      <c r="D15" s="70"/>
      <c r="E15" s="70"/>
      <c r="F15" s="198"/>
      <c r="G15" s="198"/>
      <c r="H15" s="198"/>
      <c r="J15" s="72"/>
      <c r="K15" s="74"/>
      <c r="L15" s="83"/>
    </row>
    <row r="16" spans="1:15">
      <c r="A16" s="83"/>
      <c r="B16" s="78"/>
      <c r="C16" s="73"/>
      <c r="J16" s="72"/>
      <c r="K16" s="74"/>
      <c r="L16" s="83"/>
    </row>
    <row r="17" spans="1:12">
      <c r="A17" s="83"/>
      <c r="B17" s="78"/>
      <c r="C17" s="73"/>
      <c r="J17" s="72"/>
      <c r="K17" s="74"/>
      <c r="L17" s="83"/>
    </row>
    <row r="18" spans="1:12" ht="18.75" customHeight="1">
      <c r="A18" s="83"/>
      <c r="B18" s="78"/>
      <c r="C18" s="73"/>
      <c r="D18" s="197" t="s">
        <v>197</v>
      </c>
      <c r="E18" s="197"/>
      <c r="F18" s="198" t="s">
        <v>207</v>
      </c>
      <c r="G18" s="198"/>
      <c r="H18" s="198"/>
      <c r="I18" s="198"/>
      <c r="J18" s="72"/>
      <c r="K18" s="74"/>
      <c r="L18" s="83"/>
    </row>
    <row r="19" spans="1:12">
      <c r="A19" s="83"/>
      <c r="B19" s="78"/>
      <c r="C19" s="73"/>
      <c r="D19" s="70"/>
      <c r="E19" s="70"/>
      <c r="F19" s="198"/>
      <c r="G19" s="198"/>
      <c r="H19" s="198"/>
      <c r="I19" s="198"/>
      <c r="J19" s="72"/>
      <c r="K19" s="74"/>
      <c r="L19" s="83"/>
    </row>
    <row r="20" spans="1:12">
      <c r="A20" s="83"/>
      <c r="B20" s="78"/>
      <c r="C20" s="73"/>
      <c r="D20" s="70"/>
      <c r="E20" s="70"/>
      <c r="F20" s="198"/>
      <c r="G20" s="198"/>
      <c r="H20" s="198"/>
      <c r="I20" s="198"/>
      <c r="J20" s="72"/>
      <c r="K20" s="74"/>
      <c r="L20" s="83"/>
    </row>
    <row r="21" spans="1:12">
      <c r="A21" s="83"/>
      <c r="B21" s="78"/>
      <c r="C21" s="73"/>
      <c r="F21" s="69"/>
      <c r="G21" s="69"/>
      <c r="H21" s="69"/>
      <c r="J21" s="72"/>
      <c r="K21" s="74"/>
      <c r="L21" s="83"/>
    </row>
    <row r="22" spans="1:12">
      <c r="A22" s="83"/>
      <c r="B22" s="78"/>
      <c r="C22" s="73"/>
      <c r="D22" s="197" t="s">
        <v>198</v>
      </c>
      <c r="E22" s="197"/>
      <c r="F22" s="68">
        <v>45110</v>
      </c>
      <c r="G22" s="48"/>
      <c r="H22" s="48"/>
      <c r="J22" s="72"/>
      <c r="K22" s="74"/>
      <c r="L22" s="83"/>
    </row>
    <row r="23" spans="1:12">
      <c r="A23" s="83"/>
      <c r="B23" s="78"/>
      <c r="C23" s="73"/>
      <c r="D23" s="70"/>
      <c r="E23" s="70"/>
      <c r="F23" s="68"/>
      <c r="G23" s="48"/>
      <c r="H23" s="48"/>
      <c r="J23" s="72"/>
      <c r="K23" s="74"/>
      <c r="L23" s="83"/>
    </row>
    <row r="24" spans="1:12">
      <c r="A24" s="83"/>
      <c r="B24" s="78"/>
      <c r="C24" s="73"/>
      <c r="D24" s="70"/>
      <c r="E24" s="70"/>
      <c r="F24" s="68"/>
      <c r="G24" s="48"/>
      <c r="H24" s="48"/>
      <c r="J24" s="72"/>
      <c r="K24" s="74"/>
      <c r="L24" s="83"/>
    </row>
    <row r="25" spans="1:12">
      <c r="A25" s="83"/>
      <c r="B25" s="78"/>
      <c r="C25" s="73"/>
      <c r="D25" s="70" t="s">
        <v>199</v>
      </c>
      <c r="E25" s="70"/>
      <c r="F25" s="68">
        <v>45289</v>
      </c>
      <c r="G25" s="48"/>
      <c r="H25" s="48"/>
      <c r="J25" s="72"/>
      <c r="K25" s="74"/>
      <c r="L25" s="83"/>
    </row>
    <row r="26" spans="1:12">
      <c r="A26" s="83"/>
      <c r="B26" s="78"/>
      <c r="C26" s="73"/>
      <c r="D26" s="70"/>
      <c r="E26" s="70"/>
      <c r="F26" s="68"/>
      <c r="G26" s="48"/>
      <c r="H26" s="48"/>
      <c r="J26" s="72"/>
      <c r="K26" s="74"/>
      <c r="L26" s="83"/>
    </row>
    <row r="27" spans="1:12">
      <c r="A27" s="83"/>
      <c r="B27" s="78"/>
      <c r="C27" s="73"/>
      <c r="J27" s="72"/>
      <c r="K27" s="74"/>
      <c r="L27" s="83"/>
    </row>
    <row r="28" spans="1:12">
      <c r="A28" s="83"/>
      <c r="B28" s="78"/>
      <c r="C28" s="73"/>
      <c r="D28" s="197" t="s">
        <v>200</v>
      </c>
      <c r="E28" s="197"/>
      <c r="F28" s="82" t="s">
        <v>201</v>
      </c>
      <c r="J28" s="72"/>
      <c r="K28" s="74"/>
      <c r="L28" s="83"/>
    </row>
    <row r="29" spans="1:12">
      <c r="A29" s="83"/>
      <c r="B29" s="78"/>
      <c r="C29" s="73"/>
      <c r="F29" s="82" t="s">
        <v>202</v>
      </c>
      <c r="J29" s="72"/>
      <c r="K29" s="74"/>
      <c r="L29" s="83"/>
    </row>
    <row r="30" spans="1:12">
      <c r="A30" s="83"/>
      <c r="B30" s="78"/>
      <c r="C30" s="73"/>
      <c r="J30" s="72"/>
      <c r="K30" s="74"/>
      <c r="L30" s="83"/>
    </row>
    <row r="31" spans="1:12">
      <c r="A31" s="83"/>
      <c r="B31" s="78"/>
      <c r="C31" s="73"/>
      <c r="J31" s="72"/>
      <c r="K31" s="74"/>
      <c r="L31" s="83"/>
    </row>
    <row r="32" spans="1:12">
      <c r="A32" s="83"/>
      <c r="B32" s="78"/>
      <c r="C32" s="73"/>
      <c r="D32" s="197" t="s">
        <v>203</v>
      </c>
      <c r="E32" s="197"/>
      <c r="F32" s="82" t="s">
        <v>201</v>
      </c>
      <c r="J32" s="72"/>
      <c r="K32" s="74"/>
      <c r="L32" s="83"/>
    </row>
    <row r="33" spans="1:12">
      <c r="A33" s="83"/>
      <c r="B33" s="78"/>
      <c r="C33" s="73"/>
      <c r="F33" s="67" t="s">
        <v>204</v>
      </c>
      <c r="J33" s="72"/>
      <c r="K33" s="74"/>
      <c r="L33" s="83"/>
    </row>
    <row r="34" spans="1:12">
      <c r="A34" s="83"/>
      <c r="B34" s="78"/>
      <c r="C34" s="73"/>
      <c r="J34" s="72"/>
      <c r="K34" s="74"/>
      <c r="L34" s="83"/>
    </row>
    <row r="35" spans="1:12">
      <c r="A35" s="83"/>
      <c r="B35" s="78"/>
      <c r="C35" s="73"/>
      <c r="J35" s="72"/>
      <c r="K35" s="74"/>
      <c r="L35" s="83"/>
    </row>
    <row r="36" spans="1:12">
      <c r="A36" s="83"/>
      <c r="B36" s="78"/>
      <c r="C36" s="73"/>
      <c r="J36" s="72"/>
      <c r="K36" s="74"/>
      <c r="L36" s="83"/>
    </row>
    <row r="37" spans="1:12">
      <c r="A37" s="83"/>
      <c r="B37" s="78"/>
      <c r="C37" s="73"/>
      <c r="J37" s="72"/>
      <c r="K37" s="74"/>
      <c r="L37" s="83"/>
    </row>
    <row r="38" spans="1:12">
      <c r="A38" s="83"/>
      <c r="B38" s="78"/>
      <c r="C38" s="66"/>
      <c r="D38" s="65"/>
      <c r="E38" s="65"/>
      <c r="F38" s="65"/>
      <c r="G38" s="65"/>
      <c r="H38" s="65"/>
      <c r="I38" s="65"/>
      <c r="J38" s="64"/>
      <c r="K38" s="74"/>
      <c r="L38" s="83"/>
    </row>
    <row r="39" spans="1:12" ht="22.5" customHeight="1">
      <c r="A39" s="83"/>
      <c r="B39" s="63"/>
      <c r="C39" s="62"/>
      <c r="D39" s="62"/>
      <c r="E39" s="62"/>
      <c r="F39" s="62"/>
      <c r="G39" s="62"/>
      <c r="H39" s="62"/>
      <c r="I39" s="62"/>
      <c r="J39" s="62"/>
      <c r="K39" s="61"/>
      <c r="L39" s="83"/>
    </row>
    <row r="40" spans="1:12" ht="22.5" customHeight="1">
      <c r="A40" s="8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</row>
    <row r="48" spans="1:12" ht="59.4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5BB3AA9C-463E-4947-9C27-2940F38AD80C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FAAC6-5B01-4874-8821-6AFA34FE659F}">
  <dimension ref="B2:G10"/>
  <sheetViews>
    <sheetView workbookViewId="0"/>
  </sheetViews>
  <sheetFormatPr defaultRowHeight="12.75"/>
  <cols>
    <col min="2" max="2" width="27.28515625" customWidth="1"/>
    <col min="3" max="3" width="12" customWidth="1"/>
    <col min="4" max="7" width="11.85546875" customWidth="1"/>
  </cols>
  <sheetData>
    <row r="2" spans="2:7" ht="18">
      <c r="B2" s="150" t="s">
        <v>113</v>
      </c>
      <c r="C2" s="151"/>
      <c r="D2" s="151"/>
      <c r="E2" s="151"/>
      <c r="F2" s="151"/>
    </row>
    <row r="4" spans="2:7">
      <c r="B4" s="89"/>
      <c r="C4" s="152" t="s">
        <v>114</v>
      </c>
    </row>
    <row r="5" spans="2:7" ht="25.5">
      <c r="B5" s="153" t="s">
        <v>1</v>
      </c>
      <c r="C5" s="153" t="s">
        <v>21</v>
      </c>
      <c r="D5" s="154" t="s">
        <v>118</v>
      </c>
      <c r="E5" s="155" t="s">
        <v>119</v>
      </c>
      <c r="F5" s="155" t="s">
        <v>65</v>
      </c>
      <c r="G5" s="155" t="s">
        <v>120</v>
      </c>
    </row>
    <row r="6" spans="2:7" ht="13.5" thickBot="1">
      <c r="B6" s="84" t="s">
        <v>7</v>
      </c>
      <c r="C6" s="84"/>
      <c r="D6" s="200" t="s">
        <v>115</v>
      </c>
      <c r="E6" s="201"/>
      <c r="F6" s="201"/>
      <c r="G6" s="201"/>
    </row>
    <row r="7" spans="2:7" ht="18.75" customHeight="1">
      <c r="B7" s="170" t="s">
        <v>117</v>
      </c>
      <c r="C7" s="170" t="s">
        <v>121</v>
      </c>
      <c r="D7" s="171">
        <v>94.08</v>
      </c>
      <c r="E7" s="170">
        <v>74.099999999999994</v>
      </c>
      <c r="F7" s="170">
        <v>55.35</v>
      </c>
      <c r="G7" s="170">
        <v>55.82</v>
      </c>
    </row>
    <row r="8" spans="2:7" ht="18.75" customHeight="1">
      <c r="B8" s="101" t="s">
        <v>124</v>
      </c>
      <c r="C8" s="172" t="s">
        <v>121</v>
      </c>
      <c r="D8" s="176"/>
      <c r="E8" s="101"/>
      <c r="F8" s="172">
        <v>55.35</v>
      </c>
      <c r="G8" s="101"/>
    </row>
    <row r="9" spans="2:7" ht="18.75" customHeight="1">
      <c r="B9" s="102" t="s">
        <v>79</v>
      </c>
      <c r="C9" s="102" t="s">
        <v>121</v>
      </c>
      <c r="D9" s="177"/>
      <c r="E9" s="102"/>
      <c r="F9" s="173">
        <v>55.35</v>
      </c>
      <c r="G9" s="102"/>
    </row>
    <row r="10" spans="2:7" ht="18.75" customHeight="1" thickBot="1">
      <c r="B10" s="174" t="s">
        <v>116</v>
      </c>
      <c r="C10" s="174" t="s">
        <v>121</v>
      </c>
      <c r="D10" s="175">
        <v>94.08</v>
      </c>
      <c r="E10" s="174">
        <v>74.099999999999994</v>
      </c>
      <c r="F10" s="174">
        <v>55.35</v>
      </c>
      <c r="G10" s="174">
        <v>55.82</v>
      </c>
    </row>
  </sheetData>
  <mergeCells count="1">
    <mergeCell ref="D6:G6"/>
  </mergeCells>
  <phoneticPr fontId="2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50C82-11F1-49D5-BDF5-6766C05B8118}">
  <dimension ref="E17:O28"/>
  <sheetViews>
    <sheetView workbookViewId="0">
      <selection activeCell="E18" sqref="E18:O28"/>
    </sheetView>
  </sheetViews>
  <sheetFormatPr defaultRowHeight="12.75"/>
  <cols>
    <col min="4" max="4" width="28.7109375" customWidth="1"/>
    <col min="5" max="5" width="23.140625" customWidth="1"/>
    <col min="9" max="9" width="10.28515625" bestFit="1" customWidth="1"/>
    <col min="15" max="15" width="9.28515625" bestFit="1" customWidth="1"/>
  </cols>
  <sheetData>
    <row r="17" spans="5:15" ht="13.5" thickBot="1"/>
    <row r="18" spans="5:15">
      <c r="G18" s="178">
        <v>2030</v>
      </c>
      <c r="H18" s="179">
        <v>2030</v>
      </c>
      <c r="I18" s="180">
        <v>2030</v>
      </c>
      <c r="J18" s="178">
        <v>2040</v>
      </c>
      <c r="K18" s="179">
        <v>2040</v>
      </c>
      <c r="L18" s="180">
        <v>2040</v>
      </c>
      <c r="M18" s="178">
        <v>2050</v>
      </c>
      <c r="N18" s="179">
        <v>2050</v>
      </c>
      <c r="O18" s="180">
        <v>2050</v>
      </c>
    </row>
    <row r="19" spans="5:15">
      <c r="G19" s="182" t="s">
        <v>126</v>
      </c>
      <c r="H19" t="s">
        <v>127</v>
      </c>
      <c r="I19" s="183" t="s">
        <v>128</v>
      </c>
      <c r="J19" s="182" t="s">
        <v>126</v>
      </c>
      <c r="K19" t="s">
        <v>127</v>
      </c>
      <c r="L19" s="183" t="s">
        <v>128</v>
      </c>
      <c r="M19" s="182" t="s">
        <v>126</v>
      </c>
      <c r="N19" t="s">
        <v>127</v>
      </c>
      <c r="O19" s="183" t="s">
        <v>128</v>
      </c>
    </row>
    <row r="20" spans="5:15" ht="13.5" thickBot="1">
      <c r="G20" s="182" t="s">
        <v>129</v>
      </c>
      <c r="H20" t="s">
        <v>130</v>
      </c>
      <c r="I20" s="183" t="s">
        <v>131</v>
      </c>
      <c r="J20" s="182" t="s">
        <v>129</v>
      </c>
      <c r="K20" t="s">
        <v>130</v>
      </c>
      <c r="L20" s="183" t="s">
        <v>131</v>
      </c>
      <c r="M20" s="182" t="s">
        <v>129</v>
      </c>
      <c r="N20" t="s">
        <v>130</v>
      </c>
      <c r="O20" s="183" t="s">
        <v>131</v>
      </c>
    </row>
    <row r="21" spans="5:15">
      <c r="E21" s="178" t="s">
        <v>132</v>
      </c>
      <c r="F21" s="179" t="s">
        <v>136</v>
      </c>
      <c r="G21" s="184">
        <v>0.05</v>
      </c>
      <c r="H21" s="185">
        <v>0.05</v>
      </c>
      <c r="I21" s="186">
        <v>2.5000000000000001E-2</v>
      </c>
      <c r="J21" s="184">
        <f>(G21+M21)/2</f>
        <v>7.5000000000000011E-2</v>
      </c>
      <c r="K21" s="185">
        <f t="shared" ref="K21:L21" si="0">(H21+N21)/2</f>
        <v>7.5000000000000011E-2</v>
      </c>
      <c r="L21" s="186">
        <f t="shared" si="0"/>
        <v>3.7500000000000006E-2</v>
      </c>
      <c r="M21" s="184">
        <v>0.1</v>
      </c>
      <c r="N21" s="185">
        <v>0.1</v>
      </c>
      <c r="O21" s="186">
        <v>0.05</v>
      </c>
    </row>
    <row r="22" spans="5:15" ht="13.5" thickBot="1">
      <c r="E22" s="181"/>
      <c r="F22" s="139" t="s">
        <v>137</v>
      </c>
      <c r="G22" s="187">
        <v>0.03</v>
      </c>
      <c r="H22" s="188">
        <v>0.03</v>
      </c>
      <c r="I22" s="189">
        <v>1.4999999999999999E-2</v>
      </c>
      <c r="J22" s="187">
        <f t="shared" ref="J22:J28" si="1">(G22+M22)/2</f>
        <v>0.04</v>
      </c>
      <c r="K22" s="188">
        <f t="shared" ref="K22:K28" si="2">(H22+N22)/2</f>
        <v>0.04</v>
      </c>
      <c r="L22" s="189">
        <f t="shared" ref="L22:L28" si="3">(I22+O22)/2</f>
        <v>0.02</v>
      </c>
      <c r="M22" s="187">
        <v>0.05</v>
      </c>
      <c r="N22" s="188">
        <v>0.05</v>
      </c>
      <c r="O22" s="189">
        <v>2.5000000000000001E-2</v>
      </c>
    </row>
    <row r="23" spans="5:15">
      <c r="E23" s="178" t="s">
        <v>133</v>
      </c>
      <c r="F23" s="179" t="s">
        <v>136</v>
      </c>
      <c r="G23" s="184">
        <v>0.1</v>
      </c>
      <c r="H23" s="185">
        <v>0.1</v>
      </c>
      <c r="I23" s="186">
        <v>0.05</v>
      </c>
      <c r="J23" s="184">
        <f t="shared" si="1"/>
        <v>0.15000000000000002</v>
      </c>
      <c r="K23" s="185">
        <f t="shared" si="2"/>
        <v>0.15000000000000002</v>
      </c>
      <c r="L23" s="186">
        <f t="shared" si="3"/>
        <v>7.5000000000000011E-2</v>
      </c>
      <c r="M23" s="184">
        <v>0.2</v>
      </c>
      <c r="N23" s="185">
        <v>0.2</v>
      </c>
      <c r="O23" s="186">
        <v>0.1</v>
      </c>
    </row>
    <row r="24" spans="5:15" ht="13.5" thickBot="1">
      <c r="E24" s="181"/>
      <c r="F24" s="139" t="s">
        <v>137</v>
      </c>
      <c r="G24" s="187">
        <v>0.05</v>
      </c>
      <c r="H24" s="188">
        <v>0.05</v>
      </c>
      <c r="I24" s="189">
        <v>2.5000000000000001E-2</v>
      </c>
      <c r="J24" s="187">
        <f t="shared" si="1"/>
        <v>7.5000000000000011E-2</v>
      </c>
      <c r="K24" s="188">
        <f t="shared" si="2"/>
        <v>7.5000000000000011E-2</v>
      </c>
      <c r="L24" s="189">
        <f t="shared" si="3"/>
        <v>3.7500000000000006E-2</v>
      </c>
      <c r="M24" s="187">
        <v>0.1</v>
      </c>
      <c r="N24" s="188">
        <v>0.1</v>
      </c>
      <c r="O24" s="189">
        <v>0.05</v>
      </c>
    </row>
    <row r="25" spans="5:15">
      <c r="E25" s="178" t="s">
        <v>134</v>
      </c>
      <c r="F25" s="179" t="s">
        <v>136</v>
      </c>
      <c r="G25" s="184">
        <v>0.1</v>
      </c>
      <c r="H25" s="185">
        <v>0.1</v>
      </c>
      <c r="I25" s="186">
        <v>0.05</v>
      </c>
      <c r="J25" s="184">
        <f t="shared" si="1"/>
        <v>0.2</v>
      </c>
      <c r="K25" s="185">
        <f t="shared" si="2"/>
        <v>0.2</v>
      </c>
      <c r="L25" s="186">
        <f t="shared" si="3"/>
        <v>0.1</v>
      </c>
      <c r="M25" s="184">
        <v>0.3</v>
      </c>
      <c r="N25" s="185">
        <v>0.3</v>
      </c>
      <c r="O25" s="186">
        <v>0.15</v>
      </c>
    </row>
    <row r="26" spans="5:15" ht="13.5" thickBot="1">
      <c r="E26" s="181"/>
      <c r="F26" s="139" t="s">
        <v>137</v>
      </c>
      <c r="G26" s="187">
        <v>0.05</v>
      </c>
      <c r="H26" s="188">
        <v>0.05</v>
      </c>
      <c r="I26" s="189">
        <v>2.5000000000000001E-2</v>
      </c>
      <c r="J26" s="187">
        <f t="shared" si="1"/>
        <v>0.1</v>
      </c>
      <c r="K26" s="188">
        <f t="shared" si="2"/>
        <v>0.1</v>
      </c>
      <c r="L26" s="189">
        <f t="shared" si="3"/>
        <v>0.05</v>
      </c>
      <c r="M26" s="187">
        <v>0.15</v>
      </c>
      <c r="N26" s="188">
        <v>0.15</v>
      </c>
      <c r="O26" s="189">
        <v>7.4999999999999997E-2</v>
      </c>
    </row>
    <row r="27" spans="5:15">
      <c r="E27" s="178" t="s">
        <v>135</v>
      </c>
      <c r="F27" s="179" t="s">
        <v>136</v>
      </c>
      <c r="G27" s="184">
        <v>0.15</v>
      </c>
      <c r="H27" s="185">
        <v>0.15</v>
      </c>
      <c r="I27" s="186">
        <v>7.4999999999999997E-2</v>
      </c>
      <c r="J27" s="184">
        <f t="shared" si="1"/>
        <v>0.27500000000000002</v>
      </c>
      <c r="K27" s="185">
        <f t="shared" si="2"/>
        <v>0.27500000000000002</v>
      </c>
      <c r="L27" s="186">
        <f t="shared" si="3"/>
        <v>0.13750000000000001</v>
      </c>
      <c r="M27" s="184">
        <v>0.4</v>
      </c>
      <c r="N27" s="185">
        <v>0.4</v>
      </c>
      <c r="O27" s="186">
        <v>0.2</v>
      </c>
    </row>
    <row r="28" spans="5:15" ht="13.5" thickBot="1">
      <c r="E28" s="181"/>
      <c r="F28" s="139" t="s">
        <v>137</v>
      </c>
      <c r="G28" s="187">
        <v>0.1</v>
      </c>
      <c r="H28" s="188">
        <v>0.1</v>
      </c>
      <c r="I28" s="189">
        <v>0.05</v>
      </c>
      <c r="J28" s="187">
        <f t="shared" si="1"/>
        <v>0.15000000000000002</v>
      </c>
      <c r="K28" s="188">
        <f t="shared" si="2"/>
        <v>0.15000000000000002</v>
      </c>
      <c r="L28" s="189">
        <f t="shared" si="3"/>
        <v>7.5000000000000011E-2</v>
      </c>
      <c r="M28" s="187">
        <v>0.2</v>
      </c>
      <c r="N28" s="188">
        <v>0.2</v>
      </c>
      <c r="O28" s="189">
        <v>0.1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CC4EC-0059-405C-9619-1D83233C5641}">
  <dimension ref="A1:I40"/>
  <sheetViews>
    <sheetView workbookViewId="0">
      <selection activeCell="B2" sqref="B2"/>
    </sheetView>
  </sheetViews>
  <sheetFormatPr defaultColWidth="9.140625" defaultRowHeight="12.75"/>
  <cols>
    <col min="1" max="3" width="4" style="60" customWidth="1"/>
    <col min="4" max="4" width="17.140625" style="60" customWidth="1"/>
    <col min="5" max="5" width="24.28515625" style="60" customWidth="1"/>
    <col min="6" max="6" width="44.28515625" style="60" customWidth="1"/>
    <col min="7" max="9" width="4" style="60" customWidth="1"/>
    <col min="10" max="16384" width="9.140625" style="60"/>
  </cols>
  <sheetData>
    <row r="1" spans="1:9" ht="22.5" customHeight="1">
      <c r="A1" s="83"/>
      <c r="B1" s="83"/>
      <c r="C1" s="83"/>
      <c r="D1" s="83"/>
      <c r="E1" s="83"/>
      <c r="F1" s="83"/>
      <c r="G1" s="83"/>
      <c r="H1" s="83"/>
      <c r="I1" s="83"/>
    </row>
    <row r="2" spans="1:9" ht="22.5" customHeight="1">
      <c r="A2" s="83"/>
      <c r="B2" s="81"/>
      <c r="C2" s="80"/>
      <c r="D2" s="80"/>
      <c r="E2" s="80"/>
      <c r="F2" s="80"/>
      <c r="G2" s="80"/>
      <c r="H2" s="79"/>
      <c r="I2" s="83"/>
    </row>
    <row r="3" spans="1:9" ht="18.75">
      <c r="A3" s="83"/>
      <c r="B3" s="78"/>
      <c r="C3" s="77"/>
      <c r="D3" s="76"/>
      <c r="E3" s="76"/>
      <c r="F3" s="76"/>
      <c r="G3" s="75"/>
      <c r="H3" s="74"/>
      <c r="I3" s="83"/>
    </row>
    <row r="4" spans="1:9" ht="18.75">
      <c r="A4" s="83"/>
      <c r="B4" s="78"/>
      <c r="C4" s="73"/>
      <c r="D4" s="199" t="s">
        <v>205</v>
      </c>
      <c r="E4" s="199"/>
      <c r="F4" s="199"/>
      <c r="G4" s="72"/>
      <c r="H4" s="74"/>
      <c r="I4" s="83"/>
    </row>
    <row r="5" spans="1:9" ht="18.75">
      <c r="A5" s="83"/>
      <c r="B5" s="78"/>
      <c r="C5" s="73"/>
      <c r="D5" s="59"/>
      <c r="E5" s="59"/>
      <c r="F5" s="59"/>
      <c r="G5" s="72"/>
      <c r="H5" s="74"/>
      <c r="I5" s="83"/>
    </row>
    <row r="6" spans="1:9" ht="18.75">
      <c r="A6" s="83"/>
      <c r="B6" s="78"/>
      <c r="C6" s="73"/>
      <c r="D6" s="58" t="s">
        <v>206</v>
      </c>
      <c r="E6" s="57"/>
      <c r="F6" s="57"/>
      <c r="G6" s="72"/>
      <c r="H6" s="74"/>
      <c r="I6" s="83"/>
    </row>
    <row r="7" spans="1:9" ht="18.75">
      <c r="A7" s="83"/>
      <c r="B7" s="78"/>
      <c r="C7" s="73"/>
      <c r="D7" s="56"/>
      <c r="E7" s="55"/>
      <c r="F7" s="55"/>
      <c r="G7" s="72"/>
      <c r="H7" s="74"/>
      <c r="I7" s="83"/>
    </row>
    <row r="8" spans="1:9" ht="18.75">
      <c r="A8" s="83"/>
      <c r="B8" s="78"/>
      <c r="C8" s="73"/>
      <c r="D8" s="56"/>
      <c r="E8" s="54"/>
      <c r="F8" s="55"/>
      <c r="G8" s="72"/>
      <c r="H8" s="74"/>
      <c r="I8" s="83"/>
    </row>
    <row r="9" spans="1:9" ht="18.75">
      <c r="A9" s="83"/>
      <c r="B9" s="78"/>
      <c r="C9" s="73"/>
      <c r="D9" s="53"/>
      <c r="E9" s="52"/>
      <c r="F9" s="52"/>
      <c r="G9" s="72"/>
      <c r="H9" s="74"/>
      <c r="I9" s="83"/>
    </row>
    <row r="10" spans="1:9" ht="18.75">
      <c r="A10" s="83"/>
      <c r="B10" s="78"/>
      <c r="C10" s="73"/>
      <c r="D10" s="53"/>
      <c r="E10" s="52"/>
      <c r="F10" s="52"/>
      <c r="G10" s="72"/>
      <c r="H10" s="74"/>
      <c r="I10" s="83"/>
    </row>
    <row r="11" spans="1:9" ht="18.75">
      <c r="A11" s="83"/>
      <c r="B11" s="78"/>
      <c r="C11" s="73"/>
      <c r="D11" s="53"/>
      <c r="E11" s="52"/>
      <c r="F11" s="52"/>
      <c r="G11" s="72"/>
      <c r="H11" s="74"/>
      <c r="I11" s="83"/>
    </row>
    <row r="12" spans="1:9" ht="18.75">
      <c r="A12" s="83"/>
      <c r="B12" s="78"/>
      <c r="C12" s="73"/>
      <c r="D12" s="53"/>
      <c r="E12" s="52"/>
      <c r="F12" s="52"/>
      <c r="G12" s="72"/>
      <c r="H12" s="74"/>
      <c r="I12" s="83"/>
    </row>
    <row r="13" spans="1:9" ht="18.75">
      <c r="A13" s="83"/>
      <c r="B13" s="78"/>
      <c r="C13" s="73"/>
      <c r="D13" s="53"/>
      <c r="E13" s="52"/>
      <c r="F13" s="52"/>
      <c r="G13" s="72"/>
      <c r="H13" s="74"/>
      <c r="I13" s="83"/>
    </row>
    <row r="14" spans="1:9" ht="18.75">
      <c r="A14" s="83"/>
      <c r="B14" s="78"/>
      <c r="C14" s="73"/>
      <c r="D14" s="51"/>
      <c r="E14" s="52"/>
      <c r="F14" s="52"/>
      <c r="G14" s="72"/>
      <c r="H14" s="74"/>
      <c r="I14" s="83"/>
    </row>
    <row r="15" spans="1:9" ht="18.75">
      <c r="A15" s="83"/>
      <c r="B15" s="78"/>
      <c r="C15" s="73"/>
      <c r="D15" s="50"/>
      <c r="E15" s="52"/>
      <c r="F15" s="52"/>
      <c r="G15" s="72"/>
      <c r="H15" s="74"/>
      <c r="I15" s="83"/>
    </row>
    <row r="16" spans="1:9" ht="18.75">
      <c r="A16" s="83"/>
      <c r="B16" s="78"/>
      <c r="C16" s="73"/>
      <c r="D16" s="53"/>
      <c r="E16" s="52"/>
      <c r="F16" s="52"/>
      <c r="G16" s="72"/>
      <c r="H16" s="74"/>
      <c r="I16" s="83"/>
    </row>
    <row r="17" spans="1:9" ht="18.75">
      <c r="A17" s="83"/>
      <c r="B17" s="78"/>
      <c r="C17" s="73"/>
      <c r="D17" s="53"/>
      <c r="E17" s="52"/>
      <c r="F17" s="52"/>
      <c r="G17" s="72"/>
      <c r="H17" s="74"/>
      <c r="I17" s="83"/>
    </row>
    <row r="18" spans="1:9" ht="18.75">
      <c r="A18" s="83"/>
      <c r="B18" s="78"/>
      <c r="C18" s="73"/>
      <c r="D18" s="51"/>
      <c r="E18" s="52"/>
      <c r="F18" s="52"/>
      <c r="G18" s="72"/>
      <c r="H18" s="74"/>
      <c r="I18" s="83"/>
    </row>
    <row r="19" spans="1:9" ht="18.75">
      <c r="A19" s="83"/>
      <c r="B19" s="78"/>
      <c r="C19" s="73"/>
      <c r="D19" s="50"/>
      <c r="E19" s="52"/>
      <c r="F19" s="52"/>
      <c r="G19" s="72"/>
      <c r="H19" s="74"/>
      <c r="I19" s="83"/>
    </row>
    <row r="20" spans="1:9" ht="18.75">
      <c r="A20" s="83"/>
      <c r="B20" s="78"/>
      <c r="C20" s="73"/>
      <c r="D20" s="50"/>
      <c r="E20" s="52"/>
      <c r="F20" s="52"/>
      <c r="G20" s="72"/>
      <c r="H20" s="74"/>
      <c r="I20" s="83"/>
    </row>
    <row r="21" spans="1:9" ht="18.75">
      <c r="A21" s="83"/>
      <c r="B21" s="78"/>
      <c r="C21" s="73"/>
      <c r="D21" s="53"/>
      <c r="E21" s="52"/>
      <c r="F21" s="52"/>
      <c r="G21" s="72"/>
      <c r="H21" s="74"/>
      <c r="I21" s="83"/>
    </row>
    <row r="22" spans="1:9" ht="18.75">
      <c r="A22" s="83"/>
      <c r="B22" s="78"/>
      <c r="C22" s="73"/>
      <c r="D22" s="51"/>
      <c r="E22" s="52"/>
      <c r="F22" s="52"/>
      <c r="G22" s="72"/>
      <c r="H22" s="74"/>
      <c r="I22" s="83"/>
    </row>
    <row r="23" spans="1:9" ht="18.75">
      <c r="A23" s="83"/>
      <c r="B23" s="78"/>
      <c r="C23" s="73"/>
      <c r="D23" s="50"/>
      <c r="E23" s="52"/>
      <c r="F23" s="52"/>
      <c r="G23" s="72"/>
      <c r="H23" s="74"/>
      <c r="I23" s="83"/>
    </row>
    <row r="24" spans="1:9" ht="18.75">
      <c r="A24" s="83"/>
      <c r="B24" s="78"/>
      <c r="C24" s="73"/>
      <c r="D24" s="50"/>
      <c r="E24" s="52"/>
      <c r="F24" s="52"/>
      <c r="G24" s="72"/>
      <c r="H24" s="74"/>
      <c r="I24" s="83"/>
    </row>
    <row r="25" spans="1:9" ht="18.75">
      <c r="A25" s="83"/>
      <c r="B25" s="78"/>
      <c r="C25" s="73"/>
      <c r="D25" s="50"/>
      <c r="E25" s="52"/>
      <c r="F25" s="52"/>
      <c r="G25" s="72"/>
      <c r="H25" s="74"/>
      <c r="I25" s="83"/>
    </row>
    <row r="26" spans="1:9" ht="18.75">
      <c r="A26" s="83"/>
      <c r="B26" s="78"/>
      <c r="C26" s="73"/>
      <c r="D26" s="50"/>
      <c r="E26" s="52"/>
      <c r="F26" s="52"/>
      <c r="G26" s="72"/>
      <c r="H26" s="74"/>
      <c r="I26" s="83"/>
    </row>
    <row r="27" spans="1:9" ht="18.75">
      <c r="A27" s="83"/>
      <c r="B27" s="78"/>
      <c r="C27" s="73"/>
      <c r="D27" s="53"/>
      <c r="E27" s="52"/>
      <c r="F27" s="52"/>
      <c r="G27" s="72"/>
      <c r="H27" s="74"/>
      <c r="I27" s="83"/>
    </row>
    <row r="28" spans="1:9" ht="18.75">
      <c r="A28" s="83"/>
      <c r="B28" s="78"/>
      <c r="C28" s="73"/>
      <c r="D28" s="51"/>
      <c r="E28" s="52"/>
      <c r="F28" s="52"/>
      <c r="G28" s="72"/>
      <c r="H28" s="74"/>
      <c r="I28" s="83"/>
    </row>
    <row r="29" spans="1:9" ht="18.75">
      <c r="A29" s="83"/>
      <c r="B29" s="78"/>
      <c r="C29" s="73"/>
      <c r="D29" s="53"/>
      <c r="E29" s="52"/>
      <c r="F29" s="52"/>
      <c r="G29" s="72"/>
      <c r="H29" s="74"/>
      <c r="I29" s="83"/>
    </row>
    <row r="30" spans="1:9" ht="18.75">
      <c r="A30" s="83"/>
      <c r="B30" s="78"/>
      <c r="C30" s="73"/>
      <c r="D30" s="53"/>
      <c r="E30" s="52"/>
      <c r="F30" s="52"/>
      <c r="G30" s="72"/>
      <c r="H30" s="74"/>
      <c r="I30" s="83"/>
    </row>
    <row r="31" spans="1:9" ht="18.75">
      <c r="A31" s="83"/>
      <c r="B31" s="78"/>
      <c r="C31" s="73"/>
      <c r="D31" s="53"/>
      <c r="E31" s="52"/>
      <c r="F31" s="52"/>
      <c r="G31" s="72"/>
      <c r="H31" s="74"/>
      <c r="I31" s="83"/>
    </row>
    <row r="32" spans="1:9" ht="18.75">
      <c r="A32" s="83"/>
      <c r="B32" s="78"/>
      <c r="C32" s="73"/>
      <c r="D32" s="51"/>
      <c r="E32" s="52"/>
      <c r="F32" s="52"/>
      <c r="G32" s="72"/>
      <c r="H32" s="74"/>
      <c r="I32" s="83"/>
    </row>
    <row r="33" spans="1:9" ht="18.75">
      <c r="A33" s="83"/>
      <c r="B33" s="78"/>
      <c r="C33" s="73"/>
      <c r="D33" s="53"/>
      <c r="E33" s="52"/>
      <c r="F33" s="52"/>
      <c r="G33" s="72"/>
      <c r="H33" s="74"/>
      <c r="I33" s="83"/>
    </row>
    <row r="34" spans="1:9" ht="18.75">
      <c r="A34" s="83"/>
      <c r="B34" s="78"/>
      <c r="C34" s="73"/>
      <c r="D34" s="53"/>
      <c r="E34" s="52"/>
      <c r="F34" s="52"/>
      <c r="G34" s="72"/>
      <c r="H34" s="74"/>
      <c r="I34" s="83"/>
    </row>
    <row r="35" spans="1:9" ht="18.75">
      <c r="A35" s="83"/>
      <c r="B35" s="78"/>
      <c r="C35" s="73"/>
      <c r="D35" s="53"/>
      <c r="E35" s="52"/>
      <c r="F35" s="52"/>
      <c r="G35" s="72"/>
      <c r="H35" s="74"/>
      <c r="I35" s="83"/>
    </row>
    <row r="36" spans="1:9" ht="18.75">
      <c r="A36" s="83"/>
      <c r="B36" s="78"/>
      <c r="C36" s="73"/>
      <c r="D36" s="53"/>
      <c r="E36" s="52"/>
      <c r="F36" s="52"/>
      <c r="G36" s="72"/>
      <c r="H36" s="74"/>
      <c r="I36" s="83"/>
    </row>
    <row r="37" spans="1:9" ht="18.75">
      <c r="A37" s="83"/>
      <c r="B37" s="78"/>
      <c r="C37" s="73"/>
      <c r="D37" s="53"/>
      <c r="E37" s="52"/>
      <c r="F37" s="52"/>
      <c r="G37" s="72"/>
      <c r="H37" s="74"/>
      <c r="I37" s="83"/>
    </row>
    <row r="38" spans="1:9" ht="18.75">
      <c r="A38" s="83"/>
      <c r="B38" s="78"/>
      <c r="C38" s="66"/>
      <c r="D38" s="49"/>
      <c r="E38" s="49"/>
      <c r="F38" s="49"/>
      <c r="G38" s="64"/>
      <c r="H38" s="74"/>
      <c r="I38" s="83"/>
    </row>
    <row r="39" spans="1:9" ht="22.5" customHeight="1">
      <c r="A39" s="83"/>
      <c r="B39" s="63"/>
      <c r="C39" s="62"/>
      <c r="D39" s="62"/>
      <c r="E39" s="62"/>
      <c r="F39" s="62"/>
      <c r="G39" s="62"/>
      <c r="H39" s="61"/>
      <c r="I39" s="83"/>
    </row>
    <row r="40" spans="1:9" ht="22.5" customHeight="1">
      <c r="A40" s="83"/>
      <c r="B40" s="83"/>
      <c r="C40" s="83"/>
      <c r="D40" s="83"/>
      <c r="E40" s="83"/>
      <c r="F40" s="83"/>
      <c r="G40" s="83"/>
      <c r="H40" s="83"/>
      <c r="I40" s="83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CCB01-0BE7-4DCE-8EF6-81746BFE6745}">
  <dimension ref="B1:O61"/>
  <sheetViews>
    <sheetView zoomScaleNormal="100" workbookViewId="0">
      <selection activeCell="C3" sqref="C3"/>
    </sheetView>
  </sheetViews>
  <sheetFormatPr defaultRowHeight="12.75"/>
  <cols>
    <col min="1" max="1" width="9.140625" customWidth="1"/>
    <col min="2" max="2" width="32" customWidth="1"/>
    <col min="3" max="3" width="34.42578125" customWidth="1"/>
    <col min="4" max="4" width="45" customWidth="1"/>
    <col min="5" max="5" width="21.7109375" bestFit="1" customWidth="1"/>
    <col min="6" max="10" width="11.42578125" customWidth="1"/>
    <col min="11" max="11" width="14.140625" customWidth="1"/>
    <col min="12" max="12" width="24.28515625" customWidth="1"/>
    <col min="13" max="15" width="11.42578125" customWidth="1"/>
    <col min="16" max="24" width="12.140625" customWidth="1"/>
    <col min="25" max="42" width="9.140625" customWidth="1"/>
  </cols>
  <sheetData>
    <row r="1" spans="2:15" ht="15">
      <c r="B1" s="85"/>
      <c r="C1" s="86"/>
      <c r="E1" s="87"/>
      <c r="F1" s="87"/>
      <c r="G1" s="87"/>
      <c r="H1" s="87"/>
      <c r="I1" s="87"/>
      <c r="J1" s="87"/>
      <c r="K1" s="86"/>
      <c r="L1" s="86"/>
      <c r="M1" s="88"/>
      <c r="N1" s="88"/>
      <c r="O1" s="88"/>
    </row>
    <row r="2" spans="2:15" ht="14.25">
      <c r="E2" s="89" t="s">
        <v>0</v>
      </c>
      <c r="F2" s="89"/>
      <c r="G2" s="86"/>
      <c r="H2" s="86"/>
      <c r="I2" s="86"/>
      <c r="J2" s="86"/>
      <c r="K2" s="86"/>
    </row>
    <row r="3" spans="2:15" ht="15.75" customHeight="1">
      <c r="B3" s="97" t="s">
        <v>1</v>
      </c>
      <c r="C3" s="97" t="s">
        <v>2</v>
      </c>
      <c r="D3" s="98" t="s">
        <v>3</v>
      </c>
      <c r="E3" s="97" t="s">
        <v>4</v>
      </c>
      <c r="F3" s="97" t="s">
        <v>60</v>
      </c>
      <c r="G3" s="97" t="s">
        <v>5</v>
      </c>
      <c r="H3" s="97" t="s">
        <v>49</v>
      </c>
      <c r="I3" s="97" t="s">
        <v>50</v>
      </c>
      <c r="J3" s="97" t="s">
        <v>6</v>
      </c>
    </row>
    <row r="4" spans="2:15" ht="15.75" customHeight="1" thickBot="1">
      <c r="B4" s="99" t="s">
        <v>7</v>
      </c>
      <c r="C4" s="99"/>
      <c r="D4" s="99"/>
      <c r="E4" s="99"/>
      <c r="F4" s="99" t="s">
        <v>73</v>
      </c>
      <c r="G4" s="99" t="s">
        <v>8</v>
      </c>
      <c r="H4" s="99" t="s">
        <v>9</v>
      </c>
      <c r="I4" s="99" t="s">
        <v>9</v>
      </c>
      <c r="J4" s="99" t="s">
        <v>9</v>
      </c>
    </row>
    <row r="5" spans="2:15" ht="15.75" customHeight="1">
      <c r="B5" s="100" t="str">
        <f>C42</f>
        <v>RSD_NEW_DTH</v>
      </c>
      <c r="C5" s="100" t="str">
        <f>D42</f>
        <v>Residential Dwelling - Detached houses</v>
      </c>
      <c r="D5" s="100"/>
      <c r="E5" s="100"/>
      <c r="F5" s="100"/>
      <c r="G5" s="100">
        <v>2025</v>
      </c>
      <c r="H5" s="100">
        <v>1</v>
      </c>
      <c r="I5" s="100">
        <v>3</v>
      </c>
      <c r="J5" s="100">
        <v>150</v>
      </c>
    </row>
    <row r="6" spans="2:15" ht="15.75" customHeight="1">
      <c r="B6" s="102"/>
      <c r="C6" s="102"/>
      <c r="D6" s="102" t="s">
        <v>153</v>
      </c>
      <c r="E6" s="102"/>
      <c r="F6" s="102">
        <f>F7/0.4*0.6</f>
        <v>1.4999999999999998E-2</v>
      </c>
      <c r="G6" s="102"/>
      <c r="H6" s="102"/>
      <c r="I6" s="102"/>
      <c r="J6" s="102"/>
    </row>
    <row r="7" spans="2:15" ht="15.75" customHeight="1">
      <c r="B7" s="102"/>
      <c r="C7" s="102"/>
      <c r="D7" s="102" t="s">
        <v>156</v>
      </c>
      <c r="E7" s="102"/>
      <c r="F7" s="102">
        <v>0.01</v>
      </c>
      <c r="G7" s="102"/>
      <c r="H7" s="102"/>
      <c r="I7" s="102"/>
      <c r="J7" s="102"/>
    </row>
    <row r="8" spans="2:15" ht="15.75" customHeight="1">
      <c r="B8" s="102"/>
      <c r="C8" s="102"/>
      <c r="D8" s="102" t="s">
        <v>187</v>
      </c>
      <c r="E8" s="102"/>
      <c r="F8" s="102">
        <v>1</v>
      </c>
      <c r="G8" s="102"/>
      <c r="H8" s="102"/>
      <c r="I8" s="102"/>
      <c r="J8" s="102"/>
    </row>
    <row r="9" spans="2:15" ht="15.75" customHeight="1">
      <c r="B9" s="102"/>
      <c r="C9" s="102"/>
      <c r="D9" s="102" t="str">
        <f>RSD_ELC_APPL!C31</f>
        <v>RSD_NEW_LTG</v>
      </c>
      <c r="E9" s="102"/>
      <c r="F9" s="102">
        <v>18</v>
      </c>
      <c r="G9" s="102"/>
      <c r="H9" s="102"/>
      <c r="I9" s="102"/>
      <c r="J9" s="102"/>
    </row>
    <row r="10" spans="2:15" ht="15.75" customHeight="1">
      <c r="B10" s="102"/>
      <c r="C10" s="102"/>
      <c r="D10" s="102" t="str">
        <f>RSD_ELC_APPL!C32</f>
        <v>RSD_NEW_REF</v>
      </c>
      <c r="E10" s="102"/>
      <c r="F10" s="102">
        <v>1</v>
      </c>
      <c r="G10" s="102"/>
      <c r="H10" s="102"/>
      <c r="I10" s="102"/>
      <c r="J10" s="102"/>
    </row>
    <row r="11" spans="2:15" ht="15.75" customHeight="1">
      <c r="B11" s="102"/>
      <c r="C11" s="102"/>
      <c r="D11" s="102" t="str">
        <f>RSD_ELC_APPL!C33</f>
        <v>RSD_NEW_WM</v>
      </c>
      <c r="E11" s="102"/>
      <c r="F11" s="102">
        <v>1</v>
      </c>
      <c r="G11" s="102"/>
      <c r="H11" s="102"/>
      <c r="I11" s="102"/>
      <c r="J11" s="102"/>
    </row>
    <row r="12" spans="2:15" ht="15.75" customHeight="1">
      <c r="B12" s="102"/>
      <c r="C12" s="102"/>
      <c r="D12" s="102" t="str">
        <f>RSD_ELC_APPL!C34</f>
        <v>RSD_NEW_DRY</v>
      </c>
      <c r="E12" s="102"/>
      <c r="F12" s="102">
        <v>0.01</v>
      </c>
      <c r="G12" s="102"/>
      <c r="H12" s="102"/>
      <c r="I12" s="102"/>
      <c r="J12" s="102"/>
    </row>
    <row r="13" spans="2:15" ht="15.75" customHeight="1">
      <c r="B13" s="102"/>
      <c r="C13" s="102"/>
      <c r="D13" s="102" t="str">
        <f>RSD_ELC_APPL!C35</f>
        <v>RSD_NEW_DSHWR</v>
      </c>
      <c r="E13" s="102"/>
      <c r="F13" s="102">
        <v>0.4</v>
      </c>
      <c r="G13" s="102"/>
      <c r="H13" s="102"/>
      <c r="I13" s="102"/>
      <c r="J13" s="102"/>
    </row>
    <row r="14" spans="2:15" ht="15.75" customHeight="1">
      <c r="B14" s="102"/>
      <c r="C14" s="102"/>
      <c r="D14" s="102" t="str">
        <f>RSD_ELC_APPL!C36</f>
        <v>RSD_NEW_OTH_APP</v>
      </c>
      <c r="E14" s="102"/>
      <c r="F14" s="102">
        <v>3</v>
      </c>
      <c r="G14" s="102"/>
      <c r="H14" s="102"/>
      <c r="I14" s="102"/>
      <c r="J14" s="102"/>
    </row>
    <row r="15" spans="2:15" ht="15.75" customHeight="1">
      <c r="B15" s="102"/>
      <c r="C15" s="102"/>
      <c r="D15" s="102"/>
      <c r="E15" s="102" t="str">
        <f>C51</f>
        <v>DMD_NEW_RSD_DTH</v>
      </c>
      <c r="F15" s="102"/>
      <c r="G15" s="102"/>
      <c r="H15" s="102"/>
      <c r="I15" s="102"/>
      <c r="J15" s="102"/>
    </row>
    <row r="16" spans="2:15" ht="15.75" customHeight="1">
      <c r="B16" s="101" t="str">
        <f>C43</f>
        <v>RSD_NEW_SDTH</v>
      </c>
      <c r="C16" s="101" t="str">
        <f>D43</f>
        <v>Residential Dwelling - Semi-Detached houses</v>
      </c>
      <c r="D16" s="101"/>
      <c r="E16" s="101"/>
      <c r="F16" s="101"/>
      <c r="G16" s="101">
        <v>2025</v>
      </c>
      <c r="H16" s="101">
        <v>1</v>
      </c>
      <c r="I16" s="101">
        <v>3</v>
      </c>
      <c r="J16" s="101">
        <v>150</v>
      </c>
      <c r="O16" s="88"/>
    </row>
    <row r="17" spans="2:15" ht="15.75" customHeight="1">
      <c r="B17" s="101"/>
      <c r="C17" s="101"/>
      <c r="D17" s="101" t="s">
        <v>154</v>
      </c>
      <c r="E17" s="101"/>
      <c r="F17" s="101">
        <f>F18/0.4*0.6</f>
        <v>1.125E-2</v>
      </c>
      <c r="G17" s="101"/>
      <c r="H17" s="101"/>
      <c r="I17" s="101"/>
      <c r="J17" s="101"/>
      <c r="O17" s="88"/>
    </row>
    <row r="18" spans="2:15" ht="15.75" customHeight="1">
      <c r="B18" s="101"/>
      <c r="C18" s="101"/>
      <c r="D18" s="101" t="s">
        <v>157</v>
      </c>
      <c r="E18" s="101"/>
      <c r="F18" s="101">
        <v>7.4999999999999997E-3</v>
      </c>
      <c r="G18" s="101"/>
      <c r="H18" s="101"/>
      <c r="I18" s="101"/>
      <c r="J18" s="101"/>
      <c r="O18" s="88"/>
    </row>
    <row r="19" spans="2:15" ht="15.75" customHeight="1">
      <c r="B19" s="101"/>
      <c r="C19" s="101"/>
      <c r="D19" s="101" t="s">
        <v>187</v>
      </c>
      <c r="E19" s="101"/>
      <c r="F19" s="101">
        <f>F8</f>
        <v>1</v>
      </c>
      <c r="G19" s="101"/>
      <c r="H19" s="101"/>
      <c r="I19" s="101"/>
      <c r="J19" s="101"/>
      <c r="O19" s="88"/>
    </row>
    <row r="20" spans="2:15" ht="15.75" customHeight="1">
      <c r="B20" s="101"/>
      <c r="C20" s="101"/>
      <c r="D20" s="101" t="str">
        <f>RSD_ELC_APPL!C31</f>
        <v>RSD_NEW_LTG</v>
      </c>
      <c r="E20" s="101"/>
      <c r="F20" s="101">
        <f t="shared" ref="F20:F25" si="0">F9</f>
        <v>18</v>
      </c>
      <c r="G20" s="101"/>
      <c r="H20" s="101"/>
      <c r="I20" s="101"/>
      <c r="J20" s="101"/>
      <c r="O20" s="88"/>
    </row>
    <row r="21" spans="2:15" ht="15.75" customHeight="1">
      <c r="B21" s="101"/>
      <c r="C21" s="101"/>
      <c r="D21" s="101" t="str">
        <f>RSD_ELC_APPL!C32</f>
        <v>RSD_NEW_REF</v>
      </c>
      <c r="E21" s="101"/>
      <c r="F21" s="101">
        <f t="shared" si="0"/>
        <v>1</v>
      </c>
      <c r="G21" s="101"/>
      <c r="H21" s="101"/>
      <c r="I21" s="101"/>
      <c r="J21" s="101"/>
      <c r="O21" s="88"/>
    </row>
    <row r="22" spans="2:15" ht="15.75" customHeight="1">
      <c r="B22" s="101"/>
      <c r="C22" s="101"/>
      <c r="D22" s="101" t="str">
        <f>RSD_ELC_APPL!C33</f>
        <v>RSD_NEW_WM</v>
      </c>
      <c r="E22" s="101"/>
      <c r="F22" s="101">
        <f t="shared" si="0"/>
        <v>1</v>
      </c>
      <c r="G22" s="101"/>
      <c r="H22" s="101"/>
      <c r="I22" s="101"/>
      <c r="J22" s="101"/>
      <c r="O22" s="88"/>
    </row>
    <row r="23" spans="2:15" ht="15.75" customHeight="1">
      <c r="B23" s="101"/>
      <c r="C23" s="101"/>
      <c r="D23" s="101" t="str">
        <f>RSD_ELC_APPL!C34</f>
        <v>RSD_NEW_DRY</v>
      </c>
      <c r="E23" s="101"/>
      <c r="F23" s="101">
        <f t="shared" si="0"/>
        <v>0.01</v>
      </c>
      <c r="G23" s="101"/>
      <c r="H23" s="101"/>
      <c r="I23" s="101"/>
      <c r="J23" s="101"/>
      <c r="O23" s="88"/>
    </row>
    <row r="24" spans="2:15" ht="15.75" customHeight="1">
      <c r="B24" s="101"/>
      <c r="C24" s="101"/>
      <c r="D24" s="101" t="str">
        <f>RSD_ELC_APPL!C35</f>
        <v>RSD_NEW_DSHWR</v>
      </c>
      <c r="E24" s="101"/>
      <c r="F24" s="101">
        <f t="shared" si="0"/>
        <v>0.4</v>
      </c>
      <c r="G24" s="101"/>
      <c r="H24" s="101"/>
      <c r="I24" s="101"/>
      <c r="J24" s="101"/>
      <c r="O24" s="88"/>
    </row>
    <row r="25" spans="2:15" ht="15.75" customHeight="1">
      <c r="B25" s="101"/>
      <c r="C25" s="101"/>
      <c r="D25" s="101" t="str">
        <f>RSD_ELC_APPL!C36</f>
        <v>RSD_NEW_OTH_APP</v>
      </c>
      <c r="E25" s="101"/>
      <c r="F25" s="101">
        <f t="shared" si="0"/>
        <v>3</v>
      </c>
      <c r="G25" s="101"/>
      <c r="H25" s="101"/>
      <c r="I25" s="101"/>
      <c r="J25" s="101"/>
      <c r="O25" s="88"/>
    </row>
    <row r="26" spans="2:15" ht="15.75" customHeight="1">
      <c r="B26" s="101"/>
      <c r="C26" s="101"/>
      <c r="D26" s="101"/>
      <c r="E26" s="101" t="str">
        <f>C52</f>
        <v>DMD_NEW_RSD_SDTH</v>
      </c>
      <c r="F26" s="101"/>
      <c r="G26" s="101"/>
      <c r="H26" s="101"/>
      <c r="I26" s="101"/>
      <c r="J26" s="101"/>
      <c r="O26" s="88"/>
    </row>
    <row r="27" spans="2:15" ht="15.75" customHeight="1">
      <c r="B27" s="102" t="str">
        <f>C44</f>
        <v>RSD_NEW_FLAT</v>
      </c>
      <c r="C27" s="102" t="str">
        <f>D44</f>
        <v>Residential Dwelling - Flats</v>
      </c>
      <c r="D27" s="102"/>
      <c r="E27" s="102"/>
      <c r="F27" s="102"/>
      <c r="G27" s="102">
        <v>2025</v>
      </c>
      <c r="H27" s="102">
        <v>1</v>
      </c>
      <c r="I27" s="102">
        <v>3</v>
      </c>
      <c r="J27" s="102">
        <v>150</v>
      </c>
      <c r="O27" s="88"/>
    </row>
    <row r="28" spans="2:15" ht="15.75" customHeight="1">
      <c r="B28" s="102"/>
      <c r="C28" s="102"/>
      <c r="D28" s="102" t="s">
        <v>155</v>
      </c>
      <c r="E28" s="102"/>
      <c r="F28" s="102">
        <f>F29/0.4*0.6</f>
        <v>7.4999999999999989E-3</v>
      </c>
      <c r="G28" s="102"/>
      <c r="H28" s="102"/>
      <c r="I28" s="102"/>
      <c r="J28" s="102"/>
      <c r="O28" s="88"/>
    </row>
    <row r="29" spans="2:15" ht="15.75" customHeight="1">
      <c r="B29" s="102"/>
      <c r="C29" s="102"/>
      <c r="D29" s="102" t="s">
        <v>158</v>
      </c>
      <c r="E29" s="102"/>
      <c r="F29" s="102">
        <v>5.0000000000000001E-3</v>
      </c>
      <c r="G29" s="102"/>
      <c r="H29" s="102"/>
      <c r="I29" s="102"/>
      <c r="J29" s="102"/>
      <c r="O29" s="88"/>
    </row>
    <row r="30" spans="2:15" ht="15.75" customHeight="1">
      <c r="B30" s="102"/>
      <c r="C30" s="102"/>
      <c r="D30" s="102" t="s">
        <v>187</v>
      </c>
      <c r="E30" s="102"/>
      <c r="F30" s="102">
        <f>F8</f>
        <v>1</v>
      </c>
      <c r="G30" s="102"/>
      <c r="H30" s="102"/>
      <c r="I30" s="102"/>
      <c r="J30" s="102"/>
      <c r="O30" s="88"/>
    </row>
    <row r="31" spans="2:15" ht="15.75" customHeight="1">
      <c r="B31" s="102"/>
      <c r="C31" s="102"/>
      <c r="D31" s="102" t="str">
        <f>RSD_ELC_APPL!C31</f>
        <v>RSD_NEW_LTG</v>
      </c>
      <c r="E31" s="102"/>
      <c r="F31" s="102">
        <f t="shared" ref="F31:F36" si="1">F9</f>
        <v>18</v>
      </c>
      <c r="G31" s="102"/>
      <c r="H31" s="102"/>
      <c r="I31" s="102"/>
      <c r="J31" s="102"/>
      <c r="O31" s="88"/>
    </row>
    <row r="32" spans="2:15" ht="15.75" customHeight="1">
      <c r="B32" s="102"/>
      <c r="C32" s="102"/>
      <c r="D32" s="102" t="str">
        <f>RSD_ELC_APPL!C32</f>
        <v>RSD_NEW_REF</v>
      </c>
      <c r="E32" s="102"/>
      <c r="F32" s="102">
        <f t="shared" si="1"/>
        <v>1</v>
      </c>
      <c r="G32" s="102"/>
      <c r="H32" s="102"/>
      <c r="I32" s="102"/>
      <c r="J32" s="102"/>
      <c r="O32" s="88"/>
    </row>
    <row r="33" spans="2:15" ht="15.75" customHeight="1">
      <c r="B33" s="102"/>
      <c r="C33" s="102"/>
      <c r="D33" s="102" t="str">
        <f>RSD_ELC_APPL!C33</f>
        <v>RSD_NEW_WM</v>
      </c>
      <c r="E33" s="102"/>
      <c r="F33" s="102">
        <f t="shared" si="1"/>
        <v>1</v>
      </c>
      <c r="G33" s="102"/>
      <c r="H33" s="102"/>
      <c r="I33" s="102"/>
      <c r="J33" s="102"/>
      <c r="O33" s="88"/>
    </row>
    <row r="34" spans="2:15" ht="15.75" customHeight="1">
      <c r="B34" s="102"/>
      <c r="C34" s="102"/>
      <c r="D34" s="102" t="str">
        <f>RSD_ELC_APPL!C34</f>
        <v>RSD_NEW_DRY</v>
      </c>
      <c r="E34" s="102"/>
      <c r="F34" s="102">
        <f t="shared" si="1"/>
        <v>0.01</v>
      </c>
      <c r="G34" s="102"/>
      <c r="H34" s="102"/>
      <c r="I34" s="102"/>
      <c r="J34" s="102"/>
      <c r="O34" s="88"/>
    </row>
    <row r="35" spans="2:15" ht="15.75" customHeight="1">
      <c r="B35" s="102"/>
      <c r="C35" s="102"/>
      <c r="D35" s="102" t="str">
        <f>RSD_ELC_APPL!C35</f>
        <v>RSD_NEW_DSHWR</v>
      </c>
      <c r="E35" s="102"/>
      <c r="F35" s="102">
        <f t="shared" si="1"/>
        <v>0.4</v>
      </c>
      <c r="G35" s="102"/>
      <c r="H35" s="102"/>
      <c r="I35" s="102"/>
      <c r="J35" s="102"/>
      <c r="O35" s="88"/>
    </row>
    <row r="36" spans="2:15" ht="15.75" customHeight="1">
      <c r="B36" s="102"/>
      <c r="C36" s="102"/>
      <c r="D36" s="102" t="str">
        <f>RSD_ELC_APPL!C36</f>
        <v>RSD_NEW_OTH_APP</v>
      </c>
      <c r="E36" s="102"/>
      <c r="F36" s="102">
        <f t="shared" si="1"/>
        <v>3</v>
      </c>
      <c r="G36" s="102"/>
      <c r="H36" s="102"/>
      <c r="I36" s="102"/>
      <c r="J36" s="102"/>
      <c r="O36" s="88"/>
    </row>
    <row r="37" spans="2:15" ht="15.75" customHeight="1" thickBot="1">
      <c r="B37" s="138"/>
      <c r="C37" s="138"/>
      <c r="D37" s="139"/>
      <c r="E37" s="140" t="str">
        <f>C53</f>
        <v>DMD_NEW_RSD_FLAT</v>
      </c>
      <c r="F37" s="138"/>
      <c r="G37" s="139"/>
      <c r="H37" s="141"/>
      <c r="I37" s="142"/>
      <c r="J37" s="142"/>
      <c r="O37" s="88"/>
    </row>
    <row r="38" spans="2:15" ht="15.75" customHeight="1">
      <c r="O38" s="88"/>
    </row>
    <row r="39" spans="2:15" ht="14.25">
      <c r="M39" s="88"/>
      <c r="N39" s="88"/>
      <c r="O39" s="88"/>
    </row>
    <row r="40" spans="2:15" ht="14.25">
      <c r="B40" s="90" t="s">
        <v>10</v>
      </c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88"/>
      <c r="N40" s="88"/>
      <c r="O40" s="88"/>
    </row>
    <row r="41" spans="2:15" ht="14.25">
      <c r="B41" s="97" t="s">
        <v>11</v>
      </c>
      <c r="C41" s="97" t="s">
        <v>1</v>
      </c>
      <c r="D41" s="97" t="s">
        <v>12</v>
      </c>
      <c r="E41" s="97" t="s">
        <v>13</v>
      </c>
      <c r="F41" s="97" t="s">
        <v>14</v>
      </c>
      <c r="G41" s="97" t="s">
        <v>15</v>
      </c>
      <c r="H41" s="97" t="s">
        <v>16</v>
      </c>
      <c r="I41" s="97" t="s">
        <v>17</v>
      </c>
      <c r="J41" s="97"/>
      <c r="M41" s="88"/>
      <c r="N41" s="88"/>
      <c r="O41" s="88"/>
    </row>
    <row r="42" spans="2:15" ht="18.75" customHeight="1">
      <c r="B42" s="143" t="s">
        <v>35</v>
      </c>
      <c r="C42" s="143" t="s">
        <v>41</v>
      </c>
      <c r="D42" s="143" t="s">
        <v>36</v>
      </c>
      <c r="E42" s="143" t="s">
        <v>37</v>
      </c>
      <c r="F42" s="143" t="s">
        <v>37</v>
      </c>
      <c r="G42" s="143"/>
      <c r="H42" s="143"/>
      <c r="I42" s="143" t="s">
        <v>38</v>
      </c>
      <c r="J42" s="143"/>
      <c r="M42" s="88"/>
      <c r="N42" s="88"/>
      <c r="O42" s="88"/>
    </row>
    <row r="43" spans="2:15" ht="18.75" customHeight="1">
      <c r="B43" s="108" t="s">
        <v>35</v>
      </c>
      <c r="C43" s="108" t="s">
        <v>42</v>
      </c>
      <c r="D43" s="108" t="s">
        <v>39</v>
      </c>
      <c r="E43" s="108" t="s">
        <v>37</v>
      </c>
      <c r="F43" s="108" t="s">
        <v>37</v>
      </c>
      <c r="G43" s="108"/>
      <c r="H43" s="108"/>
      <c r="I43" s="108" t="s">
        <v>38</v>
      </c>
      <c r="J43" s="108"/>
      <c r="M43" s="88"/>
      <c r="N43" s="88"/>
      <c r="O43" s="88"/>
    </row>
    <row r="44" spans="2:15" ht="18.75" customHeight="1" thickBot="1">
      <c r="B44" s="109" t="s">
        <v>35</v>
      </c>
      <c r="C44" s="109" t="s">
        <v>43</v>
      </c>
      <c r="D44" s="109" t="s">
        <v>40</v>
      </c>
      <c r="E44" s="109" t="s">
        <v>37</v>
      </c>
      <c r="F44" s="109" t="s">
        <v>37</v>
      </c>
      <c r="G44" s="109"/>
      <c r="H44" s="109"/>
      <c r="I44" s="109" t="s">
        <v>38</v>
      </c>
      <c r="J44" s="109"/>
      <c r="M44" s="88"/>
      <c r="N44" s="88"/>
      <c r="O44" s="88"/>
    </row>
    <row r="45" spans="2:15" ht="15">
      <c r="B45" s="85"/>
      <c r="C45" s="85"/>
      <c r="D45" s="85"/>
      <c r="E45" s="85"/>
      <c r="F45" s="85"/>
      <c r="G45" s="85"/>
      <c r="H45" s="85"/>
      <c r="I45" s="85"/>
      <c r="J45" s="85"/>
    </row>
    <row r="46" spans="2:15" ht="18">
      <c r="B46" s="92" t="s">
        <v>18</v>
      </c>
      <c r="C46" s="93"/>
      <c r="D46" s="85"/>
      <c r="E46" s="85"/>
      <c r="F46" s="85"/>
      <c r="G46" s="85"/>
      <c r="H46" s="85"/>
      <c r="I46" s="85"/>
      <c r="J46" s="85"/>
    </row>
    <row r="47" spans="2:15">
      <c r="D47" s="94"/>
      <c r="E47" s="94"/>
      <c r="F47" s="94"/>
      <c r="G47" s="94"/>
      <c r="H47" s="94"/>
      <c r="I47" s="94"/>
      <c r="J47" s="94"/>
    </row>
    <row r="48" spans="2:15">
      <c r="B48" s="90" t="s">
        <v>19</v>
      </c>
      <c r="C48" s="94"/>
      <c r="D48" s="94"/>
      <c r="E48" s="94"/>
      <c r="F48" s="94"/>
      <c r="G48" s="94"/>
      <c r="H48" s="94"/>
      <c r="I48" s="94"/>
      <c r="J48" s="94"/>
    </row>
    <row r="49" spans="2:10" ht="15.75" customHeight="1">
      <c r="B49" s="97" t="s">
        <v>20</v>
      </c>
      <c r="C49" s="97" t="s">
        <v>21</v>
      </c>
      <c r="D49" s="97" t="s">
        <v>22</v>
      </c>
      <c r="E49" s="97" t="s">
        <v>23</v>
      </c>
      <c r="F49" s="97" t="s">
        <v>24</v>
      </c>
      <c r="G49" s="97" t="s">
        <v>25</v>
      </c>
      <c r="H49" s="97" t="s">
        <v>26</v>
      </c>
      <c r="I49" s="97" t="s">
        <v>27</v>
      </c>
      <c r="J49" s="97"/>
    </row>
    <row r="50" spans="2:10" ht="39" thickBot="1">
      <c r="B50" s="103" t="s">
        <v>28</v>
      </c>
      <c r="C50" s="103" t="s">
        <v>29</v>
      </c>
      <c r="D50" s="103" t="s">
        <v>30</v>
      </c>
      <c r="E50" s="103" t="s">
        <v>23</v>
      </c>
      <c r="F50" s="103" t="s">
        <v>31</v>
      </c>
      <c r="G50" s="103" t="s">
        <v>32</v>
      </c>
      <c r="H50" s="103" t="s">
        <v>33</v>
      </c>
      <c r="I50" s="103" t="s">
        <v>34</v>
      </c>
      <c r="J50" s="103"/>
    </row>
    <row r="51" spans="2:10" ht="18.75" customHeight="1">
      <c r="B51" s="117" t="s">
        <v>44</v>
      </c>
      <c r="C51" s="117" t="s">
        <v>46</v>
      </c>
      <c r="D51" s="117" t="s">
        <v>36</v>
      </c>
      <c r="E51" s="117" t="s">
        <v>37</v>
      </c>
      <c r="F51" s="117"/>
      <c r="G51" s="144"/>
      <c r="H51" s="144"/>
      <c r="I51" s="144"/>
      <c r="J51" s="144"/>
    </row>
    <row r="52" spans="2:10" ht="18.75" customHeight="1">
      <c r="B52" s="119" t="s">
        <v>44</v>
      </c>
      <c r="C52" s="119" t="s">
        <v>47</v>
      </c>
      <c r="D52" s="119" t="s">
        <v>45</v>
      </c>
      <c r="E52" s="119" t="s">
        <v>37</v>
      </c>
      <c r="F52" s="119"/>
      <c r="G52" s="145"/>
      <c r="H52" s="145"/>
      <c r="I52" s="145"/>
      <c r="J52" s="145"/>
    </row>
    <row r="53" spans="2:10" ht="18.75" customHeight="1" thickBot="1">
      <c r="B53" s="121" t="s">
        <v>44</v>
      </c>
      <c r="C53" s="121" t="s">
        <v>48</v>
      </c>
      <c r="D53" s="121" t="s">
        <v>40</v>
      </c>
      <c r="E53" s="121" t="s">
        <v>37</v>
      </c>
      <c r="F53" s="121"/>
      <c r="G53" s="146"/>
      <c r="H53" s="146"/>
      <c r="I53" s="146"/>
      <c r="J53" s="146"/>
    </row>
    <row r="59" spans="2:10" ht="15.75" customHeight="1"/>
    <row r="60" spans="2:10" ht="15.75" customHeight="1"/>
    <row r="61" spans="2:10" ht="15.75" customHeight="1"/>
  </sheetData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90"/>
  <sheetViews>
    <sheetView topLeftCell="A11" zoomScale="85" zoomScaleNormal="85" workbookViewId="0">
      <selection activeCell="C6" sqref="C6"/>
    </sheetView>
  </sheetViews>
  <sheetFormatPr defaultRowHeight="12.75"/>
  <cols>
    <col min="1" max="1" width="9.140625" customWidth="1"/>
    <col min="2" max="2" width="39.42578125" customWidth="1"/>
    <col min="3" max="3" width="34.42578125" customWidth="1"/>
    <col min="4" max="4" width="45" customWidth="1"/>
    <col min="5" max="5" width="21.7109375" bestFit="1" customWidth="1"/>
    <col min="6" max="7" width="11.42578125" customWidth="1"/>
    <col min="8" max="8" width="14.140625" customWidth="1"/>
    <col min="9" max="9" width="24.28515625" customWidth="1"/>
    <col min="10" max="12" width="11.42578125" customWidth="1"/>
    <col min="13" max="13" width="19.140625" customWidth="1"/>
    <col min="14" max="16" width="19.28515625" customWidth="1"/>
    <col min="17" max="17" width="11.42578125" customWidth="1"/>
  </cols>
  <sheetData>
    <row r="1" spans="2:17">
      <c r="B1" t="s">
        <v>112</v>
      </c>
    </row>
    <row r="2" spans="2:17" ht="15">
      <c r="B2" s="85"/>
      <c r="C2" s="86"/>
      <c r="E2" s="87"/>
      <c r="F2" s="87"/>
      <c r="G2" s="87"/>
      <c r="H2" s="86"/>
      <c r="I2" s="86"/>
      <c r="J2" s="88"/>
      <c r="K2" s="88"/>
      <c r="L2" s="88"/>
      <c r="M2" s="88"/>
      <c r="N2" s="88"/>
      <c r="O2" s="88"/>
      <c r="P2" s="88"/>
      <c r="Q2" s="88"/>
    </row>
    <row r="3" spans="2:17" ht="18.75" customHeight="1">
      <c r="B3" s="34"/>
      <c r="C3" s="34"/>
      <c r="D3" s="33" t="s">
        <v>0</v>
      </c>
      <c r="E3" s="34"/>
      <c r="F3" s="34"/>
      <c r="G3" s="34"/>
      <c r="H3" s="34"/>
      <c r="I3" s="34"/>
      <c r="J3" s="34"/>
      <c r="K3" s="32"/>
      <c r="L3" s="32"/>
      <c r="M3" s="32"/>
      <c r="N3" s="32"/>
      <c r="O3" s="32"/>
      <c r="P3" s="32"/>
      <c r="Q3" s="88"/>
    </row>
    <row r="4" spans="2:17" ht="14.25">
      <c r="B4" s="31" t="s">
        <v>1</v>
      </c>
      <c r="C4" s="31" t="s">
        <v>3</v>
      </c>
      <c r="D4" s="31" t="s">
        <v>4</v>
      </c>
      <c r="E4" s="31" t="s">
        <v>78</v>
      </c>
      <c r="F4" s="31" t="s">
        <v>5</v>
      </c>
      <c r="G4" s="31" t="s">
        <v>54</v>
      </c>
      <c r="H4" s="31" t="s">
        <v>55</v>
      </c>
      <c r="I4" s="31" t="s">
        <v>56</v>
      </c>
      <c r="J4" s="31" t="s">
        <v>57</v>
      </c>
      <c r="K4" s="31" t="s">
        <v>62</v>
      </c>
      <c r="L4" s="31" t="s">
        <v>6</v>
      </c>
      <c r="M4" s="31" t="s">
        <v>191</v>
      </c>
      <c r="N4" s="31" t="s">
        <v>192</v>
      </c>
      <c r="O4" s="31" t="s">
        <v>193</v>
      </c>
      <c r="P4" s="31" t="s">
        <v>194</v>
      </c>
      <c r="Q4" s="88"/>
    </row>
    <row r="5" spans="2:17" ht="15" thickBot="1">
      <c r="B5" s="30" t="s">
        <v>7</v>
      </c>
      <c r="C5" s="30"/>
      <c r="D5" s="30"/>
      <c r="E5" s="30"/>
      <c r="F5" s="30"/>
      <c r="G5" s="30"/>
      <c r="H5" s="30"/>
      <c r="I5" s="30"/>
      <c r="J5" s="30"/>
      <c r="K5" s="30" t="s">
        <v>63</v>
      </c>
      <c r="L5" s="30"/>
      <c r="M5" s="30"/>
      <c r="N5" s="30"/>
      <c r="O5" s="30"/>
      <c r="P5" s="30"/>
      <c r="Q5" s="88"/>
    </row>
    <row r="6" spans="2:17" ht="18.75" customHeight="1">
      <c r="B6" s="45" t="str">
        <f>C56</f>
        <v>RSD_NEW_DTH_SHWH_ELC_HPA</v>
      </c>
      <c r="C6" s="45" t="s">
        <v>58</v>
      </c>
      <c r="D6" s="45"/>
      <c r="E6" s="45"/>
      <c r="F6" s="44">
        <v>2021</v>
      </c>
      <c r="G6" s="43">
        <v>31.536000000000001</v>
      </c>
      <c r="H6" s="42">
        <v>2.5</v>
      </c>
      <c r="I6" s="41"/>
      <c r="J6" s="43">
        <f>2200/8760</f>
        <v>0.25114155251141551</v>
      </c>
      <c r="K6" s="43">
        <v>4500</v>
      </c>
      <c r="L6" s="44">
        <v>20</v>
      </c>
      <c r="M6" s="44"/>
      <c r="N6" s="44"/>
      <c r="O6" s="44"/>
      <c r="P6" s="44"/>
      <c r="Q6" s="88"/>
    </row>
    <row r="7" spans="2:17" ht="18.75" customHeight="1">
      <c r="B7" s="45"/>
      <c r="C7" s="45"/>
      <c r="D7" s="45" t="str">
        <f>C78</f>
        <v>RSD_NEW_DTH_SH</v>
      </c>
      <c r="E7" s="45">
        <v>0.8</v>
      </c>
      <c r="F7" s="44"/>
      <c r="G7" s="43"/>
      <c r="H7" s="42"/>
      <c r="I7" s="41">
        <v>0.9</v>
      </c>
      <c r="J7" s="43"/>
      <c r="K7" s="43"/>
      <c r="L7" s="44"/>
      <c r="M7" s="44"/>
      <c r="N7" s="44"/>
      <c r="O7" s="44"/>
      <c r="P7" s="44"/>
      <c r="Q7" s="88"/>
    </row>
    <row r="8" spans="2:17" ht="18.75" customHeight="1">
      <c r="B8" s="45"/>
      <c r="C8" s="45"/>
      <c r="D8" s="45" t="str">
        <f>C85</f>
        <v>RSD_NEW_DTH_WH</v>
      </c>
      <c r="E8" s="45">
        <v>0.4</v>
      </c>
      <c r="F8" s="44"/>
      <c r="G8" s="43"/>
      <c r="H8" s="42"/>
      <c r="I8" s="41">
        <v>0.9</v>
      </c>
      <c r="J8" s="43"/>
      <c r="K8" s="43"/>
      <c r="L8" s="44"/>
      <c r="M8" s="44"/>
      <c r="N8" s="44"/>
      <c r="O8" s="44"/>
      <c r="P8" s="44"/>
      <c r="Q8" s="88"/>
    </row>
    <row r="9" spans="2:17" ht="18.75" customHeight="1">
      <c r="B9" s="40" t="str">
        <f>C57</f>
        <v>RSD_NEW_SDTH_SHWH_ELC_HPA</v>
      </c>
      <c r="C9" s="40" t="s">
        <v>58</v>
      </c>
      <c r="D9" s="40"/>
      <c r="E9" s="40"/>
      <c r="F9" s="39">
        <v>2021</v>
      </c>
      <c r="G9" s="38">
        <v>31.536000000000001</v>
      </c>
      <c r="H9" s="37">
        <v>2.5</v>
      </c>
      <c r="I9" s="36"/>
      <c r="J9" s="38">
        <f>2200/8760</f>
        <v>0.25114155251141551</v>
      </c>
      <c r="K9" s="38">
        <v>4500</v>
      </c>
      <c r="L9" s="39">
        <v>20</v>
      </c>
      <c r="M9" s="39"/>
      <c r="N9" s="39"/>
      <c r="O9" s="39"/>
      <c r="P9" s="39"/>
      <c r="Q9" s="88"/>
    </row>
    <row r="10" spans="2:17" ht="18.75" customHeight="1">
      <c r="B10" s="40"/>
      <c r="C10" s="40"/>
      <c r="D10" s="40" t="str">
        <f>C79</f>
        <v>RSD_NEW_SDTH_SH</v>
      </c>
      <c r="E10" s="40">
        <v>0.8</v>
      </c>
      <c r="F10" s="39"/>
      <c r="G10" s="38"/>
      <c r="H10" s="37"/>
      <c r="I10" s="36">
        <v>0.9</v>
      </c>
      <c r="J10" s="38"/>
      <c r="K10" s="38"/>
      <c r="L10" s="39"/>
      <c r="M10" s="39"/>
      <c r="N10" s="39"/>
      <c r="O10" s="39"/>
      <c r="P10" s="39"/>
      <c r="Q10" s="88"/>
    </row>
    <row r="11" spans="2:17" ht="18.75" customHeight="1">
      <c r="B11" s="40"/>
      <c r="C11" s="40"/>
      <c r="D11" s="40" t="str">
        <f>C86</f>
        <v>RSD_NEW_SDTH_WH</v>
      </c>
      <c r="E11" s="40">
        <v>0.4</v>
      </c>
      <c r="F11" s="39"/>
      <c r="G11" s="38"/>
      <c r="H11" s="37"/>
      <c r="I11" s="36">
        <v>0.9</v>
      </c>
      <c r="J11" s="38"/>
      <c r="K11" s="38"/>
      <c r="L11" s="39"/>
      <c r="M11" s="39"/>
      <c r="N11" s="39"/>
      <c r="O11" s="39"/>
      <c r="P11" s="39"/>
      <c r="Q11" s="88"/>
    </row>
    <row r="12" spans="2:17" ht="18.75" customHeight="1">
      <c r="B12" s="45" t="str">
        <f>C58</f>
        <v>RSD_NEW_FLAT_SHWH_ELC_HPA</v>
      </c>
      <c r="C12" s="45" t="s">
        <v>58</v>
      </c>
      <c r="D12" s="45"/>
      <c r="E12" s="45"/>
      <c r="F12" s="44">
        <v>2021</v>
      </c>
      <c r="G12" s="43">
        <v>31.536000000000001</v>
      </c>
      <c r="H12" s="42">
        <v>2.5</v>
      </c>
      <c r="I12" s="41"/>
      <c r="J12" s="43">
        <f>2200/8760</f>
        <v>0.25114155251141551</v>
      </c>
      <c r="K12" s="43">
        <v>2700</v>
      </c>
      <c r="L12" s="44">
        <v>20</v>
      </c>
      <c r="M12" s="44"/>
      <c r="N12" s="44"/>
      <c r="O12" s="44"/>
      <c r="P12" s="44"/>
      <c r="Q12" s="88"/>
    </row>
    <row r="13" spans="2:17" ht="18.75" customHeight="1">
      <c r="B13" s="45"/>
      <c r="C13" s="45"/>
      <c r="D13" s="45" t="str">
        <f>C80</f>
        <v>RSD_NEW_FLAT_SH</v>
      </c>
      <c r="E13" s="45">
        <v>0.8</v>
      </c>
      <c r="F13" s="44"/>
      <c r="G13" s="43"/>
      <c r="H13" s="42"/>
      <c r="I13" s="41">
        <v>0.9</v>
      </c>
      <c r="J13" s="43"/>
      <c r="K13" s="43"/>
      <c r="L13" s="44"/>
      <c r="M13" s="44"/>
      <c r="N13" s="44"/>
      <c r="O13" s="44"/>
      <c r="P13" s="44"/>
      <c r="Q13" s="88"/>
    </row>
    <row r="14" spans="2:17" ht="18.75" customHeight="1">
      <c r="B14" s="45"/>
      <c r="C14" s="45"/>
      <c r="D14" s="45" t="str">
        <f>C87</f>
        <v>RSD_NEW_FLAT_WH</v>
      </c>
      <c r="E14" s="45">
        <v>0.4</v>
      </c>
      <c r="F14" s="44"/>
      <c r="G14" s="43"/>
      <c r="H14" s="42"/>
      <c r="I14" s="41">
        <v>0.9</v>
      </c>
      <c r="J14" s="43"/>
      <c r="K14" s="43"/>
      <c r="L14" s="44"/>
      <c r="M14" s="44"/>
      <c r="N14" s="44"/>
      <c r="O14" s="44"/>
      <c r="P14" s="44"/>
      <c r="Q14" s="88"/>
    </row>
    <row r="15" spans="2:17" ht="18.75" customHeight="1">
      <c r="B15" s="40" t="str">
        <f>C59</f>
        <v>RSD_NEW_DTH_SHWH_ELC_HPG</v>
      </c>
      <c r="C15" s="40" t="s">
        <v>58</v>
      </c>
      <c r="D15" s="40"/>
      <c r="E15" s="40"/>
      <c r="F15" s="39">
        <v>2021</v>
      </c>
      <c r="G15" s="38">
        <v>31.536000000000001</v>
      </c>
      <c r="H15" s="37">
        <v>3</v>
      </c>
      <c r="I15" s="36"/>
      <c r="J15" s="38">
        <f>2200/8760</f>
        <v>0.25114155251141551</v>
      </c>
      <c r="K15" s="38">
        <v>8000</v>
      </c>
      <c r="L15" s="39">
        <v>20</v>
      </c>
      <c r="M15" s="39"/>
      <c r="N15" s="39"/>
      <c r="O15" s="39"/>
      <c r="P15" s="39"/>
      <c r="Q15" s="88"/>
    </row>
    <row r="16" spans="2:17" ht="18.75" customHeight="1">
      <c r="B16" s="40"/>
      <c r="C16" s="40"/>
      <c r="D16" s="40" t="str">
        <f>C78</f>
        <v>RSD_NEW_DTH_SH</v>
      </c>
      <c r="E16" s="40">
        <v>0.8</v>
      </c>
      <c r="F16" s="39"/>
      <c r="G16" s="38"/>
      <c r="H16" s="37"/>
      <c r="I16" s="36">
        <v>0.9</v>
      </c>
      <c r="J16" s="38"/>
      <c r="K16" s="38"/>
      <c r="L16" s="39"/>
      <c r="M16" s="39"/>
      <c r="N16" s="39"/>
      <c r="O16" s="39"/>
      <c r="P16" s="39"/>
      <c r="Q16" s="88"/>
    </row>
    <row r="17" spans="2:17" ht="18.75" customHeight="1">
      <c r="B17" s="40"/>
      <c r="C17" s="40"/>
      <c r="D17" s="40" t="str">
        <f>C85</f>
        <v>RSD_NEW_DTH_WH</v>
      </c>
      <c r="E17" s="40">
        <v>0.4</v>
      </c>
      <c r="F17" s="39"/>
      <c r="G17" s="38"/>
      <c r="H17" s="37"/>
      <c r="I17" s="36">
        <v>0.9</v>
      </c>
      <c r="J17" s="38"/>
      <c r="K17" s="38"/>
      <c r="L17" s="39"/>
      <c r="M17" s="39"/>
      <c r="N17" s="39"/>
      <c r="O17" s="39"/>
      <c r="P17" s="39"/>
      <c r="Q17" s="88"/>
    </row>
    <row r="18" spans="2:17" ht="18.75" customHeight="1">
      <c r="B18" s="45" t="str">
        <f>C60</f>
        <v>RSD_NEW_SDTH_SHWH_ELC_HPG</v>
      </c>
      <c r="C18" s="45" t="s">
        <v>58</v>
      </c>
      <c r="D18" s="45"/>
      <c r="E18" s="45"/>
      <c r="F18" s="44">
        <v>2021</v>
      </c>
      <c r="G18" s="43">
        <v>31.536000000000001</v>
      </c>
      <c r="H18" s="42">
        <v>3</v>
      </c>
      <c r="I18" s="41"/>
      <c r="J18" s="43">
        <f>2200/8760</f>
        <v>0.25114155251141551</v>
      </c>
      <c r="K18" s="43">
        <v>8000</v>
      </c>
      <c r="L18" s="44">
        <v>20</v>
      </c>
      <c r="M18" s="44"/>
      <c r="N18" s="44"/>
      <c r="O18" s="44"/>
      <c r="P18" s="44"/>
      <c r="Q18" s="88"/>
    </row>
    <row r="19" spans="2:17" ht="18.75" customHeight="1">
      <c r="B19" s="45"/>
      <c r="C19" s="45"/>
      <c r="D19" s="45" t="str">
        <f>C79</f>
        <v>RSD_NEW_SDTH_SH</v>
      </c>
      <c r="E19" s="45">
        <v>0.8</v>
      </c>
      <c r="F19" s="44"/>
      <c r="G19" s="43"/>
      <c r="H19" s="42"/>
      <c r="I19" s="41">
        <v>0.9</v>
      </c>
      <c r="J19" s="43"/>
      <c r="K19" s="43"/>
      <c r="L19" s="44"/>
      <c r="M19" s="44"/>
      <c r="N19" s="44"/>
      <c r="O19" s="44"/>
      <c r="P19" s="44"/>
      <c r="Q19" s="88"/>
    </row>
    <row r="20" spans="2:17" ht="18.75" customHeight="1">
      <c r="B20" s="45"/>
      <c r="C20" s="45"/>
      <c r="D20" s="45" t="str">
        <f>C86</f>
        <v>RSD_NEW_SDTH_WH</v>
      </c>
      <c r="E20" s="45">
        <v>0.4</v>
      </c>
      <c r="F20" s="44"/>
      <c r="G20" s="43"/>
      <c r="H20" s="42"/>
      <c r="I20" s="41">
        <v>0.9</v>
      </c>
      <c r="J20" s="43"/>
      <c r="K20" s="43"/>
      <c r="L20" s="44"/>
      <c r="M20" s="44"/>
      <c r="N20" s="44"/>
      <c r="O20" s="44"/>
      <c r="P20" s="44"/>
      <c r="Q20" s="88"/>
    </row>
    <row r="21" spans="2:17" ht="18.75" customHeight="1">
      <c r="B21" s="40" t="str">
        <f>C61</f>
        <v>RSD_NEW_FLAT_SHWH_ELC_HPG</v>
      </c>
      <c r="C21" s="40" t="s">
        <v>58</v>
      </c>
      <c r="D21" s="40"/>
      <c r="E21" s="40"/>
      <c r="F21" s="39">
        <v>2021</v>
      </c>
      <c r="G21" s="38">
        <v>31.536000000000001</v>
      </c>
      <c r="H21" s="37">
        <v>3</v>
      </c>
      <c r="I21" s="36"/>
      <c r="J21" s="38">
        <f>2200/8760</f>
        <v>0.25114155251141551</v>
      </c>
      <c r="K21" s="38">
        <v>4400</v>
      </c>
      <c r="L21" s="39">
        <v>20</v>
      </c>
      <c r="M21" s="39"/>
      <c r="N21" s="39"/>
      <c r="O21" s="39"/>
      <c r="P21" s="39"/>
      <c r="Q21" s="88"/>
    </row>
    <row r="22" spans="2:17" ht="18.75" customHeight="1">
      <c r="B22" s="40"/>
      <c r="C22" s="40"/>
      <c r="D22" s="40" t="str">
        <f>C80</f>
        <v>RSD_NEW_FLAT_SH</v>
      </c>
      <c r="E22" s="40">
        <v>0.8</v>
      </c>
      <c r="F22" s="39"/>
      <c r="G22" s="38"/>
      <c r="H22" s="37"/>
      <c r="I22" s="36">
        <v>0.9</v>
      </c>
      <c r="J22" s="38"/>
      <c r="K22" s="38"/>
      <c r="L22" s="39"/>
      <c r="M22" s="39"/>
      <c r="N22" s="39"/>
      <c r="O22" s="39"/>
      <c r="P22" s="39"/>
      <c r="Q22" s="88"/>
    </row>
    <row r="23" spans="2:17" ht="18.75" customHeight="1">
      <c r="B23" s="40"/>
      <c r="C23" s="40"/>
      <c r="D23" s="40" t="str">
        <f>C87</f>
        <v>RSD_NEW_FLAT_WH</v>
      </c>
      <c r="E23" s="40">
        <v>0.4</v>
      </c>
      <c r="F23" s="39"/>
      <c r="G23" s="38"/>
      <c r="H23" s="37"/>
      <c r="I23" s="36">
        <v>0.9</v>
      </c>
      <c r="J23" s="38"/>
      <c r="K23" s="38"/>
      <c r="L23" s="39"/>
      <c r="M23" s="39"/>
      <c r="N23" s="39"/>
      <c r="O23" s="39"/>
      <c r="P23" s="39"/>
      <c r="Q23" s="88"/>
    </row>
    <row r="24" spans="2:17" ht="18.75" customHeight="1">
      <c r="B24" s="45" t="str">
        <f>C62</f>
        <v>RSD_NEW_DTH_SHWH_BIO</v>
      </c>
      <c r="C24" s="45" t="s">
        <v>64</v>
      </c>
      <c r="D24" s="45"/>
      <c r="E24" s="45"/>
      <c r="F24" s="44">
        <v>2021</v>
      </c>
      <c r="G24" s="43">
        <v>31.536000000000001</v>
      </c>
      <c r="H24" s="42">
        <v>0.9</v>
      </c>
      <c r="I24" s="41"/>
      <c r="J24" s="43">
        <f>2200/8760</f>
        <v>0.25114155251141551</v>
      </c>
      <c r="K24" s="43">
        <v>1000</v>
      </c>
      <c r="L24" s="44">
        <v>20</v>
      </c>
      <c r="M24" s="44"/>
      <c r="N24" s="44"/>
      <c r="O24" s="44"/>
      <c r="P24" s="44"/>
      <c r="Q24" s="88"/>
    </row>
    <row r="25" spans="2:17" ht="18.75" customHeight="1">
      <c r="B25" s="45"/>
      <c r="C25" s="45"/>
      <c r="D25" s="45" t="str">
        <f>C78</f>
        <v>RSD_NEW_DTH_SH</v>
      </c>
      <c r="E25" s="45">
        <v>0.8</v>
      </c>
      <c r="F25" s="44"/>
      <c r="G25" s="43"/>
      <c r="H25" s="42"/>
      <c r="I25" s="41">
        <v>0.9</v>
      </c>
      <c r="J25" s="43"/>
      <c r="K25" s="43"/>
      <c r="L25" s="44"/>
      <c r="M25" s="44"/>
      <c r="N25" s="44"/>
      <c r="O25" s="44"/>
      <c r="P25" s="44"/>
      <c r="Q25" s="88"/>
    </row>
    <row r="26" spans="2:17" ht="18.75" customHeight="1">
      <c r="B26" s="45"/>
      <c r="C26" s="45"/>
      <c r="D26" s="45" t="str">
        <f>C85</f>
        <v>RSD_NEW_DTH_WH</v>
      </c>
      <c r="E26" s="45">
        <v>0.4</v>
      </c>
      <c r="F26" s="44"/>
      <c r="G26" s="43"/>
      <c r="H26" s="42"/>
      <c r="I26" s="41">
        <v>0.9</v>
      </c>
      <c r="J26" s="43"/>
      <c r="K26" s="43"/>
      <c r="L26" s="44"/>
      <c r="M26" s="44"/>
      <c r="N26" s="44"/>
      <c r="O26" s="44"/>
      <c r="P26" s="44"/>
      <c r="Q26" s="88"/>
    </row>
    <row r="27" spans="2:17" ht="18.75" customHeight="1">
      <c r="B27" s="40" t="str">
        <f>C63</f>
        <v>RSD_NEW_SDTH_SHWH_BIO</v>
      </c>
      <c r="C27" s="40" t="s">
        <v>64</v>
      </c>
      <c r="D27" s="40"/>
      <c r="E27" s="40"/>
      <c r="F27" s="39">
        <v>2021</v>
      </c>
      <c r="G27" s="38">
        <v>31.536000000000001</v>
      </c>
      <c r="H27" s="37">
        <v>0.9</v>
      </c>
      <c r="I27" s="36"/>
      <c r="J27" s="38">
        <f>2200/8760</f>
        <v>0.25114155251141551</v>
      </c>
      <c r="K27" s="38">
        <v>1000</v>
      </c>
      <c r="L27" s="39">
        <v>20</v>
      </c>
      <c r="M27" s="39"/>
      <c r="N27" s="39"/>
      <c r="O27" s="39"/>
      <c r="P27" s="39"/>
      <c r="Q27" s="88"/>
    </row>
    <row r="28" spans="2:17" ht="18.75" customHeight="1">
      <c r="B28" s="40"/>
      <c r="C28" s="40"/>
      <c r="D28" s="40" t="str">
        <f>C79</f>
        <v>RSD_NEW_SDTH_SH</v>
      </c>
      <c r="E28" s="40">
        <v>0.8</v>
      </c>
      <c r="F28" s="39"/>
      <c r="G28" s="38"/>
      <c r="H28" s="37"/>
      <c r="I28" s="36">
        <v>0.9</v>
      </c>
      <c r="J28" s="38"/>
      <c r="K28" s="38"/>
      <c r="L28" s="39"/>
      <c r="M28" s="39"/>
      <c r="N28" s="39"/>
      <c r="O28" s="39"/>
      <c r="P28" s="39"/>
      <c r="Q28" s="88"/>
    </row>
    <row r="29" spans="2:17" ht="18.75" customHeight="1">
      <c r="B29" s="40"/>
      <c r="C29" s="40"/>
      <c r="D29" s="40" t="str">
        <f>C86</f>
        <v>RSD_NEW_SDTH_WH</v>
      </c>
      <c r="E29" s="40">
        <v>0.4</v>
      </c>
      <c r="F29" s="39"/>
      <c r="G29" s="38"/>
      <c r="H29" s="37"/>
      <c r="I29" s="36">
        <v>0.9</v>
      </c>
      <c r="J29" s="38"/>
      <c r="K29" s="38"/>
      <c r="L29" s="39"/>
      <c r="M29" s="39"/>
      <c r="N29" s="39"/>
      <c r="O29" s="39"/>
      <c r="P29" s="39"/>
      <c r="Q29" s="88"/>
    </row>
    <row r="30" spans="2:17" ht="18.75" customHeight="1">
      <c r="B30" s="45" t="str">
        <f>C64</f>
        <v>RSD_NEW_FLAT_SHWH_BIO</v>
      </c>
      <c r="C30" s="45" t="s">
        <v>64</v>
      </c>
      <c r="D30" s="45"/>
      <c r="E30" s="45"/>
      <c r="F30" s="44">
        <v>2021</v>
      </c>
      <c r="G30" s="43">
        <v>31.536000000000001</v>
      </c>
      <c r="H30" s="42">
        <v>0.9</v>
      </c>
      <c r="I30" s="41"/>
      <c r="J30" s="43">
        <f>2200/8760</f>
        <v>0.25114155251141551</v>
      </c>
      <c r="K30" s="43">
        <v>900</v>
      </c>
      <c r="L30" s="44">
        <v>20</v>
      </c>
      <c r="M30" s="44"/>
      <c r="N30" s="44"/>
      <c r="O30" s="44"/>
      <c r="P30" s="44"/>
      <c r="Q30" s="88"/>
    </row>
    <row r="31" spans="2:17" ht="18.75" customHeight="1">
      <c r="B31" s="45"/>
      <c r="C31" s="45"/>
      <c r="D31" s="45" t="str">
        <f>C80</f>
        <v>RSD_NEW_FLAT_SH</v>
      </c>
      <c r="E31" s="45">
        <v>0.8</v>
      </c>
      <c r="F31" s="44"/>
      <c r="G31" s="43"/>
      <c r="H31" s="42"/>
      <c r="I31" s="41">
        <v>0.9</v>
      </c>
      <c r="J31" s="43"/>
      <c r="K31" s="43"/>
      <c r="L31" s="44"/>
      <c r="M31" s="44"/>
      <c r="N31" s="44"/>
      <c r="O31" s="44"/>
      <c r="P31" s="44"/>
      <c r="Q31" s="88"/>
    </row>
    <row r="32" spans="2:17" ht="18.75" customHeight="1">
      <c r="B32" s="45"/>
      <c r="C32" s="45"/>
      <c r="D32" s="45" t="str">
        <f>C87</f>
        <v>RSD_NEW_FLAT_WH</v>
      </c>
      <c r="E32" s="45">
        <v>0.4</v>
      </c>
      <c r="F32" s="44"/>
      <c r="G32" s="43"/>
      <c r="H32" s="42"/>
      <c r="I32" s="41">
        <v>0.9</v>
      </c>
      <c r="J32" s="43"/>
      <c r="K32" s="43"/>
      <c r="L32" s="44"/>
      <c r="M32" s="44"/>
      <c r="N32" s="44"/>
      <c r="O32" s="44"/>
      <c r="P32" s="44"/>
      <c r="Q32" s="88"/>
    </row>
    <row r="33" spans="1:17" ht="18.75" customHeight="1">
      <c r="B33" s="40" t="str">
        <f>C65</f>
        <v>RSD_NEW_DTH_SHWH_GAS</v>
      </c>
      <c r="C33" s="40" t="s">
        <v>65</v>
      </c>
      <c r="D33" s="40"/>
      <c r="E33" s="40"/>
      <c r="F33" s="39">
        <v>2021</v>
      </c>
      <c r="G33" s="38">
        <v>31.536000000000001</v>
      </c>
      <c r="H33" s="37">
        <v>1</v>
      </c>
      <c r="I33" s="36"/>
      <c r="J33" s="38">
        <f>2200/8760</f>
        <v>0.25114155251141551</v>
      </c>
      <c r="K33" s="38">
        <v>1000</v>
      </c>
      <c r="L33" s="39">
        <v>20</v>
      </c>
      <c r="M33" s="39">
        <v>0</v>
      </c>
      <c r="N33" s="39">
        <v>0</v>
      </c>
      <c r="O33" s="39">
        <v>0</v>
      </c>
      <c r="P33" s="39">
        <v>0</v>
      </c>
      <c r="Q33" s="88"/>
    </row>
    <row r="34" spans="1:17" ht="18.75" customHeight="1">
      <c r="B34" s="40"/>
      <c r="C34" s="40"/>
      <c r="D34" s="40" t="str">
        <f>C78</f>
        <v>RSD_NEW_DTH_SH</v>
      </c>
      <c r="E34" s="40">
        <v>0.8</v>
      </c>
      <c r="F34" s="39"/>
      <c r="G34" s="38"/>
      <c r="H34" s="37"/>
      <c r="I34" s="36">
        <v>0.9</v>
      </c>
      <c r="J34" s="38"/>
      <c r="K34" s="38"/>
      <c r="L34" s="39"/>
      <c r="M34" s="39"/>
      <c r="N34" s="39"/>
      <c r="O34" s="39"/>
      <c r="P34" s="39"/>
      <c r="Q34" s="88"/>
    </row>
    <row r="35" spans="1:17" ht="18.75" customHeight="1">
      <c r="B35" s="40"/>
      <c r="C35" s="40"/>
      <c r="D35" s="40" t="str">
        <f>C85</f>
        <v>RSD_NEW_DTH_WH</v>
      </c>
      <c r="E35" s="40">
        <v>0.4</v>
      </c>
      <c r="F35" s="39"/>
      <c r="G35" s="38"/>
      <c r="H35" s="37"/>
      <c r="I35" s="36">
        <v>0.9</v>
      </c>
      <c r="J35" s="38"/>
      <c r="K35" s="38"/>
      <c r="L35" s="39"/>
      <c r="M35" s="39"/>
      <c r="N35" s="39"/>
      <c r="O35" s="39"/>
      <c r="P35" s="39"/>
      <c r="Q35" s="88"/>
    </row>
    <row r="36" spans="1:17" ht="18.75" customHeight="1">
      <c r="B36" s="45" t="str">
        <f>C66</f>
        <v>RSD_NEW_SDTH_SHWH_GAS</v>
      </c>
      <c r="C36" s="45" t="s">
        <v>65</v>
      </c>
      <c r="D36" s="45"/>
      <c r="E36" s="45"/>
      <c r="F36" s="44">
        <v>2021</v>
      </c>
      <c r="G36" s="43">
        <v>31.536000000000001</v>
      </c>
      <c r="H36" s="42">
        <v>1</v>
      </c>
      <c r="I36" s="41"/>
      <c r="J36" s="43">
        <f>2200/8760</f>
        <v>0.25114155251141551</v>
      </c>
      <c r="K36" s="43">
        <v>1000</v>
      </c>
      <c r="L36" s="44">
        <v>20</v>
      </c>
      <c r="M36" s="44">
        <v>0</v>
      </c>
      <c r="N36" s="44">
        <v>0</v>
      </c>
      <c r="O36" s="44">
        <v>0</v>
      </c>
      <c r="P36" s="44">
        <v>0</v>
      </c>
      <c r="Q36" s="88"/>
    </row>
    <row r="37" spans="1:17" ht="18.75" customHeight="1">
      <c r="B37" s="45"/>
      <c r="C37" s="45"/>
      <c r="D37" s="45" t="str">
        <f>C79</f>
        <v>RSD_NEW_SDTH_SH</v>
      </c>
      <c r="E37" s="45">
        <v>0.8</v>
      </c>
      <c r="F37" s="44"/>
      <c r="G37" s="43"/>
      <c r="H37" s="42"/>
      <c r="I37" s="41">
        <v>0.9</v>
      </c>
      <c r="J37" s="43"/>
      <c r="K37" s="43"/>
      <c r="L37" s="44"/>
      <c r="M37" s="44"/>
      <c r="N37" s="44"/>
      <c r="O37" s="44"/>
      <c r="P37" s="44"/>
      <c r="Q37" s="88"/>
    </row>
    <row r="38" spans="1:17" ht="18.75" customHeight="1">
      <c r="B38" s="45"/>
      <c r="C38" s="45"/>
      <c r="D38" s="45" t="str">
        <f>C86</f>
        <v>RSD_NEW_SDTH_WH</v>
      </c>
      <c r="E38" s="45">
        <v>0.4</v>
      </c>
      <c r="F38" s="44"/>
      <c r="G38" s="43"/>
      <c r="H38" s="42"/>
      <c r="I38" s="41">
        <v>0.9</v>
      </c>
      <c r="J38" s="43"/>
      <c r="K38" s="43"/>
      <c r="L38" s="44"/>
      <c r="M38" s="44"/>
      <c r="N38" s="44"/>
      <c r="O38" s="44"/>
      <c r="P38" s="44"/>
      <c r="Q38" s="88"/>
    </row>
    <row r="39" spans="1:17" ht="18.75" customHeight="1">
      <c r="B39" s="40" t="str">
        <f>C67</f>
        <v>RSD_NEW_FLAT_SHWH_GAS</v>
      </c>
      <c r="C39" s="40" t="s">
        <v>65</v>
      </c>
      <c r="D39" s="40"/>
      <c r="E39" s="40"/>
      <c r="F39" s="39">
        <v>2021</v>
      </c>
      <c r="G39" s="38">
        <v>31.536000000000001</v>
      </c>
      <c r="H39" s="37">
        <v>1</v>
      </c>
      <c r="I39" s="36"/>
      <c r="J39" s="38">
        <f>2200/8760</f>
        <v>0.25114155251141551</v>
      </c>
      <c r="K39" s="38">
        <v>900</v>
      </c>
      <c r="L39" s="39">
        <v>20</v>
      </c>
      <c r="M39" s="39">
        <v>0</v>
      </c>
      <c r="N39" s="39">
        <v>0</v>
      </c>
      <c r="O39" s="39">
        <v>0</v>
      </c>
      <c r="P39" s="39">
        <v>0</v>
      </c>
      <c r="Q39" s="88"/>
    </row>
    <row r="40" spans="1:17" ht="18.75" customHeight="1">
      <c r="B40" s="40"/>
      <c r="C40" s="40"/>
      <c r="D40" s="40" t="str">
        <f>C80</f>
        <v>RSD_NEW_FLAT_SH</v>
      </c>
      <c r="E40" s="40">
        <v>0.8</v>
      </c>
      <c r="F40" s="39"/>
      <c r="G40" s="38"/>
      <c r="H40" s="37"/>
      <c r="I40" s="36">
        <v>0.9</v>
      </c>
      <c r="J40" s="38"/>
      <c r="K40" s="38"/>
      <c r="L40" s="39"/>
      <c r="M40" s="39"/>
      <c r="N40" s="39"/>
      <c r="O40" s="39"/>
      <c r="P40" s="39"/>
      <c r="Q40" s="88"/>
    </row>
    <row r="41" spans="1:17" ht="18.75" customHeight="1">
      <c r="B41" s="40"/>
      <c r="C41" s="40"/>
      <c r="D41" s="40" t="str">
        <f>C87</f>
        <v>RSD_NEW_FLAT_WH</v>
      </c>
      <c r="E41" s="40">
        <v>0.4</v>
      </c>
      <c r="F41" s="39"/>
      <c r="G41" s="38"/>
      <c r="H41" s="37"/>
      <c r="I41" s="36">
        <v>0.9</v>
      </c>
      <c r="J41" s="38"/>
      <c r="K41" s="38"/>
      <c r="L41" s="39"/>
      <c r="M41" s="39"/>
      <c r="N41" s="39"/>
      <c r="O41" s="39"/>
      <c r="P41" s="39"/>
      <c r="Q41" s="88"/>
    </row>
    <row r="42" spans="1:17" ht="18.75" customHeight="1">
      <c r="B42" s="45" t="str">
        <f>C68</f>
        <v>RSD_NEW_DTH_SHWH_DH</v>
      </c>
      <c r="C42" s="45" t="s">
        <v>59</v>
      </c>
      <c r="D42" s="45"/>
      <c r="E42" s="45"/>
      <c r="F42" s="44">
        <v>2021</v>
      </c>
      <c r="G42" s="43">
        <v>31.536000000000001</v>
      </c>
      <c r="H42" s="42">
        <v>0.95</v>
      </c>
      <c r="I42" s="24"/>
      <c r="J42" s="43">
        <f>2200/8760</f>
        <v>0.25114155251141551</v>
      </c>
      <c r="K42" s="43">
        <v>500</v>
      </c>
      <c r="L42" s="44">
        <v>20</v>
      </c>
      <c r="M42" s="44"/>
      <c r="N42" s="44"/>
      <c r="O42" s="44"/>
      <c r="P42" s="44"/>
      <c r="Q42" s="88"/>
    </row>
    <row r="43" spans="1:17" ht="18.75" customHeight="1">
      <c r="B43" s="45"/>
      <c r="C43" s="45"/>
      <c r="D43" s="45" t="str">
        <f>C78</f>
        <v>RSD_NEW_DTH_SH</v>
      </c>
      <c r="E43" s="45">
        <v>0.8</v>
      </c>
      <c r="F43" s="44"/>
      <c r="G43" s="43"/>
      <c r="H43" s="42"/>
      <c r="I43" s="41">
        <v>0.9</v>
      </c>
      <c r="J43" s="43"/>
      <c r="K43" s="43"/>
      <c r="L43" s="44"/>
      <c r="M43" s="44"/>
      <c r="N43" s="44"/>
      <c r="O43" s="44"/>
      <c r="P43" s="44"/>
      <c r="Q43" s="88"/>
    </row>
    <row r="44" spans="1:17" ht="18.75" customHeight="1">
      <c r="B44" s="45"/>
      <c r="C44" s="45"/>
      <c r="D44" s="45" t="str">
        <f>C85</f>
        <v>RSD_NEW_DTH_WH</v>
      </c>
      <c r="E44" s="45">
        <v>0.4</v>
      </c>
      <c r="F44" s="44"/>
      <c r="G44" s="43"/>
      <c r="H44" s="42"/>
      <c r="I44" s="41">
        <v>0.9</v>
      </c>
      <c r="J44" s="43"/>
      <c r="K44" s="43"/>
      <c r="L44" s="44"/>
      <c r="M44" s="44"/>
      <c r="N44" s="44"/>
      <c r="O44" s="44"/>
      <c r="P44" s="44"/>
      <c r="Q44" s="88"/>
    </row>
    <row r="45" spans="1:17" ht="18.75" customHeight="1">
      <c r="B45" s="40" t="str">
        <f>C69</f>
        <v>RSD_NEW_SDTH_SHWH_DH</v>
      </c>
      <c r="C45" s="40" t="s">
        <v>59</v>
      </c>
      <c r="D45" s="40"/>
      <c r="E45" s="40"/>
      <c r="F45" s="39">
        <v>2021</v>
      </c>
      <c r="G45" s="38">
        <v>31.536000000000001</v>
      </c>
      <c r="H45" s="37">
        <v>0.95</v>
      </c>
      <c r="I45" s="36"/>
      <c r="J45" s="38">
        <f>2200/8760</f>
        <v>0.25114155251141551</v>
      </c>
      <c r="K45" s="38">
        <v>500</v>
      </c>
      <c r="L45" s="39">
        <v>20</v>
      </c>
      <c r="M45" s="39"/>
      <c r="N45" s="39"/>
      <c r="O45" s="39"/>
      <c r="P45" s="39"/>
      <c r="Q45" s="88"/>
    </row>
    <row r="46" spans="1:17" ht="18.75" customHeight="1">
      <c r="B46" s="40"/>
      <c r="C46" s="40"/>
      <c r="D46" s="40" t="str">
        <f>C79</f>
        <v>RSD_NEW_SDTH_SH</v>
      </c>
      <c r="E46" s="40">
        <v>0.8</v>
      </c>
      <c r="F46" s="39"/>
      <c r="G46" s="38"/>
      <c r="H46" s="37"/>
      <c r="I46" s="36">
        <v>0.9</v>
      </c>
      <c r="J46" s="38"/>
      <c r="K46" s="38"/>
      <c r="L46" s="39"/>
      <c r="M46" s="39"/>
      <c r="N46" s="39"/>
      <c r="O46" s="39"/>
      <c r="P46" s="39"/>
      <c r="Q46" s="88"/>
    </row>
    <row r="47" spans="1:17" ht="18.75" customHeight="1">
      <c r="A47" s="88"/>
      <c r="B47" s="40"/>
      <c r="C47" s="40"/>
      <c r="D47" s="40" t="str">
        <f>C86</f>
        <v>RSD_NEW_SDTH_WH</v>
      </c>
      <c r="E47" s="40">
        <v>0.4</v>
      </c>
      <c r="F47" s="39"/>
      <c r="G47" s="38"/>
      <c r="H47" s="37"/>
      <c r="I47" s="36">
        <v>0.9</v>
      </c>
      <c r="J47" s="38"/>
      <c r="K47" s="38"/>
      <c r="L47" s="39"/>
      <c r="M47" s="39"/>
      <c r="N47" s="39"/>
      <c r="O47" s="39"/>
      <c r="P47" s="39"/>
      <c r="Q47" s="88"/>
    </row>
    <row r="48" spans="1:17" ht="18.75" customHeight="1">
      <c r="A48" s="88"/>
      <c r="B48" s="45" t="str">
        <f>C70</f>
        <v>RSD_NEW_FLAT_SHWH_DH</v>
      </c>
      <c r="C48" s="45" t="s">
        <v>59</v>
      </c>
      <c r="D48" s="45"/>
      <c r="E48" s="45"/>
      <c r="F48" s="44">
        <v>2021</v>
      </c>
      <c r="G48" s="43">
        <v>31.536000000000001</v>
      </c>
      <c r="H48" s="42">
        <v>0.95</v>
      </c>
      <c r="I48" s="24"/>
      <c r="J48" s="43">
        <f>2200/8760</f>
        <v>0.25114155251141551</v>
      </c>
      <c r="K48" s="43">
        <v>500</v>
      </c>
      <c r="L48" s="44">
        <v>20</v>
      </c>
      <c r="M48" s="44"/>
      <c r="N48" s="44"/>
      <c r="O48" s="44"/>
      <c r="P48" s="44"/>
      <c r="Q48" s="88"/>
    </row>
    <row r="49" spans="1:17" ht="18.75" customHeight="1">
      <c r="A49" s="88"/>
      <c r="B49" s="45"/>
      <c r="C49" s="45"/>
      <c r="D49" s="45" t="str">
        <f>C80</f>
        <v>RSD_NEW_FLAT_SH</v>
      </c>
      <c r="E49" s="45">
        <v>0.8</v>
      </c>
      <c r="F49" s="13"/>
      <c r="G49" s="13"/>
      <c r="H49" s="13"/>
      <c r="I49" s="41">
        <v>0.9</v>
      </c>
      <c r="J49" s="13"/>
      <c r="K49" s="13"/>
      <c r="L49" s="13"/>
      <c r="M49" s="13"/>
      <c r="N49" s="13"/>
      <c r="O49" s="13"/>
      <c r="P49" s="13"/>
      <c r="Q49" s="88"/>
    </row>
    <row r="50" spans="1:17" ht="18.75" customHeight="1" thickBot="1">
      <c r="A50" s="88"/>
      <c r="B50" s="29"/>
      <c r="C50" s="29"/>
      <c r="D50" s="29" t="str">
        <f>C87</f>
        <v>RSD_NEW_FLAT_WH</v>
      </c>
      <c r="E50" s="29">
        <v>0.4</v>
      </c>
      <c r="F50" s="28"/>
      <c r="G50" s="27"/>
      <c r="H50" s="26"/>
      <c r="I50" s="25">
        <v>0.9</v>
      </c>
      <c r="J50" s="27"/>
      <c r="K50" s="27"/>
      <c r="L50" s="28"/>
      <c r="M50" s="28"/>
      <c r="N50" s="28"/>
      <c r="O50" s="28"/>
      <c r="P50" s="28"/>
      <c r="Q50" s="88"/>
    </row>
    <row r="51" spans="1:17" ht="14.25">
      <c r="A51" s="88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</row>
    <row r="52" spans="1:17" ht="14.25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</row>
    <row r="53" spans="1:17" ht="14.25">
      <c r="J53" s="88"/>
      <c r="K53" s="88"/>
      <c r="L53" s="88"/>
      <c r="M53" s="88"/>
      <c r="N53" s="88"/>
      <c r="O53" s="88"/>
      <c r="P53" s="88"/>
      <c r="Q53" s="88"/>
    </row>
    <row r="54" spans="1:17" ht="18.75" customHeight="1">
      <c r="B54" s="20" t="s">
        <v>10</v>
      </c>
      <c r="C54" s="21"/>
      <c r="D54" s="21"/>
      <c r="E54" s="21"/>
      <c r="F54" s="21"/>
      <c r="G54" s="21"/>
      <c r="H54" s="21"/>
      <c r="I54" s="21"/>
      <c r="J54" s="88"/>
      <c r="K54" s="88"/>
      <c r="L54" s="88"/>
      <c r="M54" s="88"/>
      <c r="N54" s="88"/>
      <c r="O54" s="88"/>
      <c r="P54" s="88"/>
      <c r="Q54" s="88"/>
    </row>
    <row r="55" spans="1:17" ht="14.25">
      <c r="B55" s="31" t="s">
        <v>11</v>
      </c>
      <c r="C55" s="31" t="s">
        <v>1</v>
      </c>
      <c r="D55" s="31" t="s">
        <v>12</v>
      </c>
      <c r="E55" s="31" t="s">
        <v>13</v>
      </c>
      <c r="F55" s="31" t="s">
        <v>14</v>
      </c>
      <c r="G55" s="31" t="s">
        <v>15</v>
      </c>
      <c r="H55" s="31" t="s">
        <v>16</v>
      </c>
      <c r="I55" s="31" t="s">
        <v>17</v>
      </c>
      <c r="K55" s="88"/>
      <c r="L55" s="88"/>
      <c r="M55" s="88"/>
      <c r="N55" s="88"/>
      <c r="O55" s="88"/>
      <c r="P55" s="88"/>
      <c r="Q55" s="88"/>
    </row>
    <row r="56" spans="1:17" ht="18.75" customHeight="1">
      <c r="B56" s="19" t="s">
        <v>51</v>
      </c>
      <c r="C56" s="18" t="s">
        <v>138</v>
      </c>
      <c r="D56" s="18" t="s">
        <v>66</v>
      </c>
      <c r="E56" s="18" t="s">
        <v>52</v>
      </c>
      <c r="F56" s="18" t="s">
        <v>53</v>
      </c>
      <c r="G56" s="18"/>
      <c r="H56" s="18"/>
      <c r="I56" s="18"/>
      <c r="K56" s="88"/>
      <c r="L56" s="88"/>
      <c r="M56" s="88"/>
      <c r="N56" s="88"/>
      <c r="O56" s="88"/>
      <c r="P56" s="88"/>
      <c r="Q56" s="88"/>
    </row>
    <row r="57" spans="1:17" ht="18.75" customHeight="1">
      <c r="B57" s="17" t="s">
        <v>51</v>
      </c>
      <c r="C57" s="16" t="s">
        <v>139</v>
      </c>
      <c r="D57" s="16" t="s">
        <v>66</v>
      </c>
      <c r="E57" s="16" t="s">
        <v>52</v>
      </c>
      <c r="F57" s="16" t="s">
        <v>53</v>
      </c>
      <c r="G57" s="11"/>
      <c r="H57" s="16"/>
      <c r="I57" s="16"/>
      <c r="K57" s="88"/>
      <c r="L57" s="88"/>
      <c r="M57" s="88"/>
      <c r="N57" s="88"/>
      <c r="O57" s="88"/>
      <c r="P57" s="88"/>
      <c r="Q57" s="88"/>
    </row>
    <row r="58" spans="1:17" ht="18.75" customHeight="1">
      <c r="B58" s="15" t="s">
        <v>51</v>
      </c>
      <c r="C58" s="14" t="s">
        <v>140</v>
      </c>
      <c r="D58" s="14" t="s">
        <v>66</v>
      </c>
      <c r="E58" s="14" t="s">
        <v>52</v>
      </c>
      <c r="F58" s="14" t="s">
        <v>53</v>
      </c>
      <c r="G58" s="13"/>
      <c r="H58" s="14"/>
      <c r="I58" s="14"/>
      <c r="K58" s="88"/>
      <c r="L58" s="88"/>
      <c r="M58" s="88"/>
      <c r="N58" s="88"/>
      <c r="O58" s="88"/>
      <c r="P58" s="88"/>
      <c r="Q58" s="88"/>
    </row>
    <row r="59" spans="1:17" ht="18.75" customHeight="1">
      <c r="B59" s="17" t="s">
        <v>51</v>
      </c>
      <c r="C59" s="16" t="s">
        <v>141</v>
      </c>
      <c r="D59" s="16" t="s">
        <v>67</v>
      </c>
      <c r="E59" s="16" t="s">
        <v>52</v>
      </c>
      <c r="F59" s="16" t="s">
        <v>53</v>
      </c>
      <c r="G59" s="11"/>
      <c r="H59" s="11"/>
      <c r="I59" s="11"/>
      <c r="K59" s="88"/>
      <c r="L59" s="88"/>
      <c r="M59" s="88"/>
      <c r="N59" s="88"/>
      <c r="O59" s="88"/>
      <c r="P59" s="88"/>
      <c r="Q59" s="88"/>
    </row>
    <row r="60" spans="1:17" ht="18.75" customHeight="1">
      <c r="B60" s="15" t="s">
        <v>51</v>
      </c>
      <c r="C60" s="14" t="s">
        <v>142</v>
      </c>
      <c r="D60" s="14" t="s">
        <v>67</v>
      </c>
      <c r="E60" s="14" t="s">
        <v>52</v>
      </c>
      <c r="F60" s="14" t="s">
        <v>53</v>
      </c>
      <c r="G60" s="13"/>
      <c r="H60" s="13"/>
      <c r="I60" s="13"/>
      <c r="K60" s="88"/>
      <c r="L60" s="88"/>
      <c r="M60" s="88"/>
      <c r="N60" s="88"/>
      <c r="O60" s="88"/>
      <c r="P60" s="88"/>
      <c r="Q60" s="88"/>
    </row>
    <row r="61" spans="1:17" ht="18.75" customHeight="1">
      <c r="B61" s="16" t="s">
        <v>51</v>
      </c>
      <c r="C61" s="16" t="s">
        <v>143</v>
      </c>
      <c r="D61" s="16" t="s">
        <v>67</v>
      </c>
      <c r="E61" s="16" t="s">
        <v>52</v>
      </c>
      <c r="F61" s="16" t="s">
        <v>53</v>
      </c>
      <c r="G61" s="16"/>
      <c r="H61" s="16"/>
      <c r="I61" s="16"/>
    </row>
    <row r="62" spans="1:17" ht="18.75" customHeight="1">
      <c r="B62" s="15" t="s">
        <v>51</v>
      </c>
      <c r="C62" s="14" t="s">
        <v>144</v>
      </c>
      <c r="D62" s="14" t="s">
        <v>69</v>
      </c>
      <c r="E62" s="14" t="s">
        <v>52</v>
      </c>
      <c r="F62" s="14" t="s">
        <v>53</v>
      </c>
      <c r="G62" s="13"/>
      <c r="H62" s="13"/>
      <c r="I62" s="13"/>
    </row>
    <row r="63" spans="1:17" ht="18.75" customHeight="1">
      <c r="B63" s="17" t="s">
        <v>51</v>
      </c>
      <c r="C63" s="16" t="s">
        <v>145</v>
      </c>
      <c r="D63" s="16" t="s">
        <v>69</v>
      </c>
      <c r="E63" s="16" t="s">
        <v>52</v>
      </c>
      <c r="F63" s="16" t="s">
        <v>53</v>
      </c>
      <c r="G63" s="11"/>
      <c r="H63" s="11"/>
      <c r="I63" s="11"/>
    </row>
    <row r="64" spans="1:17" ht="18.75" customHeight="1">
      <c r="B64" s="15" t="s">
        <v>51</v>
      </c>
      <c r="C64" s="14" t="s">
        <v>146</v>
      </c>
      <c r="D64" s="14" t="s">
        <v>69</v>
      </c>
      <c r="E64" s="14" t="s">
        <v>52</v>
      </c>
      <c r="F64" s="14" t="s">
        <v>53</v>
      </c>
      <c r="G64" s="13"/>
      <c r="H64" s="13"/>
      <c r="I64" s="13"/>
    </row>
    <row r="65" spans="2:9" ht="18.75" customHeight="1">
      <c r="B65" s="17" t="s">
        <v>51</v>
      </c>
      <c r="C65" s="16" t="s">
        <v>147</v>
      </c>
      <c r="D65" s="16" t="s">
        <v>70</v>
      </c>
      <c r="E65" s="16" t="s">
        <v>52</v>
      </c>
      <c r="F65" s="16" t="s">
        <v>53</v>
      </c>
      <c r="G65" s="11"/>
      <c r="H65" s="11"/>
      <c r="I65" s="11"/>
    </row>
    <row r="66" spans="2:9" ht="18.75" customHeight="1">
      <c r="B66" s="15" t="s">
        <v>51</v>
      </c>
      <c r="C66" s="14" t="s">
        <v>148</v>
      </c>
      <c r="D66" s="14" t="s">
        <v>70</v>
      </c>
      <c r="E66" s="14" t="s">
        <v>52</v>
      </c>
      <c r="F66" s="14" t="s">
        <v>53</v>
      </c>
      <c r="G66" s="13"/>
      <c r="H66" s="13"/>
      <c r="I66" s="13"/>
    </row>
    <row r="67" spans="2:9" ht="18.75" customHeight="1">
      <c r="B67" s="17" t="s">
        <v>51</v>
      </c>
      <c r="C67" s="16" t="s">
        <v>149</v>
      </c>
      <c r="D67" s="16" t="s">
        <v>70</v>
      </c>
      <c r="E67" s="16" t="s">
        <v>52</v>
      </c>
      <c r="F67" s="16" t="s">
        <v>53</v>
      </c>
      <c r="G67" s="11"/>
      <c r="H67" s="11"/>
      <c r="I67" s="11"/>
    </row>
    <row r="68" spans="2:9" ht="18.75" customHeight="1">
      <c r="B68" s="15" t="s">
        <v>51</v>
      </c>
      <c r="C68" s="14" t="s">
        <v>150</v>
      </c>
      <c r="D68" s="14" t="s">
        <v>68</v>
      </c>
      <c r="E68" s="14" t="s">
        <v>52</v>
      </c>
      <c r="F68" s="14" t="s">
        <v>53</v>
      </c>
      <c r="G68" s="13"/>
      <c r="H68" s="13"/>
      <c r="I68" s="13"/>
    </row>
    <row r="69" spans="2:9" ht="18.75" customHeight="1">
      <c r="B69" s="17" t="s">
        <v>51</v>
      </c>
      <c r="C69" s="16" t="s">
        <v>151</v>
      </c>
      <c r="D69" s="16" t="s">
        <v>68</v>
      </c>
      <c r="E69" s="16" t="s">
        <v>52</v>
      </c>
      <c r="F69" s="16" t="s">
        <v>53</v>
      </c>
      <c r="G69" s="11"/>
      <c r="H69" s="11"/>
      <c r="I69" s="11"/>
    </row>
    <row r="70" spans="2:9" ht="18.75" customHeight="1">
      <c r="B70" s="15" t="s">
        <v>51</v>
      </c>
      <c r="C70" s="14" t="s">
        <v>152</v>
      </c>
      <c r="D70" s="14" t="s">
        <v>68</v>
      </c>
      <c r="E70" s="14" t="s">
        <v>52</v>
      </c>
      <c r="F70" s="14" t="s">
        <v>53</v>
      </c>
      <c r="G70" s="14"/>
      <c r="H70" s="13"/>
      <c r="I70" s="13"/>
    </row>
    <row r="71" spans="2:9" ht="18.75" customHeight="1"/>
    <row r="73" spans="2:9" ht="18">
      <c r="B73" s="92" t="s">
        <v>18</v>
      </c>
      <c r="C73" s="93"/>
    </row>
    <row r="74" spans="2:9">
      <c r="D74" s="94"/>
      <c r="E74" s="94"/>
      <c r="F74" s="94"/>
      <c r="G74" s="94"/>
      <c r="H74" s="94"/>
      <c r="I74" s="94"/>
    </row>
    <row r="75" spans="2:9">
      <c r="B75" s="90" t="s">
        <v>19</v>
      </c>
      <c r="C75" s="94"/>
      <c r="D75" s="94"/>
      <c r="E75" s="94"/>
      <c r="F75" s="94"/>
      <c r="G75" s="94"/>
      <c r="H75" s="94"/>
      <c r="I75" s="94"/>
    </row>
    <row r="76" spans="2:9" ht="15.75" customHeight="1">
      <c r="B76" s="97" t="s">
        <v>20</v>
      </c>
      <c r="C76" s="97" t="s">
        <v>21</v>
      </c>
      <c r="D76" s="97" t="s">
        <v>22</v>
      </c>
      <c r="E76" s="97" t="s">
        <v>23</v>
      </c>
      <c r="F76" s="97" t="s">
        <v>24</v>
      </c>
      <c r="G76" s="97" t="s">
        <v>25</v>
      </c>
      <c r="H76" s="97" t="s">
        <v>26</v>
      </c>
      <c r="I76" s="97" t="s">
        <v>27</v>
      </c>
    </row>
    <row r="77" spans="2:9" ht="39" thickBot="1">
      <c r="B77" s="103" t="s">
        <v>28</v>
      </c>
      <c r="C77" s="103" t="s">
        <v>29</v>
      </c>
      <c r="D77" s="103" t="s">
        <v>30</v>
      </c>
      <c r="E77" s="103" t="s">
        <v>23</v>
      </c>
      <c r="F77" s="103" t="s">
        <v>31</v>
      </c>
      <c r="G77" s="103" t="s">
        <v>32</v>
      </c>
      <c r="H77" s="103" t="s">
        <v>33</v>
      </c>
      <c r="I77" s="103" t="s">
        <v>34</v>
      </c>
    </row>
    <row r="78" spans="2:9" ht="18.75" customHeight="1">
      <c r="B78" s="117" t="s">
        <v>61</v>
      </c>
      <c r="C78" s="118" t="s">
        <v>153</v>
      </c>
      <c r="D78" s="118" t="s">
        <v>72</v>
      </c>
      <c r="E78" s="100" t="s">
        <v>52</v>
      </c>
      <c r="F78" s="100"/>
      <c r="G78" s="100"/>
      <c r="H78" s="100"/>
      <c r="I78" s="100"/>
    </row>
    <row r="79" spans="2:9" ht="18.75" customHeight="1">
      <c r="B79" s="119" t="s">
        <v>61</v>
      </c>
      <c r="C79" s="120" t="s">
        <v>154</v>
      </c>
      <c r="D79" s="120" t="s">
        <v>40</v>
      </c>
      <c r="E79" s="101" t="s">
        <v>52</v>
      </c>
      <c r="F79" s="101"/>
      <c r="G79" s="101"/>
      <c r="H79" s="101"/>
      <c r="I79" s="101"/>
    </row>
    <row r="80" spans="2:9" ht="18.75" customHeight="1">
      <c r="B80" s="124" t="s">
        <v>61</v>
      </c>
      <c r="C80" s="125" t="s">
        <v>155</v>
      </c>
      <c r="D80" s="125" t="s">
        <v>40</v>
      </c>
      <c r="E80" s="110" t="s">
        <v>52</v>
      </c>
      <c r="F80" s="110"/>
      <c r="G80" s="110"/>
      <c r="H80" s="110"/>
      <c r="I80" s="110"/>
    </row>
    <row r="81" spans="2:9" ht="18.75" customHeight="1"/>
    <row r="82" spans="2:9" ht="18.75" customHeight="1">
      <c r="B82" s="90" t="s">
        <v>19</v>
      </c>
      <c r="C82" s="94"/>
      <c r="D82" s="94"/>
      <c r="E82" s="94"/>
      <c r="F82" s="94"/>
      <c r="G82" s="94"/>
      <c r="H82" s="94"/>
      <c r="I82" s="94"/>
    </row>
    <row r="83" spans="2:9" ht="18.75" customHeight="1">
      <c r="B83" s="97" t="s">
        <v>20</v>
      </c>
      <c r="C83" s="97" t="s">
        <v>21</v>
      </c>
      <c r="D83" s="97" t="s">
        <v>22</v>
      </c>
      <c r="E83" s="97" t="s">
        <v>23</v>
      </c>
      <c r="F83" s="97" t="s">
        <v>24</v>
      </c>
      <c r="G83" s="97" t="s">
        <v>25</v>
      </c>
      <c r="H83" s="97" t="s">
        <v>26</v>
      </c>
      <c r="I83" s="97" t="s">
        <v>27</v>
      </c>
    </row>
    <row r="84" spans="2:9" ht="39" thickBot="1">
      <c r="B84" s="103" t="s">
        <v>28</v>
      </c>
      <c r="C84" s="103" t="s">
        <v>29</v>
      </c>
      <c r="D84" s="103" t="s">
        <v>30</v>
      </c>
      <c r="E84" s="103" t="s">
        <v>23</v>
      </c>
      <c r="F84" s="103" t="s">
        <v>31</v>
      </c>
      <c r="G84" s="103" t="s">
        <v>32</v>
      </c>
      <c r="H84" s="103" t="s">
        <v>33</v>
      </c>
      <c r="I84" s="103" t="s">
        <v>34</v>
      </c>
    </row>
    <row r="85" spans="2:9">
      <c r="B85" s="117" t="s">
        <v>61</v>
      </c>
      <c r="C85" s="118" t="s">
        <v>156</v>
      </c>
      <c r="D85" s="118" t="s">
        <v>72</v>
      </c>
      <c r="E85" s="100" t="s">
        <v>52</v>
      </c>
      <c r="F85" s="100"/>
      <c r="G85" s="100"/>
      <c r="H85" s="100"/>
      <c r="I85" s="100"/>
    </row>
    <row r="86" spans="2:9">
      <c r="B86" s="119" t="s">
        <v>61</v>
      </c>
      <c r="C86" s="120" t="s">
        <v>157</v>
      </c>
      <c r="D86" s="120" t="s">
        <v>40</v>
      </c>
      <c r="E86" s="101" t="s">
        <v>52</v>
      </c>
      <c r="F86" s="101"/>
      <c r="G86" s="101"/>
      <c r="H86" s="101"/>
      <c r="I86" s="101"/>
    </row>
    <row r="87" spans="2:9">
      <c r="B87" s="124" t="s">
        <v>61</v>
      </c>
      <c r="C87" s="125" t="s">
        <v>158</v>
      </c>
      <c r="D87" s="125" t="s">
        <v>40</v>
      </c>
      <c r="E87" s="110" t="s">
        <v>52</v>
      </c>
      <c r="F87" s="110"/>
      <c r="G87" s="110"/>
      <c r="H87" s="110"/>
      <c r="I87" s="110"/>
    </row>
    <row r="88" spans="2:9" ht="15.75" customHeight="1"/>
    <row r="89" spans="2:9" ht="15.75" customHeight="1"/>
    <row r="90" spans="2:9" ht="15.75" customHeight="1"/>
  </sheetData>
  <phoneticPr fontId="14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84B74-4959-483D-8639-7A9E7F99C75A}">
  <dimension ref="B3:O70"/>
  <sheetViews>
    <sheetView tabSelected="1" zoomScale="70" zoomScaleNormal="70" workbookViewId="0">
      <selection activeCell="C49" sqref="C49"/>
    </sheetView>
  </sheetViews>
  <sheetFormatPr defaultRowHeight="12.75"/>
  <cols>
    <col min="2" max="2" width="12.140625" customWidth="1"/>
    <col min="3" max="3" width="36.28515625" bestFit="1" customWidth="1"/>
    <col min="4" max="4" width="51.5703125" customWidth="1"/>
    <col min="5" max="6" width="18.7109375" customWidth="1"/>
    <col min="7" max="8" width="12.140625" customWidth="1"/>
    <col min="9" max="9" width="25" customWidth="1"/>
    <col min="10" max="10" width="13.42578125" bestFit="1" customWidth="1"/>
    <col min="11" max="11" width="10.28515625" customWidth="1"/>
    <col min="12" max="14" width="9.140625" customWidth="1"/>
    <col min="15" max="15" width="100.7109375" customWidth="1"/>
    <col min="16" max="23" width="9.140625" customWidth="1"/>
  </cols>
  <sheetData>
    <row r="3" spans="2:13" ht="18.75" customHeight="1">
      <c r="B3" s="88"/>
      <c r="C3" s="34"/>
      <c r="D3" s="34"/>
      <c r="E3" s="33" t="s">
        <v>0</v>
      </c>
      <c r="F3" s="33"/>
      <c r="G3" s="34"/>
      <c r="H3" s="34"/>
      <c r="I3" s="34"/>
      <c r="J3" s="34"/>
      <c r="K3" s="34"/>
      <c r="L3" s="32"/>
      <c r="M3" s="23"/>
    </row>
    <row r="4" spans="2:13" ht="25.5">
      <c r="B4" s="88"/>
      <c r="C4" s="31" t="s">
        <v>1</v>
      </c>
      <c r="D4" s="31" t="s">
        <v>3</v>
      </c>
      <c r="E4" s="31" t="s">
        <v>4</v>
      </c>
      <c r="F4" s="31" t="s">
        <v>5</v>
      </c>
      <c r="G4" s="31" t="s">
        <v>54</v>
      </c>
      <c r="H4" s="31" t="s">
        <v>55</v>
      </c>
      <c r="I4" s="31" t="s">
        <v>56</v>
      </c>
      <c r="J4" s="31" t="s">
        <v>57</v>
      </c>
      <c r="K4" s="31" t="s">
        <v>62</v>
      </c>
      <c r="L4" s="31" t="s">
        <v>6</v>
      </c>
    </row>
    <row r="5" spans="2:13" ht="15" thickBot="1">
      <c r="B5" s="88"/>
      <c r="C5" s="30" t="s">
        <v>7</v>
      </c>
      <c r="D5" s="30"/>
      <c r="E5" s="30"/>
      <c r="F5" s="30"/>
      <c r="G5" s="30"/>
      <c r="H5" s="30"/>
      <c r="I5" s="30"/>
      <c r="J5" s="30"/>
      <c r="K5" s="30" t="s">
        <v>63</v>
      </c>
      <c r="L5" s="30"/>
    </row>
    <row r="6" spans="2:13" ht="14.25">
      <c r="B6" s="88"/>
      <c r="C6" s="45" t="str">
        <f>C41</f>
        <v>RSD_NEX_DTH_SH_ELC_R</v>
      </c>
      <c r="D6" s="45" t="s">
        <v>58</v>
      </c>
      <c r="E6" s="45" t="s">
        <v>159</v>
      </c>
      <c r="F6" s="44">
        <v>2021</v>
      </c>
      <c r="G6" s="43">
        <v>31.536000000000001</v>
      </c>
      <c r="H6" s="194">
        <v>0.98</v>
      </c>
      <c r="I6" s="42">
        <v>0.9</v>
      </c>
      <c r="J6" s="42">
        <f>2200/8760/3</f>
        <v>8.3713850837138504E-2</v>
      </c>
      <c r="K6" s="44">
        <v>500</v>
      </c>
      <c r="L6" s="44">
        <v>20</v>
      </c>
    </row>
    <row r="7" spans="2:13" ht="15" customHeight="1">
      <c r="B7" s="88"/>
      <c r="C7" s="101" t="str">
        <f t="shared" ref="C7:C8" si="0">C42</f>
        <v>RSD_NEX_SDTH_SH_ELC_R</v>
      </c>
      <c r="D7" s="101" t="s">
        <v>58</v>
      </c>
      <c r="E7" s="101" t="s">
        <v>160</v>
      </c>
      <c r="F7" s="101">
        <v>2021</v>
      </c>
      <c r="G7" s="101">
        <v>31.536000000000001</v>
      </c>
      <c r="H7" s="193">
        <v>0.98</v>
      </c>
      <c r="I7" s="101">
        <v>0.9</v>
      </c>
      <c r="J7" s="196">
        <f t="shared" ref="J7:J35" si="1">2200/8760/3</f>
        <v>8.3713850837138504E-2</v>
      </c>
      <c r="K7" s="101">
        <v>500</v>
      </c>
      <c r="L7" s="101">
        <v>20</v>
      </c>
    </row>
    <row r="8" spans="2:13" ht="15" customHeight="1">
      <c r="B8" s="88"/>
      <c r="C8" s="102" t="str">
        <f t="shared" si="0"/>
        <v>RSD_NEX_FLAT_SH_ELC_R</v>
      </c>
      <c r="D8" s="102" t="s">
        <v>58</v>
      </c>
      <c r="E8" s="102" t="s">
        <v>161</v>
      </c>
      <c r="F8" s="102">
        <v>2021</v>
      </c>
      <c r="G8" s="102">
        <v>31.536000000000001</v>
      </c>
      <c r="H8" s="192">
        <v>0.98</v>
      </c>
      <c r="I8" s="102">
        <v>0.9</v>
      </c>
      <c r="J8" s="195">
        <f t="shared" si="1"/>
        <v>8.3713850837138504E-2</v>
      </c>
      <c r="K8" s="102">
        <v>500</v>
      </c>
      <c r="L8" s="102">
        <v>20</v>
      </c>
    </row>
    <row r="9" spans="2:13" ht="15" customHeight="1">
      <c r="B9" s="88"/>
      <c r="C9" s="101" t="str">
        <f t="shared" ref="C9:C20" si="2">C44</f>
        <v>RSD_NEX_DTH_SH_ELC_HPA</v>
      </c>
      <c r="D9" s="101" t="s">
        <v>58</v>
      </c>
      <c r="E9" s="101" t="s">
        <v>159</v>
      </c>
      <c r="F9" s="101">
        <v>2021</v>
      </c>
      <c r="G9" s="101">
        <v>31.536000000000001</v>
      </c>
      <c r="H9" s="193">
        <v>2.5</v>
      </c>
      <c r="I9" s="101">
        <v>0.9</v>
      </c>
      <c r="J9" s="196">
        <f t="shared" si="1"/>
        <v>8.3713850837138504E-2</v>
      </c>
      <c r="K9" s="101">
        <v>4500</v>
      </c>
      <c r="L9" s="101">
        <v>20</v>
      </c>
    </row>
    <row r="10" spans="2:13" ht="15" customHeight="1">
      <c r="B10" s="88"/>
      <c r="C10" s="102" t="str">
        <f t="shared" si="2"/>
        <v>RSD_NEX_SDTH_SH_ELC_HPA</v>
      </c>
      <c r="D10" s="102" t="s">
        <v>58</v>
      </c>
      <c r="E10" s="102" t="s">
        <v>160</v>
      </c>
      <c r="F10" s="102">
        <v>2021</v>
      </c>
      <c r="G10" s="102">
        <v>31.536000000000001</v>
      </c>
      <c r="H10" s="192">
        <v>2.5</v>
      </c>
      <c r="I10" s="102">
        <v>0.9</v>
      </c>
      <c r="J10" s="195">
        <f t="shared" si="1"/>
        <v>8.3713850837138504E-2</v>
      </c>
      <c r="K10" s="102">
        <v>4500</v>
      </c>
      <c r="L10" s="102">
        <v>20</v>
      </c>
    </row>
    <row r="11" spans="2:13" ht="15" customHeight="1">
      <c r="B11" s="88"/>
      <c r="C11" s="45" t="str">
        <f t="shared" si="2"/>
        <v>RSD_NEX_FLAT_SH_ELC_HPA</v>
      </c>
      <c r="D11" s="45" t="s">
        <v>58</v>
      </c>
      <c r="E11" s="45" t="s">
        <v>161</v>
      </c>
      <c r="F11" s="44">
        <v>2021</v>
      </c>
      <c r="G11" s="43">
        <v>31.536000000000001</v>
      </c>
      <c r="H11" s="194">
        <v>2.5</v>
      </c>
      <c r="I11" s="42">
        <v>0.9</v>
      </c>
      <c r="J11" s="42">
        <f t="shared" si="1"/>
        <v>8.3713850837138504E-2</v>
      </c>
      <c r="K11" s="44">
        <v>2700</v>
      </c>
      <c r="L11" s="44">
        <v>20</v>
      </c>
    </row>
    <row r="12" spans="2:13" ht="15" customHeight="1">
      <c r="B12" s="88"/>
      <c r="C12" s="101" t="str">
        <f t="shared" si="2"/>
        <v>RSD_NEX_DTH_SH_ELC_HPG</v>
      </c>
      <c r="D12" s="101" t="s">
        <v>58</v>
      </c>
      <c r="E12" s="101" t="s">
        <v>159</v>
      </c>
      <c r="F12" s="101">
        <v>2021</v>
      </c>
      <c r="G12" s="101">
        <v>31.536000000000001</v>
      </c>
      <c r="H12" s="193">
        <v>3</v>
      </c>
      <c r="I12" s="101">
        <v>0.9</v>
      </c>
      <c r="J12" s="196">
        <f t="shared" si="1"/>
        <v>8.3713850837138504E-2</v>
      </c>
      <c r="K12" s="101">
        <v>8000</v>
      </c>
      <c r="L12" s="101">
        <v>20</v>
      </c>
    </row>
    <row r="13" spans="2:13" ht="15" customHeight="1">
      <c r="B13" s="88"/>
      <c r="C13" s="102" t="str">
        <f t="shared" si="2"/>
        <v>RSD_NEX_SDTH_SH_ELC_HPG</v>
      </c>
      <c r="D13" s="102" t="s">
        <v>58</v>
      </c>
      <c r="E13" s="102" t="s">
        <v>160</v>
      </c>
      <c r="F13" s="102">
        <v>2021</v>
      </c>
      <c r="G13" s="102">
        <v>31.536000000000001</v>
      </c>
      <c r="H13" s="192">
        <v>3</v>
      </c>
      <c r="I13" s="102">
        <v>0.9</v>
      </c>
      <c r="J13" s="195">
        <f t="shared" si="1"/>
        <v>8.3713850837138504E-2</v>
      </c>
      <c r="K13" s="102">
        <v>8000</v>
      </c>
      <c r="L13" s="102">
        <v>20</v>
      </c>
    </row>
    <row r="14" spans="2:13" ht="15" customHeight="1">
      <c r="B14" s="88"/>
      <c r="C14" s="101" t="str">
        <f t="shared" si="2"/>
        <v>RSD_NEX_FLAT_SH_ELC_HPG</v>
      </c>
      <c r="D14" s="101" t="s">
        <v>58</v>
      </c>
      <c r="E14" s="101" t="s">
        <v>161</v>
      </c>
      <c r="F14" s="101">
        <v>2021</v>
      </c>
      <c r="G14" s="101">
        <v>31.536000000000001</v>
      </c>
      <c r="H14" s="193">
        <v>3</v>
      </c>
      <c r="I14" s="101">
        <v>0.9</v>
      </c>
      <c r="J14" s="196">
        <f t="shared" si="1"/>
        <v>8.3713850837138504E-2</v>
      </c>
      <c r="K14" s="101">
        <v>4400</v>
      </c>
      <c r="L14" s="101">
        <v>20</v>
      </c>
    </row>
    <row r="15" spans="2:13" ht="15" customHeight="1">
      <c r="B15" s="88"/>
      <c r="C15" s="102" t="str">
        <f t="shared" si="2"/>
        <v>RSD_NEX_DTH_SH_GAS</v>
      </c>
      <c r="D15" s="102" t="s">
        <v>65</v>
      </c>
      <c r="E15" s="102" t="s">
        <v>159</v>
      </c>
      <c r="F15" s="102">
        <v>2021</v>
      </c>
      <c r="G15" s="102">
        <v>31.536000000000001</v>
      </c>
      <c r="H15" s="192">
        <v>1</v>
      </c>
      <c r="I15" s="102">
        <v>0.9</v>
      </c>
      <c r="J15" s="195">
        <f t="shared" si="1"/>
        <v>8.3713850837138504E-2</v>
      </c>
      <c r="K15" s="102">
        <v>1000</v>
      </c>
      <c r="L15" s="102">
        <v>20</v>
      </c>
    </row>
    <row r="16" spans="2:13" ht="15" customHeight="1">
      <c r="B16" s="88"/>
      <c r="C16" s="101" t="str">
        <f t="shared" si="2"/>
        <v>RSD_NEX_SDTH_SH_GAS</v>
      </c>
      <c r="D16" s="101" t="s">
        <v>65</v>
      </c>
      <c r="E16" s="101" t="s">
        <v>160</v>
      </c>
      <c r="F16" s="101">
        <v>2021</v>
      </c>
      <c r="G16" s="101">
        <v>31.536000000000001</v>
      </c>
      <c r="H16" s="193">
        <v>1</v>
      </c>
      <c r="I16" s="101">
        <v>0.9</v>
      </c>
      <c r="J16" s="196">
        <f t="shared" si="1"/>
        <v>8.3713850837138504E-2</v>
      </c>
      <c r="K16" s="101">
        <v>1000</v>
      </c>
      <c r="L16" s="101">
        <v>20</v>
      </c>
    </row>
    <row r="17" spans="2:12" ht="15" customHeight="1">
      <c r="B17" s="88"/>
      <c r="C17" s="102" t="str">
        <f t="shared" si="2"/>
        <v>RSD_NEX_FLAT_SH_GAS</v>
      </c>
      <c r="D17" s="102" t="s">
        <v>65</v>
      </c>
      <c r="E17" s="102" t="s">
        <v>161</v>
      </c>
      <c r="F17" s="102">
        <v>2021</v>
      </c>
      <c r="G17" s="102">
        <v>31.536000000000001</v>
      </c>
      <c r="H17" s="192">
        <v>1</v>
      </c>
      <c r="I17" s="102">
        <v>0.9</v>
      </c>
      <c r="J17" s="195">
        <f t="shared" si="1"/>
        <v>8.3713850837138504E-2</v>
      </c>
      <c r="K17" s="102">
        <v>900</v>
      </c>
      <c r="L17" s="102">
        <v>20</v>
      </c>
    </row>
    <row r="18" spans="2:12" ht="15" customHeight="1">
      <c r="B18" s="88"/>
      <c r="C18" s="101" t="str">
        <f t="shared" si="2"/>
        <v>RSD_NEX_DTH_SH_DH</v>
      </c>
      <c r="D18" s="101" t="s">
        <v>59</v>
      </c>
      <c r="E18" s="101" t="s">
        <v>159</v>
      </c>
      <c r="F18" s="101">
        <v>2021</v>
      </c>
      <c r="G18" s="101">
        <v>31.536000000000001</v>
      </c>
      <c r="H18" s="193">
        <v>1</v>
      </c>
      <c r="I18" s="101">
        <v>0.9</v>
      </c>
      <c r="J18" s="196">
        <f t="shared" si="1"/>
        <v>8.3713850837138504E-2</v>
      </c>
      <c r="K18" s="101">
        <v>700</v>
      </c>
      <c r="L18" s="101">
        <v>20</v>
      </c>
    </row>
    <row r="19" spans="2:12" ht="15" customHeight="1">
      <c r="B19" s="88"/>
      <c r="C19" s="102" t="str">
        <f t="shared" si="2"/>
        <v>RSD_NEX_SDTH_SH_DH</v>
      </c>
      <c r="D19" s="102" t="s">
        <v>59</v>
      </c>
      <c r="E19" s="102" t="s">
        <v>160</v>
      </c>
      <c r="F19" s="102">
        <v>2021</v>
      </c>
      <c r="G19" s="102">
        <v>31.536000000000001</v>
      </c>
      <c r="H19" s="192">
        <v>1</v>
      </c>
      <c r="I19" s="102">
        <v>0.9</v>
      </c>
      <c r="J19" s="195">
        <f t="shared" si="1"/>
        <v>8.3713850837138504E-2</v>
      </c>
      <c r="K19" s="102">
        <v>700</v>
      </c>
      <c r="L19" s="102">
        <v>20</v>
      </c>
    </row>
    <row r="20" spans="2:12" ht="15" customHeight="1">
      <c r="B20" s="88"/>
      <c r="C20" s="101" t="str">
        <f t="shared" si="2"/>
        <v>RSD_NEX_FLAT_SH_DH</v>
      </c>
      <c r="D20" s="101" t="s">
        <v>59</v>
      </c>
      <c r="E20" s="101" t="s">
        <v>161</v>
      </c>
      <c r="F20" s="101">
        <v>2021</v>
      </c>
      <c r="G20" s="101">
        <v>31.536000000000001</v>
      </c>
      <c r="H20" s="193">
        <v>1</v>
      </c>
      <c r="I20" s="101">
        <v>0.9</v>
      </c>
      <c r="J20" s="196">
        <f t="shared" si="1"/>
        <v>8.3713850837138504E-2</v>
      </c>
      <c r="K20" s="101">
        <v>700</v>
      </c>
      <c r="L20" s="101">
        <v>20</v>
      </c>
    </row>
    <row r="21" spans="2:12" ht="15" customHeight="1">
      <c r="B21" s="88"/>
      <c r="C21" s="102" t="str">
        <f t="shared" ref="C21:C22" si="3">C56</f>
        <v>RSD_NEX_DTH_SH_OIL</v>
      </c>
      <c r="D21" s="102" t="s">
        <v>119</v>
      </c>
      <c r="E21" s="102" t="s">
        <v>159</v>
      </c>
      <c r="F21" s="102">
        <v>2021</v>
      </c>
      <c r="G21" s="102">
        <v>31.536000000000001</v>
      </c>
      <c r="H21" s="192">
        <v>1</v>
      </c>
      <c r="I21" s="102">
        <v>0.9</v>
      </c>
      <c r="J21" s="195">
        <f t="shared" si="1"/>
        <v>8.3713850837138504E-2</v>
      </c>
      <c r="K21" s="102">
        <v>1000</v>
      </c>
      <c r="L21" s="102">
        <v>20</v>
      </c>
    </row>
    <row r="22" spans="2:12" ht="15" customHeight="1">
      <c r="B22" s="88"/>
      <c r="C22" s="101" t="str">
        <f t="shared" si="3"/>
        <v>RSD_NEX_SDTH_SH_OIL</v>
      </c>
      <c r="D22" s="101" t="s">
        <v>119</v>
      </c>
      <c r="E22" s="101" t="s">
        <v>160</v>
      </c>
      <c r="F22" s="101">
        <v>2021</v>
      </c>
      <c r="G22" s="101">
        <v>31.536000000000001</v>
      </c>
      <c r="H22" s="193">
        <v>1</v>
      </c>
      <c r="I22" s="101">
        <v>0.9</v>
      </c>
      <c r="J22" s="196">
        <f t="shared" si="1"/>
        <v>8.3713850837138504E-2</v>
      </c>
      <c r="K22" s="101">
        <v>1000</v>
      </c>
      <c r="L22" s="101">
        <v>20</v>
      </c>
    </row>
    <row r="23" spans="2:12" ht="15" customHeight="1">
      <c r="B23" s="88"/>
      <c r="C23" s="102" t="str">
        <f>C58</f>
        <v>RSD_NEX_FLAT_SH_OIL</v>
      </c>
      <c r="D23" s="102" t="s">
        <v>119</v>
      </c>
      <c r="E23" s="102" t="s">
        <v>161</v>
      </c>
      <c r="F23" s="102">
        <v>2021</v>
      </c>
      <c r="G23" s="102">
        <v>31.536000000000001</v>
      </c>
      <c r="H23" s="192">
        <v>1</v>
      </c>
      <c r="I23" s="102">
        <v>0.9</v>
      </c>
      <c r="J23" s="195">
        <f t="shared" si="1"/>
        <v>8.3713850837138504E-2</v>
      </c>
      <c r="K23" s="102">
        <v>900</v>
      </c>
      <c r="L23" s="102">
        <v>20</v>
      </c>
    </row>
    <row r="24" spans="2:12" ht="15" customHeight="1">
      <c r="B24" s="88"/>
      <c r="C24" s="101" t="str">
        <f>C59</f>
        <v>RSD_NEX_DTH_SH_BIO</v>
      </c>
      <c r="D24" s="101" t="s">
        <v>64</v>
      </c>
      <c r="E24" s="101" t="s">
        <v>159</v>
      </c>
      <c r="F24" s="101">
        <v>2021</v>
      </c>
      <c r="G24" s="101">
        <v>31.536000000000001</v>
      </c>
      <c r="H24" s="193">
        <v>0.9</v>
      </c>
      <c r="I24" s="101">
        <v>0.9</v>
      </c>
      <c r="J24" s="196">
        <f t="shared" si="1"/>
        <v>8.3713850837138504E-2</v>
      </c>
      <c r="K24" s="101">
        <v>1000</v>
      </c>
      <c r="L24" s="101">
        <v>20</v>
      </c>
    </row>
    <row r="25" spans="2:12" ht="15" customHeight="1">
      <c r="B25" s="88"/>
      <c r="C25" s="102" t="str">
        <f>C60</f>
        <v>RSD_NEX_SDTH_SH_BIO</v>
      </c>
      <c r="D25" s="102" t="s">
        <v>64</v>
      </c>
      <c r="E25" s="102" t="s">
        <v>160</v>
      </c>
      <c r="F25" s="102">
        <v>2021</v>
      </c>
      <c r="G25" s="102">
        <v>31.536000000000001</v>
      </c>
      <c r="H25" s="192">
        <v>0.9</v>
      </c>
      <c r="I25" s="102">
        <v>0.9</v>
      </c>
      <c r="J25" s="195">
        <f t="shared" si="1"/>
        <v>8.3713850837138504E-2</v>
      </c>
      <c r="K25" s="102">
        <v>1000</v>
      </c>
      <c r="L25" s="102">
        <v>20</v>
      </c>
    </row>
    <row r="26" spans="2:12" ht="15" customHeight="1">
      <c r="B26" s="88"/>
      <c r="C26" s="101" t="str">
        <f>C61</f>
        <v>RSD_NEX_FLAT_SH_BIO</v>
      </c>
      <c r="D26" s="101" t="s">
        <v>64</v>
      </c>
      <c r="E26" s="101" t="s">
        <v>161</v>
      </c>
      <c r="F26" s="101">
        <v>2021</v>
      </c>
      <c r="G26" s="101">
        <v>31.536000000000001</v>
      </c>
      <c r="H26" s="193">
        <v>0.9</v>
      </c>
      <c r="I26" s="101">
        <v>0.9</v>
      </c>
      <c r="J26" s="196">
        <f t="shared" si="1"/>
        <v>8.3713850837138504E-2</v>
      </c>
      <c r="K26" s="101">
        <v>1000</v>
      </c>
      <c r="L26" s="101">
        <v>20</v>
      </c>
    </row>
    <row r="27" spans="2:12" ht="15" customHeight="1">
      <c r="B27" s="88"/>
      <c r="C27" s="102" t="str">
        <f t="shared" ref="C27:C34" si="4">C62</f>
        <v>RSD_NEX_DTH_SH_HC</v>
      </c>
      <c r="D27" s="102" t="s">
        <v>118</v>
      </c>
      <c r="E27" s="102" t="s">
        <v>159</v>
      </c>
      <c r="F27" s="102">
        <v>2021</v>
      </c>
      <c r="G27" s="102">
        <v>31.536000000000001</v>
      </c>
      <c r="H27" s="192">
        <v>0.9</v>
      </c>
      <c r="I27" s="102">
        <v>0.9</v>
      </c>
      <c r="J27" s="195">
        <f t="shared" si="1"/>
        <v>8.3713850837138504E-2</v>
      </c>
      <c r="K27" s="102">
        <v>1000</v>
      </c>
      <c r="L27" s="102">
        <v>20</v>
      </c>
    </row>
    <row r="28" spans="2:12" ht="15" customHeight="1">
      <c r="B28" s="88"/>
      <c r="C28" s="101" t="str">
        <f t="shared" si="4"/>
        <v>RSD_NEX_SDTH_SH_HC</v>
      </c>
      <c r="D28" s="101" t="s">
        <v>118</v>
      </c>
      <c r="E28" s="101" t="s">
        <v>160</v>
      </c>
      <c r="F28" s="101">
        <v>2021</v>
      </c>
      <c r="G28" s="101">
        <v>31.536000000000001</v>
      </c>
      <c r="H28" s="193">
        <v>0.9</v>
      </c>
      <c r="I28" s="101">
        <v>0.9</v>
      </c>
      <c r="J28" s="196">
        <f t="shared" si="1"/>
        <v>8.3713850837138504E-2</v>
      </c>
      <c r="K28" s="101">
        <v>1000</v>
      </c>
      <c r="L28" s="101">
        <v>20</v>
      </c>
    </row>
    <row r="29" spans="2:12" ht="15" customHeight="1">
      <c r="B29" s="88"/>
      <c r="C29" s="102" t="str">
        <f t="shared" si="4"/>
        <v>RSD_NEX_FLAT_SH_HC</v>
      </c>
      <c r="D29" s="102" t="s">
        <v>118</v>
      </c>
      <c r="E29" s="102" t="s">
        <v>161</v>
      </c>
      <c r="F29" s="102">
        <v>2021</v>
      </c>
      <c r="G29" s="102">
        <v>31.536000000000001</v>
      </c>
      <c r="H29" s="192">
        <v>0.9</v>
      </c>
      <c r="I29" s="102">
        <v>0.9</v>
      </c>
      <c r="J29" s="195">
        <f t="shared" si="1"/>
        <v>8.3713850837138504E-2</v>
      </c>
      <c r="K29" s="102">
        <v>1000</v>
      </c>
      <c r="L29" s="102">
        <v>20</v>
      </c>
    </row>
    <row r="30" spans="2:12" ht="15" customHeight="1">
      <c r="B30" s="88"/>
      <c r="C30" s="101" t="str">
        <f t="shared" si="4"/>
        <v>RSD_NEX_DTH_SH_LPG</v>
      </c>
      <c r="D30" s="101" t="s">
        <v>120</v>
      </c>
      <c r="E30" s="101" t="s">
        <v>159</v>
      </c>
      <c r="F30" s="101">
        <v>2021</v>
      </c>
      <c r="G30" s="101">
        <v>31.536000000000001</v>
      </c>
      <c r="H30" s="193">
        <v>1</v>
      </c>
      <c r="I30" s="101">
        <v>0.9</v>
      </c>
      <c r="J30" s="196">
        <f t="shared" si="1"/>
        <v>8.3713850837138504E-2</v>
      </c>
      <c r="K30" s="101">
        <v>1000</v>
      </c>
      <c r="L30" s="101">
        <v>20</v>
      </c>
    </row>
    <row r="31" spans="2:12" ht="15" customHeight="1">
      <c r="B31" s="88"/>
      <c r="C31" s="102" t="str">
        <f t="shared" si="4"/>
        <v>RSD_NEX_SDTH_SH_LPG</v>
      </c>
      <c r="D31" s="102" t="s">
        <v>120</v>
      </c>
      <c r="E31" s="102" t="s">
        <v>160</v>
      </c>
      <c r="F31" s="102">
        <v>2021</v>
      </c>
      <c r="G31" s="102">
        <v>31.536000000000001</v>
      </c>
      <c r="H31" s="192">
        <v>1</v>
      </c>
      <c r="I31" s="102">
        <v>0.9</v>
      </c>
      <c r="J31" s="195">
        <f t="shared" si="1"/>
        <v>8.3713850837138504E-2</v>
      </c>
      <c r="K31" s="102">
        <v>1000</v>
      </c>
      <c r="L31" s="102">
        <v>20</v>
      </c>
    </row>
    <row r="32" spans="2:12" ht="15" customHeight="1">
      <c r="B32" s="88"/>
      <c r="C32" s="101" t="str">
        <f t="shared" si="4"/>
        <v>RSD_NEX_FLAT_SH_LPG</v>
      </c>
      <c r="D32" s="101" t="s">
        <v>120</v>
      </c>
      <c r="E32" s="101" t="s">
        <v>161</v>
      </c>
      <c r="F32" s="101">
        <v>2021</v>
      </c>
      <c r="G32" s="101">
        <v>31.536000000000001</v>
      </c>
      <c r="H32" s="193">
        <v>1</v>
      </c>
      <c r="I32" s="101">
        <v>0.9</v>
      </c>
      <c r="J32" s="196">
        <f t="shared" si="1"/>
        <v>8.3713850837138504E-2</v>
      </c>
      <c r="K32" s="101">
        <v>900</v>
      </c>
      <c r="L32" s="101">
        <v>20</v>
      </c>
    </row>
    <row r="33" spans="2:12" ht="15" customHeight="1">
      <c r="C33" s="102" t="str">
        <f t="shared" si="4"/>
        <v>RSD_NEX_DTH_SH_GEO</v>
      </c>
      <c r="D33" s="102" t="s">
        <v>238</v>
      </c>
      <c r="E33" s="102" t="s">
        <v>159</v>
      </c>
      <c r="F33" s="102">
        <v>2021</v>
      </c>
      <c r="G33" s="102">
        <v>31.536000000000001</v>
      </c>
      <c r="H33" s="192">
        <v>3</v>
      </c>
      <c r="I33" s="102">
        <v>0.9</v>
      </c>
      <c r="J33" s="195">
        <f t="shared" si="1"/>
        <v>8.3713850837138504E-2</v>
      </c>
      <c r="K33" s="102">
        <v>10000</v>
      </c>
      <c r="L33" s="102">
        <v>20</v>
      </c>
    </row>
    <row r="34" spans="2:12" ht="15" customHeight="1">
      <c r="C34" s="101" t="str">
        <f t="shared" si="4"/>
        <v>RSD_NEX_SDTH_SH_GEO</v>
      </c>
      <c r="D34" s="101" t="s">
        <v>238</v>
      </c>
      <c r="E34" s="101" t="s">
        <v>160</v>
      </c>
      <c r="F34" s="101">
        <v>2021</v>
      </c>
      <c r="G34" s="101">
        <v>31.536000000000001</v>
      </c>
      <c r="H34" s="193">
        <v>3</v>
      </c>
      <c r="I34" s="101">
        <v>0.9</v>
      </c>
      <c r="J34" s="196">
        <f t="shared" si="1"/>
        <v>8.3713850837138504E-2</v>
      </c>
      <c r="K34" s="101">
        <v>10000</v>
      </c>
      <c r="L34" s="101">
        <v>20</v>
      </c>
    </row>
    <row r="35" spans="2:12" ht="15" customHeight="1">
      <c r="C35" s="102" t="str">
        <f>C70</f>
        <v>RSD_NEX_FLAT_SH_GEO</v>
      </c>
      <c r="D35" s="102" t="s">
        <v>238</v>
      </c>
      <c r="E35" s="102" t="s">
        <v>161</v>
      </c>
      <c r="F35" s="102">
        <v>2021</v>
      </c>
      <c r="G35" s="102">
        <v>31.536000000000001</v>
      </c>
      <c r="H35" s="192">
        <v>3</v>
      </c>
      <c r="I35" s="102">
        <v>0.9</v>
      </c>
      <c r="J35" s="195">
        <f t="shared" si="1"/>
        <v>8.3713850837138504E-2</v>
      </c>
      <c r="K35" s="102">
        <v>8000</v>
      </c>
      <c r="L35" s="102">
        <v>20</v>
      </c>
    </row>
    <row r="36" spans="2:12">
      <c r="C36" s="47"/>
    </row>
    <row r="37" spans="2:12" ht="18.75" customHeight="1"/>
    <row r="38" spans="2:12" ht="18.75" customHeight="1"/>
    <row r="39" spans="2:12" ht="18.75" customHeight="1">
      <c r="B39" s="20" t="s">
        <v>10</v>
      </c>
      <c r="C39" s="21"/>
      <c r="D39" s="21"/>
      <c r="E39" s="21"/>
      <c r="F39" s="21"/>
      <c r="G39" s="21"/>
      <c r="H39" s="21"/>
      <c r="I39" s="21"/>
    </row>
    <row r="40" spans="2:12" ht="18.75" customHeight="1">
      <c r="B40" s="97" t="s">
        <v>11</v>
      </c>
      <c r="C40" s="97" t="s">
        <v>1</v>
      </c>
      <c r="D40" s="97" t="s">
        <v>12</v>
      </c>
      <c r="E40" s="97" t="s">
        <v>13</v>
      </c>
      <c r="F40" s="97" t="s">
        <v>14</v>
      </c>
      <c r="G40" s="97" t="s">
        <v>15</v>
      </c>
      <c r="H40" s="31" t="s">
        <v>16</v>
      </c>
      <c r="I40" s="31" t="s">
        <v>17</v>
      </c>
    </row>
    <row r="41" spans="2:12" ht="18.75" customHeight="1">
      <c r="B41" s="19" t="s">
        <v>51</v>
      </c>
      <c r="C41" s="18" t="s">
        <v>208</v>
      </c>
      <c r="D41" s="18"/>
      <c r="E41" s="18" t="s">
        <v>52</v>
      </c>
      <c r="F41" s="18" t="s">
        <v>53</v>
      </c>
      <c r="G41" s="18"/>
      <c r="H41" s="18"/>
      <c r="I41" s="18"/>
    </row>
    <row r="42" spans="2:12" ht="18.75" customHeight="1">
      <c r="B42" s="17" t="s">
        <v>51</v>
      </c>
      <c r="C42" s="16" t="s">
        <v>236</v>
      </c>
      <c r="D42" s="16"/>
      <c r="E42" s="16" t="s">
        <v>52</v>
      </c>
      <c r="F42" s="16" t="s">
        <v>53</v>
      </c>
      <c r="G42" s="11"/>
      <c r="H42" s="16"/>
      <c r="I42" s="16"/>
    </row>
    <row r="43" spans="2:12" ht="18.75" customHeight="1">
      <c r="B43" s="15" t="s">
        <v>51</v>
      </c>
      <c r="C43" s="14" t="s">
        <v>237</v>
      </c>
      <c r="D43" s="14"/>
      <c r="E43" s="14" t="s">
        <v>52</v>
      </c>
      <c r="F43" s="14" t="s">
        <v>53</v>
      </c>
      <c r="G43" s="13"/>
      <c r="H43" s="14"/>
      <c r="I43" s="14"/>
    </row>
    <row r="44" spans="2:12" ht="18.75" customHeight="1">
      <c r="B44" s="17" t="s">
        <v>51</v>
      </c>
      <c r="C44" s="16" t="s">
        <v>209</v>
      </c>
      <c r="D44" s="16"/>
      <c r="E44" s="16" t="s">
        <v>52</v>
      </c>
      <c r="F44" s="16" t="s">
        <v>53</v>
      </c>
      <c r="G44" s="11"/>
      <c r="H44" s="11"/>
      <c r="I44" s="11"/>
    </row>
    <row r="45" spans="2:12" ht="18.75" customHeight="1">
      <c r="B45" s="15" t="s">
        <v>51</v>
      </c>
      <c r="C45" s="14" t="s">
        <v>218</v>
      </c>
      <c r="D45" s="14"/>
      <c r="E45" s="14" t="s">
        <v>52</v>
      </c>
      <c r="F45" s="14" t="s">
        <v>53</v>
      </c>
      <c r="G45" s="13"/>
      <c r="H45" s="13"/>
      <c r="I45" s="13"/>
    </row>
    <row r="46" spans="2:12" ht="18.75" customHeight="1">
      <c r="B46" s="16" t="s">
        <v>51</v>
      </c>
      <c r="C46" s="16" t="s">
        <v>219</v>
      </c>
      <c r="D46" s="16"/>
      <c r="E46" s="16" t="s">
        <v>52</v>
      </c>
      <c r="F46" s="16" t="s">
        <v>53</v>
      </c>
      <c r="G46" s="16"/>
      <c r="H46" s="16"/>
      <c r="I46" s="16"/>
    </row>
    <row r="47" spans="2:12" ht="18.75" customHeight="1">
      <c r="B47" s="15" t="s">
        <v>51</v>
      </c>
      <c r="C47" s="14" t="s">
        <v>210</v>
      </c>
      <c r="D47" s="14"/>
      <c r="E47" s="14" t="s">
        <v>52</v>
      </c>
      <c r="F47" s="14" t="s">
        <v>53</v>
      </c>
      <c r="G47" s="13"/>
      <c r="H47" s="13"/>
      <c r="I47" s="13"/>
    </row>
    <row r="48" spans="2:12" ht="18.75" customHeight="1">
      <c r="B48" s="17" t="s">
        <v>51</v>
      </c>
      <c r="C48" s="16" t="s">
        <v>220</v>
      </c>
      <c r="D48" s="16"/>
      <c r="E48" s="16" t="s">
        <v>52</v>
      </c>
      <c r="F48" s="16" t="s">
        <v>53</v>
      </c>
      <c r="G48" s="11"/>
      <c r="H48" s="11"/>
      <c r="I48" s="11"/>
    </row>
    <row r="49" spans="2:15" ht="18.75" customHeight="1">
      <c r="B49" s="15" t="s">
        <v>51</v>
      </c>
      <c r="C49" s="14" t="s">
        <v>221</v>
      </c>
      <c r="D49" s="14"/>
      <c r="E49" s="14" t="s">
        <v>52</v>
      </c>
      <c r="F49" s="14" t="s">
        <v>53</v>
      </c>
      <c r="G49" s="13"/>
      <c r="H49" s="13"/>
      <c r="I49" s="13"/>
    </row>
    <row r="50" spans="2:15" ht="18.75" customHeight="1">
      <c r="B50" s="17" t="s">
        <v>51</v>
      </c>
      <c r="C50" s="16" t="s">
        <v>211</v>
      </c>
      <c r="D50" s="16"/>
      <c r="E50" s="16" t="s">
        <v>52</v>
      </c>
      <c r="F50" s="16" t="s">
        <v>53</v>
      </c>
      <c r="G50" s="11"/>
      <c r="H50" s="11"/>
      <c r="I50" s="11"/>
    </row>
    <row r="51" spans="2:15" ht="18.75" customHeight="1">
      <c r="B51" s="15" t="s">
        <v>51</v>
      </c>
      <c r="C51" s="14" t="s">
        <v>225</v>
      </c>
      <c r="D51" s="14"/>
      <c r="E51" s="14" t="s">
        <v>52</v>
      </c>
      <c r="F51" s="14" t="s">
        <v>53</v>
      </c>
      <c r="G51" s="13"/>
      <c r="H51" s="13"/>
      <c r="I51" s="13"/>
      <c r="O51" s="191"/>
    </row>
    <row r="52" spans="2:15" ht="18.75" customHeight="1">
      <c r="B52" s="17" t="s">
        <v>51</v>
      </c>
      <c r="C52" s="16" t="s">
        <v>226</v>
      </c>
      <c r="D52" s="16"/>
      <c r="E52" s="16" t="s">
        <v>52</v>
      </c>
      <c r="F52" s="16" t="s">
        <v>53</v>
      </c>
      <c r="G52" s="11"/>
      <c r="H52" s="11"/>
      <c r="I52" s="11"/>
      <c r="O52" s="191"/>
    </row>
    <row r="53" spans="2:15" ht="18.75" customHeight="1">
      <c r="B53" s="15" t="s">
        <v>51</v>
      </c>
      <c r="C53" s="14" t="s">
        <v>212</v>
      </c>
      <c r="D53" s="14"/>
      <c r="E53" s="14" t="s">
        <v>52</v>
      </c>
      <c r="F53" s="14" t="s">
        <v>53</v>
      </c>
      <c r="G53" s="13"/>
      <c r="H53" s="13"/>
      <c r="I53" s="13"/>
      <c r="O53" s="191"/>
    </row>
    <row r="54" spans="2:15" ht="18.75" customHeight="1">
      <c r="B54" s="17" t="s">
        <v>51</v>
      </c>
      <c r="C54" s="16" t="s">
        <v>223</v>
      </c>
      <c r="D54" s="16"/>
      <c r="E54" s="16" t="s">
        <v>52</v>
      </c>
      <c r="F54" s="16" t="s">
        <v>53</v>
      </c>
      <c r="G54" s="11"/>
      <c r="H54" s="16"/>
      <c r="I54" s="16"/>
      <c r="O54" s="191"/>
    </row>
    <row r="55" spans="2:15" ht="18.75" customHeight="1">
      <c r="B55" s="15" t="s">
        <v>51</v>
      </c>
      <c r="C55" s="14" t="s">
        <v>224</v>
      </c>
      <c r="D55" s="14"/>
      <c r="E55" s="14" t="s">
        <v>52</v>
      </c>
      <c r="F55" s="14" t="s">
        <v>53</v>
      </c>
      <c r="G55" s="13"/>
      <c r="H55" s="14"/>
      <c r="I55" s="14"/>
      <c r="O55" s="191"/>
    </row>
    <row r="56" spans="2:15" ht="18" customHeight="1">
      <c r="B56" s="17" t="s">
        <v>51</v>
      </c>
      <c r="C56" s="16" t="s">
        <v>213</v>
      </c>
      <c r="D56" s="16"/>
      <c r="E56" s="16" t="s">
        <v>52</v>
      </c>
      <c r="F56" s="16" t="s">
        <v>53</v>
      </c>
      <c r="G56" s="11"/>
      <c r="H56" s="11"/>
      <c r="I56" s="11"/>
    </row>
    <row r="57" spans="2:15" ht="18.75" customHeight="1">
      <c r="B57" s="15" t="s">
        <v>51</v>
      </c>
      <c r="C57" s="14" t="s">
        <v>227</v>
      </c>
      <c r="D57" s="14"/>
      <c r="E57" s="14" t="s">
        <v>52</v>
      </c>
      <c r="F57" s="14" t="s">
        <v>53</v>
      </c>
      <c r="G57" s="13"/>
      <c r="H57" s="13"/>
      <c r="I57" s="13"/>
    </row>
    <row r="58" spans="2:15" ht="18.75" customHeight="1">
      <c r="B58" s="16" t="s">
        <v>51</v>
      </c>
      <c r="C58" s="16" t="s">
        <v>228</v>
      </c>
      <c r="D58" s="16"/>
      <c r="E58" s="16" t="s">
        <v>52</v>
      </c>
      <c r="F58" s="16" t="s">
        <v>53</v>
      </c>
      <c r="G58" s="16"/>
      <c r="H58" s="16"/>
      <c r="I58" s="16"/>
    </row>
    <row r="59" spans="2:15" ht="18.75" customHeight="1">
      <c r="B59" s="15" t="s">
        <v>51</v>
      </c>
      <c r="C59" s="14" t="s">
        <v>214</v>
      </c>
      <c r="D59" s="14"/>
      <c r="E59" s="14" t="s">
        <v>52</v>
      </c>
      <c r="F59" s="14" t="s">
        <v>53</v>
      </c>
      <c r="G59" s="13"/>
      <c r="H59" s="13"/>
      <c r="I59" s="13"/>
    </row>
    <row r="60" spans="2:15" ht="18.75" customHeight="1">
      <c r="B60" s="17" t="s">
        <v>51</v>
      </c>
      <c r="C60" s="16" t="s">
        <v>222</v>
      </c>
      <c r="D60" s="16"/>
      <c r="E60" s="16" t="s">
        <v>52</v>
      </c>
      <c r="F60" s="16" t="s">
        <v>53</v>
      </c>
      <c r="G60" s="11"/>
      <c r="H60" s="11"/>
      <c r="I60" s="11"/>
    </row>
    <row r="61" spans="2:15" ht="18.75" customHeight="1">
      <c r="B61" s="15" t="s">
        <v>51</v>
      </c>
      <c r="C61" s="14" t="s">
        <v>229</v>
      </c>
      <c r="D61" s="14"/>
      <c r="E61" s="14" t="s">
        <v>52</v>
      </c>
      <c r="F61" s="14" t="s">
        <v>53</v>
      </c>
      <c r="G61" s="13"/>
      <c r="H61" s="13"/>
      <c r="I61" s="13"/>
    </row>
    <row r="62" spans="2:15" ht="18.75" customHeight="1">
      <c r="B62" s="17" t="s">
        <v>51</v>
      </c>
      <c r="C62" s="16" t="s">
        <v>215</v>
      </c>
      <c r="D62" s="16"/>
      <c r="E62" s="16" t="s">
        <v>52</v>
      </c>
      <c r="F62" s="16" t="s">
        <v>53</v>
      </c>
      <c r="G62" s="11"/>
      <c r="H62" s="11"/>
      <c r="I62" s="11"/>
    </row>
    <row r="63" spans="2:15" ht="18.75" customHeight="1">
      <c r="B63" s="15" t="s">
        <v>51</v>
      </c>
      <c r="C63" s="14" t="s">
        <v>230</v>
      </c>
      <c r="D63" s="14"/>
      <c r="E63" s="14" t="s">
        <v>52</v>
      </c>
      <c r="F63" s="14" t="s">
        <v>53</v>
      </c>
      <c r="G63" s="13"/>
      <c r="H63" s="13"/>
      <c r="I63" s="13"/>
    </row>
    <row r="64" spans="2:15" ht="18.75" customHeight="1">
      <c r="B64" s="17" t="s">
        <v>51</v>
      </c>
      <c r="C64" s="16" t="s">
        <v>231</v>
      </c>
      <c r="D64" s="16"/>
      <c r="E64" s="16" t="s">
        <v>52</v>
      </c>
      <c r="F64" s="16" t="s">
        <v>53</v>
      </c>
      <c r="G64" s="11"/>
      <c r="H64" s="11"/>
      <c r="I64" s="11"/>
    </row>
    <row r="65" spans="2:9" ht="18.75" customHeight="1">
      <c r="B65" s="15" t="s">
        <v>51</v>
      </c>
      <c r="C65" s="14" t="s">
        <v>216</v>
      </c>
      <c r="D65" s="14"/>
      <c r="E65" s="14" t="s">
        <v>52</v>
      </c>
      <c r="F65" s="14" t="s">
        <v>53</v>
      </c>
      <c r="G65" s="13"/>
      <c r="H65" s="13"/>
      <c r="I65" s="13"/>
    </row>
    <row r="66" spans="2:9" ht="18.75" customHeight="1">
      <c r="B66" s="17" t="s">
        <v>51</v>
      </c>
      <c r="C66" s="16" t="s">
        <v>232</v>
      </c>
      <c r="D66" s="16"/>
      <c r="E66" s="16" t="s">
        <v>52</v>
      </c>
      <c r="F66" s="16" t="s">
        <v>53</v>
      </c>
      <c r="G66" s="11"/>
      <c r="H66" s="16"/>
      <c r="I66" s="16"/>
    </row>
    <row r="67" spans="2:9" ht="18.75" customHeight="1">
      <c r="B67" s="15" t="s">
        <v>51</v>
      </c>
      <c r="C67" s="14" t="s">
        <v>233</v>
      </c>
      <c r="D67" s="14"/>
      <c r="E67" s="14" t="s">
        <v>52</v>
      </c>
      <c r="F67" s="14" t="s">
        <v>53</v>
      </c>
      <c r="G67" s="13"/>
      <c r="H67" s="14"/>
      <c r="I67" s="14"/>
    </row>
    <row r="68" spans="2:9" ht="18.75" customHeight="1">
      <c r="B68" s="17" t="s">
        <v>51</v>
      </c>
      <c r="C68" s="16" t="s">
        <v>217</v>
      </c>
      <c r="D68" s="16"/>
      <c r="E68" s="16" t="s">
        <v>52</v>
      </c>
      <c r="F68" s="16" t="s">
        <v>53</v>
      </c>
      <c r="G68" s="11"/>
      <c r="H68" s="11"/>
      <c r="I68" s="11"/>
    </row>
    <row r="69" spans="2:9" ht="18.75" customHeight="1">
      <c r="B69" s="15" t="s">
        <v>51</v>
      </c>
      <c r="C69" s="14" t="s">
        <v>234</v>
      </c>
      <c r="D69" s="14"/>
      <c r="E69" s="14" t="s">
        <v>52</v>
      </c>
      <c r="F69" s="14" t="s">
        <v>53</v>
      </c>
      <c r="G69" s="13"/>
      <c r="H69" s="13"/>
      <c r="I69" s="13"/>
    </row>
    <row r="70" spans="2:9" ht="18.75" customHeight="1">
      <c r="B70" s="16" t="s">
        <v>51</v>
      </c>
      <c r="C70" s="16" t="s">
        <v>235</v>
      </c>
      <c r="D70" s="16"/>
      <c r="E70" s="16" t="s">
        <v>52</v>
      </c>
      <c r="F70" s="16" t="s">
        <v>53</v>
      </c>
      <c r="G70" s="16"/>
      <c r="H70" s="16"/>
      <c r="I70" s="16"/>
    </row>
  </sheetData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2206F-D10C-4C08-8AE2-3C90E97F5EC6}">
  <dimension ref="A1:P43"/>
  <sheetViews>
    <sheetView topLeftCell="A3" zoomScaleNormal="100" workbookViewId="0">
      <selection activeCell="A19" sqref="A19"/>
    </sheetView>
  </sheetViews>
  <sheetFormatPr defaultRowHeight="12.75"/>
  <cols>
    <col min="1" max="1" width="9.140625" customWidth="1"/>
    <col min="2" max="2" width="32" customWidth="1"/>
    <col min="3" max="3" width="34.42578125" customWidth="1"/>
    <col min="4" max="4" width="45" customWidth="1"/>
    <col min="5" max="5" width="21.7109375" bestFit="1" customWidth="1"/>
    <col min="6" max="7" width="11.42578125" customWidth="1"/>
    <col min="8" max="8" width="14.140625" customWidth="1"/>
    <col min="9" max="9" width="12.85546875" customWidth="1"/>
    <col min="10" max="11" width="11.42578125" customWidth="1"/>
    <col min="12" max="12" width="14.7109375" customWidth="1"/>
    <col min="13" max="13" width="17.28515625" customWidth="1"/>
    <col min="14" max="14" width="17" customWidth="1"/>
    <col min="15" max="15" width="16.85546875" customWidth="1"/>
    <col min="16" max="16" width="17" customWidth="1"/>
    <col min="17" max="25" width="9.140625" customWidth="1"/>
  </cols>
  <sheetData>
    <row r="1" spans="1:16" ht="15">
      <c r="B1" s="85"/>
      <c r="C1" s="86"/>
      <c r="E1" s="87"/>
      <c r="F1" s="87"/>
      <c r="G1" s="87"/>
      <c r="H1" s="86"/>
      <c r="I1" s="86"/>
      <c r="J1" s="88"/>
      <c r="K1" s="88"/>
      <c r="L1" s="88"/>
      <c r="M1" s="88"/>
      <c r="N1" s="88"/>
      <c r="O1" s="88"/>
      <c r="P1" s="88"/>
    </row>
    <row r="2" spans="1:16" ht="18.75" customHeight="1">
      <c r="B2" s="34"/>
      <c r="C2" s="34"/>
      <c r="D2" s="33" t="s">
        <v>0</v>
      </c>
      <c r="E2" s="34"/>
      <c r="F2" s="34"/>
      <c r="G2" s="34"/>
      <c r="H2" s="34"/>
      <c r="I2" s="34"/>
      <c r="J2" s="34"/>
      <c r="K2" s="32"/>
      <c r="L2" s="32"/>
      <c r="M2" s="32"/>
      <c r="N2" s="32"/>
      <c r="O2" s="32"/>
      <c r="P2" s="32"/>
    </row>
    <row r="3" spans="1:16">
      <c r="B3" s="31" t="s">
        <v>1</v>
      </c>
      <c r="C3" s="31" t="s">
        <v>3</v>
      </c>
      <c r="D3" s="31" t="s">
        <v>4</v>
      </c>
      <c r="E3" s="31" t="s">
        <v>5</v>
      </c>
      <c r="F3" s="31" t="s">
        <v>54</v>
      </c>
      <c r="G3" s="31" t="s">
        <v>55</v>
      </c>
      <c r="H3" s="31" t="s">
        <v>57</v>
      </c>
      <c r="I3" s="31" t="s">
        <v>62</v>
      </c>
      <c r="J3" s="31" t="s">
        <v>6</v>
      </c>
      <c r="K3" s="31" t="s">
        <v>123</v>
      </c>
      <c r="L3" s="31" t="s">
        <v>56</v>
      </c>
      <c r="M3" s="31" t="s">
        <v>191</v>
      </c>
      <c r="N3" s="31" t="s">
        <v>192</v>
      </c>
      <c r="O3" s="31" t="s">
        <v>193</v>
      </c>
      <c r="P3" s="31" t="s">
        <v>194</v>
      </c>
    </row>
    <row r="4" spans="1:16" ht="13.5" thickBot="1">
      <c r="B4" s="30" t="s">
        <v>7</v>
      </c>
      <c r="C4" s="30"/>
      <c r="D4" s="30"/>
      <c r="E4" s="30"/>
      <c r="F4" s="30"/>
      <c r="G4" s="30"/>
      <c r="H4" s="30"/>
      <c r="I4" s="30" t="s">
        <v>63</v>
      </c>
      <c r="J4" s="30"/>
      <c r="K4" s="30"/>
      <c r="L4" s="30"/>
      <c r="M4" s="30"/>
      <c r="N4" s="30"/>
      <c r="O4" s="30"/>
      <c r="P4" s="30"/>
    </row>
    <row r="5" spans="1:16" ht="18.75" customHeight="1">
      <c r="B5" s="45" t="str">
        <f t="shared" ref="B5:B16" si="0">C21</f>
        <v>RSD_NEW_DTH_WH_ELC_R</v>
      </c>
      <c r="C5" s="45" t="s">
        <v>58</v>
      </c>
      <c r="D5" s="45" t="str">
        <f>C41</f>
        <v>RSD_NEW_DTH_WH</v>
      </c>
      <c r="E5" s="45">
        <v>2021</v>
      </c>
      <c r="F5" s="45">
        <v>31.536000000000001</v>
      </c>
      <c r="G5" s="45">
        <v>0.98</v>
      </c>
      <c r="H5" s="45">
        <v>0.08</v>
      </c>
      <c r="I5" s="45">
        <v>350</v>
      </c>
      <c r="J5" s="45">
        <v>20</v>
      </c>
      <c r="K5" s="45"/>
      <c r="L5" s="35">
        <v>0.9</v>
      </c>
      <c r="M5" s="13"/>
      <c r="N5" s="13"/>
      <c r="O5" s="13"/>
      <c r="P5" s="13"/>
    </row>
    <row r="6" spans="1:16" ht="18.75" customHeight="1">
      <c r="B6" s="40" t="str">
        <f t="shared" si="0"/>
        <v>RSD_NEW_SDTH_WH_ELC_R</v>
      </c>
      <c r="C6" s="40" t="s">
        <v>58</v>
      </c>
      <c r="D6" s="40" t="str">
        <f>C42</f>
        <v>RSD_NEW_SDTH_WH</v>
      </c>
      <c r="E6" s="40">
        <v>2021</v>
      </c>
      <c r="F6" s="40">
        <v>31.536000000000001</v>
      </c>
      <c r="G6" s="40">
        <v>0.98</v>
      </c>
      <c r="H6" s="40">
        <v>0.08</v>
      </c>
      <c r="I6" s="40">
        <v>350</v>
      </c>
      <c r="J6" s="40">
        <v>20</v>
      </c>
      <c r="K6" s="40"/>
      <c r="L6" s="12">
        <v>0.9</v>
      </c>
      <c r="M6" s="11"/>
      <c r="N6" s="11"/>
      <c r="O6" s="11"/>
      <c r="P6" s="11"/>
    </row>
    <row r="7" spans="1:16" ht="18.75" customHeight="1">
      <c r="B7" s="45" t="str">
        <f t="shared" si="0"/>
        <v>RSD_NEW_FLAT_WH_ELC_R</v>
      </c>
      <c r="C7" s="45" t="s">
        <v>58</v>
      </c>
      <c r="D7" s="45" t="str">
        <f>C43</f>
        <v>RSD_NEW_FLAT_WH</v>
      </c>
      <c r="E7" s="45">
        <v>2021</v>
      </c>
      <c r="F7" s="45">
        <v>31.536000000000001</v>
      </c>
      <c r="G7" s="45">
        <v>0.98</v>
      </c>
      <c r="H7" s="45">
        <v>0.08</v>
      </c>
      <c r="I7" s="45">
        <v>350</v>
      </c>
      <c r="J7" s="45">
        <v>20</v>
      </c>
      <c r="K7" s="45"/>
      <c r="L7" s="35">
        <v>0.9</v>
      </c>
      <c r="M7" s="13"/>
      <c r="N7" s="13"/>
      <c r="O7" s="13"/>
      <c r="P7" s="13"/>
    </row>
    <row r="8" spans="1:16" ht="18.75" customHeight="1">
      <c r="B8" s="40" t="str">
        <f t="shared" si="0"/>
        <v>RSD_NEW_DTH_WH_DH</v>
      </c>
      <c r="C8" s="40" t="s">
        <v>59</v>
      </c>
      <c r="D8" s="40" t="str">
        <f>C41</f>
        <v>RSD_NEW_DTH_WH</v>
      </c>
      <c r="E8" s="40">
        <v>2021</v>
      </c>
      <c r="F8" s="40">
        <v>31.536000000000001</v>
      </c>
      <c r="G8" s="40">
        <v>0.9</v>
      </c>
      <c r="H8" s="40">
        <v>0.08</v>
      </c>
      <c r="I8" s="40">
        <v>300</v>
      </c>
      <c r="J8" s="40">
        <v>20</v>
      </c>
      <c r="K8" s="40"/>
      <c r="L8" s="12">
        <v>0.9</v>
      </c>
      <c r="M8" s="11"/>
      <c r="N8" s="11"/>
      <c r="O8" s="11"/>
      <c r="P8" s="11"/>
    </row>
    <row r="9" spans="1:16" ht="18.75" customHeight="1">
      <c r="B9" s="45" t="str">
        <f t="shared" si="0"/>
        <v>RSD_NEW_SDTH_WH_DH</v>
      </c>
      <c r="C9" s="45" t="s">
        <v>59</v>
      </c>
      <c r="D9" s="45" t="str">
        <f>C42</f>
        <v>RSD_NEW_SDTH_WH</v>
      </c>
      <c r="E9" s="45">
        <v>2021</v>
      </c>
      <c r="F9" s="45">
        <v>31.536000000000001</v>
      </c>
      <c r="G9" s="45">
        <v>0.9</v>
      </c>
      <c r="H9" s="45">
        <v>0.08</v>
      </c>
      <c r="I9" s="45">
        <v>300</v>
      </c>
      <c r="J9" s="45">
        <v>20</v>
      </c>
      <c r="K9" s="45"/>
      <c r="L9" s="35">
        <v>0.9</v>
      </c>
      <c r="M9" s="13"/>
      <c r="N9" s="13"/>
      <c r="O9" s="13"/>
      <c r="P9" s="13"/>
    </row>
    <row r="10" spans="1:16" ht="18.75" customHeight="1">
      <c r="B10" s="40" t="str">
        <f t="shared" si="0"/>
        <v>RSD_NEW_FLAT_WH_DH</v>
      </c>
      <c r="C10" s="40" t="s">
        <v>59</v>
      </c>
      <c r="D10" s="40" t="str">
        <f>C43</f>
        <v>RSD_NEW_FLAT_WH</v>
      </c>
      <c r="E10" s="40">
        <v>2021</v>
      </c>
      <c r="F10" s="40">
        <v>31.536000000000001</v>
      </c>
      <c r="G10" s="40">
        <v>0.9</v>
      </c>
      <c r="H10" s="40">
        <v>0.08</v>
      </c>
      <c r="I10" s="40">
        <v>300</v>
      </c>
      <c r="J10" s="40">
        <v>20</v>
      </c>
      <c r="K10" s="40"/>
      <c r="L10" s="12">
        <v>0.9</v>
      </c>
      <c r="M10" s="11"/>
      <c r="N10" s="11"/>
      <c r="O10" s="11"/>
      <c r="P10" s="11"/>
    </row>
    <row r="11" spans="1:16" ht="18.75" customHeight="1">
      <c r="B11" s="45" t="str">
        <f t="shared" si="0"/>
        <v>RSD_NEW_DTH_WH_SOL</v>
      </c>
      <c r="C11" s="45" t="s">
        <v>71</v>
      </c>
      <c r="D11" s="45" t="str">
        <f>C41</f>
        <v>RSD_NEW_DTH_WH</v>
      </c>
      <c r="E11" s="45">
        <v>2021</v>
      </c>
      <c r="F11" s="45">
        <v>31.536000000000001</v>
      </c>
      <c r="G11" s="45">
        <v>0.95</v>
      </c>
      <c r="H11" s="45">
        <v>0.08</v>
      </c>
      <c r="I11" s="45">
        <v>1000</v>
      </c>
      <c r="J11" s="45">
        <v>20</v>
      </c>
      <c r="K11" s="45">
        <v>0</v>
      </c>
      <c r="L11" s="35">
        <v>0.9</v>
      </c>
      <c r="M11" s="13"/>
      <c r="N11" s="13"/>
      <c r="O11" s="13"/>
      <c r="P11" s="13"/>
    </row>
    <row r="12" spans="1:16" ht="18.75" customHeight="1">
      <c r="A12" s="88"/>
      <c r="B12" s="40" t="str">
        <f t="shared" si="0"/>
        <v>RSD_NEW_SDTH_WH_SOL</v>
      </c>
      <c r="C12" s="40" t="s">
        <v>71</v>
      </c>
      <c r="D12" s="40" t="str">
        <f>C42</f>
        <v>RSD_NEW_SDTH_WH</v>
      </c>
      <c r="E12" s="40">
        <v>2021</v>
      </c>
      <c r="F12" s="40">
        <v>31.536000000000001</v>
      </c>
      <c r="G12" s="40">
        <v>0.95</v>
      </c>
      <c r="H12" s="40">
        <v>0.08</v>
      </c>
      <c r="I12" s="40">
        <v>1000</v>
      </c>
      <c r="J12" s="40">
        <v>20</v>
      </c>
      <c r="K12" s="40">
        <v>0</v>
      </c>
      <c r="L12" s="12">
        <v>0.9</v>
      </c>
      <c r="M12" s="11"/>
      <c r="N12" s="11"/>
      <c r="O12" s="11"/>
      <c r="P12" s="11"/>
    </row>
    <row r="13" spans="1:16" ht="18.75" customHeight="1">
      <c r="A13" s="88"/>
      <c r="B13" s="45" t="str">
        <f t="shared" si="0"/>
        <v>RSD_NEW_FLAT_WH_SOL</v>
      </c>
      <c r="C13" s="45" t="s">
        <v>71</v>
      </c>
      <c r="D13" s="45" t="str">
        <f>C43</f>
        <v>RSD_NEW_FLAT_WH</v>
      </c>
      <c r="E13" s="45">
        <v>2021</v>
      </c>
      <c r="F13" s="45">
        <v>31.536000000000001</v>
      </c>
      <c r="G13" s="45">
        <v>0.95</v>
      </c>
      <c r="H13" s="45">
        <v>0.08</v>
      </c>
      <c r="I13" s="45">
        <v>900</v>
      </c>
      <c r="J13" s="45">
        <v>20</v>
      </c>
      <c r="K13" s="45">
        <v>0</v>
      </c>
      <c r="L13" s="35">
        <v>0.9</v>
      </c>
      <c r="M13" s="13"/>
      <c r="N13" s="13"/>
      <c r="O13" s="13"/>
      <c r="P13" s="13"/>
    </row>
    <row r="14" spans="1:16" ht="18.75" customHeight="1">
      <c r="A14" s="88"/>
      <c r="B14" s="40" t="str">
        <f t="shared" si="0"/>
        <v>RSD_NEW_DTH_WH_GAS</v>
      </c>
      <c r="C14" s="40" t="s">
        <v>65</v>
      </c>
      <c r="D14" s="40" t="str">
        <f>C41</f>
        <v>RSD_NEW_DTH_WH</v>
      </c>
      <c r="E14" s="40">
        <v>2021</v>
      </c>
      <c r="F14" s="40">
        <v>31.536000000000001</v>
      </c>
      <c r="G14" s="40">
        <v>0.87</v>
      </c>
      <c r="H14" s="40">
        <v>0.08</v>
      </c>
      <c r="I14" s="40">
        <v>200</v>
      </c>
      <c r="J14" s="40">
        <v>20</v>
      </c>
      <c r="K14" s="40"/>
      <c r="L14" s="12">
        <v>0.9</v>
      </c>
      <c r="M14" s="40">
        <v>0</v>
      </c>
      <c r="N14" s="40">
        <v>0</v>
      </c>
      <c r="O14" s="40">
        <v>0</v>
      </c>
      <c r="P14" s="40">
        <v>0</v>
      </c>
    </row>
    <row r="15" spans="1:16" ht="18.75" customHeight="1">
      <c r="A15" s="88"/>
      <c r="B15" s="45" t="str">
        <f t="shared" si="0"/>
        <v>RSD_NEW_SDTH_WH_GAS</v>
      </c>
      <c r="C15" s="45" t="s">
        <v>65</v>
      </c>
      <c r="D15" s="45" t="str">
        <f t="shared" ref="D15:D16" si="1">C42</f>
        <v>RSD_NEW_SDTH_WH</v>
      </c>
      <c r="E15" s="45">
        <v>2021</v>
      </c>
      <c r="F15" s="45">
        <v>31.536000000000001</v>
      </c>
      <c r="G15" s="45">
        <v>0.87</v>
      </c>
      <c r="H15" s="45">
        <v>0.08</v>
      </c>
      <c r="I15" s="45">
        <v>200</v>
      </c>
      <c r="J15" s="45">
        <v>20</v>
      </c>
      <c r="K15" s="45"/>
      <c r="L15" s="35">
        <v>0.9</v>
      </c>
      <c r="M15" s="45">
        <v>0</v>
      </c>
      <c r="N15" s="45">
        <v>0</v>
      </c>
      <c r="O15" s="45">
        <v>0</v>
      </c>
      <c r="P15" s="45">
        <v>0</v>
      </c>
    </row>
    <row r="16" spans="1:16" ht="18.75" customHeight="1" thickBot="1">
      <c r="A16" s="88"/>
      <c r="B16" s="22" t="str">
        <f t="shared" si="0"/>
        <v>RSD_NEW_FLAT_WH_GAS</v>
      </c>
      <c r="C16" s="22" t="s">
        <v>65</v>
      </c>
      <c r="D16" s="22" t="str">
        <f t="shared" si="1"/>
        <v>RSD_NEW_FLAT_WH</v>
      </c>
      <c r="E16" s="22">
        <v>2021</v>
      </c>
      <c r="F16" s="22">
        <v>31.536000000000001</v>
      </c>
      <c r="G16" s="22">
        <v>0.87</v>
      </c>
      <c r="H16" s="22">
        <v>0.08</v>
      </c>
      <c r="I16" s="22">
        <v>200</v>
      </c>
      <c r="J16" s="22">
        <v>20</v>
      </c>
      <c r="K16" s="22"/>
      <c r="L16" s="10">
        <v>0.9</v>
      </c>
      <c r="M16" s="22">
        <v>0</v>
      </c>
      <c r="N16" s="22">
        <v>0</v>
      </c>
      <c r="O16" s="22">
        <v>0</v>
      </c>
      <c r="P16" s="22">
        <v>0</v>
      </c>
    </row>
    <row r="17" spans="1:16" ht="14.25">
      <c r="A17" s="88"/>
      <c r="B17" s="88"/>
      <c r="C17" s="88"/>
      <c r="D17" s="88"/>
      <c r="E17" s="88"/>
      <c r="F17" s="88"/>
      <c r="G17" s="88"/>
      <c r="H17" s="88"/>
      <c r="I17" s="88"/>
      <c r="K17" s="88"/>
      <c r="L17" s="88"/>
      <c r="M17" s="88"/>
      <c r="N17" s="88"/>
      <c r="O17" s="88"/>
      <c r="P17" s="88"/>
    </row>
    <row r="18" spans="1:16" ht="14.25">
      <c r="J18" s="88"/>
      <c r="K18" s="88"/>
      <c r="L18" s="88"/>
      <c r="M18" s="88"/>
      <c r="N18" s="88"/>
      <c r="O18" s="88"/>
      <c r="P18" s="88"/>
    </row>
    <row r="19" spans="1:16" ht="14.25">
      <c r="B19" s="90" t="s">
        <v>10</v>
      </c>
      <c r="C19" s="91"/>
      <c r="D19" s="91"/>
      <c r="E19" s="91"/>
      <c r="F19" s="91"/>
      <c r="G19" s="91"/>
      <c r="H19" s="91"/>
      <c r="I19" s="91"/>
      <c r="J19" s="88"/>
      <c r="K19" s="88"/>
      <c r="L19" s="88"/>
      <c r="M19" s="88"/>
      <c r="N19" s="88"/>
      <c r="O19" s="88"/>
      <c r="P19" s="88"/>
    </row>
    <row r="20" spans="1:16" ht="14.25">
      <c r="B20" s="2" t="s">
        <v>11</v>
      </c>
      <c r="C20" s="2" t="s">
        <v>1</v>
      </c>
      <c r="D20" s="2" t="s">
        <v>12</v>
      </c>
      <c r="E20" s="2" t="s">
        <v>13</v>
      </c>
      <c r="F20" s="2" t="s">
        <v>14</v>
      </c>
      <c r="G20" s="2" t="s">
        <v>15</v>
      </c>
      <c r="H20" s="2" t="s">
        <v>16</v>
      </c>
      <c r="I20" s="2" t="s">
        <v>17</v>
      </c>
      <c r="J20" s="88"/>
      <c r="L20" s="88"/>
      <c r="M20" s="88"/>
      <c r="N20" s="88"/>
      <c r="O20" s="88"/>
      <c r="P20" s="88"/>
    </row>
    <row r="21" spans="1:16" ht="18.75" customHeight="1">
      <c r="B21" s="147" t="s">
        <v>51</v>
      </c>
      <c r="C21" s="148" t="s">
        <v>180</v>
      </c>
      <c r="D21" s="148" t="s">
        <v>77</v>
      </c>
      <c r="E21" s="148" t="s">
        <v>52</v>
      </c>
      <c r="F21" s="148" t="s">
        <v>53</v>
      </c>
      <c r="G21" s="149"/>
      <c r="H21" s="149"/>
      <c r="I21" s="149"/>
      <c r="J21" s="88"/>
      <c r="L21" s="88"/>
      <c r="M21" s="88"/>
      <c r="N21" s="88"/>
      <c r="O21" s="88"/>
      <c r="P21" s="88"/>
    </row>
    <row r="22" spans="1:16" ht="18.75" customHeight="1">
      <c r="B22" s="9" t="s">
        <v>51</v>
      </c>
      <c r="C22" s="8" t="s">
        <v>181</v>
      </c>
      <c r="D22" s="8" t="s">
        <v>77</v>
      </c>
      <c r="E22" s="8" t="s">
        <v>52</v>
      </c>
      <c r="F22" s="8" t="s">
        <v>53</v>
      </c>
      <c r="G22" s="7"/>
      <c r="H22" s="7"/>
      <c r="I22" s="7"/>
      <c r="J22" s="88"/>
      <c r="L22" s="88"/>
      <c r="M22" s="88"/>
      <c r="N22" s="88"/>
      <c r="O22" s="88"/>
      <c r="P22" s="88"/>
    </row>
    <row r="23" spans="1:16" ht="18.75" customHeight="1">
      <c r="B23" s="6" t="s">
        <v>51</v>
      </c>
      <c r="C23" s="5" t="s">
        <v>182</v>
      </c>
      <c r="D23" s="5" t="s">
        <v>77</v>
      </c>
      <c r="E23" s="5" t="s">
        <v>52</v>
      </c>
      <c r="F23" s="5" t="s">
        <v>53</v>
      </c>
      <c r="G23" s="4"/>
      <c r="H23" s="4"/>
      <c r="I23" s="4"/>
      <c r="J23" s="88"/>
      <c r="L23" s="88"/>
      <c r="M23" s="88"/>
      <c r="N23" s="88"/>
      <c r="O23" s="88"/>
      <c r="P23" s="88"/>
    </row>
    <row r="24" spans="1:16" ht="18.75" customHeight="1">
      <c r="B24" s="9" t="s">
        <v>51</v>
      </c>
      <c r="C24" s="8" t="s">
        <v>162</v>
      </c>
      <c r="D24" s="8" t="s">
        <v>74</v>
      </c>
      <c r="E24" s="8" t="s">
        <v>52</v>
      </c>
      <c r="F24" s="8" t="s">
        <v>53</v>
      </c>
      <c r="G24" s="7"/>
      <c r="H24" s="7"/>
      <c r="I24" s="7"/>
    </row>
    <row r="25" spans="1:16" ht="18.75" customHeight="1">
      <c r="B25" s="6" t="s">
        <v>51</v>
      </c>
      <c r="C25" s="5" t="s">
        <v>163</v>
      </c>
      <c r="D25" s="5" t="s">
        <v>75</v>
      </c>
      <c r="E25" s="5" t="s">
        <v>52</v>
      </c>
      <c r="F25" s="5" t="s">
        <v>53</v>
      </c>
      <c r="G25" s="4"/>
      <c r="H25" s="4"/>
      <c r="I25" s="4"/>
    </row>
    <row r="26" spans="1:16" ht="18.75" customHeight="1">
      <c r="B26" s="9" t="s">
        <v>51</v>
      </c>
      <c r="C26" s="8" t="s">
        <v>164</v>
      </c>
      <c r="D26" s="8" t="s">
        <v>75</v>
      </c>
      <c r="E26" s="8" t="s">
        <v>52</v>
      </c>
      <c r="F26" s="8" t="s">
        <v>53</v>
      </c>
      <c r="G26" s="7"/>
      <c r="H26" s="7"/>
      <c r="I26" s="7"/>
    </row>
    <row r="27" spans="1:16" ht="18.75" customHeight="1">
      <c r="B27" s="6" t="s">
        <v>51</v>
      </c>
      <c r="C27" s="5" t="s">
        <v>165</v>
      </c>
      <c r="D27" s="5" t="s">
        <v>76</v>
      </c>
      <c r="E27" s="5" t="s">
        <v>52</v>
      </c>
      <c r="F27" s="5" t="s">
        <v>53</v>
      </c>
      <c r="G27" s="4" t="s">
        <v>122</v>
      </c>
      <c r="H27" s="4"/>
      <c r="I27" s="4"/>
    </row>
    <row r="28" spans="1:16" ht="18.75" customHeight="1">
      <c r="B28" s="9" t="s">
        <v>51</v>
      </c>
      <c r="C28" s="8" t="s">
        <v>166</v>
      </c>
      <c r="D28" s="8" t="s">
        <v>76</v>
      </c>
      <c r="E28" s="8" t="s">
        <v>52</v>
      </c>
      <c r="F28" s="8" t="s">
        <v>53</v>
      </c>
      <c r="G28" s="7" t="s">
        <v>122</v>
      </c>
      <c r="H28" s="7"/>
      <c r="I28" s="7"/>
    </row>
    <row r="29" spans="1:16" ht="18.75" customHeight="1">
      <c r="B29" s="6" t="s">
        <v>51</v>
      </c>
      <c r="C29" s="5" t="s">
        <v>167</v>
      </c>
      <c r="D29" s="5" t="s">
        <v>76</v>
      </c>
      <c r="E29" s="5" t="s">
        <v>52</v>
      </c>
      <c r="F29" s="5" t="s">
        <v>53</v>
      </c>
      <c r="G29" s="4" t="s">
        <v>122</v>
      </c>
      <c r="H29" s="4"/>
      <c r="I29" s="4"/>
    </row>
    <row r="30" spans="1:16" ht="18.75" customHeight="1">
      <c r="B30" s="9" t="s">
        <v>51</v>
      </c>
      <c r="C30" s="8" t="s">
        <v>168</v>
      </c>
      <c r="D30" s="8" t="s">
        <v>186</v>
      </c>
      <c r="E30" s="8" t="s">
        <v>52</v>
      </c>
      <c r="F30" s="8" t="s">
        <v>53</v>
      </c>
      <c r="G30" s="8"/>
      <c r="H30" s="8"/>
      <c r="I30" s="8"/>
    </row>
    <row r="31" spans="1:16" ht="18.75" customHeight="1">
      <c r="B31" s="6" t="s">
        <v>51</v>
      </c>
      <c r="C31" s="5" t="s">
        <v>169</v>
      </c>
      <c r="D31" s="5" t="s">
        <v>77</v>
      </c>
      <c r="E31" s="5" t="s">
        <v>52</v>
      </c>
      <c r="F31" s="5" t="s">
        <v>53</v>
      </c>
      <c r="G31" s="3"/>
      <c r="H31" s="4"/>
      <c r="I31" s="4"/>
    </row>
    <row r="32" spans="1:16" ht="18.75" customHeight="1">
      <c r="B32" s="9" t="s">
        <v>51</v>
      </c>
      <c r="C32" s="8" t="s">
        <v>170</v>
      </c>
      <c r="D32" s="8" t="s">
        <v>77</v>
      </c>
      <c r="E32" s="8" t="s">
        <v>52</v>
      </c>
      <c r="F32" s="8" t="s">
        <v>53</v>
      </c>
      <c r="G32" s="1"/>
      <c r="H32" s="7"/>
      <c r="I32" s="7"/>
    </row>
    <row r="33" spans="2:10" ht="18.75" customHeight="1">
      <c r="B33" s="6"/>
      <c r="D33" s="5"/>
      <c r="E33" s="5"/>
      <c r="F33" s="5"/>
      <c r="G33" s="5"/>
      <c r="H33" s="3"/>
      <c r="I33" s="4"/>
      <c r="J33" s="4"/>
    </row>
    <row r="36" spans="2:10" ht="18">
      <c r="B36" s="92" t="s">
        <v>18</v>
      </c>
      <c r="C36" s="93"/>
    </row>
    <row r="37" spans="2:10">
      <c r="D37" s="94"/>
      <c r="E37" s="94"/>
      <c r="F37" s="94"/>
      <c r="G37" s="94"/>
      <c r="H37" s="94"/>
      <c r="I37" s="94"/>
    </row>
    <row r="38" spans="2:10" ht="15.75" customHeight="1">
      <c r="B38" s="90" t="s">
        <v>19</v>
      </c>
      <c r="C38" s="94"/>
      <c r="D38" s="94"/>
      <c r="E38" s="94"/>
      <c r="F38" s="94"/>
      <c r="G38" s="94"/>
      <c r="H38" s="94"/>
      <c r="I38" s="94"/>
    </row>
    <row r="39" spans="2:10" ht="15.75" customHeight="1">
      <c r="B39" s="97" t="s">
        <v>20</v>
      </c>
      <c r="C39" s="97" t="s">
        <v>21</v>
      </c>
      <c r="D39" s="97" t="s">
        <v>22</v>
      </c>
      <c r="E39" s="97" t="s">
        <v>23</v>
      </c>
      <c r="F39" s="97" t="s">
        <v>24</v>
      </c>
      <c r="G39" s="97" t="s">
        <v>25</v>
      </c>
      <c r="H39" s="97" t="s">
        <v>26</v>
      </c>
      <c r="I39" s="97" t="s">
        <v>27</v>
      </c>
    </row>
    <row r="40" spans="2:10" ht="39" thickBot="1">
      <c r="B40" s="103" t="s">
        <v>28</v>
      </c>
      <c r="C40" s="103" t="s">
        <v>29</v>
      </c>
      <c r="D40" s="103" t="s">
        <v>30</v>
      </c>
      <c r="E40" s="103" t="s">
        <v>23</v>
      </c>
      <c r="F40" s="103" t="s">
        <v>31</v>
      </c>
      <c r="G40" s="103" t="s">
        <v>32</v>
      </c>
      <c r="H40" s="103" t="s">
        <v>33</v>
      </c>
      <c r="I40" s="103" t="s">
        <v>34</v>
      </c>
    </row>
    <row r="41" spans="2:10" ht="18.75" customHeight="1">
      <c r="B41" s="117" t="s">
        <v>61</v>
      </c>
      <c r="C41" s="118" t="s">
        <v>156</v>
      </c>
      <c r="D41" s="118" t="s">
        <v>72</v>
      </c>
      <c r="E41" s="100" t="s">
        <v>52</v>
      </c>
      <c r="F41" s="100"/>
      <c r="G41" s="100" t="s">
        <v>122</v>
      </c>
      <c r="H41" s="100"/>
      <c r="I41" s="100"/>
    </row>
    <row r="42" spans="2:10" ht="18.75" customHeight="1">
      <c r="B42" s="119" t="s">
        <v>61</v>
      </c>
      <c r="C42" s="120" t="s">
        <v>157</v>
      </c>
      <c r="D42" s="120" t="s">
        <v>40</v>
      </c>
      <c r="E42" s="101" t="s">
        <v>52</v>
      </c>
      <c r="F42" s="101"/>
      <c r="G42" s="101" t="s">
        <v>122</v>
      </c>
      <c r="H42" s="101"/>
      <c r="I42" s="101"/>
    </row>
    <row r="43" spans="2:10" ht="18.75" customHeight="1" thickBot="1">
      <c r="B43" s="121" t="s">
        <v>61</v>
      </c>
      <c r="C43" s="122" t="s">
        <v>158</v>
      </c>
      <c r="D43" s="122" t="s">
        <v>40</v>
      </c>
      <c r="E43" s="111" t="s">
        <v>52</v>
      </c>
      <c r="F43" s="111"/>
      <c r="G43" s="111" t="s">
        <v>122</v>
      </c>
      <c r="H43" s="111"/>
      <c r="I43" s="111"/>
    </row>
  </sheetData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84BD-7181-4B37-9456-4E4E9CF509DD}">
  <dimension ref="B3:M75"/>
  <sheetViews>
    <sheetView topLeftCell="A34" zoomScaleNormal="100" workbookViewId="0">
      <selection activeCell="C55" sqref="C55"/>
    </sheetView>
  </sheetViews>
  <sheetFormatPr defaultRowHeight="12.75"/>
  <cols>
    <col min="2" max="2" width="12.140625" customWidth="1"/>
    <col min="3" max="3" width="36.28515625" bestFit="1" customWidth="1"/>
    <col min="4" max="4" width="51.5703125" customWidth="1"/>
    <col min="5" max="6" width="18.7109375" customWidth="1"/>
    <col min="7" max="9" width="12.140625" customWidth="1"/>
    <col min="10" max="10" width="13.42578125" bestFit="1" customWidth="1"/>
    <col min="11" max="11" width="10.28515625" customWidth="1"/>
    <col min="12" max="13" width="9.140625" customWidth="1"/>
  </cols>
  <sheetData>
    <row r="3" spans="2:13" ht="18.75" customHeight="1">
      <c r="B3" s="88"/>
      <c r="C3" s="34"/>
      <c r="D3" s="34"/>
      <c r="E3" s="33" t="s">
        <v>0</v>
      </c>
      <c r="F3" s="33"/>
      <c r="G3" s="34"/>
      <c r="H3" s="34"/>
      <c r="I3" s="34"/>
      <c r="J3" s="34"/>
      <c r="K3" s="34"/>
      <c r="L3" s="32"/>
      <c r="M3" s="23"/>
    </row>
    <row r="4" spans="2:13" ht="25.5">
      <c r="B4" s="88"/>
      <c r="C4" s="31" t="s">
        <v>1</v>
      </c>
      <c r="D4" s="31" t="s">
        <v>3</v>
      </c>
      <c r="E4" s="31" t="s">
        <v>4</v>
      </c>
      <c r="F4" s="31" t="s">
        <v>5</v>
      </c>
      <c r="G4" s="31" t="s">
        <v>54</v>
      </c>
      <c r="H4" s="31" t="s">
        <v>55</v>
      </c>
      <c r="I4" s="31" t="s">
        <v>56</v>
      </c>
      <c r="J4" s="31" t="s">
        <v>57</v>
      </c>
      <c r="K4" s="31" t="s">
        <v>62</v>
      </c>
      <c r="L4" s="31" t="s">
        <v>6</v>
      </c>
      <c r="M4" s="31" t="s">
        <v>123</v>
      </c>
    </row>
    <row r="5" spans="2:13" ht="15" thickBot="1">
      <c r="B5" s="88"/>
      <c r="C5" s="30" t="s">
        <v>7</v>
      </c>
      <c r="D5" s="30"/>
      <c r="E5" s="30"/>
      <c r="F5" s="30"/>
      <c r="G5" s="30"/>
      <c r="H5" s="30"/>
      <c r="I5" s="30"/>
      <c r="J5" s="30"/>
      <c r="K5" s="30" t="s">
        <v>63</v>
      </c>
      <c r="L5" s="30"/>
      <c r="M5" s="30"/>
    </row>
    <row r="6" spans="2:13" ht="18.75" customHeight="1">
      <c r="B6" s="88"/>
      <c r="C6" s="45" t="str">
        <f>C43</f>
        <v>RSD_NEX_DTH_WH_ELC_R</v>
      </c>
      <c r="D6" s="45" t="s">
        <v>58</v>
      </c>
      <c r="E6" s="45" t="s">
        <v>260</v>
      </c>
      <c r="F6" s="44">
        <v>2021</v>
      </c>
      <c r="G6" s="43">
        <v>31.536000000000001</v>
      </c>
      <c r="H6" s="194">
        <v>0.98</v>
      </c>
      <c r="I6" s="42">
        <v>0.9</v>
      </c>
      <c r="J6" s="42">
        <f>2200/8760/3</f>
        <v>8.3713850837138504E-2</v>
      </c>
      <c r="K6" s="44">
        <v>350</v>
      </c>
      <c r="L6" s="44">
        <v>20</v>
      </c>
    </row>
    <row r="7" spans="2:13" ht="15" customHeight="1">
      <c r="B7" s="88"/>
      <c r="C7" s="101" t="str">
        <f t="shared" ref="C7:C8" si="0">C44</f>
        <v>RSD_NEX_SDTH_WH_ELC_R</v>
      </c>
      <c r="D7" s="101" t="s">
        <v>58</v>
      </c>
      <c r="E7" s="101" t="s">
        <v>261</v>
      </c>
      <c r="F7" s="101">
        <v>2021</v>
      </c>
      <c r="G7" s="101">
        <v>31.536000000000001</v>
      </c>
      <c r="H7" s="193">
        <v>0.98</v>
      </c>
      <c r="I7" s="101">
        <v>0.9</v>
      </c>
      <c r="J7" s="196">
        <f t="shared" ref="J7:J38" si="1">2200/8760/3</f>
        <v>8.3713850837138504E-2</v>
      </c>
      <c r="K7" s="101">
        <v>350</v>
      </c>
      <c r="L7" s="101">
        <v>20</v>
      </c>
    </row>
    <row r="8" spans="2:13" ht="15" customHeight="1">
      <c r="B8" s="88"/>
      <c r="C8" s="102" t="str">
        <f t="shared" si="0"/>
        <v>RSD_NEX_FLAT_WH_ELC_R</v>
      </c>
      <c r="D8" s="102" t="s">
        <v>58</v>
      </c>
      <c r="E8" s="102" t="s">
        <v>262</v>
      </c>
      <c r="F8" s="102">
        <v>2021</v>
      </c>
      <c r="G8" s="102">
        <v>31.536000000000001</v>
      </c>
      <c r="H8" s="192">
        <v>0.98</v>
      </c>
      <c r="I8" s="102">
        <v>0.9</v>
      </c>
      <c r="J8" s="195">
        <f t="shared" si="1"/>
        <v>8.3713850837138504E-2</v>
      </c>
      <c r="K8" s="102">
        <v>350</v>
      </c>
      <c r="L8" s="102">
        <v>20</v>
      </c>
    </row>
    <row r="9" spans="2:13" ht="15" customHeight="1">
      <c r="B9" s="88"/>
      <c r="C9" s="101" t="s">
        <v>263</v>
      </c>
      <c r="D9" s="101" t="s">
        <v>58</v>
      </c>
      <c r="E9" s="101" t="s">
        <v>260</v>
      </c>
      <c r="F9" s="101">
        <v>2021</v>
      </c>
      <c r="G9" s="101">
        <v>31.536000000000001</v>
      </c>
      <c r="H9" s="193">
        <v>2.5</v>
      </c>
      <c r="I9" s="101">
        <v>0.9</v>
      </c>
      <c r="J9" s="196">
        <f t="shared" si="1"/>
        <v>8.3713850837138504E-2</v>
      </c>
      <c r="K9" s="101">
        <v>2000</v>
      </c>
      <c r="L9" s="101">
        <v>20</v>
      </c>
    </row>
    <row r="10" spans="2:13" ht="15" customHeight="1">
      <c r="B10" s="88"/>
      <c r="C10" s="102" t="str">
        <f t="shared" ref="C10:C20" si="2">C47</f>
        <v>RSD_NEX_SDTH_WH_ELC_HPA</v>
      </c>
      <c r="D10" s="102" t="s">
        <v>58</v>
      </c>
      <c r="E10" s="102" t="s">
        <v>261</v>
      </c>
      <c r="F10" s="102">
        <v>2021</v>
      </c>
      <c r="G10" s="102">
        <v>31.536000000000001</v>
      </c>
      <c r="H10" s="192">
        <v>2.5</v>
      </c>
      <c r="I10" s="102">
        <v>0.9</v>
      </c>
      <c r="J10" s="195">
        <f t="shared" si="1"/>
        <v>8.3713850837138504E-2</v>
      </c>
      <c r="K10" s="102">
        <v>2000</v>
      </c>
      <c r="L10" s="102">
        <v>20</v>
      </c>
    </row>
    <row r="11" spans="2:13" ht="15" customHeight="1">
      <c r="B11" s="88"/>
      <c r="C11" s="45" t="str">
        <f t="shared" si="2"/>
        <v>RSD_NEX_FLAT_WH_ELC_HPA</v>
      </c>
      <c r="D11" s="45" t="s">
        <v>58</v>
      </c>
      <c r="E11" s="45" t="s">
        <v>262</v>
      </c>
      <c r="F11" s="44">
        <v>2021</v>
      </c>
      <c r="G11" s="43">
        <v>31.536000000000001</v>
      </c>
      <c r="H11" s="194">
        <v>2.5</v>
      </c>
      <c r="I11" s="42">
        <v>0.9</v>
      </c>
      <c r="J11" s="42">
        <f t="shared" si="1"/>
        <v>8.3713850837138504E-2</v>
      </c>
      <c r="K11" s="44">
        <v>2000</v>
      </c>
      <c r="L11" s="44">
        <v>20</v>
      </c>
    </row>
    <row r="12" spans="2:13" ht="15" customHeight="1">
      <c r="B12" s="88"/>
      <c r="C12" s="101" t="str">
        <f t="shared" si="2"/>
        <v>RSD_NEX_DTH_WH_ELC_HPG</v>
      </c>
      <c r="D12" s="101" t="s">
        <v>58</v>
      </c>
      <c r="E12" s="101" t="s">
        <v>260</v>
      </c>
      <c r="F12" s="101">
        <v>2021</v>
      </c>
      <c r="G12" s="101">
        <v>31.536000000000001</v>
      </c>
      <c r="H12" s="193">
        <v>3</v>
      </c>
      <c r="I12" s="101">
        <v>0.9</v>
      </c>
      <c r="J12" s="196">
        <f t="shared" si="1"/>
        <v>8.3713850837138504E-2</v>
      </c>
      <c r="K12" s="101">
        <v>2000</v>
      </c>
      <c r="L12" s="101">
        <v>20</v>
      </c>
    </row>
    <row r="13" spans="2:13" ht="15" customHeight="1">
      <c r="B13" s="88"/>
      <c r="C13" s="102" t="str">
        <f t="shared" si="2"/>
        <v>RSD_NEX_SDTH_WH_ELC_HPG</v>
      </c>
      <c r="D13" s="102" t="s">
        <v>58</v>
      </c>
      <c r="E13" s="102" t="s">
        <v>261</v>
      </c>
      <c r="F13" s="102">
        <v>2021</v>
      </c>
      <c r="G13" s="102">
        <v>31.536000000000001</v>
      </c>
      <c r="H13" s="192">
        <v>3</v>
      </c>
      <c r="I13" s="102">
        <v>0.9</v>
      </c>
      <c r="J13" s="195">
        <f t="shared" si="1"/>
        <v>8.3713850837138504E-2</v>
      </c>
      <c r="K13" s="102">
        <v>2000</v>
      </c>
      <c r="L13" s="102">
        <v>20</v>
      </c>
    </row>
    <row r="14" spans="2:13" ht="15" customHeight="1">
      <c r="B14" s="88"/>
      <c r="C14" s="101" t="str">
        <f t="shared" si="2"/>
        <v>RSD_NEX_FLAT_WH_ELC_HPG</v>
      </c>
      <c r="D14" s="101" t="s">
        <v>58</v>
      </c>
      <c r="E14" s="101" t="s">
        <v>262</v>
      </c>
      <c r="F14" s="101">
        <v>2021</v>
      </c>
      <c r="G14" s="101">
        <v>31.536000000000001</v>
      </c>
      <c r="H14" s="193">
        <v>3</v>
      </c>
      <c r="I14" s="101">
        <v>0.9</v>
      </c>
      <c r="J14" s="196">
        <f t="shared" si="1"/>
        <v>8.3713850837138504E-2</v>
      </c>
      <c r="K14" s="101">
        <v>2000</v>
      </c>
      <c r="L14" s="101">
        <v>20</v>
      </c>
    </row>
    <row r="15" spans="2:13" ht="15" customHeight="1">
      <c r="B15" s="88"/>
      <c r="C15" s="102" t="str">
        <f t="shared" si="2"/>
        <v>RSD_NEX_DTH_WH_GAS</v>
      </c>
      <c r="D15" s="102" t="s">
        <v>65</v>
      </c>
      <c r="E15" s="102" t="s">
        <v>260</v>
      </c>
      <c r="F15" s="102">
        <v>2021</v>
      </c>
      <c r="G15" s="102">
        <v>31.536000000000001</v>
      </c>
      <c r="H15" s="192">
        <v>1</v>
      </c>
      <c r="I15" s="102">
        <v>0.9</v>
      </c>
      <c r="J15" s="195">
        <f t="shared" si="1"/>
        <v>8.3713850837138504E-2</v>
      </c>
      <c r="K15" s="102">
        <v>200</v>
      </c>
      <c r="L15" s="102">
        <v>20</v>
      </c>
    </row>
    <row r="16" spans="2:13" ht="15" customHeight="1">
      <c r="B16" s="88"/>
      <c r="C16" s="101" t="str">
        <f t="shared" si="2"/>
        <v>RSD_NEX_SDTH_WH_GAS</v>
      </c>
      <c r="D16" s="101" t="s">
        <v>65</v>
      </c>
      <c r="E16" s="101" t="s">
        <v>261</v>
      </c>
      <c r="F16" s="101">
        <v>2021</v>
      </c>
      <c r="G16" s="101">
        <v>31.536000000000001</v>
      </c>
      <c r="H16" s="193">
        <v>1</v>
      </c>
      <c r="I16" s="101">
        <v>0.9</v>
      </c>
      <c r="J16" s="196">
        <f t="shared" si="1"/>
        <v>8.3713850837138504E-2</v>
      </c>
      <c r="K16" s="101">
        <v>200</v>
      </c>
      <c r="L16" s="101">
        <v>20</v>
      </c>
    </row>
    <row r="17" spans="2:12" ht="15" customHeight="1">
      <c r="B17" s="88"/>
      <c r="C17" s="102" t="str">
        <f t="shared" si="2"/>
        <v>RSD_NEX_FLAT_WH_GAS</v>
      </c>
      <c r="D17" s="102" t="s">
        <v>65</v>
      </c>
      <c r="E17" s="102" t="s">
        <v>262</v>
      </c>
      <c r="F17" s="102">
        <v>2021</v>
      </c>
      <c r="G17" s="102">
        <v>31.536000000000001</v>
      </c>
      <c r="H17" s="192">
        <v>1</v>
      </c>
      <c r="I17" s="102">
        <v>0.9</v>
      </c>
      <c r="J17" s="195">
        <f t="shared" si="1"/>
        <v>8.3713850837138504E-2</v>
      </c>
      <c r="K17" s="102">
        <v>200</v>
      </c>
      <c r="L17" s="102">
        <v>20</v>
      </c>
    </row>
    <row r="18" spans="2:12" ht="15" customHeight="1">
      <c r="B18" s="88"/>
      <c r="C18" s="101" t="str">
        <f t="shared" si="2"/>
        <v>RSD_NEX_DTH_WH_DH</v>
      </c>
      <c r="D18" s="101" t="s">
        <v>59</v>
      </c>
      <c r="E18" s="101" t="s">
        <v>260</v>
      </c>
      <c r="F18" s="101">
        <v>2021</v>
      </c>
      <c r="G18" s="101">
        <v>31.536000000000001</v>
      </c>
      <c r="H18" s="193">
        <v>1</v>
      </c>
      <c r="I18" s="101">
        <v>0.9</v>
      </c>
      <c r="J18" s="196">
        <f t="shared" si="1"/>
        <v>8.3713850837138504E-2</v>
      </c>
      <c r="K18" s="101">
        <v>300</v>
      </c>
      <c r="L18" s="101">
        <v>20</v>
      </c>
    </row>
    <row r="19" spans="2:12" ht="15" customHeight="1">
      <c r="B19" s="88"/>
      <c r="C19" s="102" t="str">
        <f t="shared" si="2"/>
        <v>RSD_NEX_SDTH_WH_DH</v>
      </c>
      <c r="D19" s="102" t="s">
        <v>59</v>
      </c>
      <c r="E19" s="102" t="s">
        <v>261</v>
      </c>
      <c r="F19" s="102">
        <v>2021</v>
      </c>
      <c r="G19" s="102">
        <v>31.536000000000001</v>
      </c>
      <c r="H19" s="192">
        <v>1</v>
      </c>
      <c r="I19" s="102">
        <v>0.9</v>
      </c>
      <c r="J19" s="195">
        <f t="shared" si="1"/>
        <v>8.3713850837138504E-2</v>
      </c>
      <c r="K19" s="102">
        <v>300</v>
      </c>
      <c r="L19" s="102">
        <v>20</v>
      </c>
    </row>
    <row r="20" spans="2:12" ht="15" customHeight="1">
      <c r="B20" s="88"/>
      <c r="C20" s="101" t="str">
        <f t="shared" si="2"/>
        <v>RSD_NEX_FLAT_WH_DH</v>
      </c>
      <c r="D20" s="101" t="s">
        <v>59</v>
      </c>
      <c r="E20" s="101" t="s">
        <v>262</v>
      </c>
      <c r="F20" s="101">
        <v>2021</v>
      </c>
      <c r="G20" s="101">
        <v>31.536000000000001</v>
      </c>
      <c r="H20" s="193">
        <v>1</v>
      </c>
      <c r="I20" s="101">
        <v>0.9</v>
      </c>
      <c r="J20" s="196">
        <f t="shared" si="1"/>
        <v>8.3713850837138504E-2</v>
      </c>
      <c r="K20" s="101">
        <v>300</v>
      </c>
      <c r="L20" s="101">
        <v>20</v>
      </c>
    </row>
    <row r="21" spans="2:12" ht="15" customHeight="1">
      <c r="B21" s="88"/>
      <c r="C21" s="102" t="str">
        <f t="shared" ref="C21:C22" si="3">C58</f>
        <v>RSD_NEX_DTH_WH_OIL</v>
      </c>
      <c r="D21" s="102" t="s">
        <v>119</v>
      </c>
      <c r="E21" s="102" t="s">
        <v>260</v>
      </c>
      <c r="F21" s="102">
        <v>2021</v>
      </c>
      <c r="G21" s="102">
        <v>31.536000000000001</v>
      </c>
      <c r="H21" s="192">
        <v>1</v>
      </c>
      <c r="I21" s="102">
        <v>0.9</v>
      </c>
      <c r="J21" s="195">
        <f t="shared" si="1"/>
        <v>8.3713850837138504E-2</v>
      </c>
      <c r="K21" s="102">
        <v>300</v>
      </c>
      <c r="L21" s="102">
        <v>20</v>
      </c>
    </row>
    <row r="22" spans="2:12" ht="15" customHeight="1">
      <c r="B22" s="88"/>
      <c r="C22" s="101" t="str">
        <f t="shared" si="3"/>
        <v>RSD_NEX_SDTH_WH_OIL</v>
      </c>
      <c r="D22" s="101" t="s">
        <v>119</v>
      </c>
      <c r="E22" s="101" t="s">
        <v>261</v>
      </c>
      <c r="F22" s="101">
        <v>2021</v>
      </c>
      <c r="G22" s="101">
        <v>31.536000000000001</v>
      </c>
      <c r="H22" s="193">
        <v>1</v>
      </c>
      <c r="I22" s="101">
        <v>0.9</v>
      </c>
      <c r="J22" s="196">
        <f t="shared" si="1"/>
        <v>8.3713850837138504E-2</v>
      </c>
      <c r="K22" s="101">
        <v>300</v>
      </c>
      <c r="L22" s="101">
        <v>20</v>
      </c>
    </row>
    <row r="23" spans="2:12" ht="15" customHeight="1">
      <c r="B23" s="88"/>
      <c r="C23" s="102" t="str">
        <f>C60</f>
        <v>RSD_NEX_FLAT_WH_OIL</v>
      </c>
      <c r="D23" s="102" t="s">
        <v>119</v>
      </c>
      <c r="E23" s="102" t="s">
        <v>262</v>
      </c>
      <c r="F23" s="102">
        <v>2021</v>
      </c>
      <c r="G23" s="102">
        <v>31.536000000000001</v>
      </c>
      <c r="H23" s="192">
        <v>1</v>
      </c>
      <c r="I23" s="102">
        <v>0.9</v>
      </c>
      <c r="J23" s="195">
        <f t="shared" si="1"/>
        <v>8.3713850837138504E-2</v>
      </c>
      <c r="K23" s="102">
        <v>300</v>
      </c>
      <c r="L23" s="102">
        <v>20</v>
      </c>
    </row>
    <row r="24" spans="2:12" ht="15" customHeight="1">
      <c r="B24" s="88"/>
      <c r="C24" s="101" t="str">
        <f>C61</f>
        <v>RSD_NEX_DTH_WH_BIO</v>
      </c>
      <c r="D24" s="101" t="s">
        <v>64</v>
      </c>
      <c r="E24" s="101" t="s">
        <v>260</v>
      </c>
      <c r="F24" s="101">
        <v>2021</v>
      </c>
      <c r="G24" s="101">
        <v>31.536000000000001</v>
      </c>
      <c r="H24" s="193">
        <v>0.9</v>
      </c>
      <c r="I24" s="101">
        <v>0.9</v>
      </c>
      <c r="J24" s="196">
        <f t="shared" si="1"/>
        <v>8.3713850837138504E-2</v>
      </c>
      <c r="K24" s="101">
        <v>500</v>
      </c>
      <c r="L24" s="101">
        <v>20</v>
      </c>
    </row>
    <row r="25" spans="2:12" ht="15" customHeight="1">
      <c r="B25" s="88"/>
      <c r="C25" s="102" t="str">
        <f>C62</f>
        <v>RSD_NEX_SDTH_WH_BIO</v>
      </c>
      <c r="D25" s="102" t="s">
        <v>64</v>
      </c>
      <c r="E25" s="102" t="s">
        <v>261</v>
      </c>
      <c r="F25" s="102">
        <v>2021</v>
      </c>
      <c r="G25" s="102">
        <v>31.536000000000001</v>
      </c>
      <c r="H25" s="192">
        <v>0.9</v>
      </c>
      <c r="I25" s="102">
        <v>0.9</v>
      </c>
      <c r="J25" s="195">
        <f t="shared" si="1"/>
        <v>8.3713850837138504E-2</v>
      </c>
      <c r="K25" s="102">
        <v>500</v>
      </c>
      <c r="L25" s="102">
        <v>20</v>
      </c>
    </row>
    <row r="26" spans="2:12" ht="15" customHeight="1">
      <c r="B26" s="88"/>
      <c r="C26" s="101" t="str">
        <f>C63</f>
        <v>RSD_NEX_FLAT_WH_BIO</v>
      </c>
      <c r="D26" s="101" t="s">
        <v>64</v>
      </c>
      <c r="E26" s="101" t="s">
        <v>262</v>
      </c>
      <c r="F26" s="101">
        <v>2021</v>
      </c>
      <c r="G26" s="101">
        <v>31.536000000000001</v>
      </c>
      <c r="H26" s="193">
        <v>0.9</v>
      </c>
      <c r="I26" s="101">
        <v>0.9</v>
      </c>
      <c r="J26" s="196">
        <f t="shared" si="1"/>
        <v>8.3713850837138504E-2</v>
      </c>
      <c r="K26" s="101">
        <v>500</v>
      </c>
      <c r="L26" s="101">
        <v>20</v>
      </c>
    </row>
    <row r="27" spans="2:12" ht="15" customHeight="1">
      <c r="B27" s="88"/>
      <c r="C27" s="102" t="str">
        <f t="shared" ref="C27:C37" si="4">C64</f>
        <v>RSD_NEX_DTH_WH_HC</v>
      </c>
      <c r="D27" s="102" t="s">
        <v>118</v>
      </c>
      <c r="E27" s="102" t="s">
        <v>260</v>
      </c>
      <c r="F27" s="102">
        <v>2021</v>
      </c>
      <c r="G27" s="102">
        <v>31.536000000000001</v>
      </c>
      <c r="H27" s="192">
        <v>0.9</v>
      </c>
      <c r="I27" s="102">
        <v>0.9</v>
      </c>
      <c r="J27" s="195">
        <f t="shared" si="1"/>
        <v>8.3713850837138504E-2</v>
      </c>
      <c r="K27" s="102">
        <v>500</v>
      </c>
      <c r="L27" s="102">
        <v>20</v>
      </c>
    </row>
    <row r="28" spans="2:12" ht="15" customHeight="1">
      <c r="B28" s="88"/>
      <c r="C28" s="101" t="str">
        <f t="shared" si="4"/>
        <v>RSD_NEX_SDTH_WH_HC</v>
      </c>
      <c r="D28" s="101" t="s">
        <v>118</v>
      </c>
      <c r="E28" s="101" t="s">
        <v>261</v>
      </c>
      <c r="F28" s="101">
        <v>2021</v>
      </c>
      <c r="G28" s="101">
        <v>31.536000000000001</v>
      </c>
      <c r="H28" s="193">
        <v>0.9</v>
      </c>
      <c r="I28" s="101">
        <v>0.9</v>
      </c>
      <c r="J28" s="196">
        <f t="shared" si="1"/>
        <v>8.3713850837138504E-2</v>
      </c>
      <c r="K28" s="101">
        <v>500</v>
      </c>
      <c r="L28" s="101">
        <v>20</v>
      </c>
    </row>
    <row r="29" spans="2:12" ht="15" customHeight="1">
      <c r="B29" s="88"/>
      <c r="C29" s="102" t="str">
        <f t="shared" si="4"/>
        <v>RSD_NEX_FLAT_WH_HC</v>
      </c>
      <c r="D29" s="102" t="s">
        <v>118</v>
      </c>
      <c r="E29" s="102" t="s">
        <v>262</v>
      </c>
      <c r="F29" s="102">
        <v>2021</v>
      </c>
      <c r="G29" s="102">
        <v>31.536000000000001</v>
      </c>
      <c r="H29" s="192">
        <v>0.9</v>
      </c>
      <c r="I29" s="102">
        <v>0.9</v>
      </c>
      <c r="J29" s="195">
        <f t="shared" si="1"/>
        <v>8.3713850837138504E-2</v>
      </c>
      <c r="K29" s="102">
        <v>500</v>
      </c>
      <c r="L29" s="102">
        <v>20</v>
      </c>
    </row>
    <row r="30" spans="2:12" ht="15" customHeight="1">
      <c r="B30" s="88"/>
      <c r="C30" s="101" t="str">
        <f t="shared" si="4"/>
        <v>RSD_NEX_DTH_WH_LPG</v>
      </c>
      <c r="D30" s="101" t="s">
        <v>120</v>
      </c>
      <c r="E30" s="101" t="s">
        <v>260</v>
      </c>
      <c r="F30" s="101">
        <v>2021</v>
      </c>
      <c r="G30" s="101">
        <v>31.536000000000001</v>
      </c>
      <c r="H30" s="193">
        <v>1</v>
      </c>
      <c r="I30" s="101">
        <v>0.9</v>
      </c>
      <c r="J30" s="196">
        <f t="shared" si="1"/>
        <v>8.3713850837138504E-2</v>
      </c>
      <c r="K30" s="101">
        <v>300</v>
      </c>
      <c r="L30" s="101">
        <v>20</v>
      </c>
    </row>
    <row r="31" spans="2:12" ht="15" customHeight="1">
      <c r="B31" s="88"/>
      <c r="C31" s="102" t="str">
        <f t="shared" si="4"/>
        <v>RSD_NEX_SDTH_WH_LPG</v>
      </c>
      <c r="D31" s="102" t="s">
        <v>120</v>
      </c>
      <c r="E31" s="102" t="s">
        <v>261</v>
      </c>
      <c r="F31" s="102">
        <v>2021</v>
      </c>
      <c r="G31" s="102">
        <v>31.536000000000001</v>
      </c>
      <c r="H31" s="192">
        <v>1</v>
      </c>
      <c r="I31" s="102">
        <v>0.9</v>
      </c>
      <c r="J31" s="195">
        <f t="shared" si="1"/>
        <v>8.3713850837138504E-2</v>
      </c>
      <c r="K31" s="102">
        <v>300</v>
      </c>
      <c r="L31" s="102">
        <v>20</v>
      </c>
    </row>
    <row r="32" spans="2:12" ht="15" customHeight="1">
      <c r="B32" s="88"/>
      <c r="C32" s="101" t="str">
        <f t="shared" si="4"/>
        <v>RSD_NEX_FLAT_WH_LPG</v>
      </c>
      <c r="D32" s="101" t="s">
        <v>120</v>
      </c>
      <c r="E32" s="101" t="s">
        <v>262</v>
      </c>
      <c r="F32" s="101">
        <v>2021</v>
      </c>
      <c r="G32" s="101">
        <v>31.536000000000001</v>
      </c>
      <c r="H32" s="193">
        <v>1</v>
      </c>
      <c r="I32" s="101">
        <v>0.9</v>
      </c>
      <c r="J32" s="196">
        <f t="shared" si="1"/>
        <v>8.3713850837138504E-2</v>
      </c>
      <c r="K32" s="101">
        <v>300</v>
      </c>
      <c r="L32" s="101">
        <v>20</v>
      </c>
    </row>
    <row r="33" spans="2:13" ht="15" customHeight="1">
      <c r="C33" s="102" t="str">
        <f t="shared" si="4"/>
        <v>RSD_NEX_DTH_WH_GEO</v>
      </c>
      <c r="D33" s="102" t="s">
        <v>238</v>
      </c>
      <c r="E33" s="102" t="s">
        <v>260</v>
      </c>
      <c r="F33" s="102">
        <v>2021</v>
      </c>
      <c r="G33" s="102">
        <v>31.536000000000001</v>
      </c>
      <c r="H33" s="192">
        <v>3</v>
      </c>
      <c r="I33" s="102">
        <v>0.9</v>
      </c>
      <c r="J33" s="195">
        <f t="shared" si="1"/>
        <v>8.3713850837138504E-2</v>
      </c>
      <c r="K33" s="102">
        <v>2000</v>
      </c>
      <c r="L33" s="102">
        <v>20</v>
      </c>
    </row>
    <row r="34" spans="2:13" ht="15" customHeight="1">
      <c r="C34" s="101" t="str">
        <f t="shared" si="4"/>
        <v>RSD_NEX_SDTH_WH_GEO</v>
      </c>
      <c r="D34" s="101" t="s">
        <v>238</v>
      </c>
      <c r="E34" s="101" t="s">
        <v>261</v>
      </c>
      <c r="F34" s="101">
        <v>2021</v>
      </c>
      <c r="G34" s="101">
        <v>31.536000000000001</v>
      </c>
      <c r="H34" s="193">
        <v>3</v>
      </c>
      <c r="I34" s="101">
        <v>0.9</v>
      </c>
      <c r="J34" s="196">
        <f t="shared" si="1"/>
        <v>8.3713850837138504E-2</v>
      </c>
      <c r="K34" s="101">
        <v>2000</v>
      </c>
      <c r="L34" s="101">
        <v>20</v>
      </c>
    </row>
    <row r="35" spans="2:13" ht="15" customHeight="1">
      <c r="C35" s="102" t="str">
        <f>C72</f>
        <v>RSD_NEX_FLAT_WH_GEO</v>
      </c>
      <c r="D35" s="102" t="s">
        <v>238</v>
      </c>
      <c r="E35" s="102" t="s">
        <v>262</v>
      </c>
      <c r="F35" s="102">
        <v>2021</v>
      </c>
      <c r="G35" s="102">
        <v>31.536000000000001</v>
      </c>
      <c r="H35" s="192">
        <v>3</v>
      </c>
      <c r="I35" s="102">
        <v>0.9</v>
      </c>
      <c r="J35" s="195">
        <f t="shared" si="1"/>
        <v>8.3713850837138504E-2</v>
      </c>
      <c r="K35" s="102">
        <v>2000</v>
      </c>
      <c r="L35" s="102">
        <v>20</v>
      </c>
    </row>
    <row r="36" spans="2:13">
      <c r="C36" s="101" t="str">
        <f t="shared" si="4"/>
        <v>RSD_NEX_DTH_WH_SOL</v>
      </c>
      <c r="D36" s="101" t="s">
        <v>71</v>
      </c>
      <c r="E36" s="101" t="s">
        <v>260</v>
      </c>
      <c r="F36" s="101">
        <v>2021</v>
      </c>
      <c r="G36" s="101">
        <v>31.536000000000001</v>
      </c>
      <c r="H36" s="193">
        <v>3</v>
      </c>
      <c r="I36" s="101">
        <v>0.9</v>
      </c>
      <c r="J36" s="196">
        <f t="shared" si="1"/>
        <v>8.3713850837138504E-2</v>
      </c>
      <c r="K36" s="101">
        <v>1000</v>
      </c>
      <c r="L36" s="101">
        <v>20</v>
      </c>
      <c r="M36" s="101">
        <v>0</v>
      </c>
    </row>
    <row r="37" spans="2:13">
      <c r="C37" s="102" t="str">
        <f t="shared" si="4"/>
        <v>RSD_NEX_SDTH_WH_SOL</v>
      </c>
      <c r="D37" s="102" t="s">
        <v>71</v>
      </c>
      <c r="E37" s="102" t="s">
        <v>261</v>
      </c>
      <c r="F37" s="102">
        <v>2021</v>
      </c>
      <c r="G37" s="102">
        <v>31.536000000000001</v>
      </c>
      <c r="H37" s="192">
        <v>3</v>
      </c>
      <c r="I37" s="102">
        <v>0.9</v>
      </c>
      <c r="J37" s="195">
        <f t="shared" si="1"/>
        <v>8.3713850837138504E-2</v>
      </c>
      <c r="K37" s="102">
        <v>1000</v>
      </c>
      <c r="L37" s="102">
        <v>20</v>
      </c>
      <c r="M37" s="102">
        <v>0</v>
      </c>
    </row>
    <row r="38" spans="2:13">
      <c r="C38" s="101" t="str">
        <f>C75</f>
        <v>RSD_NEX_FLAT_WH_SOL</v>
      </c>
      <c r="D38" s="101" t="s">
        <v>71</v>
      </c>
      <c r="E38" s="101" t="s">
        <v>262</v>
      </c>
      <c r="F38" s="101">
        <v>2021</v>
      </c>
      <c r="G38" s="101">
        <v>31.536000000000001</v>
      </c>
      <c r="H38" s="193">
        <v>3</v>
      </c>
      <c r="I38" s="101">
        <v>0.9</v>
      </c>
      <c r="J38" s="196">
        <f t="shared" si="1"/>
        <v>8.3713850837138504E-2</v>
      </c>
      <c r="K38" s="101">
        <v>1000</v>
      </c>
      <c r="L38" s="101">
        <v>20</v>
      </c>
      <c r="M38" s="101">
        <v>0</v>
      </c>
    </row>
    <row r="39" spans="2:13" ht="18.75" customHeight="1"/>
    <row r="40" spans="2:13" ht="18.75" customHeight="1"/>
    <row r="41" spans="2:13" ht="18.75" customHeight="1">
      <c r="B41" s="20" t="s">
        <v>10</v>
      </c>
      <c r="C41" s="21"/>
      <c r="D41" s="21"/>
      <c r="E41" s="21"/>
      <c r="F41" s="21"/>
      <c r="G41" s="21"/>
      <c r="H41" s="21"/>
      <c r="I41" s="21"/>
    </row>
    <row r="42" spans="2:13" ht="18.75" customHeight="1">
      <c r="B42" s="97" t="s">
        <v>11</v>
      </c>
      <c r="C42" s="97" t="s">
        <v>1</v>
      </c>
      <c r="D42" s="97" t="s">
        <v>12</v>
      </c>
      <c r="E42" s="97" t="s">
        <v>13</v>
      </c>
      <c r="F42" s="97" t="s">
        <v>14</v>
      </c>
      <c r="G42" s="97" t="s">
        <v>15</v>
      </c>
      <c r="H42" s="31" t="s">
        <v>16</v>
      </c>
      <c r="I42" s="31" t="s">
        <v>17</v>
      </c>
    </row>
    <row r="43" spans="2:13" ht="18.75" customHeight="1">
      <c r="B43" s="19" t="s">
        <v>51</v>
      </c>
      <c r="C43" s="18" t="s">
        <v>183</v>
      </c>
      <c r="D43" s="18"/>
      <c r="E43" s="18" t="s">
        <v>52</v>
      </c>
      <c r="F43" s="18" t="s">
        <v>53</v>
      </c>
      <c r="G43" s="18"/>
      <c r="H43" s="18"/>
      <c r="I43" s="18"/>
    </row>
    <row r="44" spans="2:13" ht="18.75" customHeight="1">
      <c r="B44" s="17" t="s">
        <v>51</v>
      </c>
      <c r="C44" s="16" t="s">
        <v>184</v>
      </c>
      <c r="D44" s="16"/>
      <c r="E44" s="16" t="s">
        <v>52</v>
      </c>
      <c r="F44" s="16" t="s">
        <v>53</v>
      </c>
      <c r="G44" s="11"/>
      <c r="H44" s="16"/>
      <c r="I44" s="16"/>
    </row>
    <row r="45" spans="2:13" ht="18.75" customHeight="1">
      <c r="B45" s="15" t="s">
        <v>51</v>
      </c>
      <c r="C45" s="14" t="s">
        <v>185</v>
      </c>
      <c r="D45" s="14"/>
      <c r="E45" s="14" t="s">
        <v>52</v>
      </c>
      <c r="F45" s="14" t="s">
        <v>53</v>
      </c>
      <c r="G45" s="13"/>
      <c r="H45" s="14"/>
      <c r="I45" s="14"/>
    </row>
    <row r="46" spans="2:13" ht="18.75" customHeight="1">
      <c r="B46" s="17" t="s">
        <v>51</v>
      </c>
      <c r="C46" s="16" t="s">
        <v>239</v>
      </c>
      <c r="D46" s="16"/>
      <c r="E46" s="16" t="s">
        <v>52</v>
      </c>
      <c r="F46" s="16" t="s">
        <v>53</v>
      </c>
      <c r="G46" s="11"/>
      <c r="H46" s="11"/>
      <c r="I46" s="11"/>
    </row>
    <row r="47" spans="2:13" ht="18.75" customHeight="1">
      <c r="B47" s="15" t="s">
        <v>51</v>
      </c>
      <c r="C47" s="14" t="s">
        <v>240</v>
      </c>
      <c r="D47" s="14"/>
      <c r="E47" s="14" t="s">
        <v>52</v>
      </c>
      <c r="F47" s="14" t="s">
        <v>53</v>
      </c>
      <c r="G47" s="13"/>
      <c r="H47" s="13"/>
      <c r="I47" s="13"/>
    </row>
    <row r="48" spans="2:13" ht="18.75" customHeight="1">
      <c r="B48" s="16" t="s">
        <v>51</v>
      </c>
      <c r="C48" s="16" t="s">
        <v>241</v>
      </c>
      <c r="D48" s="16"/>
      <c r="E48" s="16" t="s">
        <v>52</v>
      </c>
      <c r="F48" s="16" t="s">
        <v>53</v>
      </c>
      <c r="G48" s="16"/>
      <c r="H48" s="16"/>
      <c r="I48" s="16"/>
    </row>
    <row r="49" spans="2:9" ht="18.75" customHeight="1">
      <c r="B49" s="15" t="s">
        <v>51</v>
      </c>
      <c r="C49" s="14" t="s">
        <v>242</v>
      </c>
      <c r="D49" s="14"/>
      <c r="E49" s="14" t="s">
        <v>52</v>
      </c>
      <c r="F49" s="14" t="s">
        <v>53</v>
      </c>
      <c r="G49" s="13"/>
      <c r="H49" s="13"/>
      <c r="I49" s="13"/>
    </row>
    <row r="50" spans="2:9" ht="18.75" customHeight="1">
      <c r="B50" s="17" t="s">
        <v>51</v>
      </c>
      <c r="C50" s="16" t="s">
        <v>243</v>
      </c>
      <c r="D50" s="16"/>
      <c r="E50" s="16" t="s">
        <v>52</v>
      </c>
      <c r="F50" s="16" t="s">
        <v>53</v>
      </c>
      <c r="G50" s="11"/>
      <c r="H50" s="11"/>
      <c r="I50" s="11"/>
    </row>
    <row r="51" spans="2:9" ht="18.75" customHeight="1">
      <c r="B51" s="15" t="s">
        <v>51</v>
      </c>
      <c r="C51" s="14" t="s">
        <v>244</v>
      </c>
      <c r="D51" s="14"/>
      <c r="E51" s="14" t="s">
        <v>52</v>
      </c>
      <c r="F51" s="14" t="s">
        <v>53</v>
      </c>
      <c r="G51" s="13"/>
      <c r="H51" s="13"/>
      <c r="I51" s="13"/>
    </row>
    <row r="52" spans="2:9" ht="18.75" customHeight="1">
      <c r="B52" s="17" t="s">
        <v>51</v>
      </c>
      <c r="C52" s="16" t="s">
        <v>176</v>
      </c>
      <c r="D52" s="16"/>
      <c r="E52" s="16" t="s">
        <v>52</v>
      </c>
      <c r="F52" s="16" t="s">
        <v>53</v>
      </c>
      <c r="G52" s="11"/>
      <c r="H52" s="11"/>
      <c r="I52" s="11"/>
    </row>
    <row r="53" spans="2:9" ht="18.75" customHeight="1">
      <c r="B53" s="15" t="s">
        <v>51</v>
      </c>
      <c r="C53" s="14" t="s">
        <v>177</v>
      </c>
      <c r="D53" s="14"/>
      <c r="E53" s="14" t="s">
        <v>52</v>
      </c>
      <c r="F53" s="14" t="s">
        <v>53</v>
      </c>
      <c r="G53" s="13"/>
      <c r="H53" s="13"/>
      <c r="I53" s="13"/>
    </row>
    <row r="54" spans="2:9" ht="18.75" customHeight="1">
      <c r="B54" s="17" t="s">
        <v>51</v>
      </c>
      <c r="C54" s="16" t="s">
        <v>178</v>
      </c>
      <c r="D54" s="16"/>
      <c r="E54" s="16" t="s">
        <v>52</v>
      </c>
      <c r="F54" s="16" t="s">
        <v>53</v>
      </c>
      <c r="G54" s="11"/>
      <c r="H54" s="11"/>
      <c r="I54" s="11"/>
    </row>
    <row r="55" spans="2:9" ht="18.75" customHeight="1">
      <c r="B55" s="15" t="s">
        <v>51</v>
      </c>
      <c r="C55" s="14" t="s">
        <v>171</v>
      </c>
      <c r="D55" s="14"/>
      <c r="E55" s="14" t="s">
        <v>52</v>
      </c>
      <c r="F55" s="14" t="s">
        <v>53</v>
      </c>
      <c r="G55" s="13"/>
      <c r="H55" s="13"/>
      <c r="I55" s="13"/>
    </row>
    <row r="56" spans="2:9" ht="18.75" customHeight="1">
      <c r="B56" s="17" t="s">
        <v>51</v>
      </c>
      <c r="C56" s="16" t="s">
        <v>179</v>
      </c>
      <c r="D56" s="16"/>
      <c r="E56" s="16" t="s">
        <v>52</v>
      </c>
      <c r="F56" s="16" t="s">
        <v>53</v>
      </c>
      <c r="G56" s="11"/>
      <c r="H56" s="16"/>
      <c r="I56" s="16"/>
    </row>
    <row r="57" spans="2:9" ht="18.75" customHeight="1">
      <c r="B57" s="15" t="s">
        <v>51</v>
      </c>
      <c r="C57" s="14" t="s">
        <v>172</v>
      </c>
      <c r="D57" s="14"/>
      <c r="E57" s="14" t="s">
        <v>52</v>
      </c>
      <c r="F57" s="14" t="s">
        <v>53</v>
      </c>
      <c r="G57" s="13"/>
      <c r="H57" s="14"/>
      <c r="I57" s="14"/>
    </row>
    <row r="58" spans="2:9" ht="18" customHeight="1">
      <c r="B58" s="17" t="s">
        <v>51</v>
      </c>
      <c r="C58" s="16" t="s">
        <v>245</v>
      </c>
      <c r="D58" s="16"/>
      <c r="E58" s="16" t="s">
        <v>52</v>
      </c>
      <c r="F58" s="16" t="s">
        <v>53</v>
      </c>
      <c r="G58" s="11"/>
      <c r="H58" s="11"/>
      <c r="I58" s="11"/>
    </row>
    <row r="59" spans="2:9" ht="18.75" customHeight="1">
      <c r="B59" s="15" t="s">
        <v>51</v>
      </c>
      <c r="C59" s="14" t="s">
        <v>246</v>
      </c>
      <c r="D59" s="14"/>
      <c r="E59" s="14" t="s">
        <v>52</v>
      </c>
      <c r="F59" s="14" t="s">
        <v>53</v>
      </c>
      <c r="G59" s="13"/>
      <c r="H59" s="13"/>
      <c r="I59" s="13"/>
    </row>
    <row r="60" spans="2:9" ht="18.75" customHeight="1">
      <c r="B60" s="16" t="s">
        <v>51</v>
      </c>
      <c r="C60" s="16" t="s">
        <v>247</v>
      </c>
      <c r="D60" s="16"/>
      <c r="E60" s="16" t="s">
        <v>52</v>
      </c>
      <c r="F60" s="16" t="s">
        <v>53</v>
      </c>
      <c r="G60" s="16"/>
      <c r="H60" s="16"/>
      <c r="I60" s="16"/>
    </row>
    <row r="61" spans="2:9" ht="18.75" customHeight="1">
      <c r="B61" s="15" t="s">
        <v>51</v>
      </c>
      <c r="C61" s="14" t="s">
        <v>248</v>
      </c>
      <c r="D61" s="14"/>
      <c r="E61" s="14" t="s">
        <v>52</v>
      </c>
      <c r="F61" s="14" t="s">
        <v>53</v>
      </c>
      <c r="G61" s="13"/>
      <c r="H61" s="13"/>
      <c r="I61" s="13"/>
    </row>
    <row r="62" spans="2:9" ht="18.75" customHeight="1">
      <c r="B62" s="17" t="s">
        <v>51</v>
      </c>
      <c r="C62" s="16" t="s">
        <v>249</v>
      </c>
      <c r="D62" s="16"/>
      <c r="E62" s="16" t="s">
        <v>52</v>
      </c>
      <c r="F62" s="16" t="s">
        <v>53</v>
      </c>
      <c r="G62" s="11"/>
      <c r="H62" s="11"/>
      <c r="I62" s="11"/>
    </row>
    <row r="63" spans="2:9" ht="18.75" customHeight="1">
      <c r="B63" s="15" t="s">
        <v>51</v>
      </c>
      <c r="C63" s="14" t="s">
        <v>250</v>
      </c>
      <c r="D63" s="14"/>
      <c r="E63" s="14" t="s">
        <v>52</v>
      </c>
      <c r="F63" s="14" t="s">
        <v>53</v>
      </c>
      <c r="G63" s="13"/>
      <c r="H63" s="13"/>
      <c r="I63" s="13"/>
    </row>
    <row r="64" spans="2:9" ht="18.75" customHeight="1">
      <c r="B64" s="17" t="s">
        <v>51</v>
      </c>
      <c r="C64" s="16" t="s">
        <v>251</v>
      </c>
      <c r="D64" s="16"/>
      <c r="E64" s="16" t="s">
        <v>52</v>
      </c>
      <c r="F64" s="16" t="s">
        <v>53</v>
      </c>
      <c r="G64" s="11"/>
      <c r="H64" s="11"/>
      <c r="I64" s="11"/>
    </row>
    <row r="65" spans="2:9" ht="18.75" customHeight="1">
      <c r="B65" s="15" t="s">
        <v>51</v>
      </c>
      <c r="C65" s="14" t="s">
        <v>252</v>
      </c>
      <c r="D65" s="14"/>
      <c r="E65" s="14" t="s">
        <v>52</v>
      </c>
      <c r="F65" s="14" t="s">
        <v>53</v>
      </c>
      <c r="G65" s="13"/>
      <c r="H65" s="13"/>
      <c r="I65" s="13"/>
    </row>
    <row r="66" spans="2:9" ht="18.75" customHeight="1">
      <c r="B66" s="17" t="s">
        <v>51</v>
      </c>
      <c r="C66" s="16" t="s">
        <v>253</v>
      </c>
      <c r="D66" s="16"/>
      <c r="E66" s="16" t="s">
        <v>52</v>
      </c>
      <c r="F66" s="16" t="s">
        <v>53</v>
      </c>
      <c r="G66" s="11"/>
      <c r="H66" s="11"/>
      <c r="I66" s="11"/>
    </row>
    <row r="67" spans="2:9" ht="18.75" customHeight="1">
      <c r="B67" s="15" t="s">
        <v>51</v>
      </c>
      <c r="C67" s="14" t="s">
        <v>254</v>
      </c>
      <c r="D67" s="14"/>
      <c r="E67" s="14" t="s">
        <v>52</v>
      </c>
      <c r="F67" s="14" t="s">
        <v>53</v>
      </c>
      <c r="G67" s="13"/>
      <c r="H67" s="13"/>
      <c r="I67" s="13"/>
    </row>
    <row r="68" spans="2:9" ht="18.75" customHeight="1">
      <c r="B68" s="17" t="s">
        <v>51</v>
      </c>
      <c r="C68" s="16" t="s">
        <v>255</v>
      </c>
      <c r="D68" s="16"/>
      <c r="E68" s="16" t="s">
        <v>52</v>
      </c>
      <c r="F68" s="16" t="s">
        <v>53</v>
      </c>
      <c r="G68" s="11"/>
      <c r="H68" s="16"/>
      <c r="I68" s="16"/>
    </row>
    <row r="69" spans="2:9" ht="18.75" customHeight="1">
      <c r="B69" s="15" t="s">
        <v>51</v>
      </c>
      <c r="C69" s="14" t="s">
        <v>256</v>
      </c>
      <c r="D69" s="14"/>
      <c r="E69" s="14" t="s">
        <v>52</v>
      </c>
      <c r="F69" s="14" t="s">
        <v>53</v>
      </c>
      <c r="G69" s="13"/>
      <c r="H69" s="14"/>
      <c r="I69" s="14"/>
    </row>
    <row r="70" spans="2:9" ht="19.5" customHeight="1">
      <c r="B70" s="17" t="s">
        <v>51</v>
      </c>
      <c r="C70" s="16" t="s">
        <v>257</v>
      </c>
      <c r="D70" s="16"/>
      <c r="E70" s="16" t="s">
        <v>52</v>
      </c>
      <c r="F70" s="16" t="s">
        <v>53</v>
      </c>
      <c r="G70" s="11"/>
      <c r="H70" s="11"/>
      <c r="I70" s="11"/>
    </row>
    <row r="71" spans="2:9" ht="19.5" customHeight="1">
      <c r="B71" s="15" t="s">
        <v>51</v>
      </c>
      <c r="C71" s="14" t="s">
        <v>258</v>
      </c>
      <c r="D71" s="14"/>
      <c r="E71" s="14" t="s">
        <v>52</v>
      </c>
      <c r="F71" s="14" t="s">
        <v>53</v>
      </c>
      <c r="G71" s="13"/>
      <c r="H71" s="13"/>
      <c r="I71" s="13"/>
    </row>
    <row r="72" spans="2:9" ht="19.5" customHeight="1">
      <c r="B72" s="16" t="s">
        <v>51</v>
      </c>
      <c r="C72" s="16" t="s">
        <v>259</v>
      </c>
      <c r="D72" s="16"/>
      <c r="E72" s="16" t="s">
        <v>52</v>
      </c>
      <c r="F72" s="16" t="s">
        <v>53</v>
      </c>
      <c r="G72" s="16"/>
      <c r="H72" s="16"/>
      <c r="I72" s="16"/>
    </row>
    <row r="73" spans="2:9" ht="19.5" customHeight="1">
      <c r="B73" s="15" t="s">
        <v>51</v>
      </c>
      <c r="C73" s="14" t="s">
        <v>173</v>
      </c>
      <c r="D73" s="14"/>
      <c r="E73" s="14" t="s">
        <v>52</v>
      </c>
      <c r="F73" s="14" t="s">
        <v>53</v>
      </c>
      <c r="G73" s="13"/>
      <c r="H73" s="13"/>
      <c r="I73" s="13"/>
    </row>
    <row r="74" spans="2:9" ht="19.5" customHeight="1">
      <c r="B74" s="17" t="s">
        <v>51</v>
      </c>
      <c r="C74" s="16" t="s">
        <v>174</v>
      </c>
      <c r="D74" s="16"/>
      <c r="E74" s="16" t="s">
        <v>52</v>
      </c>
      <c r="F74" s="16" t="s">
        <v>53</v>
      </c>
      <c r="G74" s="11"/>
      <c r="H74" s="16"/>
      <c r="I74" s="16"/>
    </row>
    <row r="75" spans="2:9" ht="19.5" customHeight="1">
      <c r="B75" s="15" t="s">
        <v>51</v>
      </c>
      <c r="C75" s="14" t="s">
        <v>175</v>
      </c>
      <c r="D75" s="14"/>
      <c r="E75" s="14" t="s">
        <v>52</v>
      </c>
      <c r="F75" s="14" t="s">
        <v>53</v>
      </c>
      <c r="G75" s="13"/>
      <c r="H75" s="14"/>
      <c r="I75" s="14"/>
    </row>
  </sheetData>
  <pageMargins left="0.75" right="0.75" top="1" bottom="1" header="0.5" footer="0.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D006E-9B75-4F65-9C2D-557C57115CC4}">
  <dimension ref="A1:S35"/>
  <sheetViews>
    <sheetView zoomScaleNormal="100" workbookViewId="0">
      <selection activeCell="E34" sqref="E34"/>
    </sheetView>
  </sheetViews>
  <sheetFormatPr defaultRowHeight="12.75"/>
  <cols>
    <col min="1" max="1" width="9.140625" customWidth="1"/>
    <col min="2" max="2" width="32" customWidth="1"/>
    <col min="3" max="3" width="34.42578125" customWidth="1"/>
    <col min="4" max="4" width="45" customWidth="1"/>
    <col min="5" max="5" width="21.7109375" bestFit="1" customWidth="1"/>
    <col min="6" max="6" width="11.42578125" customWidth="1"/>
    <col min="7" max="7" width="18.5703125" customWidth="1"/>
    <col min="8" max="8" width="14.140625" customWidth="1"/>
    <col min="9" max="9" width="12.85546875" customWidth="1"/>
    <col min="10" max="10" width="11.42578125" customWidth="1"/>
    <col min="11" max="14" width="16.85546875" customWidth="1"/>
    <col min="15" max="21" width="12.140625" customWidth="1"/>
    <col min="22" max="39" width="9.140625" customWidth="1"/>
  </cols>
  <sheetData>
    <row r="1" spans="1:19" ht="15">
      <c r="B1" s="85"/>
      <c r="C1" s="86"/>
      <c r="E1" s="87"/>
      <c r="F1" s="87"/>
      <c r="G1" s="87"/>
      <c r="H1" s="86"/>
      <c r="I1" s="86"/>
      <c r="J1" s="88"/>
      <c r="K1" s="88"/>
      <c r="L1" s="88"/>
    </row>
    <row r="2" spans="1:19" ht="15">
      <c r="B2" s="95"/>
      <c r="C2" s="95"/>
      <c r="D2" s="96" t="s">
        <v>0</v>
      </c>
      <c r="E2" s="95"/>
      <c r="F2" s="95"/>
      <c r="G2" s="95"/>
      <c r="H2" s="95"/>
      <c r="I2" s="95"/>
      <c r="J2" s="95"/>
      <c r="K2" s="88"/>
      <c r="L2" s="88"/>
      <c r="M2" s="88"/>
      <c r="N2" s="88"/>
      <c r="O2" s="88"/>
      <c r="P2" s="88"/>
      <c r="Q2" s="88"/>
      <c r="R2" s="88"/>
      <c r="S2" s="88"/>
    </row>
    <row r="3" spans="1:19" ht="14.25">
      <c r="B3" s="97" t="s">
        <v>1</v>
      </c>
      <c r="C3" s="97" t="s">
        <v>3</v>
      </c>
      <c r="D3" s="97" t="s">
        <v>4</v>
      </c>
      <c r="E3" s="97" t="s">
        <v>5</v>
      </c>
      <c r="F3" s="104" t="s">
        <v>60</v>
      </c>
      <c r="G3" s="104" t="s">
        <v>81</v>
      </c>
      <c r="H3" s="104" t="s">
        <v>82</v>
      </c>
      <c r="I3" s="97" t="s">
        <v>62</v>
      </c>
      <c r="J3" s="104" t="s">
        <v>83</v>
      </c>
      <c r="K3" s="190" t="s">
        <v>191</v>
      </c>
      <c r="L3" s="190" t="s">
        <v>192</v>
      </c>
      <c r="M3" s="190" t="s">
        <v>193</v>
      </c>
      <c r="N3" s="190" t="s">
        <v>194</v>
      </c>
      <c r="O3" s="88"/>
      <c r="P3" s="88"/>
      <c r="Q3" s="88"/>
      <c r="R3" s="88"/>
      <c r="S3" s="88"/>
    </row>
    <row r="4" spans="1:19" ht="26.25" thickBot="1">
      <c r="B4" s="99" t="s">
        <v>7</v>
      </c>
      <c r="C4" s="99"/>
      <c r="D4" s="99"/>
      <c r="E4" s="99"/>
      <c r="F4" s="105" t="s">
        <v>84</v>
      </c>
      <c r="G4" s="105" t="s">
        <v>86</v>
      </c>
      <c r="H4" s="105" t="s">
        <v>87</v>
      </c>
      <c r="I4" s="99" t="s">
        <v>90</v>
      </c>
      <c r="J4" s="105" t="s">
        <v>88</v>
      </c>
      <c r="K4" s="105"/>
      <c r="L4" s="105"/>
      <c r="M4" s="105"/>
      <c r="N4" s="105"/>
      <c r="O4" s="88"/>
      <c r="P4" s="88"/>
      <c r="Q4" s="88"/>
      <c r="R4" s="88"/>
      <c r="S4" s="88"/>
    </row>
    <row r="5" spans="1:19" ht="18.75" customHeight="1">
      <c r="B5" s="113" t="str">
        <f>C15</f>
        <v>RSD_NEW_COOK_ELC</v>
      </c>
      <c r="C5" s="113" t="s">
        <v>58</v>
      </c>
      <c r="D5" s="113" t="str">
        <f>C25</f>
        <v>RSD_NEW_CK</v>
      </c>
      <c r="E5" s="113">
        <v>2021</v>
      </c>
      <c r="F5" s="100">
        <v>4.32</v>
      </c>
      <c r="G5" s="113">
        <v>1</v>
      </c>
      <c r="H5" s="100">
        <v>1000</v>
      </c>
      <c r="I5" s="113">
        <v>1300</v>
      </c>
      <c r="J5" s="113">
        <v>20</v>
      </c>
      <c r="K5" s="113"/>
      <c r="L5" s="113"/>
      <c r="M5" s="113"/>
      <c r="N5" s="113"/>
      <c r="O5" s="88"/>
      <c r="P5" s="88"/>
      <c r="Q5" s="88"/>
      <c r="R5" s="88"/>
      <c r="S5" s="88"/>
    </row>
    <row r="6" spans="1:19" ht="18.75" customHeight="1">
      <c r="B6" s="46" t="str">
        <f>C14</f>
        <v>RSD_NEW_COOK_GAS</v>
      </c>
      <c r="C6" s="46" t="s">
        <v>65</v>
      </c>
      <c r="D6" s="46" t="str">
        <f>C25</f>
        <v>RSD_NEW_CK</v>
      </c>
      <c r="E6" s="46">
        <v>2021</v>
      </c>
      <c r="F6" s="101">
        <v>10.8</v>
      </c>
      <c r="G6" s="46">
        <v>1</v>
      </c>
      <c r="H6" s="101">
        <v>1000</v>
      </c>
      <c r="I6" s="46">
        <v>2000</v>
      </c>
      <c r="J6" s="46">
        <v>20</v>
      </c>
      <c r="K6" s="46">
        <v>0</v>
      </c>
      <c r="L6" s="46">
        <v>0</v>
      </c>
      <c r="M6" s="46">
        <v>0</v>
      </c>
      <c r="N6" s="46">
        <v>0</v>
      </c>
      <c r="O6" s="88"/>
      <c r="P6" s="88"/>
      <c r="Q6" s="88"/>
      <c r="R6" s="88"/>
      <c r="S6" s="88"/>
    </row>
    <row r="7" spans="1:19" ht="18.75" customHeight="1">
      <c r="B7" s="165" t="s">
        <v>7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88"/>
      <c r="P7" s="88"/>
      <c r="Q7" s="88"/>
      <c r="R7" s="88"/>
      <c r="S7" s="88"/>
    </row>
    <row r="8" spans="1:19" ht="18.75" customHeight="1">
      <c r="B8" s="101" t="str">
        <f>C17</f>
        <v>RSD_NEX_COOK_GAS</v>
      </c>
      <c r="C8" s="46" t="s">
        <v>65</v>
      </c>
      <c r="D8" s="101" t="s">
        <v>190</v>
      </c>
      <c r="E8" s="101">
        <f>E6</f>
        <v>2021</v>
      </c>
      <c r="F8" s="101">
        <f t="shared" ref="F8:J8" si="0">F6</f>
        <v>10.8</v>
      </c>
      <c r="G8" s="101">
        <f t="shared" si="0"/>
        <v>1</v>
      </c>
      <c r="H8" s="101">
        <f t="shared" si="0"/>
        <v>1000</v>
      </c>
      <c r="I8" s="101">
        <f t="shared" si="0"/>
        <v>2000</v>
      </c>
      <c r="J8" s="101">
        <f t="shared" si="0"/>
        <v>20</v>
      </c>
      <c r="K8" s="101"/>
      <c r="L8" s="101"/>
      <c r="M8" s="101"/>
      <c r="N8" s="101"/>
      <c r="O8" s="88"/>
      <c r="P8" s="88"/>
      <c r="Q8" s="88"/>
      <c r="R8" s="88"/>
      <c r="S8" s="88"/>
    </row>
    <row r="9" spans="1:19" ht="18.75" customHeight="1" thickBot="1">
      <c r="B9" s="111" t="str">
        <f>C18</f>
        <v>RSD_NEX_COOK_ELC</v>
      </c>
      <c r="C9" s="112" t="s">
        <v>58</v>
      </c>
      <c r="D9" s="111" t="s">
        <v>190</v>
      </c>
      <c r="E9" s="111">
        <f>E5</f>
        <v>2021</v>
      </c>
      <c r="F9" s="111">
        <f t="shared" ref="F9:J9" si="1">F5</f>
        <v>4.32</v>
      </c>
      <c r="G9" s="111">
        <f t="shared" si="1"/>
        <v>1</v>
      </c>
      <c r="H9" s="111">
        <f t="shared" si="1"/>
        <v>1000</v>
      </c>
      <c r="I9" s="111">
        <f t="shared" si="1"/>
        <v>1300</v>
      </c>
      <c r="J9" s="111">
        <f t="shared" si="1"/>
        <v>20</v>
      </c>
      <c r="K9" s="111"/>
      <c r="L9" s="111"/>
      <c r="M9" s="111"/>
      <c r="N9" s="111"/>
      <c r="O9" s="88"/>
      <c r="P9" s="88"/>
      <c r="Q9" s="88"/>
      <c r="R9" s="88"/>
      <c r="S9" s="88"/>
    </row>
    <row r="10" spans="1:19" ht="14.25">
      <c r="A10" s="88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</row>
    <row r="11" spans="1:19" ht="14.25">
      <c r="J11" s="88"/>
      <c r="K11" s="88"/>
      <c r="L11" s="88"/>
      <c r="M11" s="88"/>
      <c r="N11" s="88"/>
      <c r="O11" s="88"/>
      <c r="P11" s="88"/>
      <c r="Q11" s="88"/>
      <c r="R11" s="88"/>
      <c r="S11" s="88"/>
    </row>
    <row r="12" spans="1:19" ht="14.25">
      <c r="B12" s="90" t="s">
        <v>10</v>
      </c>
      <c r="C12" s="91"/>
      <c r="D12" s="91"/>
      <c r="E12" s="91"/>
      <c r="F12" s="91"/>
      <c r="G12" s="91"/>
      <c r="H12" s="91"/>
      <c r="I12" s="91"/>
      <c r="J12" s="88"/>
      <c r="K12" s="88"/>
      <c r="L12" s="88"/>
      <c r="M12" s="88"/>
      <c r="N12" s="88"/>
      <c r="O12" s="88"/>
      <c r="P12" s="88"/>
      <c r="Q12" s="88"/>
      <c r="R12" s="88"/>
      <c r="S12" s="88"/>
    </row>
    <row r="13" spans="1:19" ht="14.25">
      <c r="B13" s="114" t="s">
        <v>11</v>
      </c>
      <c r="C13" s="114" t="s">
        <v>1</v>
      </c>
      <c r="D13" s="114" t="s">
        <v>12</v>
      </c>
      <c r="E13" s="114" t="s">
        <v>13</v>
      </c>
      <c r="F13" s="114" t="s">
        <v>14</v>
      </c>
      <c r="G13" s="114" t="s">
        <v>15</v>
      </c>
      <c r="H13" s="114" t="s">
        <v>16</v>
      </c>
      <c r="I13" s="114" t="s">
        <v>17</v>
      </c>
      <c r="K13" s="88"/>
      <c r="L13" s="88"/>
      <c r="M13" s="88"/>
      <c r="N13" s="88"/>
      <c r="O13" s="88"/>
      <c r="P13" s="88"/>
      <c r="Q13" s="88"/>
      <c r="R13" s="88"/>
      <c r="S13" s="88"/>
    </row>
    <row r="14" spans="1:19" ht="18.75" customHeight="1">
      <c r="B14" s="157" t="s">
        <v>51</v>
      </c>
      <c r="C14" s="158" t="s">
        <v>79</v>
      </c>
      <c r="D14" s="159" t="s">
        <v>93</v>
      </c>
      <c r="E14" s="160" t="s">
        <v>89</v>
      </c>
      <c r="F14" s="160" t="s">
        <v>85</v>
      </c>
      <c r="G14" s="161"/>
      <c r="H14" s="161"/>
      <c r="I14" s="161"/>
      <c r="K14" s="88"/>
      <c r="L14" s="88"/>
      <c r="M14" s="88"/>
      <c r="N14" s="88"/>
      <c r="O14" s="88"/>
      <c r="P14" s="88"/>
      <c r="Q14" s="88"/>
      <c r="R14" s="88"/>
      <c r="S14" s="88"/>
    </row>
    <row r="15" spans="1:19" ht="18.75" customHeight="1">
      <c r="B15" s="9" t="s">
        <v>51</v>
      </c>
      <c r="C15" s="162" t="s">
        <v>80</v>
      </c>
      <c r="D15" s="163" t="s">
        <v>92</v>
      </c>
      <c r="E15" s="164" t="s">
        <v>89</v>
      </c>
      <c r="F15" s="164" t="s">
        <v>85</v>
      </c>
      <c r="G15" s="7"/>
      <c r="H15" s="7"/>
      <c r="I15" s="7"/>
      <c r="K15" s="88"/>
      <c r="L15" s="88"/>
      <c r="M15" s="88"/>
      <c r="N15" s="88"/>
      <c r="O15" s="88"/>
      <c r="P15" s="88"/>
      <c r="Q15" s="88"/>
      <c r="R15" s="88"/>
      <c r="S15" s="88"/>
    </row>
    <row r="16" spans="1:19" ht="18.75" customHeight="1">
      <c r="B16" s="165" t="s">
        <v>7</v>
      </c>
      <c r="C16" s="166"/>
      <c r="D16" s="167"/>
      <c r="E16" s="168"/>
      <c r="F16" s="168"/>
      <c r="G16" s="169"/>
      <c r="H16" s="169"/>
      <c r="I16" s="169"/>
      <c r="K16" s="88"/>
      <c r="L16" s="88"/>
      <c r="M16" s="88"/>
      <c r="N16" s="88"/>
      <c r="O16" s="88"/>
      <c r="P16" s="88"/>
      <c r="Q16" s="88"/>
      <c r="R16" s="88"/>
      <c r="S16" s="88"/>
    </row>
    <row r="17" spans="1:19" ht="18.75" customHeight="1">
      <c r="B17" s="9" t="s">
        <v>51</v>
      </c>
      <c r="C17" s="162" t="s">
        <v>124</v>
      </c>
      <c r="D17" s="163" t="s">
        <v>93</v>
      </c>
      <c r="E17" s="164" t="s">
        <v>89</v>
      </c>
      <c r="F17" s="164" t="s">
        <v>85</v>
      </c>
      <c r="G17" s="7"/>
      <c r="H17" s="7"/>
      <c r="I17" s="7"/>
      <c r="K17" s="88"/>
      <c r="L17" s="88"/>
      <c r="M17" s="88"/>
      <c r="N17" s="88"/>
      <c r="O17" s="88"/>
      <c r="P17" s="88"/>
      <c r="Q17" s="88"/>
      <c r="R17" s="88"/>
      <c r="S17" s="88"/>
    </row>
    <row r="18" spans="1:19" ht="18.75" customHeight="1" thickBot="1">
      <c r="A18" s="88"/>
      <c r="B18" s="156" t="s">
        <v>51</v>
      </c>
      <c r="C18" s="156" t="s">
        <v>125</v>
      </c>
      <c r="D18" s="156" t="s">
        <v>92</v>
      </c>
      <c r="E18" s="156" t="s">
        <v>89</v>
      </c>
      <c r="F18" s="156" t="s">
        <v>85</v>
      </c>
      <c r="G18" s="156"/>
      <c r="H18" s="156"/>
      <c r="I18" s="156"/>
      <c r="K18" s="88"/>
      <c r="L18" s="88"/>
      <c r="M18" s="88"/>
      <c r="N18" s="88"/>
      <c r="O18" s="88"/>
      <c r="P18" s="88"/>
      <c r="Q18" s="88"/>
      <c r="R18" s="88"/>
      <c r="S18" s="88"/>
    </row>
    <row r="19" spans="1:19" ht="15">
      <c r="B19" s="85"/>
      <c r="C19" s="85"/>
      <c r="D19" s="85"/>
      <c r="E19" s="85"/>
      <c r="F19" s="85"/>
      <c r="G19" s="85"/>
      <c r="H19" s="85"/>
      <c r="I19" s="85"/>
      <c r="L19" s="88"/>
      <c r="M19" s="88"/>
      <c r="N19" s="88"/>
      <c r="O19" s="88"/>
      <c r="P19" s="88"/>
      <c r="Q19" s="88"/>
      <c r="R19" s="88"/>
      <c r="S19" s="88"/>
    </row>
    <row r="20" spans="1:19" ht="18">
      <c r="B20" s="92" t="s">
        <v>18</v>
      </c>
      <c r="C20" s="93"/>
      <c r="D20" s="85"/>
      <c r="E20" s="85"/>
      <c r="F20" s="85"/>
      <c r="G20" s="85"/>
      <c r="H20" s="85"/>
      <c r="I20" s="85"/>
      <c r="L20" s="88"/>
      <c r="M20" s="88"/>
      <c r="N20" s="88"/>
      <c r="O20" s="88"/>
      <c r="P20" s="88"/>
      <c r="Q20" s="88"/>
      <c r="R20" s="88"/>
      <c r="S20" s="88"/>
    </row>
    <row r="21" spans="1:19" ht="14.25">
      <c r="D21" s="94"/>
      <c r="E21" s="94"/>
      <c r="F21" s="94"/>
      <c r="G21" s="94"/>
      <c r="H21" s="94"/>
      <c r="I21" s="94"/>
      <c r="L21" s="88"/>
      <c r="M21" s="88"/>
      <c r="N21" s="88"/>
      <c r="O21" s="88"/>
      <c r="P21" s="88"/>
      <c r="Q21" s="88"/>
      <c r="R21" s="88"/>
      <c r="S21" s="88"/>
    </row>
    <row r="22" spans="1:19" ht="14.25">
      <c r="B22" s="90" t="s">
        <v>19</v>
      </c>
      <c r="C22" s="94"/>
      <c r="D22" s="94"/>
      <c r="E22" s="94"/>
      <c r="F22" s="94"/>
      <c r="G22" s="94"/>
      <c r="H22" s="94"/>
      <c r="I22" s="94"/>
      <c r="L22" s="88"/>
      <c r="M22" s="88"/>
      <c r="N22" s="88"/>
      <c r="O22" s="88"/>
      <c r="P22" s="88"/>
      <c r="Q22" s="88"/>
      <c r="R22" s="88"/>
      <c r="S22" s="88"/>
    </row>
    <row r="23" spans="1:19" ht="15.75" customHeight="1">
      <c r="B23" s="97" t="s">
        <v>20</v>
      </c>
      <c r="C23" s="97" t="s">
        <v>21</v>
      </c>
      <c r="D23" s="97" t="s">
        <v>22</v>
      </c>
      <c r="E23" s="97" t="s">
        <v>23</v>
      </c>
      <c r="F23" s="97" t="s">
        <v>24</v>
      </c>
      <c r="G23" s="97" t="s">
        <v>25</v>
      </c>
      <c r="H23" s="97" t="s">
        <v>26</v>
      </c>
      <c r="I23" s="97" t="s">
        <v>27</v>
      </c>
      <c r="L23" s="88"/>
      <c r="M23" s="88"/>
      <c r="N23" s="88"/>
      <c r="O23" s="88"/>
      <c r="P23" s="88"/>
      <c r="Q23" s="88"/>
      <c r="R23" s="88"/>
      <c r="S23" s="88"/>
    </row>
    <row r="24" spans="1:19" ht="39" thickBot="1">
      <c r="B24" s="103" t="s">
        <v>28</v>
      </c>
      <c r="C24" s="103" t="s">
        <v>29</v>
      </c>
      <c r="D24" s="103" t="s">
        <v>30</v>
      </c>
      <c r="E24" s="103" t="s">
        <v>23</v>
      </c>
      <c r="F24" s="103" t="s">
        <v>31</v>
      </c>
      <c r="G24" s="103" t="s">
        <v>32</v>
      </c>
      <c r="H24" s="103" t="s">
        <v>33</v>
      </c>
      <c r="I24" s="103" t="s">
        <v>34</v>
      </c>
      <c r="L24" s="88"/>
      <c r="M24" s="88"/>
      <c r="N24" s="88"/>
      <c r="O24" s="88"/>
      <c r="P24" s="88"/>
      <c r="Q24" s="88"/>
      <c r="R24" s="88"/>
      <c r="S24" s="88"/>
    </row>
    <row r="25" spans="1:19" ht="18.75" customHeight="1">
      <c r="B25" s="117" t="s">
        <v>61</v>
      </c>
      <c r="C25" s="118" t="s">
        <v>187</v>
      </c>
      <c r="D25" s="118" t="s">
        <v>91</v>
      </c>
      <c r="E25" s="100" t="s">
        <v>37</v>
      </c>
      <c r="F25" s="100"/>
      <c r="G25" s="100"/>
      <c r="H25" s="100"/>
      <c r="I25" s="100"/>
    </row>
    <row r="26" spans="1:19" ht="18.75" customHeight="1" thickBot="1">
      <c r="B26" s="116"/>
      <c r="C26" s="116"/>
      <c r="D26" s="116"/>
      <c r="E26" s="116"/>
      <c r="F26" s="116"/>
      <c r="G26" s="116"/>
      <c r="H26" s="116"/>
      <c r="I26" s="116"/>
    </row>
    <row r="33" ht="15.75" customHeight="1"/>
    <row r="34" ht="15.75" customHeight="1"/>
    <row r="35" ht="15.75" customHeight="1"/>
  </sheetData>
  <pageMargins left="0.75" right="0.75" top="1" bottom="1" header="0.5" footer="0.5"/>
  <pageSetup paperSize="9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3DD22-4A42-46E4-BB15-6C4DA88315B0}">
  <dimension ref="A1:S41"/>
  <sheetViews>
    <sheetView zoomScaleNormal="100" workbookViewId="0">
      <selection activeCell="B13" sqref="B13"/>
    </sheetView>
  </sheetViews>
  <sheetFormatPr defaultRowHeight="12.75"/>
  <cols>
    <col min="1" max="1" width="9.140625" customWidth="1"/>
    <col min="2" max="2" width="32" customWidth="1"/>
    <col min="3" max="3" width="34.42578125" customWidth="1"/>
    <col min="4" max="4" width="45" customWidth="1"/>
    <col min="5" max="5" width="21.7109375" bestFit="1" customWidth="1"/>
    <col min="6" max="6" width="11.42578125" customWidth="1"/>
    <col min="7" max="7" width="18.5703125" customWidth="1"/>
    <col min="8" max="8" width="14.140625" customWidth="1"/>
    <col min="9" max="9" width="12.85546875" customWidth="1"/>
    <col min="10" max="12" width="11.42578125" customWidth="1"/>
    <col min="13" max="21" width="12.140625" customWidth="1"/>
    <col min="22" max="39" width="9.140625" customWidth="1"/>
  </cols>
  <sheetData>
    <row r="1" spans="1:19" ht="15">
      <c r="B1" s="85"/>
      <c r="C1" s="86"/>
      <c r="E1" s="87"/>
      <c r="F1" s="87"/>
      <c r="G1" s="87"/>
      <c r="H1" s="86"/>
      <c r="I1" s="86"/>
      <c r="J1" s="88"/>
      <c r="K1" s="88"/>
      <c r="L1" s="88"/>
    </row>
    <row r="2" spans="1:19" ht="15">
      <c r="B2" s="95"/>
      <c r="C2" s="95"/>
      <c r="D2" s="96" t="s">
        <v>0</v>
      </c>
      <c r="E2" s="95"/>
      <c r="F2" s="95"/>
      <c r="H2" s="95"/>
      <c r="I2" s="95"/>
      <c r="J2" s="95"/>
      <c r="K2" s="95"/>
      <c r="L2" s="88"/>
      <c r="M2" s="88"/>
      <c r="N2" s="88"/>
      <c r="O2" s="88"/>
      <c r="P2" s="88"/>
      <c r="Q2" s="88"/>
      <c r="R2" s="88"/>
      <c r="S2" s="88"/>
    </row>
    <row r="3" spans="1:19" ht="14.25">
      <c r="B3" s="97" t="s">
        <v>1</v>
      </c>
      <c r="C3" s="97" t="s">
        <v>3</v>
      </c>
      <c r="D3" s="97" t="s">
        <v>4</v>
      </c>
      <c r="E3" s="97" t="s">
        <v>5</v>
      </c>
      <c r="F3" s="104" t="s">
        <v>188</v>
      </c>
      <c r="G3" s="104" t="s">
        <v>189</v>
      </c>
      <c r="H3" s="104" t="s">
        <v>81</v>
      </c>
      <c r="I3" s="104" t="s">
        <v>82</v>
      </c>
      <c r="J3" s="97" t="s">
        <v>62</v>
      </c>
      <c r="K3" s="104" t="s">
        <v>83</v>
      </c>
      <c r="M3" s="88"/>
      <c r="N3" s="88"/>
      <c r="O3" s="88"/>
      <c r="P3" s="88"/>
      <c r="Q3" s="88"/>
      <c r="R3" s="88"/>
      <c r="S3" s="88"/>
    </row>
    <row r="4" spans="1:19" ht="26.25" thickBot="1">
      <c r="B4" s="99" t="s">
        <v>7</v>
      </c>
      <c r="C4" s="99"/>
      <c r="D4" s="99"/>
      <c r="E4" s="99"/>
      <c r="F4" s="105" t="s">
        <v>84</v>
      </c>
      <c r="G4" s="105" t="s">
        <v>84</v>
      </c>
      <c r="H4" s="105" t="s">
        <v>86</v>
      </c>
      <c r="I4" s="105" t="s">
        <v>87</v>
      </c>
      <c r="J4" s="99" t="s">
        <v>90</v>
      </c>
      <c r="K4" s="105" t="s">
        <v>88</v>
      </c>
      <c r="M4" s="88"/>
      <c r="N4" s="88"/>
      <c r="O4" s="88"/>
      <c r="P4" s="88"/>
      <c r="Q4" s="88"/>
      <c r="R4" s="88"/>
      <c r="S4" s="88"/>
    </row>
    <row r="5" spans="1:19" ht="18.75" customHeight="1">
      <c r="B5" s="100" t="str">
        <f t="shared" ref="B5:B10" si="0">C18</f>
        <v>RSD_NEW_ELC_LTG</v>
      </c>
      <c r="C5" s="100" t="s">
        <v>58</v>
      </c>
      <c r="D5" s="100" t="str">
        <f>C31</f>
        <v>RSD_NEW_LTG</v>
      </c>
      <c r="E5" s="100">
        <v>2021</v>
      </c>
      <c r="F5" s="100">
        <v>7.5221936080501442E-2</v>
      </c>
      <c r="G5" s="100">
        <f>F5/2</f>
        <v>3.7610968040250721E-2</v>
      </c>
      <c r="H5" s="100">
        <v>1</v>
      </c>
      <c r="I5" s="100">
        <v>1000</v>
      </c>
      <c r="J5" s="100">
        <v>20</v>
      </c>
      <c r="K5" s="100">
        <v>5</v>
      </c>
      <c r="M5" s="88"/>
      <c r="N5" s="88"/>
      <c r="O5" s="88"/>
      <c r="P5" s="88"/>
      <c r="Q5" s="88"/>
      <c r="R5" s="88"/>
      <c r="S5" s="88"/>
    </row>
    <row r="6" spans="1:19" ht="18.75" customHeight="1">
      <c r="B6" s="101" t="str">
        <f t="shared" si="0"/>
        <v>RSD_NEW_ELC_REF</v>
      </c>
      <c r="C6" s="101" t="s">
        <v>58</v>
      </c>
      <c r="D6" s="101" t="str">
        <f t="shared" ref="D6:D10" si="1">C32</f>
        <v>RSD_NEW_REF</v>
      </c>
      <c r="E6" s="101">
        <v>2021</v>
      </c>
      <c r="F6" s="101">
        <v>1.0997340508961591</v>
      </c>
      <c r="G6" s="101">
        <f t="shared" ref="G6:G10" si="2">F6/2</f>
        <v>0.54986702544807953</v>
      </c>
      <c r="H6" s="101">
        <v>1</v>
      </c>
      <c r="I6" s="101">
        <v>1000</v>
      </c>
      <c r="J6" s="101">
        <v>2000</v>
      </c>
      <c r="K6" s="101">
        <v>15</v>
      </c>
      <c r="M6" s="88"/>
      <c r="N6" s="88"/>
      <c r="O6" s="88"/>
      <c r="P6" s="88"/>
      <c r="Q6" s="88"/>
      <c r="R6" s="88"/>
      <c r="S6" s="88"/>
    </row>
    <row r="7" spans="1:19" ht="18.75" customHeight="1">
      <c r="B7" s="102" t="str">
        <f t="shared" si="0"/>
        <v>RSD_NEW_ELC_WM</v>
      </c>
      <c r="C7" s="102" t="s">
        <v>58</v>
      </c>
      <c r="D7" s="102" t="str">
        <f t="shared" si="1"/>
        <v>RSD_NEW_WM</v>
      </c>
      <c r="E7" s="102">
        <v>2021</v>
      </c>
      <c r="F7" s="102">
        <v>0.43270811238224877</v>
      </c>
      <c r="G7" s="102">
        <f t="shared" si="2"/>
        <v>0.21635405619112438</v>
      </c>
      <c r="H7" s="102">
        <v>1</v>
      </c>
      <c r="I7" s="102">
        <v>1000</v>
      </c>
      <c r="J7" s="102">
        <v>2000</v>
      </c>
      <c r="K7" s="102">
        <v>15</v>
      </c>
      <c r="M7" s="88"/>
      <c r="N7" s="88"/>
      <c r="O7" s="88"/>
      <c r="P7" s="88"/>
      <c r="Q7" s="88"/>
      <c r="R7" s="88"/>
      <c r="S7" s="88"/>
    </row>
    <row r="8" spans="1:19" ht="18.75" customHeight="1">
      <c r="B8" s="101" t="str">
        <f t="shared" si="0"/>
        <v>RSD_NEW_ELC_DRY</v>
      </c>
      <c r="C8" s="101" t="s">
        <v>58</v>
      </c>
      <c r="D8" s="101" t="str">
        <f t="shared" si="1"/>
        <v>RSD_NEW_DRY</v>
      </c>
      <c r="E8" s="101">
        <v>2021</v>
      </c>
      <c r="F8" s="101">
        <v>0.94336131936070511</v>
      </c>
      <c r="G8" s="101">
        <f t="shared" si="2"/>
        <v>0.47168065968035255</v>
      </c>
      <c r="H8" s="101">
        <v>1</v>
      </c>
      <c r="I8" s="101">
        <v>1000</v>
      </c>
      <c r="J8" s="101">
        <v>2000</v>
      </c>
      <c r="K8" s="101">
        <v>15</v>
      </c>
      <c r="M8" s="88"/>
      <c r="N8" s="88"/>
      <c r="O8" s="88"/>
      <c r="P8" s="88"/>
      <c r="Q8" s="88"/>
      <c r="R8" s="88"/>
      <c r="S8" s="88"/>
    </row>
    <row r="9" spans="1:19" ht="18.75" customHeight="1">
      <c r="B9" s="102" t="str">
        <f t="shared" si="0"/>
        <v>RSD_NEW_ELC_DSHWR</v>
      </c>
      <c r="C9" s="102" t="s">
        <v>58</v>
      </c>
      <c r="D9" s="102" t="str">
        <f t="shared" si="1"/>
        <v>RSD_NEW_DSHWR</v>
      </c>
      <c r="E9" s="102">
        <v>2021</v>
      </c>
      <c r="F9" s="102">
        <v>0.5533065024946795</v>
      </c>
      <c r="G9" s="102">
        <f t="shared" si="2"/>
        <v>0.27665325124733975</v>
      </c>
      <c r="H9" s="102">
        <v>1</v>
      </c>
      <c r="I9" s="102">
        <v>1000</v>
      </c>
      <c r="J9" s="102">
        <v>2000</v>
      </c>
      <c r="K9" s="102">
        <v>15</v>
      </c>
      <c r="M9" s="88"/>
      <c r="N9" s="88"/>
      <c r="O9" s="88"/>
      <c r="P9" s="88"/>
      <c r="Q9" s="88"/>
      <c r="R9" s="88"/>
      <c r="S9" s="88"/>
    </row>
    <row r="10" spans="1:19" ht="18.75" customHeight="1" thickBot="1">
      <c r="B10" s="116" t="str">
        <f t="shared" si="0"/>
        <v>RSD_NEW_ELC_OTH_APP</v>
      </c>
      <c r="C10" s="116" t="s">
        <v>58</v>
      </c>
      <c r="D10" s="116" t="str">
        <f t="shared" si="1"/>
        <v>RSD_NEW_OTH_APP</v>
      </c>
      <c r="E10" s="116">
        <v>2021</v>
      </c>
      <c r="F10" s="116">
        <v>0.72467999890919232</v>
      </c>
      <c r="G10" s="116">
        <f t="shared" si="2"/>
        <v>0.36233999945459616</v>
      </c>
      <c r="H10" s="116">
        <v>1</v>
      </c>
      <c r="I10" s="116">
        <v>1000</v>
      </c>
      <c r="J10" s="116">
        <v>500</v>
      </c>
      <c r="K10" s="116">
        <v>35</v>
      </c>
      <c r="M10" s="88"/>
      <c r="N10" s="88"/>
      <c r="O10" s="88"/>
      <c r="P10" s="88"/>
      <c r="Q10" s="88"/>
      <c r="R10" s="88"/>
      <c r="S10" s="88"/>
    </row>
    <row r="11" spans="1:19" ht="15.75" customHeight="1">
      <c r="L11" s="88"/>
      <c r="M11" s="88"/>
      <c r="N11" s="88"/>
      <c r="O11" s="88"/>
      <c r="P11" s="88"/>
      <c r="Q11" s="88"/>
      <c r="R11" s="88"/>
      <c r="S11" s="88"/>
    </row>
    <row r="12" spans="1:19" ht="15.75" customHeight="1">
      <c r="L12" s="88"/>
      <c r="M12" s="88"/>
      <c r="N12" s="88"/>
      <c r="O12" s="88"/>
      <c r="P12" s="88"/>
      <c r="Q12" s="88"/>
      <c r="R12" s="88"/>
      <c r="S12" s="88"/>
    </row>
    <row r="13" spans="1:19" ht="15.75" customHeight="1">
      <c r="L13" s="88"/>
      <c r="M13" s="88"/>
      <c r="N13" s="88"/>
      <c r="O13" s="88"/>
      <c r="P13" s="88"/>
      <c r="Q13" s="88"/>
      <c r="R13" s="88"/>
      <c r="S13" s="88"/>
    </row>
    <row r="14" spans="1:19" ht="14.25">
      <c r="A14" s="88"/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</row>
    <row r="15" spans="1:19" ht="14.25">
      <c r="J15" s="88"/>
      <c r="K15" s="88"/>
      <c r="L15" s="88"/>
      <c r="M15" s="88"/>
      <c r="N15" s="88"/>
      <c r="O15" s="88"/>
      <c r="P15" s="88"/>
      <c r="Q15" s="88"/>
      <c r="R15" s="88"/>
      <c r="S15" s="88"/>
    </row>
    <row r="16" spans="1:19" ht="14.25">
      <c r="B16" s="90" t="s">
        <v>10</v>
      </c>
      <c r="C16" s="91"/>
      <c r="D16" s="91"/>
      <c r="E16" s="91"/>
      <c r="F16" s="91"/>
      <c r="G16" s="91"/>
      <c r="H16" s="91"/>
      <c r="I16" s="91"/>
      <c r="J16" s="88"/>
      <c r="K16" s="88"/>
      <c r="L16" s="88"/>
      <c r="M16" s="88"/>
      <c r="N16" s="88"/>
      <c r="O16" s="88"/>
      <c r="P16" s="88"/>
      <c r="Q16" s="88"/>
      <c r="R16" s="88"/>
      <c r="S16" s="88"/>
    </row>
    <row r="17" spans="1:19" ht="14.25">
      <c r="B17" s="97" t="s">
        <v>11</v>
      </c>
      <c r="C17" s="97" t="s">
        <v>1</v>
      </c>
      <c r="D17" s="97" t="s">
        <v>12</v>
      </c>
      <c r="E17" s="97" t="s">
        <v>13</v>
      </c>
      <c r="F17" s="97" t="s">
        <v>14</v>
      </c>
      <c r="G17" s="97" t="s">
        <v>15</v>
      </c>
      <c r="H17" s="97" t="s">
        <v>16</v>
      </c>
      <c r="I17" s="97" t="s">
        <v>17</v>
      </c>
      <c r="K17" s="88"/>
      <c r="L17" s="88"/>
      <c r="M17" s="88"/>
      <c r="N17" s="88"/>
      <c r="O17" s="88"/>
      <c r="P17" s="88"/>
      <c r="Q17" s="88"/>
      <c r="R17" s="88"/>
      <c r="S17" s="88"/>
    </row>
    <row r="18" spans="1:19" ht="18.75" customHeight="1">
      <c r="B18" s="6" t="s">
        <v>51</v>
      </c>
      <c r="C18" s="127" t="s">
        <v>94</v>
      </c>
      <c r="D18" s="128" t="s">
        <v>100</v>
      </c>
      <c r="E18" s="128" t="s">
        <v>89</v>
      </c>
      <c r="F18" s="128" t="s">
        <v>85</v>
      </c>
      <c r="G18" s="4"/>
      <c r="H18" s="4"/>
      <c r="I18" s="4"/>
      <c r="K18" s="88"/>
      <c r="L18" s="88"/>
      <c r="M18" s="88"/>
      <c r="N18" s="88"/>
      <c r="O18" s="88"/>
      <c r="P18" s="88"/>
      <c r="Q18" s="88"/>
      <c r="R18" s="88"/>
      <c r="S18" s="88"/>
    </row>
    <row r="19" spans="1:19" ht="18.75" customHeight="1">
      <c r="B19" s="9" t="s">
        <v>51</v>
      </c>
      <c r="C19" s="129" t="s">
        <v>95</v>
      </c>
      <c r="D19" s="130" t="s">
        <v>101</v>
      </c>
      <c r="E19" s="130" t="s">
        <v>89</v>
      </c>
      <c r="F19" s="130" t="s">
        <v>85</v>
      </c>
      <c r="G19" s="7"/>
      <c r="H19" s="7"/>
      <c r="I19" s="7"/>
      <c r="K19" s="88"/>
      <c r="L19" s="88"/>
      <c r="M19" s="88"/>
      <c r="N19" s="88"/>
      <c r="O19" s="88"/>
      <c r="P19" s="88"/>
      <c r="Q19" s="88"/>
      <c r="R19" s="88"/>
      <c r="S19" s="88"/>
    </row>
    <row r="20" spans="1:19" ht="18.75" customHeight="1">
      <c r="A20" s="88"/>
      <c r="B20" s="6" t="s">
        <v>51</v>
      </c>
      <c r="C20" s="127" t="s">
        <v>96</v>
      </c>
      <c r="D20" s="128" t="s">
        <v>102</v>
      </c>
      <c r="E20" s="128" t="s">
        <v>89</v>
      </c>
      <c r="F20" s="128" t="s">
        <v>85</v>
      </c>
      <c r="G20" s="131"/>
      <c r="H20" s="131"/>
      <c r="I20" s="131"/>
      <c r="K20" s="88"/>
      <c r="L20" s="88"/>
      <c r="M20" s="88"/>
      <c r="N20" s="88"/>
      <c r="O20" s="88"/>
      <c r="P20" s="88"/>
      <c r="Q20" s="88"/>
      <c r="R20" s="88"/>
      <c r="S20" s="88"/>
    </row>
    <row r="21" spans="1:19" ht="18.75" customHeight="1">
      <c r="A21" s="88"/>
      <c r="B21" s="9" t="s">
        <v>51</v>
      </c>
      <c r="C21" s="129" t="s">
        <v>97</v>
      </c>
      <c r="D21" s="130" t="s">
        <v>103</v>
      </c>
      <c r="E21" s="130" t="s">
        <v>89</v>
      </c>
      <c r="F21" s="130" t="s">
        <v>85</v>
      </c>
      <c r="G21" s="107"/>
      <c r="H21" s="107"/>
      <c r="I21" s="107"/>
      <c r="K21" s="88"/>
      <c r="L21" s="88"/>
      <c r="M21" s="88"/>
      <c r="N21" s="88"/>
      <c r="O21" s="88"/>
      <c r="P21" s="88"/>
      <c r="Q21" s="88"/>
      <c r="R21" s="88"/>
      <c r="S21" s="88"/>
    </row>
    <row r="22" spans="1:19" ht="18.75" customHeight="1">
      <c r="A22" s="88"/>
      <c r="B22" s="6" t="s">
        <v>51</v>
      </c>
      <c r="C22" s="127" t="s">
        <v>98</v>
      </c>
      <c r="D22" s="128" t="s">
        <v>104</v>
      </c>
      <c r="E22" s="128" t="s">
        <v>89</v>
      </c>
      <c r="F22" s="128" t="s">
        <v>85</v>
      </c>
      <c r="G22" s="131"/>
      <c r="H22" s="131"/>
      <c r="I22" s="131"/>
      <c r="K22" s="88"/>
      <c r="L22" s="88"/>
      <c r="M22" s="88"/>
      <c r="N22" s="88"/>
      <c r="O22" s="88"/>
      <c r="P22" s="88"/>
      <c r="Q22" s="88"/>
      <c r="R22" s="88"/>
      <c r="S22" s="88"/>
    </row>
    <row r="23" spans="1:19" ht="18.75" customHeight="1" thickBot="1">
      <c r="A23" s="88"/>
      <c r="B23" s="132" t="s">
        <v>51</v>
      </c>
      <c r="C23" s="126" t="s">
        <v>99</v>
      </c>
      <c r="D23" s="133" t="s">
        <v>105</v>
      </c>
      <c r="E23" s="133" t="s">
        <v>89</v>
      </c>
      <c r="F23" s="133" t="s">
        <v>85</v>
      </c>
      <c r="G23" s="134"/>
      <c r="H23" s="134"/>
      <c r="I23" s="134"/>
      <c r="K23" s="88"/>
      <c r="L23" s="88"/>
      <c r="M23" s="88"/>
      <c r="N23" s="88"/>
      <c r="O23" s="88"/>
      <c r="P23" s="88"/>
      <c r="Q23" s="88"/>
      <c r="R23" s="88"/>
      <c r="S23" s="88"/>
    </row>
    <row r="24" spans="1:19" ht="14.25">
      <c r="A24" s="88"/>
      <c r="B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</row>
    <row r="25" spans="1:19" ht="15">
      <c r="B25" s="85"/>
      <c r="C25" s="85"/>
      <c r="D25" s="85"/>
      <c r="E25" s="85"/>
      <c r="F25" s="85"/>
      <c r="G25" s="85"/>
      <c r="H25" s="85"/>
      <c r="I25" s="85"/>
      <c r="L25" s="88"/>
      <c r="M25" s="88"/>
      <c r="N25" s="88"/>
      <c r="O25" s="88"/>
      <c r="P25" s="88"/>
      <c r="Q25" s="88"/>
      <c r="R25" s="88"/>
      <c r="S25" s="88"/>
    </row>
    <row r="26" spans="1:19" ht="15">
      <c r="B26" s="85"/>
      <c r="C26" s="85"/>
      <c r="D26" s="85"/>
      <c r="E26" s="85"/>
      <c r="F26" s="85"/>
      <c r="G26" s="85"/>
      <c r="H26" s="85"/>
      <c r="I26" s="85"/>
      <c r="L26" s="88"/>
      <c r="M26" s="88"/>
      <c r="N26" s="88"/>
      <c r="O26" s="88"/>
      <c r="P26" s="88"/>
      <c r="Q26" s="88"/>
      <c r="R26" s="88"/>
      <c r="S26" s="88"/>
    </row>
    <row r="27" spans="1:19" ht="18">
      <c r="B27" s="92" t="s">
        <v>18</v>
      </c>
      <c r="C27" s="93"/>
      <c r="D27" s="94"/>
      <c r="E27" s="94"/>
      <c r="F27" s="94"/>
      <c r="G27" s="94"/>
      <c r="H27" s="94"/>
      <c r="I27" s="94"/>
      <c r="L27" s="88"/>
      <c r="M27" s="88"/>
      <c r="N27" s="88"/>
      <c r="O27" s="88"/>
      <c r="P27" s="88"/>
      <c r="Q27" s="88"/>
      <c r="R27" s="88"/>
      <c r="S27" s="88"/>
    </row>
    <row r="28" spans="1:19" ht="14.25">
      <c r="B28" s="90" t="s">
        <v>19</v>
      </c>
      <c r="C28" s="94"/>
      <c r="D28" s="94"/>
      <c r="E28" s="94"/>
      <c r="F28" s="94"/>
      <c r="G28" s="94"/>
      <c r="H28" s="94"/>
      <c r="I28" s="94"/>
      <c r="L28" s="88"/>
      <c r="M28" s="88"/>
      <c r="N28" s="88"/>
      <c r="O28" s="88"/>
      <c r="P28" s="88"/>
      <c r="Q28" s="88"/>
      <c r="R28" s="88"/>
      <c r="S28" s="88"/>
    </row>
    <row r="29" spans="1:19" ht="15.75" customHeight="1">
      <c r="B29" s="97" t="s">
        <v>20</v>
      </c>
      <c r="C29" s="97" t="s">
        <v>21</v>
      </c>
      <c r="D29" s="97" t="s">
        <v>22</v>
      </c>
      <c r="E29" s="97" t="s">
        <v>23</v>
      </c>
      <c r="F29" s="97" t="s">
        <v>24</v>
      </c>
      <c r="G29" s="97" t="s">
        <v>25</v>
      </c>
      <c r="H29" s="97" t="s">
        <v>26</v>
      </c>
      <c r="I29" s="97" t="s">
        <v>27</v>
      </c>
      <c r="L29" s="88"/>
      <c r="M29" s="88"/>
      <c r="N29" s="88"/>
      <c r="O29" s="88"/>
      <c r="P29" s="88"/>
      <c r="Q29" s="88"/>
      <c r="R29" s="88"/>
      <c r="S29" s="88"/>
    </row>
    <row r="30" spans="1:19" ht="39" thickBot="1">
      <c r="B30" s="103" t="s">
        <v>28</v>
      </c>
      <c r="C30" s="103" t="s">
        <v>29</v>
      </c>
      <c r="D30" s="103" t="s">
        <v>30</v>
      </c>
      <c r="E30" s="103" t="s">
        <v>23</v>
      </c>
      <c r="F30" s="103" t="s">
        <v>31</v>
      </c>
      <c r="G30" s="103" t="s">
        <v>32</v>
      </c>
      <c r="H30" s="103" t="s">
        <v>33</v>
      </c>
      <c r="I30" s="103" t="s">
        <v>34</v>
      </c>
      <c r="L30" s="88"/>
      <c r="M30" s="88"/>
      <c r="N30" s="88"/>
      <c r="O30" s="88"/>
      <c r="P30" s="88"/>
      <c r="Q30" s="88"/>
      <c r="R30" s="88"/>
      <c r="S30" s="88"/>
    </row>
    <row r="31" spans="1:19" ht="18.75" customHeight="1">
      <c r="B31" s="117" t="s">
        <v>61</v>
      </c>
      <c r="C31" s="135" t="s">
        <v>106</v>
      </c>
      <c r="D31" s="117" t="s">
        <v>100</v>
      </c>
      <c r="E31" s="117" t="s">
        <v>37</v>
      </c>
      <c r="F31" s="117"/>
      <c r="G31" s="100"/>
      <c r="H31" s="100"/>
      <c r="I31" s="100"/>
    </row>
    <row r="32" spans="1:19" ht="18.75" customHeight="1">
      <c r="B32" s="101"/>
      <c r="C32" s="136" t="s">
        <v>107</v>
      </c>
      <c r="D32" s="119" t="s">
        <v>101</v>
      </c>
      <c r="E32" s="119" t="s">
        <v>37</v>
      </c>
      <c r="F32" s="119"/>
      <c r="G32" s="101"/>
      <c r="H32" s="101"/>
      <c r="I32" s="101"/>
    </row>
    <row r="33" spans="2:9" ht="18.75" customHeight="1">
      <c r="B33" s="102"/>
      <c r="C33" s="137" t="s">
        <v>108</v>
      </c>
      <c r="D33" s="123" t="s">
        <v>102</v>
      </c>
      <c r="E33" s="123" t="s">
        <v>37</v>
      </c>
      <c r="F33" s="123"/>
      <c r="G33" s="102"/>
      <c r="H33" s="102"/>
      <c r="I33" s="102"/>
    </row>
    <row r="34" spans="2:9" ht="18.75" customHeight="1">
      <c r="B34" s="101"/>
      <c r="C34" s="136" t="s">
        <v>109</v>
      </c>
      <c r="D34" s="119" t="s">
        <v>103</v>
      </c>
      <c r="E34" s="119" t="s">
        <v>37</v>
      </c>
      <c r="F34" s="119"/>
      <c r="G34" s="101"/>
      <c r="H34" s="101"/>
      <c r="I34" s="101"/>
    </row>
    <row r="35" spans="2:9" ht="18.75" customHeight="1">
      <c r="B35" s="102"/>
      <c r="C35" s="137" t="s">
        <v>110</v>
      </c>
      <c r="D35" s="123" t="s">
        <v>104</v>
      </c>
      <c r="E35" s="123" t="s">
        <v>37</v>
      </c>
      <c r="F35" s="123"/>
      <c r="G35" s="102"/>
      <c r="H35" s="102"/>
      <c r="I35" s="102"/>
    </row>
    <row r="36" spans="2:9" ht="18.75" customHeight="1" thickBot="1">
      <c r="B36" s="116"/>
      <c r="C36" s="106" t="s">
        <v>111</v>
      </c>
      <c r="D36" s="115" t="s">
        <v>105</v>
      </c>
      <c r="E36" s="115" t="s">
        <v>37</v>
      </c>
      <c r="F36" s="115"/>
      <c r="G36" s="116"/>
      <c r="H36" s="116"/>
      <c r="I36" s="116"/>
    </row>
    <row r="39" spans="2:9" ht="15.75" customHeight="1"/>
    <row r="40" spans="2:9" ht="15.75" customHeight="1"/>
    <row r="41" spans="2:9" ht="15.75" customHeight="1"/>
  </sheetData>
  <phoneticPr fontId="12" type="noConversion"/>
  <pageMargins left="0.75" right="0.75" top="1" bottom="1" header="0.5" footer="0.5"/>
  <pageSetup paperSize="9"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B6E472-D1F5-4E7A-AF51-BA994FBF5849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2.xml><?xml version="1.0" encoding="utf-8"?>
<ds:datastoreItem xmlns:ds="http://schemas.openxmlformats.org/officeDocument/2006/customXml" ds:itemID="{12893EA6-ED3B-41E2-9712-BD3FD8BCBA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89F275F-E755-49DB-B302-D8B743923A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</vt:lpstr>
      <vt:lpstr>Metadane</vt:lpstr>
      <vt:lpstr>RSD_NEW_STOCK</vt:lpstr>
      <vt:lpstr>RSD_SH_TECH</vt:lpstr>
      <vt:lpstr>RSD_NEX_SH_TECH</vt:lpstr>
      <vt:lpstr>RSD_WH_TECH</vt:lpstr>
      <vt:lpstr>RSD_NEX_WH_TECH</vt:lpstr>
      <vt:lpstr>RSD_COOK</vt:lpstr>
      <vt:lpstr>RSD_ELC_APPL</vt:lpstr>
      <vt:lpstr>EMIS</vt:lpstr>
      <vt:lpstr>Pompy_ciepła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2005-06-03T09:41:13Z</dcterms:created>
  <dcterms:modified xsi:type="dcterms:W3CDTF">2025-03-23T10:11:20Z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668803870677947</vt:r8>
  </property>
</Properties>
</file>