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ummacollege-my.sharepoint.com/personal/ps196274_summacollege_nl/Documents/Leerjaar 2/Projecten/Project 5 - SummaMove/project5/"/>
    </mc:Choice>
  </mc:AlternateContent>
  <xr:revisionPtr revIDLastSave="115" documentId="8_{427A8F5F-399D-4564-A26D-19234176D492}" xr6:coauthVersionLast="47" xr6:coauthVersionMax="47" xr10:uidLastSave="{F6C9314C-EAB9-4AF4-A76F-1375AD5D6068}"/>
  <bookViews>
    <workbookView xWindow="-120" yWindow="-120" windowWidth="29040" windowHeight="1572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G36" i="2" l="1"/>
  <c r="F36" i="2"/>
  <c r="G24" i="2"/>
  <c r="G13" i="2" s="1"/>
  <c r="F24" i="2"/>
  <c r="F13" i="2" s="1"/>
  <c r="E24" i="2"/>
  <c r="G93" i="2"/>
  <c r="G90" i="2"/>
  <c r="G77" i="2"/>
  <c r="G70" i="2"/>
  <c r="G65" i="2"/>
  <c r="G54" i="2"/>
  <c r="G49" i="2"/>
  <c r="G42" i="2"/>
  <c r="G41" i="2"/>
  <c r="G14" i="2" s="1"/>
  <c r="G25" i="2"/>
  <c r="G20" i="2"/>
  <c r="G17" i="2"/>
  <c r="G12" i="2"/>
  <c r="G3" i="2"/>
  <c r="F65" i="2"/>
  <c r="F70" i="2"/>
  <c r="F93" i="2"/>
  <c r="F90" i="2"/>
  <c r="F77" i="2"/>
  <c r="F54" i="2"/>
  <c r="F49" i="2"/>
  <c r="F42" i="2"/>
  <c r="F41" i="2"/>
  <c r="F14" i="2" s="1"/>
  <c r="F25" i="2"/>
  <c r="F20" i="2"/>
  <c r="F17" i="2"/>
  <c r="F12" i="2"/>
  <c r="F3" i="2"/>
  <c r="E20" i="2"/>
  <c r="E3" i="2"/>
  <c r="E93" i="2"/>
  <c r="E90" i="2"/>
  <c r="E77" i="2"/>
  <c r="E70" i="2"/>
  <c r="E65" i="2"/>
  <c r="E54" i="2"/>
  <c r="E41" i="2"/>
  <c r="E42" i="2"/>
  <c r="E25" i="2"/>
  <c r="G16" i="2" l="1"/>
  <c r="G11" i="2"/>
  <c r="G19" i="2"/>
  <c r="G18" i="2"/>
  <c r="F19" i="2"/>
  <c r="F18" i="2"/>
  <c r="F16" i="2"/>
  <c r="F11" i="2"/>
  <c r="G15" i="2" l="1"/>
  <c r="G2" i="2" s="1"/>
  <c r="F15" i="2"/>
  <c r="F2" i="2" s="1"/>
  <c r="E17" i="2" l="1"/>
  <c r="E12" i="2"/>
  <c r="E49" i="2"/>
  <c r="E14" i="2" l="1"/>
  <c r="E13" i="2"/>
  <c r="E19" i="2"/>
  <c r="E18" i="2"/>
  <c r="E16" i="2"/>
  <c r="E11" i="2" l="1"/>
  <c r="E15" i="2" s="1"/>
  <c r="E2" i="2" s="1"/>
</calcChain>
</file>

<file path=xl/sharedStrings.xml><?xml version="1.0" encoding="utf-8"?>
<sst xmlns="http://schemas.openxmlformats.org/spreadsheetml/2006/main" count="259" uniqueCount="94">
  <si>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</si>
  <si>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</si>
  <si>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</si>
  <si>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</si>
  <si>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</si>
  <si>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</si>
  <si>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</si>
  <si>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</si>
  <si>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</si>
  <si>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</si>
  <si>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</si>
  <si>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</si>
  <si>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</si>
  <si>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</si>
  <si>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</si>
  <si>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</si>
  <si>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</si>
  <si>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</si>
  <si>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</si>
  <si>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</si>
  <si>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</si>
  <si>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</si>
  <si>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</si>
  <si>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</si>
  <si>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</si>
  <si>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</si>
  <si>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</si>
  <si>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</si>
  <si>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</si>
  <si>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</si>
  <si>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</si>
  <si>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</si>
  <si>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</si>
  <si>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</si>
  <si>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</si>
  <si>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</si>
  <si>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</si>
  <si>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</si>
  <si>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</si>
  <si>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</si>
  <si>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</si>
  <si>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</si>
  <si>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</si>
  <si>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</si>
  <si>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</si>
  <si>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</si>
  <si>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</si>
  <si>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</si>
  <si>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</si>
  <si>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</si>
  <si>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</si>
  <si>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</si>
  <si>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</si>
  <si>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</si>
  <si>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</si>
  <si>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</si>
  <si>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</si>
  <si>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</si>
  <si>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</si>
  <si>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</si>
  <si>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</si>
  <si>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</si>
  <si>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</si>
  <si>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</si>
  <si>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</si>
  <si>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</si>
  <si>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</si>
  <si>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</si>
  <si>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</si>
  <si>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</si>
  <si>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</si>
  <si>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</si>
  <si>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</si>
  <si>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</si>
  <si>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</si>
  <si>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</si>
  <si>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</si>
  <si>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</si>
  <si>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</si>
  <si>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</si>
  <si>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</si>
  <si>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</si>
  <si>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</si>
  <si>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</si>
  <si>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</si>
  <si>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</si>
  <si>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</si>
  <si>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</si>
  <si>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</si>
  <si>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</si>
  <si>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</si>
  <si>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Ivan Hau</t>
  </si>
  <si>
    <t>Ruben van Gastel</t>
  </si>
  <si>
    <t>Maikel Collin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</si>
</sst>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5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O6" sqref="O6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s="3" customFormat="1" ht="85.5" x14ac:dyDescent="0.25">
      <c r="C1" s="4"/>
      <c r="E1" s="5" t="s">
        <v>91</v>
      </c>
      <c r="F1" s="5" t="s">
        <v>92</v>
      </c>
      <c r="G1" s="5" t="s">
        <v>93</v>
      </c>
    </row>
    <row r="2" spans="1:7" x14ac:dyDescent="0.25">
      <c r="A2" s="1" t="s">
        <v>0</v>
      </c>
      <c r="E2" s="6" t="str">
        <f>E15</f>
        <v>V</v>
      </c>
      <c r="F2" s="6" t="str">
        <f>F15</f>
        <v>V</v>
      </c>
      <c r="G2" s="6" t="str">
        <f>G15</f>
        <v>V</v>
      </c>
    </row>
    <row r="3" spans="1:7" outlineLevel="1" x14ac:dyDescent="0.25">
      <c r="B3" s="1" t="s">
        <v>1</v>
      </c>
      <c r="E3" s="8" t="str">
        <f>IF(COUNTIF(E4:E10,"v")=7,"V","O")</f>
        <v>V</v>
      </c>
      <c r="F3" s="8" t="str">
        <f>IF(COUNTIF(F4:F10,"v")=7,"V","O")</f>
        <v>V</v>
      </c>
      <c r="G3" s="8" t="str">
        <f>IF(COUNTIF(G4:G10,"v")=7,"V","O")</f>
        <v>V</v>
      </c>
    </row>
    <row r="4" spans="1:7" ht="30" outlineLevel="2" x14ac:dyDescent="0.25">
      <c r="C4" s="2" t="s">
        <v>2</v>
      </c>
      <c r="E4" s="7" t="s">
        <v>87</v>
      </c>
      <c r="F4" s="7" t="s">
        <v>87</v>
      </c>
      <c r="G4" s="7" t="s">
        <v>87</v>
      </c>
    </row>
    <row r="5" spans="1:7" outlineLevel="2" x14ac:dyDescent="0.25">
      <c r="C5" s="2" t="s">
        <v>3</v>
      </c>
      <c r="E5" s="7" t="s">
        <v>87</v>
      </c>
      <c r="F5" s="7" t="s">
        <v>87</v>
      </c>
      <c r="G5" s="7" t="s">
        <v>87</v>
      </c>
    </row>
    <row r="6" spans="1:7" ht="30" outlineLevel="2" x14ac:dyDescent="0.25">
      <c r="C6" s="2" t="s">
        <v>4</v>
      </c>
      <c r="E6" s="7" t="s">
        <v>87</v>
      </c>
      <c r="F6" s="7" t="s">
        <v>87</v>
      </c>
      <c r="G6" s="7" t="s">
        <v>87</v>
      </c>
    </row>
    <row r="7" spans="1:7" ht="30" outlineLevel="2" x14ac:dyDescent="0.25">
      <c r="C7" s="2" t="s">
        <v>5</v>
      </c>
      <c r="E7" s="7" t="s">
        <v>87</v>
      </c>
      <c r="F7" s="7" t="s">
        <v>87</v>
      </c>
      <c r="G7" s="7" t="s">
        <v>87</v>
      </c>
    </row>
    <row r="8" spans="1:7" ht="45" outlineLevel="2" x14ac:dyDescent="0.25">
      <c r="C8" s="2" t="s">
        <v>6</v>
      </c>
      <c r="E8" s="7" t="s">
        <v>87</v>
      </c>
      <c r="F8" s="7" t="s">
        <v>87</v>
      </c>
      <c r="G8" s="7" t="s">
        <v>87</v>
      </c>
    </row>
    <row r="9" spans="1:7" outlineLevel="2" x14ac:dyDescent="0.25">
      <c r="C9" s="2" t="s">
        <v>7</v>
      </c>
      <c r="E9" s="7" t="s">
        <v>87</v>
      </c>
      <c r="F9" s="7" t="s">
        <v>87</v>
      </c>
      <c r="G9" s="7" t="s">
        <v>87</v>
      </c>
    </row>
    <row r="10" spans="1:7" ht="45" outlineLevel="2" x14ac:dyDescent="0.25">
      <c r="C10" s="2" t="s">
        <v>8</v>
      </c>
      <c r="E10" s="7" t="s">
        <v>87</v>
      </c>
      <c r="F10" s="7" t="s">
        <v>87</v>
      </c>
      <c r="G10" s="7" t="s">
        <v>87</v>
      </c>
    </row>
    <row r="11" spans="1:7" outlineLevel="1" x14ac:dyDescent="0.25">
      <c r="B11" s="1" t="s">
        <v>9</v>
      </c>
      <c r="E11" s="8" t="str">
        <f>IF(AND(E3="v",COUNTIF(E12:E14,"v")+COUNTIF(E12:E14,"g")=3),"V","O")</f>
        <v>V</v>
      </c>
      <c r="F11" s="8" t="str">
        <f>IF(AND(F3="v",COUNTIF(F12:F14,"v")+COUNTIF(F12:F14,"g")=3),"V","O")</f>
        <v>V</v>
      </c>
      <c r="G11" s="8" t="str">
        <f>IF(AND(G3="v",COUNTIF(G12:G14,"v")+COUNTIF(G12:G14,"g")=3),"V","O")</f>
        <v>V</v>
      </c>
    </row>
    <row r="12" spans="1:7" outlineLevel="2" x14ac:dyDescent="0.25">
      <c r="C12" s="2" t="s">
        <v>10</v>
      </c>
      <c r="E12" s="1" t="str">
        <f>UPPER(E50)</f>
        <v>V</v>
      </c>
      <c r="F12" s="1" t="str">
        <f>UPPER(F50)</f>
        <v>V</v>
      </c>
      <c r="G12" s="1" t="str">
        <f>UPPER(G50)</f>
        <v>V</v>
      </c>
    </row>
    <row r="13" spans="1:7" ht="30" outlineLevel="2" x14ac:dyDescent="0.25">
      <c r="C13" s="2" t="s">
        <v>11</v>
      </c>
      <c r="E13" s="1" t="str">
        <f>E24</f>
        <v>V</v>
      </c>
      <c r="F13" s="1" t="str">
        <f>F24</f>
        <v>V</v>
      </c>
      <c r="G13" s="1" t="str">
        <f>G24</f>
        <v>V</v>
      </c>
    </row>
    <row r="14" spans="1:7" ht="30" outlineLevel="2" x14ac:dyDescent="0.25">
      <c r="C14" s="2" t="s">
        <v>12</v>
      </c>
      <c r="E14" s="1" t="str">
        <f>E41</f>
        <v>V</v>
      </c>
      <c r="F14" s="1" t="str">
        <f>F41</f>
        <v>V</v>
      </c>
      <c r="G14" s="1" t="str">
        <f>G41</f>
        <v>V</v>
      </c>
    </row>
    <row r="15" spans="1:7" outlineLevel="1" x14ac:dyDescent="0.25">
      <c r="B15" s="1" t="s">
        <v>13</v>
      </c>
      <c r="E15" s="8" t="str">
        <f>IF(COUNTIF(E16:E20,"v")=5,IF(E11="v","G",""),E11)</f>
        <v>V</v>
      </c>
      <c r="F15" s="8" t="str">
        <f>IF(COUNTIF(F16:F20,"v")=5,IF(F11="v","G",""),F11)</f>
        <v>V</v>
      </c>
      <c r="G15" s="8" t="str">
        <f>IF(COUNTIF(G16:G20,"v")=5,IF(G11="v","G",""),G11)</f>
        <v>V</v>
      </c>
    </row>
    <row r="16" spans="1:7" outlineLevel="2" x14ac:dyDescent="0.25">
      <c r="C16" s="2" t="s">
        <v>14</v>
      </c>
      <c r="E16" s="1" t="str">
        <f>IF(AND(E54="v",E65="v"),"V","O")</f>
        <v>V</v>
      </c>
      <c r="F16" s="1" t="str">
        <f>IF(AND(F54="v",F65="v"),"V","O")</f>
        <v>V</v>
      </c>
      <c r="G16" s="1" t="str">
        <f>IF(AND(G54="v",G65="v"),"V","O")</f>
        <v>V</v>
      </c>
    </row>
    <row r="17" spans="1:7" outlineLevel="2" x14ac:dyDescent="0.25">
      <c r="C17" s="2" t="s">
        <v>15</v>
      </c>
      <c r="E17" s="1" t="str">
        <f>UPPER(E51)</f>
        <v>V</v>
      </c>
      <c r="F17" s="1" t="str">
        <f>UPPER(F51)</f>
        <v>V</v>
      </c>
      <c r="G17" s="1" t="str">
        <f>UPPER(G51)</f>
        <v>V</v>
      </c>
    </row>
    <row r="18" spans="1:7" outlineLevel="2" x14ac:dyDescent="0.25">
      <c r="C18" s="2" t="s">
        <v>16</v>
      </c>
      <c r="E18" s="1" t="str">
        <f>IF(AND(E70="v",E77="v"),"V","O")</f>
        <v>O</v>
      </c>
      <c r="F18" s="1" t="str">
        <f>IF(AND(F70="v",F77="v"),"V","O")</f>
        <v>O</v>
      </c>
      <c r="G18" s="1" t="str">
        <f>IF(AND(G70="v",G77="v"),"V","O")</f>
        <v>O</v>
      </c>
    </row>
    <row r="19" spans="1:7" outlineLevel="2" x14ac:dyDescent="0.25">
      <c r="C19" s="2" t="s">
        <v>17</v>
      </c>
      <c r="E19" s="1" t="str">
        <f>IF(AND(E90="v",E93="v"),"V","O")</f>
        <v>V</v>
      </c>
      <c r="F19" s="1" t="str">
        <f>IF(AND(F90="v",F93="v"),"V","O")</f>
        <v>V</v>
      </c>
      <c r="G19" s="1" t="str">
        <f>IF(AND(G90="v",G93="v"),"V","O")</f>
        <v>V</v>
      </c>
    </row>
    <row r="20" spans="1:7" outlineLevel="2" x14ac:dyDescent="0.25">
      <c r="C20" s="2" t="s">
        <v>18</v>
      </c>
      <c r="E20" s="1" t="str">
        <f>IF(E39="s","V",UPPER(E39))</f>
        <v>O</v>
      </c>
      <c r="F20" s="1" t="str">
        <f>IF(F39="s","V",UPPER(F39))</f>
        <v>O</v>
      </c>
      <c r="G20" s="1" t="str">
        <f>IF(G39="s","V",UPPER(G39))</f>
        <v>V</v>
      </c>
    </row>
    <row r="22" spans="1:7" x14ac:dyDescent="0.25">
      <c r="A22" s="1" t="s">
        <v>19</v>
      </c>
    </row>
    <row r="24" spans="1:7" x14ac:dyDescent="0.25">
      <c r="A24" s="1" t="s">
        <v>20</v>
      </c>
      <c r="E24" s="8" t="str">
        <f>IF(COUNTIF(E26:E35,"v")+COUNTIF(E26:E35,"s")=10,"V","O")</f>
        <v>V</v>
      </c>
      <c r="F24" s="8" t="str">
        <f t="shared" ref="F24:G24" si="0">IF(COUNTIF(F26:F35,"v")+COUNTIF(F26:F35,"s")=10,"V","O")</f>
        <v>V</v>
      </c>
      <c r="G24" s="8" t="str">
        <f t="shared" si="0"/>
        <v>V</v>
      </c>
    </row>
    <row r="25" spans="1:7" outlineLevel="1" x14ac:dyDescent="0.25">
      <c r="B25" s="1" t="s">
        <v>21</v>
      </c>
      <c r="E25" s="1" t="str">
        <f>IF(COUNTIF(E26:E28,"v")+COUNTIF(E26:E28,"s")=3,"V","O")</f>
        <v>V</v>
      </c>
      <c r="F25" s="1" t="str">
        <f>IF(COUNTIF(F26:F28,"v")+COUNTIF(F26:F28,"s")=3,"V","O")</f>
        <v>V</v>
      </c>
      <c r="G25" s="1" t="str">
        <f>IF(COUNTIF(G26:G28,"v")+COUNTIF(G26:G28,"s")=3,"V","O")</f>
        <v>V</v>
      </c>
    </row>
    <row r="26" spans="1:7" outlineLevel="2" x14ac:dyDescent="0.25">
      <c r="C26" s="2" t="s">
        <v>22</v>
      </c>
      <c r="E26" s="7" t="s">
        <v>78</v>
      </c>
      <c r="F26" s="7" t="s">
        <v>78</v>
      </c>
      <c r="G26" s="7" t="s">
        <v>78</v>
      </c>
    </row>
    <row r="27" spans="1:7" outlineLevel="2" x14ac:dyDescent="0.25">
      <c r="C27" s="2" t="s">
        <v>23</v>
      </c>
      <c r="E27" s="7" t="s">
        <v>78</v>
      </c>
      <c r="F27" s="7" t="s">
        <v>78</v>
      </c>
      <c r="G27" s="7" t="s">
        <v>78</v>
      </c>
    </row>
    <row r="28" spans="1:7" outlineLevel="2" x14ac:dyDescent="0.25">
      <c r="C28" s="2" t="s">
        <v>24</v>
      </c>
      <c r="E28" s="7" t="s">
        <v>78</v>
      </c>
      <c r="F28" s="7" t="s">
        <v>78</v>
      </c>
      <c r="G28" s="7" t="s">
        <v>78</v>
      </c>
    </row>
    <row r="29" spans="1:7" outlineLevel="1" x14ac:dyDescent="0.25">
      <c r="B29" s="1" t="s">
        <v>25</v>
      </c>
      <c r="E29" s="7" t="s">
        <v>78</v>
      </c>
      <c r="F29" s="7" t="s">
        <v>78</v>
      </c>
      <c r="G29" s="7" t="s">
        <v>78</v>
      </c>
    </row>
    <row r="30" spans="1:7" outlineLevel="1" x14ac:dyDescent="0.25">
      <c r="B30" s="1" t="s">
        <v>26</v>
      </c>
      <c r="E30" s="7" t="s">
        <v>78</v>
      </c>
      <c r="F30" s="7" t="s">
        <v>78</v>
      </c>
      <c r="G30" s="7" t="s">
        <v>78</v>
      </c>
    </row>
    <row r="31" spans="1:7" outlineLevel="1" x14ac:dyDescent="0.25">
      <c r="B31" s="1" t="s">
        <v>27</v>
      </c>
      <c r="E31" s="7" t="s">
        <v>78</v>
      </c>
      <c r="F31" s="7" t="s">
        <v>78</v>
      </c>
      <c r="G31" s="7" t="s">
        <v>78</v>
      </c>
    </row>
    <row r="32" spans="1:7" outlineLevel="1" x14ac:dyDescent="0.25">
      <c r="B32" s="1" t="s">
        <v>28</v>
      </c>
      <c r="E32" s="7" t="s">
        <v>78</v>
      </c>
      <c r="F32" s="7" t="s">
        <v>78</v>
      </c>
      <c r="G32" s="7" t="s">
        <v>78</v>
      </c>
    </row>
    <row r="33" spans="1:7" outlineLevel="1" x14ac:dyDescent="0.25">
      <c r="B33" s="1" t="s">
        <v>29</v>
      </c>
      <c r="E33" s="7" t="s">
        <v>78</v>
      </c>
      <c r="F33" s="7" t="s">
        <v>78</v>
      </c>
      <c r="G33" s="7" t="s">
        <v>78</v>
      </c>
    </row>
    <row r="34" spans="1:7" outlineLevel="1" x14ac:dyDescent="0.25">
      <c r="B34" s="1" t="s">
        <v>30</v>
      </c>
      <c r="E34" s="7" t="s">
        <v>78</v>
      </c>
      <c r="F34" s="7" t="s">
        <v>78</v>
      </c>
      <c r="G34" s="7" t="s">
        <v>78</v>
      </c>
    </row>
    <row r="35" spans="1:7" outlineLevel="1" x14ac:dyDescent="0.25">
      <c r="B35" s="1" t="s">
        <v>31</v>
      </c>
      <c r="E35" s="7" t="s">
        <v>78</v>
      </c>
      <c r="F35" s="7" t="s">
        <v>78</v>
      </c>
      <c r="G35" s="7" t="s">
        <v>78</v>
      </c>
    </row>
    <row r="36" spans="1:7" outlineLevel="1" x14ac:dyDescent="0.25">
      <c r="A36" s="1" t="s">
        <v>32</v>
      </c>
      <c r="E36" s="8" t="str">
        <f>IF(COUNTIF(E37:E38,"v")+COUNTIF(E37:E38,"s")=2,"V","O")</f>
        <v>V</v>
      </c>
      <c r="F36" s="8" t="str">
        <f t="shared" ref="F36:G36" si="1">IF(COUNTIF(F37:F38,"v")+COUNTIF(F37:F38,"s")=2,"V","O")</f>
        <v>V</v>
      </c>
      <c r="G36" s="8" t="str">
        <f t="shared" si="1"/>
        <v>V</v>
      </c>
    </row>
    <row r="37" spans="1:7" outlineLevel="2" x14ac:dyDescent="0.25">
      <c r="B37" s="1" t="s">
        <v>33</v>
      </c>
      <c r="E37" s="7" t="s">
        <v>87</v>
      </c>
      <c r="F37" s="7" t="s">
        <v>87</v>
      </c>
      <c r="G37" s="7" t="s">
        <v>78</v>
      </c>
    </row>
    <row r="38" spans="1:7" outlineLevel="2" x14ac:dyDescent="0.25">
      <c r="B38" s="1" t="s">
        <v>34</v>
      </c>
      <c r="E38" s="7" t="s">
        <v>87</v>
      </c>
      <c r="F38" s="7" t="s">
        <v>87</v>
      </c>
      <c r="G38" s="7" t="s">
        <v>78</v>
      </c>
    </row>
    <row r="39" spans="1:7" outlineLevel="2" x14ac:dyDescent="0.25">
      <c r="B39" s="1" t="s">
        <v>35</v>
      </c>
      <c r="E39" s="7" t="s">
        <v>89</v>
      </c>
      <c r="F39" s="7" t="s">
        <v>89</v>
      </c>
      <c r="G39" s="7" t="s">
        <v>78</v>
      </c>
    </row>
    <row r="41" spans="1:7" x14ac:dyDescent="0.25">
      <c r="A41" s="1" t="s">
        <v>36</v>
      </c>
      <c r="E41" s="8" t="str">
        <f>IF(COUNTIF(E43:E46,"v")+COUNTIF(E43:E46,"s")=4,"V","O")</f>
        <v>V</v>
      </c>
      <c r="F41" s="8" t="str">
        <f>IF(COUNTIF(F43:F46,"v")+COUNTIF(F43:F46,"s")=4,"V","O")</f>
        <v>V</v>
      </c>
      <c r="G41" s="8" t="str">
        <f>IF(COUNTIF(G43:G46,"v")+COUNTIF(G43:G46,"s")=4,"V","O")</f>
        <v>V</v>
      </c>
    </row>
    <row r="42" spans="1:7" outlineLevel="1" x14ac:dyDescent="0.25">
      <c r="B42" s="1" t="s">
        <v>37</v>
      </c>
      <c r="E42" s="1" t="str">
        <f>IF(COUNTIF(E43:E44,"v")+COUNTIF(E43:E44,"s")=2,"V","O")</f>
        <v>V</v>
      </c>
      <c r="F42" s="1" t="str">
        <f>IF(COUNTIF(F43:F44,"v")+COUNTIF(F43:F44,"s")=2,"V","O")</f>
        <v>V</v>
      </c>
      <c r="G42" s="1" t="str">
        <f>IF(COUNTIF(G43:G44,"v")+COUNTIF(G43:G44,"s")=2,"V","O")</f>
        <v>V</v>
      </c>
    </row>
    <row r="43" spans="1:7" outlineLevel="2" x14ac:dyDescent="0.25">
      <c r="C43" s="2" t="s">
        <v>38</v>
      </c>
      <c r="E43" s="7" t="s">
        <v>78</v>
      </c>
      <c r="F43" s="7" t="s">
        <v>78</v>
      </c>
      <c r="G43" s="7" t="s">
        <v>78</v>
      </c>
    </row>
    <row r="44" spans="1:7" outlineLevel="2" x14ac:dyDescent="0.25">
      <c r="C44" s="2" t="s">
        <v>39</v>
      </c>
      <c r="E44" s="7" t="s">
        <v>78</v>
      </c>
      <c r="F44" s="7" t="s">
        <v>78</v>
      </c>
      <c r="G44" s="7" t="s">
        <v>78</v>
      </c>
    </row>
    <row r="45" spans="1:7" outlineLevel="2" x14ac:dyDescent="0.25">
      <c r="B45" s="1" t="s">
        <v>40</v>
      </c>
      <c r="E45" s="7" t="s">
        <v>78</v>
      </c>
      <c r="F45" s="7" t="s">
        <v>78</v>
      </c>
      <c r="G45" s="7" t="s">
        <v>78</v>
      </c>
    </row>
    <row r="46" spans="1:7" outlineLevel="2" x14ac:dyDescent="0.25">
      <c r="B46" s="1" t="s">
        <v>41</v>
      </c>
      <c r="E46" s="7" t="s">
        <v>78</v>
      </c>
      <c r="F46" s="7" t="s">
        <v>78</v>
      </c>
      <c r="G46" s="7" t="s">
        <v>78</v>
      </c>
    </row>
    <row r="47" spans="1:7" outlineLevel="1" x14ac:dyDescent="0.25">
      <c r="B47" s="1" t="s">
        <v>42</v>
      </c>
    </row>
    <row r="49" spans="1:7" x14ac:dyDescent="0.25">
      <c r="A49" s="1" t="s">
        <v>43</v>
      </c>
      <c r="E49" s="8" t="str">
        <f>IF(AND(E50="v",E51="v"),"G",IF(E50="v","V","O"))</f>
        <v>G</v>
      </c>
      <c r="F49" s="8" t="str">
        <f>IF(AND(F50="v",F51="v"),"G",IF(F50="v","V","O"))</f>
        <v>G</v>
      </c>
      <c r="G49" s="8" t="str">
        <f>IF(AND(G50="v",G51="v"),"G",IF(G50="v","V","O"))</f>
        <v>G</v>
      </c>
    </row>
    <row r="50" spans="1:7" x14ac:dyDescent="0.25">
      <c r="B50" s="1" t="s">
        <v>44</v>
      </c>
      <c r="E50" s="7" t="s">
        <v>87</v>
      </c>
      <c r="F50" s="7" t="s">
        <v>87</v>
      </c>
      <c r="G50" s="7" t="s">
        <v>87</v>
      </c>
    </row>
    <row r="51" spans="1:7" x14ac:dyDescent="0.25">
      <c r="B51" s="1" t="s">
        <v>45</v>
      </c>
      <c r="E51" s="7" t="s">
        <v>87</v>
      </c>
      <c r="F51" s="7" t="s">
        <v>87</v>
      </c>
      <c r="G51" s="7" t="s">
        <v>87</v>
      </c>
    </row>
    <row r="53" spans="1:7" x14ac:dyDescent="0.25">
      <c r="A53" s="1" t="s">
        <v>46</v>
      </c>
    </row>
    <row r="54" spans="1:7" x14ac:dyDescent="0.25">
      <c r="A54" s="1" t="s">
        <v>47</v>
      </c>
      <c r="E54" s="8" t="str">
        <f>IF(COUNTIF(E55:E64,"v")+COUNTIF(E55:E64,"s")=7,"V","O")</f>
        <v>V</v>
      </c>
      <c r="F54" s="8" t="str">
        <f>IF(COUNTIF(F55:F64,"v")+COUNTIF(F55:F64,"s")=7,"V","O")</f>
        <v>V</v>
      </c>
      <c r="G54" s="8" t="str">
        <f>IF(COUNTIF(G55:G64,"v")+COUNTIF(G55:G64,"s")=7,"V","O")</f>
        <v>V</v>
      </c>
    </row>
    <row r="55" spans="1:7" outlineLevel="1" x14ac:dyDescent="0.25">
      <c r="B55" s="1" t="s">
        <v>48</v>
      </c>
      <c r="E55" s="7" t="s">
        <v>78</v>
      </c>
      <c r="F55" s="7" t="s">
        <v>78</v>
      </c>
      <c r="G55" s="7" t="s">
        <v>78</v>
      </c>
    </row>
    <row r="56" spans="1:7" outlineLevel="2" x14ac:dyDescent="0.25">
      <c r="C56" s="2" t="s">
        <v>49</v>
      </c>
    </row>
    <row r="57" spans="1:7" outlineLevel="1" x14ac:dyDescent="0.25">
      <c r="B57" s="1" t="s">
        <v>50</v>
      </c>
    </row>
    <row r="58" spans="1:7" outlineLevel="2" x14ac:dyDescent="0.25">
      <c r="C58" s="2" t="s">
        <v>51</v>
      </c>
      <c r="E58" s="7" t="s">
        <v>78</v>
      </c>
      <c r="F58" s="7" t="s">
        <v>78</v>
      </c>
      <c r="G58" s="7" t="s">
        <v>78</v>
      </c>
    </row>
    <row r="59" spans="1:7" ht="30" outlineLevel="2" x14ac:dyDescent="0.25">
      <c r="C59" s="2" t="s">
        <v>52</v>
      </c>
      <c r="E59" s="7" t="s">
        <v>78</v>
      </c>
      <c r="F59" s="7" t="s">
        <v>78</v>
      </c>
      <c r="G59" s="7" t="s">
        <v>78</v>
      </c>
    </row>
    <row r="60" spans="1:7" outlineLevel="2" x14ac:dyDescent="0.25">
      <c r="C60" s="2" t="s">
        <v>53</v>
      </c>
      <c r="E60" s="7" t="s">
        <v>78</v>
      </c>
      <c r="F60" s="7" t="s">
        <v>78</v>
      </c>
      <c r="G60" s="7" t="s">
        <v>78</v>
      </c>
    </row>
    <row r="61" spans="1:7" outlineLevel="1" x14ac:dyDescent="0.25">
      <c r="B61" s="1" t="s">
        <v>54</v>
      </c>
    </row>
    <row r="62" spans="1:7" outlineLevel="2" x14ac:dyDescent="0.25">
      <c r="C62" s="2" t="s">
        <v>55</v>
      </c>
      <c r="E62" s="7" t="s">
        <v>78</v>
      </c>
      <c r="F62" s="7" t="s">
        <v>78</v>
      </c>
      <c r="G62" s="7" t="s">
        <v>78</v>
      </c>
    </row>
    <row r="63" spans="1:7" outlineLevel="2" x14ac:dyDescent="0.25">
      <c r="C63" s="2" t="s">
        <v>56</v>
      </c>
      <c r="E63" s="7" t="s">
        <v>78</v>
      </c>
      <c r="F63" s="7" t="s">
        <v>78</v>
      </c>
      <c r="G63" s="7" t="s">
        <v>78</v>
      </c>
    </row>
    <row r="64" spans="1:7" outlineLevel="1" x14ac:dyDescent="0.25">
      <c r="B64" s="1" t="s">
        <v>57</v>
      </c>
      <c r="E64" s="7" t="s">
        <v>78</v>
      </c>
      <c r="F64" s="7" t="s">
        <v>78</v>
      </c>
      <c r="G64" s="7" t="s">
        <v>78</v>
      </c>
    </row>
    <row r="65" spans="1:7" x14ac:dyDescent="0.25">
      <c r="A65" s="1" t="s">
        <v>58</v>
      </c>
      <c r="E65" s="1" t="str">
        <f>IF(COUNTIF(E66:E68,"v")+COUNTIF(E66:E68,"s")=2,"V","O")</f>
        <v>V</v>
      </c>
      <c r="F65" s="1" t="str">
        <f>IF(COUNTIF(F66:F68,"v")+COUNTIF(F66:F68,"s")=2,"V","O")</f>
        <v>V</v>
      </c>
      <c r="G65" s="1" t="str">
        <f>IF(COUNTIF(G66:G68,"v")+COUNTIF(G66:G68,"s")=2,"V","O")</f>
        <v>V</v>
      </c>
    </row>
    <row r="66" spans="1:7" outlineLevel="1" x14ac:dyDescent="0.25">
      <c r="B66" s="1" t="s">
        <v>59</v>
      </c>
      <c r="E66" s="7" t="s">
        <v>78</v>
      </c>
      <c r="F66" s="7" t="s">
        <v>78</v>
      </c>
      <c r="G66" s="7" t="s">
        <v>78</v>
      </c>
    </row>
    <row r="67" spans="1:7" ht="30" outlineLevel="2" x14ac:dyDescent="0.25">
      <c r="C67" s="2" t="s">
        <v>60</v>
      </c>
    </row>
    <row r="68" spans="1:7" outlineLevel="1" x14ac:dyDescent="0.25">
      <c r="B68" s="1" t="s">
        <v>61</v>
      </c>
      <c r="E68" s="7" t="s">
        <v>78</v>
      </c>
      <c r="F68" s="7" t="s">
        <v>78</v>
      </c>
      <c r="G68" s="7" t="s">
        <v>78</v>
      </c>
    </row>
    <row r="70" spans="1:7" x14ac:dyDescent="0.25">
      <c r="A70" s="1" t="s">
        <v>62</v>
      </c>
      <c r="E70" s="1" t="str">
        <f>IF(COUNTIF(E71:E76,"v")+COUNTIF(E71:E76,"s")=7,"V","O")</f>
        <v>O</v>
      </c>
      <c r="F70" s="1" t="str">
        <f>IF(COUNTIF(F71:F76,"v")+COUNTIF(F71:F76,"s")=7,"V","O")</f>
        <v>O</v>
      </c>
      <c r="G70" s="1" t="str">
        <f>IF(COUNTIF(G71:G76,"v")+COUNTIF(G71:G76,"s")=7,"V","O")</f>
        <v>O</v>
      </c>
    </row>
    <row r="71" spans="1:7" outlineLevel="1" x14ac:dyDescent="0.25">
      <c r="B71" s="1" t="s">
        <v>63</v>
      </c>
      <c r="E71" s="7" t="s">
        <v>78</v>
      </c>
      <c r="F71" s="7" t="s">
        <v>78</v>
      </c>
      <c r="G71" s="7" t="s">
        <v>78</v>
      </c>
    </row>
    <row r="72" spans="1:7" outlineLevel="1" x14ac:dyDescent="0.25">
      <c r="B72" s="1" t="s">
        <v>64</v>
      </c>
      <c r="E72" s="7" t="s">
        <v>78</v>
      </c>
      <c r="F72" s="7" t="s">
        <v>78</v>
      </c>
      <c r="G72" s="7" t="s">
        <v>78</v>
      </c>
    </row>
    <row r="73" spans="1:7" outlineLevel="1" x14ac:dyDescent="0.25">
      <c r="B73" s="1" t="s">
        <v>65</v>
      </c>
      <c r="E73" s="7" t="s">
        <v>78</v>
      </c>
      <c r="F73" s="7" t="s">
        <v>78</v>
      </c>
      <c r="G73" s="7" t="s">
        <v>78</v>
      </c>
    </row>
    <row r="74" spans="1:7" outlineLevel="1" x14ac:dyDescent="0.25">
      <c r="B74" s="1" t="s">
        <v>66</v>
      </c>
      <c r="E74" s="7" t="s">
        <v>78</v>
      </c>
      <c r="F74" s="7" t="s">
        <v>78</v>
      </c>
      <c r="G74" s="7" t="s">
        <v>78</v>
      </c>
    </row>
    <row r="75" spans="1:7" outlineLevel="1" x14ac:dyDescent="0.25">
      <c r="B75" s="1" t="s">
        <v>67</v>
      </c>
      <c r="E75" s="7" t="s">
        <v>78</v>
      </c>
      <c r="F75" s="7" t="s">
        <v>78</v>
      </c>
      <c r="G75" s="7" t="s">
        <v>78</v>
      </c>
    </row>
    <row r="76" spans="1:7" outlineLevel="1" x14ac:dyDescent="0.25">
      <c r="B76" s="1" t="s">
        <v>68</v>
      </c>
      <c r="E76" s="7" t="s">
        <v>78</v>
      </c>
      <c r="F76" s="7" t="s">
        <v>78</v>
      </c>
      <c r="G76" s="7" t="s">
        <v>78</v>
      </c>
    </row>
    <row r="77" spans="1:7" x14ac:dyDescent="0.25">
      <c r="A77" s="1" t="s">
        <v>69</v>
      </c>
      <c r="E77" s="1" t="str">
        <f>IF(COUNTIF(E78:E88,"v")+COUNTIF(E78:E88,"s")=8,"V","O")</f>
        <v>V</v>
      </c>
      <c r="F77" s="1" t="str">
        <f>IF(COUNTIF(F78:F88,"v")+COUNTIF(F78:F88,"s")=8,"V","O")</f>
        <v>V</v>
      </c>
      <c r="G77" s="1" t="str">
        <f>IF(COUNTIF(G78:G88,"v")+COUNTIF(G78:G88,"s")=8,"V","O")</f>
        <v>V</v>
      </c>
    </row>
    <row r="78" spans="1:7" outlineLevel="1" x14ac:dyDescent="0.25">
      <c r="B78" s="1" t="s">
        <v>70</v>
      </c>
      <c r="E78" s="7" t="s">
        <v>78</v>
      </c>
      <c r="F78" s="7" t="s">
        <v>78</v>
      </c>
      <c r="G78" s="7" t="s">
        <v>78</v>
      </c>
    </row>
    <row r="79" spans="1:7" outlineLevel="1" x14ac:dyDescent="0.25">
      <c r="B79" s="1" t="s">
        <v>71</v>
      </c>
      <c r="E79" s="7" t="s">
        <v>78</v>
      </c>
      <c r="F79" s="7" t="s">
        <v>78</v>
      </c>
      <c r="G79" s="7" t="s">
        <v>78</v>
      </c>
    </row>
    <row r="80" spans="1:7" outlineLevel="1" x14ac:dyDescent="0.25">
      <c r="B80" s="1" t="s">
        <v>28</v>
      </c>
    </row>
    <row r="81" spans="1:7" ht="30" outlineLevel="2" x14ac:dyDescent="0.25">
      <c r="C81" s="2" t="s">
        <v>72</v>
      </c>
      <c r="E81" s="7" t="s">
        <v>78</v>
      </c>
      <c r="F81" s="7" t="s">
        <v>78</v>
      </c>
      <c r="G81" s="7" t="s">
        <v>78</v>
      </c>
    </row>
    <row r="82" spans="1:7" ht="30" outlineLevel="2" x14ac:dyDescent="0.25">
      <c r="C82" s="2" t="s">
        <v>73</v>
      </c>
      <c r="E82" s="7" t="s">
        <v>78</v>
      </c>
      <c r="F82" s="7" t="s">
        <v>78</v>
      </c>
      <c r="G82" s="7" t="s">
        <v>78</v>
      </c>
    </row>
    <row r="83" spans="1:7" ht="30" outlineLevel="2" x14ac:dyDescent="0.25">
      <c r="C83" s="2" t="s">
        <v>73</v>
      </c>
      <c r="E83" s="7" t="s">
        <v>78</v>
      </c>
      <c r="F83" s="7" t="s">
        <v>78</v>
      </c>
      <c r="G83" s="7" t="s">
        <v>78</v>
      </c>
    </row>
    <row r="84" spans="1:7" outlineLevel="1" x14ac:dyDescent="0.25">
      <c r="B84" s="1" t="s">
        <v>26</v>
      </c>
    </row>
    <row r="85" spans="1:7" outlineLevel="2" x14ac:dyDescent="0.25">
      <c r="C85" s="2" t="s">
        <v>74</v>
      </c>
      <c r="E85" s="7" t="s">
        <v>78</v>
      </c>
      <c r="F85" s="7" t="s">
        <v>78</v>
      </c>
      <c r="G85" s="7" t="s">
        <v>78</v>
      </c>
    </row>
    <row r="86" spans="1:7" outlineLevel="1" x14ac:dyDescent="0.25">
      <c r="B86" s="1" t="s">
        <v>75</v>
      </c>
    </row>
    <row r="87" spans="1:7" outlineLevel="2" x14ac:dyDescent="0.25">
      <c r="C87" s="2" t="s">
        <v>76</v>
      </c>
      <c r="E87" s="7" t="s">
        <v>78</v>
      </c>
      <c r="F87" s="7" t="s">
        <v>78</v>
      </c>
      <c r="G87" s="7" t="s">
        <v>78</v>
      </c>
    </row>
    <row r="88" spans="1:7" ht="30" outlineLevel="2" x14ac:dyDescent="0.25">
      <c r="C88" s="2" t="s">
        <v>77</v>
      </c>
      <c r="E88" s="7" t="s">
        <v>78</v>
      </c>
      <c r="F88" s="7" t="s">
        <v>78</v>
      </c>
      <c r="G88" s="7" t="s">
        <v>78</v>
      </c>
    </row>
    <row r="89" spans="1:7" x14ac:dyDescent="0.25">
      <c r="E89" s="1" t="s">
        <v>78</v>
      </c>
      <c r="F89" s="1" t="s">
        <v>78</v>
      </c>
      <c r="G89" s="1" t="s">
        <v>78</v>
      </c>
    </row>
    <row r="90" spans="1:7" x14ac:dyDescent="0.25">
      <c r="A90" s="1" t="s">
        <v>79</v>
      </c>
      <c r="E90" s="1" t="str">
        <f>IF(COUNTIF(E91:E92,"v")+COUNTIF(E91:E92,"s")=2,"V","O")</f>
        <v>V</v>
      </c>
      <c r="F90" s="1" t="str">
        <f>IF(COUNTIF(F91:F92,"v")+COUNTIF(F91:F92,"s")=2,"V","O")</f>
        <v>V</v>
      </c>
      <c r="G90" s="1" t="str">
        <f>IF(COUNTIF(G91:G92,"v")+COUNTIF(G91:G92,"s")=2,"V","O")</f>
        <v>V</v>
      </c>
    </row>
    <row r="91" spans="1:7" outlineLevel="1" x14ac:dyDescent="0.25">
      <c r="B91" s="1" t="s">
        <v>80</v>
      </c>
      <c r="E91" s="7" t="s">
        <v>78</v>
      </c>
      <c r="F91" s="7" t="s">
        <v>78</v>
      </c>
      <c r="G91" s="7" t="s">
        <v>78</v>
      </c>
    </row>
    <row r="92" spans="1:7" outlineLevel="1" x14ac:dyDescent="0.25">
      <c r="B92" s="1" t="s">
        <v>81</v>
      </c>
      <c r="E92" s="7" t="s">
        <v>78</v>
      </c>
      <c r="F92" s="7" t="s">
        <v>78</v>
      </c>
      <c r="G92" s="7" t="s">
        <v>78</v>
      </c>
    </row>
    <row r="93" spans="1:7" x14ac:dyDescent="0.25">
      <c r="A93" s="1" t="s">
        <v>82</v>
      </c>
      <c r="E93" s="1" t="str">
        <f>IF(COUNTIF(E94:E95,"v")+COUNTIF(E94:E95,"s")=2,"V","O")</f>
        <v>V</v>
      </c>
      <c r="F93" s="1" t="str">
        <f>IF(COUNTIF(F94:F95,"v")+COUNTIF(F94:F95,"s")=2,"V","O")</f>
        <v>V</v>
      </c>
      <c r="G93" s="1" t="str">
        <f>IF(COUNTIF(G94:G95,"v")+COUNTIF(G94:G95,"s")=2,"V","O")</f>
        <v>V</v>
      </c>
    </row>
    <row r="94" spans="1:7" outlineLevel="1" x14ac:dyDescent="0.25">
      <c r="B94" s="1" t="s">
        <v>83</v>
      </c>
      <c r="E94" s="7" t="s">
        <v>78</v>
      </c>
      <c r="F94" s="7" t="s">
        <v>78</v>
      </c>
      <c r="G94" s="7" t="s">
        <v>78</v>
      </c>
    </row>
    <row r="95" spans="1:7" outlineLevel="1" x14ac:dyDescent="0.25">
      <c r="B95" s="1" t="s">
        <v>84</v>
      </c>
      <c r="E95" s="7" t="s">
        <v>78</v>
      </c>
      <c r="F95" s="7" t="s">
        <v>78</v>
      </c>
      <c r="G95" s="7" t="s">
        <v>78</v>
      </c>
    </row>
  </sheetData>
  <sheetProtection selectLockedCells="1"/>
  <conditionalFormatting sqref="E2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2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2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E62:G64 E37:G39 E50:G51 E58:G60 E55:G55 E43:G46 E68:G68 E78:G79 E87:G88 E81:G83 E94:G95 E91:G92 E66:G66 E85:G85 E26:G35 E71:G76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E4:G10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85</v>
      </c>
    </row>
    <row r="2" spans="1:2" x14ac:dyDescent="0.25">
      <c r="A2" t="s">
        <v>78</v>
      </c>
      <c r="B2" t="s">
        <v>86</v>
      </c>
    </row>
    <row r="3" spans="1:2" x14ac:dyDescent="0.25">
      <c r="A3" t="s">
        <v>87</v>
      </c>
      <c r="B3" t="s">
        <v>88</v>
      </c>
    </row>
    <row r="4" spans="1:2" x14ac:dyDescent="0.25">
      <c r="A4" t="s">
        <v>89</v>
      </c>
      <c r="B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Maikel Collin</cp:lastModifiedBy>
  <cp:revision/>
  <dcterms:created xsi:type="dcterms:W3CDTF">2022-06-15T05:06:13Z</dcterms:created>
  <dcterms:modified xsi:type="dcterms:W3CDTF">2022-07-06T07:24:50Z</dcterms:modified>
  <cp:category/>
  <cp:contentStatus/>
</cp:coreProperties>
</file>