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York\Test\BDN-HAC incomplete data\"/>
    </mc:Choice>
  </mc:AlternateContent>
  <xr:revisionPtr revIDLastSave="0" documentId="13_ncr:1_{63E6B170-B377-42E9-9075-BEBDBEE228BE}" xr6:coauthVersionLast="47" xr6:coauthVersionMax="47" xr10:uidLastSave="{00000000-0000-0000-0000-000000000000}"/>
  <bookViews>
    <workbookView xWindow="-108" yWindow="-108" windowWidth="30936" windowHeight="17496" activeTab="8" xr2:uid="{00000000-000D-0000-FFFF-FFFF00000000}"/>
  </bookViews>
  <sheets>
    <sheet name="Original" sheetId="1" r:id="rId1"/>
    <sheet name="BDN-HAC " sheetId="2" r:id="rId2"/>
    <sheet name="BDN-HAC  offline" sheetId="3" r:id="rId3"/>
    <sheet name="BDN-HAC  non-critical" sheetId="4" r:id="rId4"/>
    <sheet name="BDN-HAC  critical" sheetId="5" r:id="rId5"/>
    <sheet name="New char vs EC" sheetId="6" r:id="rId6"/>
    <sheet name="offline Graph" sheetId="7" r:id="rId7"/>
    <sheet name="Graph non-critical" sheetId="8" r:id="rId8"/>
    <sheet name="Grpah EC NC" sheetId="9" r:id="rId9"/>
    <sheet name="Weak node" sheetId="10" r:id="rId10"/>
    <sheet name="ROC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9" l="1"/>
  <c r="B52" i="11" l="1"/>
  <c r="AF37" i="11"/>
  <c r="AE37" i="11"/>
  <c r="AF36" i="11"/>
  <c r="AE36" i="11"/>
  <c r="AF35" i="11"/>
  <c r="AE35" i="11"/>
  <c r="AF34" i="11"/>
  <c r="AE34" i="11"/>
  <c r="BD3" i="6" l="1"/>
  <c r="BD4" i="6"/>
  <c r="BD5" i="6"/>
  <c r="BD6" i="6"/>
  <c r="BD8" i="6"/>
  <c r="BD9" i="6"/>
  <c r="BD11" i="6"/>
  <c r="BD12" i="6"/>
  <c r="BD13" i="6"/>
  <c r="BD15" i="6"/>
  <c r="BD18" i="6"/>
  <c r="BD19" i="6"/>
  <c r="BD20" i="6"/>
  <c r="BD21" i="6"/>
  <c r="BD22" i="6"/>
  <c r="BD24" i="6"/>
  <c r="BD25" i="6"/>
  <c r="BD27" i="6"/>
  <c r="BD28" i="6"/>
  <c r="BD29" i="6"/>
  <c r="BD31" i="6"/>
  <c r="BD2" i="6"/>
  <c r="AV3" i="6"/>
  <c r="AV4" i="6"/>
  <c r="AV5" i="6"/>
  <c r="AV6" i="6"/>
  <c r="AV8" i="6"/>
  <c r="AV9" i="6"/>
  <c r="AV11" i="6"/>
  <c r="AV12" i="6"/>
  <c r="AV13" i="6"/>
  <c r="AV15" i="6"/>
  <c r="AV18" i="6"/>
  <c r="AV19" i="6"/>
  <c r="AV20" i="6"/>
  <c r="AV21" i="6"/>
  <c r="AV22" i="6"/>
  <c r="AV24" i="6"/>
  <c r="AV25" i="6"/>
  <c r="AV27" i="6"/>
  <c r="AV28" i="6"/>
  <c r="AV29" i="6"/>
  <c r="AV31" i="6"/>
  <c r="AU3" i="5"/>
  <c r="AU4" i="5"/>
  <c r="AU5" i="5"/>
  <c r="AU6" i="5"/>
  <c r="AU37" i="5" s="1"/>
  <c r="AU8" i="5"/>
  <c r="AU9" i="5"/>
  <c r="AU11" i="5"/>
  <c r="AU12" i="5"/>
  <c r="AU13" i="5"/>
  <c r="AU15" i="5"/>
  <c r="AU18" i="5"/>
  <c r="AU19" i="5"/>
  <c r="AU20" i="5"/>
  <c r="AU21" i="5"/>
  <c r="AU22" i="5"/>
  <c r="AU24" i="5"/>
  <c r="AU25" i="5"/>
  <c r="AU27" i="5"/>
  <c r="AU28" i="5"/>
  <c r="AU29" i="5"/>
  <c r="AU31" i="5"/>
  <c r="AU2" i="5"/>
  <c r="AV2" i="6"/>
  <c r="BD33" i="6" l="1"/>
  <c r="AV36" i="6"/>
  <c r="BD34" i="6"/>
  <c r="BD35" i="6"/>
  <c r="BD36" i="6"/>
  <c r="AV33" i="6"/>
  <c r="AV34" i="6"/>
  <c r="AV35" i="6"/>
  <c r="AU34" i="5"/>
  <c r="AU35" i="5"/>
  <c r="AU36" i="5"/>
  <c r="AW3" i="4" l="1"/>
  <c r="AW4" i="4"/>
  <c r="AW5" i="4"/>
  <c r="AW6" i="4"/>
  <c r="AW8" i="4"/>
  <c r="AW9" i="4"/>
  <c r="AW11" i="4"/>
  <c r="AW12" i="4"/>
  <c r="AW13" i="4"/>
  <c r="AW15" i="4"/>
  <c r="AW18" i="4"/>
  <c r="AW19" i="4"/>
  <c r="AW20" i="4"/>
  <c r="AW21" i="4"/>
  <c r="AW22" i="4"/>
  <c r="AW24" i="4"/>
  <c r="AW25" i="4"/>
  <c r="AW27" i="4"/>
  <c r="AW28" i="4"/>
  <c r="AW29" i="4"/>
  <c r="AW31" i="4"/>
  <c r="AW2" i="4"/>
  <c r="BB5" i="3"/>
  <c r="AW37" i="4" l="1"/>
  <c r="AW34" i="4"/>
  <c r="AW35" i="4"/>
  <c r="AW36" i="4"/>
  <c r="BK3" i="3"/>
  <c r="BK4" i="3"/>
  <c r="BK5" i="3"/>
  <c r="BK6" i="3"/>
  <c r="BK8" i="3"/>
  <c r="BK9" i="3"/>
  <c r="BK11" i="3"/>
  <c r="BK12" i="3"/>
  <c r="BK13" i="3"/>
  <c r="BK15" i="3"/>
  <c r="BK18" i="3"/>
  <c r="BK19" i="3"/>
  <c r="BK20" i="3"/>
  <c r="BK21" i="3"/>
  <c r="BK22" i="3"/>
  <c r="BK24" i="3"/>
  <c r="BK25" i="3"/>
  <c r="BK27" i="3"/>
  <c r="BK28" i="3"/>
  <c r="BK29" i="3"/>
  <c r="BK31" i="3"/>
  <c r="BH3" i="3"/>
  <c r="BH4" i="3"/>
  <c r="BH5" i="3"/>
  <c r="BH6" i="3"/>
  <c r="BH8" i="3"/>
  <c r="BH9" i="3"/>
  <c r="BH11" i="3"/>
  <c r="BH12" i="3"/>
  <c r="BH13" i="3"/>
  <c r="BH15" i="3"/>
  <c r="BH18" i="3"/>
  <c r="BH19" i="3"/>
  <c r="BH20" i="3"/>
  <c r="BH21" i="3"/>
  <c r="BH22" i="3"/>
  <c r="BH24" i="3"/>
  <c r="BH25" i="3"/>
  <c r="BH27" i="3"/>
  <c r="BH28" i="3"/>
  <c r="BH29" i="3"/>
  <c r="BH31" i="3"/>
  <c r="BH2" i="3"/>
  <c r="BK2" i="3"/>
  <c r="BB3" i="3"/>
  <c r="BB4" i="3"/>
  <c r="BB6" i="3"/>
  <c r="BB8" i="3"/>
  <c r="BB9" i="3"/>
  <c r="BB11" i="3"/>
  <c r="BB12" i="3"/>
  <c r="BB13" i="3"/>
  <c r="BB15" i="3"/>
  <c r="BB18" i="3"/>
  <c r="BB19" i="3"/>
  <c r="BB20" i="3"/>
  <c r="BB21" i="3"/>
  <c r="BB22" i="3"/>
  <c r="BB24" i="3"/>
  <c r="BB25" i="3"/>
  <c r="BB27" i="3"/>
  <c r="BB28" i="3"/>
  <c r="BB29" i="3"/>
  <c r="BB31" i="3"/>
  <c r="BE3" i="3"/>
  <c r="BE4" i="3"/>
  <c r="BE5" i="3"/>
  <c r="BE6" i="3"/>
  <c r="BE8" i="3"/>
  <c r="BE9" i="3"/>
  <c r="BE11" i="3"/>
  <c r="BE12" i="3"/>
  <c r="BE13" i="3"/>
  <c r="BE15" i="3"/>
  <c r="BE18" i="3"/>
  <c r="BE19" i="3"/>
  <c r="BE20" i="3"/>
  <c r="BE21" i="3"/>
  <c r="BE22" i="3"/>
  <c r="BE24" i="3"/>
  <c r="BE25" i="3"/>
  <c r="BE27" i="3"/>
  <c r="BE28" i="3"/>
  <c r="BE29" i="3"/>
  <c r="BE31" i="3"/>
  <c r="BE2" i="3"/>
  <c r="BB2" i="3"/>
  <c r="AZ37" i="3"/>
  <c r="AZ36" i="3"/>
  <c r="AZ35" i="3"/>
  <c r="AZ34" i="3"/>
  <c r="AZ3" i="3"/>
  <c r="AZ4" i="3"/>
  <c r="AZ5" i="3"/>
  <c r="AZ6" i="3"/>
  <c r="AZ8" i="3"/>
  <c r="AZ9" i="3"/>
  <c r="AZ11" i="3"/>
  <c r="AZ12" i="3"/>
  <c r="AZ13" i="3"/>
  <c r="AZ15" i="3"/>
  <c r="AZ18" i="3"/>
  <c r="AZ19" i="3"/>
  <c r="AZ20" i="3"/>
  <c r="AZ21" i="3"/>
  <c r="AZ22" i="3"/>
  <c r="AZ24" i="3"/>
  <c r="AZ25" i="3"/>
  <c r="AZ27" i="3"/>
  <c r="AZ28" i="3"/>
  <c r="AZ29" i="3"/>
  <c r="AZ31" i="3"/>
  <c r="AZ2" i="3"/>
  <c r="AW3" i="3"/>
  <c r="AW4" i="3"/>
  <c r="AW5" i="3"/>
  <c r="AW6" i="3"/>
  <c r="AW8" i="3"/>
  <c r="AW9" i="3"/>
  <c r="AW11" i="3"/>
  <c r="AW12" i="3"/>
  <c r="AW13" i="3"/>
  <c r="AW15" i="3"/>
  <c r="AW18" i="3"/>
  <c r="AW19" i="3"/>
  <c r="AW20" i="3"/>
  <c r="AW21" i="3"/>
  <c r="AW22" i="3"/>
  <c r="AW24" i="3"/>
  <c r="AW25" i="3"/>
  <c r="AW27" i="3"/>
  <c r="AW28" i="3"/>
  <c r="AW29" i="3"/>
  <c r="AW31" i="3"/>
  <c r="AW2" i="3"/>
  <c r="AU3" i="3"/>
  <c r="AU4" i="3"/>
  <c r="AU5" i="3"/>
  <c r="AU6" i="3"/>
  <c r="AU8" i="3"/>
  <c r="AU9" i="3"/>
  <c r="AU11" i="3"/>
  <c r="AU12" i="3"/>
  <c r="AU13" i="3"/>
  <c r="AU15" i="3"/>
  <c r="AU18" i="3"/>
  <c r="AU19" i="3"/>
  <c r="AU20" i="3"/>
  <c r="AU21" i="3"/>
  <c r="AU22" i="3"/>
  <c r="AU24" i="3"/>
  <c r="AU25" i="3"/>
  <c r="AU27" i="3"/>
  <c r="AU28" i="3"/>
  <c r="AU29" i="3"/>
  <c r="AU31" i="3"/>
  <c r="AU2" i="3"/>
  <c r="AR37" i="3"/>
  <c r="AR36" i="3"/>
  <c r="AR35" i="3"/>
  <c r="AR34" i="3"/>
  <c r="AR3" i="3"/>
  <c r="AR4" i="3"/>
  <c r="AR5" i="3"/>
  <c r="AR6" i="3"/>
  <c r="AR8" i="3"/>
  <c r="AR9" i="3"/>
  <c r="AR11" i="3"/>
  <c r="AR12" i="3"/>
  <c r="AR13" i="3"/>
  <c r="AR15" i="3"/>
  <c r="AR18" i="3"/>
  <c r="AR19" i="3"/>
  <c r="AR20" i="3"/>
  <c r="AR21" i="3"/>
  <c r="AR22" i="3"/>
  <c r="AR24" i="3"/>
  <c r="AR25" i="3"/>
  <c r="AR27" i="3"/>
  <c r="AR28" i="3"/>
  <c r="AR29" i="3"/>
  <c r="AR31" i="3"/>
  <c r="AR2" i="3"/>
  <c r="BE37" i="3" l="1"/>
  <c r="BE36" i="3"/>
  <c r="BK37" i="3"/>
  <c r="BB37" i="3"/>
  <c r="BE34" i="3"/>
  <c r="BH37" i="3"/>
  <c r="BB34" i="3"/>
  <c r="BB35" i="3"/>
  <c r="BB36" i="3"/>
  <c r="BE35" i="3"/>
  <c r="BH34" i="3"/>
  <c r="BH35" i="3"/>
  <c r="BH36" i="3"/>
  <c r="BK34" i="3"/>
  <c r="BK35" i="3"/>
  <c r="BK36" i="3"/>
  <c r="AW37" i="3"/>
  <c r="AW34" i="3"/>
  <c r="AW35" i="3"/>
  <c r="AW36" i="3"/>
  <c r="AU35" i="3"/>
  <c r="AU37" i="3"/>
  <c r="AU36" i="3"/>
  <c r="AU34" i="3"/>
  <c r="E9" i="9"/>
  <c r="B9" i="9"/>
  <c r="E8" i="9"/>
  <c r="B8" i="9"/>
  <c r="C15" i="8"/>
  <c r="B15" i="8"/>
  <c r="C14" i="8"/>
  <c r="B14" i="8"/>
  <c r="B52" i="6"/>
  <c r="AF37" i="6"/>
  <c r="AE37" i="6"/>
  <c r="AF36" i="6"/>
  <c r="AE36" i="6"/>
  <c r="AF35" i="6"/>
  <c r="AE35" i="6"/>
  <c r="AF34" i="6"/>
  <c r="AE34" i="6"/>
  <c r="B52" i="5"/>
  <c r="AF37" i="5"/>
  <c r="AE37" i="5"/>
  <c r="AF36" i="5"/>
  <c r="AE36" i="5"/>
  <c r="AF35" i="5"/>
  <c r="AE35" i="5"/>
  <c r="AF34" i="5"/>
  <c r="AE34" i="5"/>
  <c r="B52" i="4"/>
  <c r="AF37" i="4"/>
  <c r="AE37" i="4"/>
  <c r="AF36" i="4"/>
  <c r="AE36" i="4"/>
  <c r="AF35" i="4"/>
  <c r="AE35" i="4"/>
  <c r="AF34" i="4"/>
  <c r="AE34" i="4"/>
  <c r="AF37" i="3"/>
  <c r="AF36" i="3"/>
  <c r="AF35" i="3"/>
  <c r="AF34" i="3"/>
  <c r="AE37" i="3"/>
  <c r="AE36" i="3"/>
  <c r="AE35" i="3"/>
  <c r="AE34" i="3"/>
  <c r="AE37" i="2"/>
  <c r="AE36" i="2"/>
  <c r="AE35" i="2"/>
  <c r="AE34" i="2"/>
  <c r="AF37" i="2"/>
  <c r="AF36" i="2"/>
  <c r="AF35" i="2"/>
  <c r="AF34" i="2"/>
  <c r="B52" i="3" l="1"/>
  <c r="B52" i="2" l="1"/>
</calcChain>
</file>

<file path=xl/sharedStrings.xml><?xml version="1.0" encoding="utf-8"?>
<sst xmlns="http://schemas.openxmlformats.org/spreadsheetml/2006/main" count="4794" uniqueCount="121">
  <si>
    <t>cluster1</t>
  </si>
  <si>
    <t>not running</t>
  </si>
  <si>
    <t>C1G1A1</t>
  </si>
  <si>
    <t>offline</t>
  </si>
  <si>
    <t>low</t>
  </si>
  <si>
    <t>high</t>
  </si>
  <si>
    <t>local</t>
  </si>
  <si>
    <t>C1G1A1B1</t>
  </si>
  <si>
    <t>message and lock service</t>
  </si>
  <si>
    <t>rsc_DEV_ASCS00</t>
  </si>
  <si>
    <t>Test case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</si>
  <si>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</si>
  <si>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</si>
  <si>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</si>
  <si>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</si>
  <si>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</si>
  <si>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</si>
  <si>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</si>
  <si>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</si>
  <si>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</si>
  <si>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</si>
  <si>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</si>
  <si>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</si>
  <si>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</si>
  <si>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</si>
  <si>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critical_factor</t>
  </si>
  <si>
    <t>redundancy_factor</t>
  </si>
  <si>
    <t>reinitialization_factor</t>
  </si>
  <si>
    <t>dependency_type</t>
  </si>
  <si>
    <t>dependency_levels_up</t>
  </si>
  <si>
    <t>dependency_levels_down</t>
  </si>
  <si>
    <t>Actual</t>
  </si>
  <si>
    <t>Expected</t>
  </si>
  <si>
    <t>BDN-HAC-1</t>
  </si>
  <si>
    <t>BDN-HAC-2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</si>
  <si>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</si>
  <si>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</si>
  <si>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</si>
  <si>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</si>
  <si>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</si>
  <si>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</si>
  <si>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</si>
  <si>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</si>
  <si>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</si>
  <si>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</si>
  <si>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C1G1A1B1C3</t>
  </si>
  <si>
    <t>FS interface</t>
  </si>
  <si>
    <t>fs_3_DEV_ASCS</t>
  </si>
  <si>
    <t>C1G1A1B1C1</t>
  </si>
  <si>
    <t>FS message and lock</t>
  </si>
  <si>
    <t>fs_DEV_ASCS</t>
  </si>
  <si>
    <t>C1G1A1B1C2</t>
  </si>
  <si>
    <t>FS trans</t>
  </si>
  <si>
    <t>fs_2_DEV_ASCS</t>
  </si>
  <si>
    <t>C1G2A1B1C1</t>
  </si>
  <si>
    <t>FS database</t>
  </si>
  <si>
    <t>fs_DEV_database</t>
  </si>
  <si>
    <t>C1G2A1</t>
  </si>
  <si>
    <t>C1G3A1B1</t>
  </si>
  <si>
    <t>main instance</t>
  </si>
  <si>
    <t>rsc_DEV_CI</t>
  </si>
  <si>
    <t>C1G3A1</t>
  </si>
  <si>
    <t>C1G3A1B1C1</t>
  </si>
  <si>
    <t>FS main instance</t>
  </si>
  <si>
    <t>fs_DEV_CI</t>
  </si>
  <si>
    <t>C1G5A1B2</t>
  </si>
  <si>
    <t>FS DLM</t>
  </si>
  <si>
    <t>fs_DEV_sapmnt</t>
  </si>
  <si>
    <t>C1G5A1</t>
  </si>
  <si>
    <t>shared</t>
  </si>
  <si>
    <t>No failure</t>
  </si>
  <si>
    <t>System failover</t>
  </si>
  <si>
    <t>RG failover</t>
  </si>
  <si>
    <t>RG failure</t>
  </si>
  <si>
    <t>System</t>
  </si>
  <si>
    <t>Failure</t>
  </si>
  <si>
    <t>TP</t>
  </si>
  <si>
    <t>FN</t>
  </si>
  <si>
    <t>FP</t>
  </si>
  <si>
    <t>TN</t>
  </si>
  <si>
    <t>critical_factor C1</t>
  </si>
  <si>
    <t>failure_repetition A2</t>
  </si>
  <si>
    <t>redundancy_factor A3</t>
  </si>
  <si>
    <t>aggeregated_failure_count A4</t>
  </si>
  <si>
    <t>reinitialization_factor A5</t>
  </si>
  <si>
    <t>dependency_type B2</t>
  </si>
  <si>
    <t>dependency_levels_up  B4</t>
  </si>
  <si>
    <t>dependency_levels_down B3</t>
  </si>
  <si>
    <t>A2</t>
  </si>
  <si>
    <t>A3</t>
  </si>
  <si>
    <t>A4</t>
  </si>
  <si>
    <t>A5</t>
  </si>
  <si>
    <t>B2</t>
  </si>
  <si>
    <t>B3</t>
  </si>
  <si>
    <t>B4</t>
  </si>
  <si>
    <t>C1</t>
  </si>
  <si>
    <t>BDN-HAC</t>
  </si>
  <si>
    <t>U1 only A2</t>
  </si>
  <si>
    <t>U1 only A2,A3</t>
  </si>
  <si>
    <t>U1 only A2,A3,A4</t>
  </si>
  <si>
    <t>U1 only A2,A3,A4,A5</t>
  </si>
  <si>
    <t>U1 only A2,A3,A4,A5,B2</t>
  </si>
  <si>
    <t>U1 only A2,A3,A4,A5,B2, B3</t>
  </si>
  <si>
    <t>U1 only A2,A3,A4,A5,B2, B3, B4</t>
  </si>
  <si>
    <t>U1 only A2,A3,A4,A5,B2, B3, B4, C1</t>
  </si>
  <si>
    <t>U1</t>
  </si>
  <si>
    <t>All</t>
  </si>
  <si>
    <t>Accuracy</t>
  </si>
  <si>
    <t>Sensitivity (TPR)</t>
  </si>
  <si>
    <t xml:space="preserve">Specificity </t>
  </si>
  <si>
    <t xml:space="preserve">Precision </t>
  </si>
  <si>
    <t xml:space="preserve">F1 Score </t>
  </si>
  <si>
    <t>MCC</t>
  </si>
  <si>
    <t>Non-critical</t>
  </si>
  <si>
    <t>Critical</t>
  </si>
  <si>
    <t>Sensitivity</t>
  </si>
  <si>
    <t>EC</t>
  </si>
  <si>
    <t>NC</t>
  </si>
  <si>
    <t>failure</t>
  </si>
  <si>
    <t>HAC</t>
  </si>
  <si>
    <t>BN-HAC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</si>
</sst>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22" fontId="3" fillId="0" borderId="1" xfId="0" applyNumberFormat="1" applyFont="1" applyBorder="1" applyAlignment="1">
      <alignment horizontal="left" wrapText="1"/>
    </xf>
    <xf numFmtId="22" fontId="3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22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3" fillId="0" borderId="1" xfId="0" applyFont="1" applyBorder="1" applyAlignment="1">
      <alignment wrapText="1"/>
    </xf>
    <xf numFmtId="22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22" fontId="3" fillId="0" borderId="1" xfId="0" applyNumberFormat="1" applyFont="1" applyBorder="1" applyAlignment="1"/>
    <xf numFmtId="0" fontId="3" fillId="0" borderId="1" xfId="0" quotePrefix="1" applyFont="1" applyBorder="1" applyAlignment="1"/>
    <xf numFmtId="22" fontId="3" fillId="2" borderId="1" xfId="0" applyNumberFormat="1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22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4" fillId="0" borderId="2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5" borderId="0" xfId="0" applyFill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'offline Graph'!$A$2</c:f>
              <c:strCache>
                <c:ptCount val="1"/>
                <c:pt idx="0">
                  <c:v>Accuracy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'offline Graph'!$B$1:$J$1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Graph'!$B$2:$J$2</c:f>
              <c:numCache>
                <c:formatCode>General</c:formatCode>
                <c:ptCount val="9"/>
                <c:pt idx="0">
                  <c:v>0.5</c:v>
                </c:pt>
                <c:pt idx="1">
                  <c:v>0.54549999999999998</c:v>
                </c:pt>
                <c:pt idx="2">
                  <c:v>0.54549999999999998</c:v>
                </c:pt>
                <c:pt idx="3">
                  <c:v>0.40910000000000002</c:v>
                </c:pt>
                <c:pt idx="4">
                  <c:v>0.40910000000000002</c:v>
                </c:pt>
                <c:pt idx="5">
                  <c:v>0.5</c:v>
                </c:pt>
                <c:pt idx="6">
                  <c:v>0.40910000000000002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3-49C7-96D3-9CBAC7FC5669}"/>
            </c:ext>
          </c:extLst>
        </c:ser>
        <c:ser>
          <c:idx val="1"/>
          <c:order val="1"/>
          <c:tx>
            <c:strRef>
              <c:f>'offline Graph'!$A$6</c:f>
              <c:strCache>
                <c:ptCount val="1"/>
                <c:pt idx="0">
                  <c:v>F1 Score 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'offline Graph'!$B$1:$J$1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Graph'!$B$6:$J$6</c:f>
              <c:numCache>
                <c:formatCode>General</c:formatCode>
                <c:ptCount val="9"/>
                <c:pt idx="0">
                  <c:v>0.66669999999999996</c:v>
                </c:pt>
                <c:pt idx="1">
                  <c:v>0.28570000000000001</c:v>
                </c:pt>
                <c:pt idx="2">
                  <c:v>0.28570000000000001</c:v>
                </c:pt>
                <c:pt idx="3">
                  <c:v>0.48</c:v>
                </c:pt>
                <c:pt idx="4">
                  <c:v>0.48</c:v>
                </c:pt>
                <c:pt idx="5">
                  <c:v>0.66669999999999996</c:v>
                </c:pt>
                <c:pt idx="6">
                  <c:v>0.48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3-49C7-96D3-9CBAC7FC5669}"/>
            </c:ext>
          </c:extLst>
        </c:ser>
        <c:ser>
          <c:idx val="2"/>
          <c:order val="2"/>
          <c:tx>
            <c:strRef>
              <c:f>'offline Graph'!$A$7</c:f>
              <c:strCache>
                <c:ptCount val="1"/>
                <c:pt idx="0">
                  <c:v>MCC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'offline Graph'!$B$1:$J$1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Graph'!$B$7:$J$7</c:f>
              <c:numCache>
                <c:formatCode>General</c:formatCode>
                <c:ptCount val="9"/>
                <c:pt idx="0">
                  <c:v>-0.19919999999999999</c:v>
                </c:pt>
                <c:pt idx="1">
                  <c:v>0.28870000000000001</c:v>
                </c:pt>
                <c:pt idx="2">
                  <c:v>0.28870000000000001</c:v>
                </c:pt>
                <c:pt idx="3">
                  <c:v>-0.20250000000000001</c:v>
                </c:pt>
                <c:pt idx="4">
                  <c:v>-0.20250000000000001</c:v>
                </c:pt>
                <c:pt idx="5">
                  <c:v>-0.19919999999999999</c:v>
                </c:pt>
                <c:pt idx="6">
                  <c:v>-0.20250000000000001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3-49C7-96D3-9CBAC7FC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17792"/>
        <c:axId val="556918120"/>
      </c:lineChart>
      <c:catAx>
        <c:axId val="5569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BDN nodes with data</a:t>
                </a:r>
                <a:endParaRPr lang="en-GB" sz="10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18120"/>
        <c:crosses val="autoZero"/>
        <c:auto val="1"/>
        <c:lblAlgn val="ctr"/>
        <c:lblOffset val="100"/>
        <c:noMultiLvlLbl val="0"/>
      </c:catAx>
      <c:valAx>
        <c:axId val="55691812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990923009623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17792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non-critical'!$B$1</c:f>
              <c:strCache>
                <c:ptCount val="1"/>
                <c:pt idx="0">
                  <c:v>Non-critical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non-critical'!$A$2:$A$7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'Graph non-critical'!$B$2:$B$7</c:f>
              <c:numCache>
                <c:formatCode>General</c:formatCode>
                <c:ptCount val="6"/>
                <c:pt idx="0">
                  <c:v>0.40910000000000002</c:v>
                </c:pt>
                <c:pt idx="1">
                  <c:v>0.5</c:v>
                </c:pt>
                <c:pt idx="2">
                  <c:v>0.48</c:v>
                </c:pt>
                <c:pt idx="3">
                  <c:v>0.3</c:v>
                </c:pt>
                <c:pt idx="4">
                  <c:v>0.46150000000000002</c:v>
                </c:pt>
                <c:pt idx="5">
                  <c:v>-0.20250000000000001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0-4C31-91E7-D77FD84123EB}"/>
            </c:ext>
          </c:extLst>
        </c:ser>
        <c:ser>
          <c:idx val="1"/>
          <c:order val="1"/>
          <c:tx>
            <c:strRef>
              <c:f>'Graph non-critical'!$C$1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non-critical'!$A$2:$A$7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'Graph non-critical'!$C$2:$C$7</c:f>
              <c:numCache>
                <c:formatCode>General</c:formatCode>
                <c:ptCount val="6"/>
                <c:pt idx="0">
                  <c:v>0.90910000000000002</c:v>
                </c:pt>
                <c:pt idx="1">
                  <c:v>0.83330000000000004</c:v>
                </c:pt>
                <c:pt idx="2">
                  <c:v>0.90910000000000002</c:v>
                </c:pt>
                <c:pt idx="3">
                  <c:v>1</c:v>
                </c:pt>
                <c:pt idx="4">
                  <c:v>1</c:v>
                </c:pt>
                <c:pt idx="5">
                  <c:v>0.83330000000000004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0-4C31-91E7-D77FD841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70329688"/>
        <c:axId val="770326080"/>
      </c:barChart>
      <c:catAx>
        <c:axId val="77032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baseline="0">
                    <a:solidFill>
                      <a:schemeClr val="tx1"/>
                    </a:solidFill>
                    <a:effectLst/>
                  </a:rPr>
                  <a:t>Detection quality metrics</a:t>
                </a:r>
                <a:endParaRPr lang="en-GB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326080"/>
        <c:crosses val="autoZero"/>
        <c:auto val="1"/>
        <c:lblAlgn val="ctr"/>
        <c:lblOffset val="100"/>
        <c:noMultiLvlLbl val="0"/>
      </c:catAx>
      <c:valAx>
        <c:axId val="77032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32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'Grpah EC NC'!$K$1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NC'!$J$2:$J$7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NC'!$K$2:$K$7</c:f>
              <c:numCache>
                <c:formatCode>General</c:formatCode>
                <c:ptCount val="6"/>
                <c:pt idx="0">
                  <c:v>0.6875</c:v>
                </c:pt>
                <c:pt idx="1">
                  <c:v>1</c:v>
                </c:pt>
                <c:pt idx="2">
                  <c:v>0.70589999999999997</c:v>
                </c:pt>
                <c:pt idx="3">
                  <c:v>0.5</c:v>
                </c:pt>
                <c:pt idx="4">
                  <c:v>0.54549999999999998</c:v>
                </c:pt>
                <c:pt idx="5">
                  <c:v>0.5222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A-41CF-97D9-189DF34D9947}"/>
            </c:ext>
          </c:extLst>
        </c:ser>
        <c:ser>
          <c:idx val="1"/>
          <c:order val="1"/>
          <c:tx>
            <c:strRef>
              <c:f>'Grpah EC NC'!$L$1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NC'!$J$2:$J$7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NC'!$L$2:$L$7</c:f>
              <c:numCache>
                <c:formatCode>General</c:formatCode>
                <c:ptCount val="6"/>
                <c:pt idx="0">
                  <c:v>0.90910000000000002</c:v>
                </c:pt>
                <c:pt idx="1">
                  <c:v>0.83330000000000004</c:v>
                </c:pt>
                <c:pt idx="2">
                  <c:v>0.90910000000000002</c:v>
                </c:pt>
                <c:pt idx="3">
                  <c:v>1</c:v>
                </c:pt>
                <c:pt idx="4">
                  <c:v>1</c:v>
                </c:pt>
                <c:pt idx="5">
                  <c:v>0.83330000000000004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A-41CF-97D9-189DF34D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86832856"/>
        <c:axId val="586823672"/>
      </c:barChart>
      <c:catAx>
        <c:axId val="58683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Detection quality metrics</a:t>
                </a:r>
                <a:endParaRPr lang="en-GB" sz="1000" cap="none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23672"/>
        <c:crosses val="autoZero"/>
        <c:auto val="1"/>
        <c:lblAlgn val="ctr"/>
        <c:lblOffset val="100"/>
        <c:noMultiLvlLbl val="0"/>
      </c:catAx>
      <c:valAx>
        <c:axId val="586823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3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3</xdr:row>
      <xdr:rowOff>179070</xdr:rowOff>
    </xdr:from>
    <xdr:to>
      <xdr:col>20</xdr:col>
      <xdr:colOff>518160</xdr:colOff>
      <xdr:row>18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530FC-70DA-48C9-BA2D-AF5CC354E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14</xdr:row>
      <xdr:rowOff>110490</xdr:rowOff>
    </xdr:from>
    <xdr:to>
      <xdr:col>17</xdr:col>
      <xdr:colOff>91440</xdr:colOff>
      <xdr:row>29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32CFB-1B43-48ED-94D2-B7F5C2C9E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14</xdr:row>
      <xdr:rowOff>110490</xdr:rowOff>
    </xdr:from>
    <xdr:to>
      <xdr:col>17</xdr:col>
      <xdr:colOff>91440</xdr:colOff>
      <xdr:row>29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82C0A-8309-41FC-A40B-03576F4D2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workbookViewId="0">
      <selection activeCell="U12" sqref="U12"/>
    </sheetView>
  </sheetViews>
  <sheetFormatPr defaultRowHeight="14.4" x14ac:dyDescent="0.3"/>
  <cols>
    <col min="10" max="10" width="23.77734375" customWidth="1"/>
  </cols>
  <sheetData>
    <row r="1" spans="1:22" x14ac:dyDescent="0.3">
      <c r="A1" s="12" t="s">
        <v>10</v>
      </c>
      <c r="B1" s="12" t="s">
        <v>13</v>
      </c>
      <c r="C1" s="12" t="s">
        <v>12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11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</row>
    <row r="2" spans="1:22" ht="42" x14ac:dyDescent="0.3">
      <c r="A2" s="10" t="s">
        <v>35</v>
      </c>
      <c r="B2" s="7">
        <v>386</v>
      </c>
      <c r="C2" s="7" t="s">
        <v>7</v>
      </c>
      <c r="D2" s="7" t="s">
        <v>8</v>
      </c>
      <c r="E2" s="7" t="s">
        <v>9</v>
      </c>
      <c r="F2" s="7" t="s">
        <v>2</v>
      </c>
      <c r="G2" s="7" t="s">
        <v>0</v>
      </c>
      <c r="H2" s="7">
        <v>1</v>
      </c>
      <c r="I2" s="7" t="s">
        <v>1</v>
      </c>
      <c r="J2" s="8">
        <v>44263.02447916667</v>
      </c>
      <c r="K2" s="7">
        <v>1</v>
      </c>
      <c r="L2" s="7">
        <v>8</v>
      </c>
      <c r="M2" s="7">
        <v>0</v>
      </c>
      <c r="N2" s="7">
        <v>1</v>
      </c>
      <c r="O2" s="7">
        <v>3</v>
      </c>
      <c r="V2" s="2"/>
    </row>
    <row r="3" spans="1:22" ht="28.2" x14ac:dyDescent="0.3">
      <c r="A3" s="6" t="s">
        <v>36</v>
      </c>
      <c r="B3" s="7">
        <v>387</v>
      </c>
      <c r="C3" s="7" t="s">
        <v>45</v>
      </c>
      <c r="D3" s="7" t="s">
        <v>46</v>
      </c>
      <c r="E3" s="7" t="s">
        <v>47</v>
      </c>
      <c r="F3" s="7" t="s">
        <v>2</v>
      </c>
      <c r="G3" s="7" t="s">
        <v>0</v>
      </c>
      <c r="H3" s="7">
        <v>1</v>
      </c>
      <c r="I3" s="7" t="s">
        <v>1</v>
      </c>
      <c r="J3" s="8">
        <v>44263.02721064815</v>
      </c>
      <c r="K3" s="7">
        <v>0</v>
      </c>
      <c r="L3" s="7">
        <v>9</v>
      </c>
      <c r="M3" s="7">
        <v>0</v>
      </c>
      <c r="N3" s="7">
        <v>1</v>
      </c>
      <c r="O3" s="7">
        <v>3</v>
      </c>
    </row>
    <row r="4" spans="1:22" ht="42" x14ac:dyDescent="0.3">
      <c r="A4" s="6" t="s">
        <v>37</v>
      </c>
      <c r="B4" s="7">
        <v>392</v>
      </c>
      <c r="C4" s="7" t="s">
        <v>48</v>
      </c>
      <c r="D4" s="7" t="s">
        <v>49</v>
      </c>
      <c r="E4" s="7" t="s">
        <v>50</v>
      </c>
      <c r="F4" s="7" t="s">
        <v>2</v>
      </c>
      <c r="G4" s="7" t="s">
        <v>0</v>
      </c>
      <c r="H4" s="7">
        <v>1</v>
      </c>
      <c r="I4" s="7" t="s">
        <v>1</v>
      </c>
      <c r="J4" s="8">
        <v>44263.030462962961</v>
      </c>
      <c r="K4" s="7">
        <v>0</v>
      </c>
      <c r="L4" s="7">
        <v>11</v>
      </c>
      <c r="M4" s="7">
        <v>1</v>
      </c>
      <c r="N4" s="7">
        <v>1</v>
      </c>
      <c r="O4" s="7">
        <v>3</v>
      </c>
    </row>
    <row r="5" spans="1:22" ht="28.2" x14ac:dyDescent="0.3">
      <c r="A5" s="10" t="s">
        <v>38</v>
      </c>
      <c r="B5" s="7">
        <v>328</v>
      </c>
      <c r="C5" s="7" t="s">
        <v>51</v>
      </c>
      <c r="D5" s="7" t="s">
        <v>52</v>
      </c>
      <c r="E5" s="7" t="s">
        <v>53</v>
      </c>
      <c r="F5" s="7" t="s">
        <v>2</v>
      </c>
      <c r="G5" s="7" t="s">
        <v>0</v>
      </c>
      <c r="H5" s="7">
        <v>1</v>
      </c>
      <c r="I5" s="7" t="s">
        <v>1</v>
      </c>
      <c r="J5" s="9">
        <v>44263.059733796297</v>
      </c>
      <c r="K5" s="7">
        <v>0</v>
      </c>
      <c r="L5" s="7">
        <v>6</v>
      </c>
      <c r="M5" s="7">
        <v>0</v>
      </c>
      <c r="N5" s="7">
        <v>1</v>
      </c>
      <c r="O5" s="7">
        <v>3</v>
      </c>
    </row>
    <row r="6" spans="1:22" x14ac:dyDescent="0.3">
      <c r="A6" s="6" t="s">
        <v>38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22" ht="28.2" x14ac:dyDescent="0.3">
      <c r="A7" s="6" t="s">
        <v>39</v>
      </c>
      <c r="B7" s="7">
        <v>413</v>
      </c>
      <c r="C7" s="7" t="s">
        <v>54</v>
      </c>
      <c r="D7" s="7" t="s">
        <v>55</v>
      </c>
      <c r="E7" s="7" t="s">
        <v>56</v>
      </c>
      <c r="F7" s="7" t="s">
        <v>57</v>
      </c>
      <c r="G7" s="7" t="s">
        <v>0</v>
      </c>
      <c r="H7" s="7">
        <v>1</v>
      </c>
      <c r="I7" s="7" t="s">
        <v>1</v>
      </c>
      <c r="J7" s="8">
        <v>44263.298148148147</v>
      </c>
      <c r="K7" s="7">
        <v>0</v>
      </c>
      <c r="L7" s="7">
        <v>0</v>
      </c>
      <c r="M7" s="7">
        <v>0</v>
      </c>
      <c r="N7" s="7">
        <v>1</v>
      </c>
      <c r="O7" s="7">
        <v>3</v>
      </c>
    </row>
    <row r="8" spans="1:22" ht="28.2" x14ac:dyDescent="0.3">
      <c r="A8" s="6" t="s">
        <v>40</v>
      </c>
      <c r="B8" s="7">
        <v>440</v>
      </c>
      <c r="C8" s="7" t="s">
        <v>58</v>
      </c>
      <c r="D8" s="7" t="s">
        <v>59</v>
      </c>
      <c r="E8" s="7" t="s">
        <v>60</v>
      </c>
      <c r="F8" s="7" t="s">
        <v>61</v>
      </c>
      <c r="G8" s="7" t="s">
        <v>0</v>
      </c>
      <c r="H8" s="7">
        <v>1</v>
      </c>
      <c r="I8" s="7" t="s">
        <v>1</v>
      </c>
      <c r="J8" s="8">
        <v>44263.349074074074</v>
      </c>
      <c r="K8" s="7">
        <v>0</v>
      </c>
      <c r="L8" s="7">
        <v>3</v>
      </c>
      <c r="M8" s="7">
        <v>0</v>
      </c>
      <c r="N8" s="7">
        <v>1</v>
      </c>
      <c r="O8" s="7">
        <v>3</v>
      </c>
    </row>
    <row r="9" spans="1:22" ht="28.2" x14ac:dyDescent="0.3">
      <c r="A9" s="6" t="s">
        <v>40</v>
      </c>
      <c r="B9" s="7">
        <v>441</v>
      </c>
      <c r="C9" s="7" t="s">
        <v>62</v>
      </c>
      <c r="D9" s="7" t="s">
        <v>63</v>
      </c>
      <c r="E9" s="7" t="s">
        <v>64</v>
      </c>
      <c r="F9" s="7" t="s">
        <v>61</v>
      </c>
      <c r="G9" s="7" t="s">
        <v>0</v>
      </c>
      <c r="H9" s="7">
        <v>1</v>
      </c>
      <c r="I9" s="7" t="s">
        <v>1</v>
      </c>
      <c r="J9" s="8">
        <v>44263.349108796298</v>
      </c>
      <c r="K9" s="7">
        <v>0</v>
      </c>
      <c r="L9" s="7">
        <v>1</v>
      </c>
      <c r="M9" s="7">
        <v>0</v>
      </c>
      <c r="N9" s="7">
        <v>1</v>
      </c>
      <c r="O9" s="7">
        <v>3</v>
      </c>
    </row>
    <row r="10" spans="1:22" ht="42" x14ac:dyDescent="0.3">
      <c r="A10" s="10" t="s">
        <v>41</v>
      </c>
      <c r="B10" s="7">
        <v>921</v>
      </c>
      <c r="C10" s="7" t="s">
        <v>48</v>
      </c>
      <c r="D10" s="7" t="s">
        <v>49</v>
      </c>
      <c r="E10" s="7" t="s">
        <v>50</v>
      </c>
      <c r="F10" s="7" t="s">
        <v>2</v>
      </c>
      <c r="G10" s="7" t="s">
        <v>0</v>
      </c>
      <c r="H10" s="7">
        <v>1</v>
      </c>
      <c r="I10" s="7" t="s">
        <v>1</v>
      </c>
      <c r="J10" s="8">
        <v>44264.514918981484</v>
      </c>
      <c r="K10" s="7">
        <v>0</v>
      </c>
      <c r="L10" s="7">
        <v>4</v>
      </c>
      <c r="M10" s="7">
        <v>0</v>
      </c>
      <c r="N10" s="7">
        <v>1</v>
      </c>
      <c r="O10" s="7">
        <v>3</v>
      </c>
    </row>
    <row r="11" spans="1:22" ht="28.2" x14ac:dyDescent="0.3">
      <c r="A11" s="10" t="s">
        <v>41</v>
      </c>
      <c r="B11" s="7">
        <v>922</v>
      </c>
      <c r="C11" s="7" t="s">
        <v>51</v>
      </c>
      <c r="D11" s="7" t="s">
        <v>52</v>
      </c>
      <c r="E11" s="7" t="s">
        <v>53</v>
      </c>
      <c r="F11" s="7" t="s">
        <v>2</v>
      </c>
      <c r="G11" s="7" t="s">
        <v>0</v>
      </c>
      <c r="H11" s="7">
        <v>1</v>
      </c>
      <c r="I11" s="7" t="s">
        <v>1</v>
      </c>
      <c r="J11" s="8">
        <v>44264.514918981484</v>
      </c>
      <c r="K11" s="7">
        <v>0</v>
      </c>
      <c r="L11" s="7">
        <v>12</v>
      </c>
      <c r="M11" s="7">
        <v>0</v>
      </c>
      <c r="N11" s="7">
        <v>1</v>
      </c>
      <c r="O11" s="7">
        <v>3</v>
      </c>
    </row>
    <row r="12" spans="1:22" ht="28.2" x14ac:dyDescent="0.3">
      <c r="A12" s="6" t="s">
        <v>42</v>
      </c>
      <c r="B12" s="7">
        <v>477</v>
      </c>
      <c r="C12" s="7" t="s">
        <v>51</v>
      </c>
      <c r="D12" s="7" t="s">
        <v>52</v>
      </c>
      <c r="E12" s="7" t="s">
        <v>53</v>
      </c>
      <c r="F12" s="7" t="s">
        <v>2</v>
      </c>
      <c r="G12" s="7" t="s">
        <v>0</v>
      </c>
      <c r="H12" s="7">
        <v>1</v>
      </c>
      <c r="I12" s="7" t="s">
        <v>1</v>
      </c>
      <c r="J12" s="8">
        <v>44263.365358796298</v>
      </c>
      <c r="K12" s="7">
        <v>0</v>
      </c>
      <c r="L12" s="7">
        <v>6</v>
      </c>
      <c r="M12" s="7">
        <v>1</v>
      </c>
      <c r="N12" s="7">
        <v>1</v>
      </c>
      <c r="O12" s="7">
        <v>3</v>
      </c>
    </row>
    <row r="13" spans="1:22" ht="28.2" x14ac:dyDescent="0.3">
      <c r="A13" s="6" t="s">
        <v>42</v>
      </c>
      <c r="B13" s="7">
        <v>478</v>
      </c>
      <c r="C13" s="7" t="s">
        <v>45</v>
      </c>
      <c r="D13" s="7" t="s">
        <v>46</v>
      </c>
      <c r="E13" s="7" t="s">
        <v>47</v>
      </c>
      <c r="F13" s="7" t="s">
        <v>2</v>
      </c>
      <c r="G13" s="7" t="s">
        <v>0</v>
      </c>
      <c r="H13" s="7">
        <v>1</v>
      </c>
      <c r="I13" s="7" t="s">
        <v>1</v>
      </c>
      <c r="J13" s="8">
        <v>44263.365358796298</v>
      </c>
      <c r="K13" s="7">
        <v>0</v>
      </c>
      <c r="L13" s="7">
        <v>3</v>
      </c>
      <c r="M13" s="7">
        <v>0</v>
      </c>
      <c r="N13" s="7">
        <v>1</v>
      </c>
      <c r="O13" s="7">
        <v>3</v>
      </c>
    </row>
    <row r="14" spans="1:22" ht="28.2" x14ac:dyDescent="0.3">
      <c r="A14" s="6" t="s">
        <v>43</v>
      </c>
      <c r="B14" s="7">
        <v>479</v>
      </c>
      <c r="C14" s="7" t="s">
        <v>62</v>
      </c>
      <c r="D14" s="7" t="s">
        <v>63</v>
      </c>
      <c r="E14" s="7" t="s">
        <v>64</v>
      </c>
      <c r="F14" s="7" t="s">
        <v>61</v>
      </c>
      <c r="G14" s="7" t="s">
        <v>0</v>
      </c>
      <c r="H14" s="7">
        <v>1</v>
      </c>
      <c r="I14" s="7" t="s">
        <v>1</v>
      </c>
      <c r="J14" s="8">
        <v>44263.369606481479</v>
      </c>
      <c r="K14" s="7">
        <v>0</v>
      </c>
      <c r="L14" s="7">
        <v>5</v>
      </c>
      <c r="M14" s="7">
        <v>0</v>
      </c>
      <c r="N14" s="7">
        <v>1</v>
      </c>
      <c r="O14" s="7">
        <v>3</v>
      </c>
    </row>
    <row r="15" spans="1:22" ht="42" x14ac:dyDescent="0.3">
      <c r="A15" s="6" t="s">
        <v>43</v>
      </c>
      <c r="B15" s="7">
        <v>494</v>
      </c>
      <c r="C15" s="7" t="s">
        <v>7</v>
      </c>
      <c r="D15" s="7" t="s">
        <v>8</v>
      </c>
      <c r="E15" s="7" t="s">
        <v>9</v>
      </c>
      <c r="F15" s="7" t="s">
        <v>2</v>
      </c>
      <c r="G15" s="7" t="s">
        <v>0</v>
      </c>
      <c r="H15" s="7">
        <v>1</v>
      </c>
      <c r="I15" s="7" t="s">
        <v>1</v>
      </c>
      <c r="J15" s="8">
        <v>44263.37122685185</v>
      </c>
      <c r="K15" s="7">
        <v>1</v>
      </c>
      <c r="L15" s="7">
        <v>12</v>
      </c>
      <c r="M15" s="7">
        <v>0</v>
      </c>
      <c r="N15" s="7">
        <v>1</v>
      </c>
      <c r="O15" s="7">
        <v>3</v>
      </c>
    </row>
    <row r="16" spans="1:22" ht="28.2" x14ac:dyDescent="0.3">
      <c r="A16" s="6" t="s">
        <v>44</v>
      </c>
      <c r="B16" s="7">
        <v>100120</v>
      </c>
      <c r="C16" s="7" t="s">
        <v>65</v>
      </c>
      <c r="D16" s="7" t="s">
        <v>66</v>
      </c>
      <c r="E16" s="7" t="s">
        <v>67</v>
      </c>
      <c r="F16" s="7" t="s">
        <v>68</v>
      </c>
      <c r="G16" s="7" t="s">
        <v>0</v>
      </c>
      <c r="H16" s="7">
        <v>1</v>
      </c>
      <c r="I16" s="7" t="s">
        <v>1</v>
      </c>
      <c r="J16" s="9">
        <v>44263.430092592593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1:16" x14ac:dyDescent="0.3">
      <c r="A17" s="6"/>
      <c r="B17" s="7"/>
      <c r="C17" s="7"/>
      <c r="D17" s="7"/>
      <c r="E17" s="7"/>
      <c r="F17" s="7"/>
      <c r="G17" s="7"/>
      <c r="H17" s="7"/>
      <c r="I17" s="7"/>
      <c r="J17" s="8"/>
      <c r="K17" s="7"/>
      <c r="L17" s="7"/>
      <c r="M17" s="7"/>
      <c r="N17" s="7"/>
      <c r="O17" s="7"/>
    </row>
    <row r="18" spans="1:16" x14ac:dyDescent="0.3">
      <c r="A18" s="6"/>
      <c r="B18" s="7"/>
      <c r="C18" s="7"/>
      <c r="D18" s="7"/>
      <c r="E18" s="7"/>
      <c r="F18" s="7"/>
      <c r="G18" s="7"/>
      <c r="H18" s="7"/>
      <c r="I18" s="7"/>
      <c r="J18" s="8"/>
      <c r="K18" s="7"/>
      <c r="L18" s="7"/>
      <c r="M18" s="7"/>
      <c r="N18" s="7"/>
      <c r="O18" s="7"/>
      <c r="P18" s="1"/>
    </row>
    <row r="19" spans="1:16" ht="42" x14ac:dyDescent="0.3">
      <c r="A19" s="10" t="s">
        <v>35</v>
      </c>
      <c r="B19" s="7">
        <v>548</v>
      </c>
      <c r="C19" s="7" t="s">
        <v>7</v>
      </c>
      <c r="D19" s="7" t="s">
        <v>8</v>
      </c>
      <c r="E19" s="7" t="s">
        <v>9</v>
      </c>
      <c r="F19" s="7" t="s">
        <v>2</v>
      </c>
      <c r="G19" s="7" t="s">
        <v>0</v>
      </c>
      <c r="H19" s="7">
        <v>1</v>
      </c>
      <c r="I19" s="7" t="s">
        <v>1</v>
      </c>
      <c r="J19" s="8">
        <v>44263.474305555559</v>
      </c>
      <c r="K19" s="7">
        <v>1</v>
      </c>
      <c r="L19" s="7">
        <v>14</v>
      </c>
      <c r="M19" s="7">
        <v>0</v>
      </c>
      <c r="N19" s="7">
        <v>1</v>
      </c>
      <c r="O19" s="7">
        <v>3</v>
      </c>
    </row>
    <row r="20" spans="1:16" ht="28.2" x14ac:dyDescent="0.3">
      <c r="A20" s="6" t="s">
        <v>36</v>
      </c>
      <c r="B20" s="7">
        <v>547</v>
      </c>
      <c r="C20" s="7" t="s">
        <v>45</v>
      </c>
      <c r="D20" s="7" t="s">
        <v>46</v>
      </c>
      <c r="E20" s="7" t="s">
        <v>47</v>
      </c>
      <c r="F20" s="7" t="s">
        <v>2</v>
      </c>
      <c r="G20" s="7" t="s">
        <v>0</v>
      </c>
      <c r="H20" s="7">
        <v>1</v>
      </c>
      <c r="I20" s="7" t="s">
        <v>1</v>
      </c>
      <c r="J20" s="9">
        <v>44263.546064814815</v>
      </c>
      <c r="K20" s="7">
        <v>0</v>
      </c>
      <c r="L20" s="7">
        <v>9</v>
      </c>
      <c r="M20" s="7">
        <v>0</v>
      </c>
      <c r="N20" s="7">
        <v>1</v>
      </c>
      <c r="O20" s="7">
        <v>3</v>
      </c>
    </row>
    <row r="21" spans="1:16" ht="42" x14ac:dyDescent="0.3">
      <c r="A21" s="6" t="s">
        <v>37</v>
      </c>
      <c r="B21" s="7">
        <v>557</v>
      </c>
      <c r="C21" s="7" t="s">
        <v>48</v>
      </c>
      <c r="D21" s="7" t="s">
        <v>49</v>
      </c>
      <c r="E21" s="7" t="s">
        <v>50</v>
      </c>
      <c r="F21" s="7" t="s">
        <v>2</v>
      </c>
      <c r="G21" s="7" t="s">
        <v>0</v>
      </c>
      <c r="H21" s="7">
        <v>1</v>
      </c>
      <c r="I21" s="7" t="s">
        <v>1</v>
      </c>
      <c r="J21" s="11">
        <v>44263.551701388889</v>
      </c>
      <c r="K21" s="7">
        <v>0</v>
      </c>
      <c r="L21" s="7">
        <v>1</v>
      </c>
      <c r="M21" s="7">
        <v>0</v>
      </c>
      <c r="N21" s="7">
        <v>1</v>
      </c>
      <c r="O21" s="7">
        <v>3</v>
      </c>
    </row>
    <row r="22" spans="1:16" ht="28.2" x14ac:dyDescent="0.3">
      <c r="A22" s="10" t="s">
        <v>38</v>
      </c>
      <c r="B22" s="7">
        <v>909</v>
      </c>
      <c r="C22" s="7" t="s">
        <v>51</v>
      </c>
      <c r="D22" s="7" t="s">
        <v>52</v>
      </c>
      <c r="E22" s="7" t="s">
        <v>53</v>
      </c>
      <c r="F22" s="7" t="s">
        <v>2</v>
      </c>
      <c r="G22" s="7" t="s">
        <v>0</v>
      </c>
      <c r="H22" s="7">
        <v>1</v>
      </c>
      <c r="I22" s="7" t="s">
        <v>1</v>
      </c>
      <c r="J22" s="8">
        <v>44264.471886574072</v>
      </c>
      <c r="K22" s="7">
        <v>0</v>
      </c>
      <c r="L22" s="7">
        <v>6</v>
      </c>
      <c r="M22" s="7">
        <v>4</v>
      </c>
      <c r="N22" s="7">
        <v>1</v>
      </c>
      <c r="O22" s="7">
        <v>3</v>
      </c>
    </row>
    <row r="23" spans="1:16" x14ac:dyDescent="0.3">
      <c r="A23" s="6" t="s">
        <v>38</v>
      </c>
      <c r="B23" s="7"/>
      <c r="C23" s="7"/>
      <c r="D23" s="7"/>
      <c r="E23" s="7"/>
      <c r="F23" s="7"/>
      <c r="G23" s="7"/>
      <c r="H23" s="7"/>
      <c r="I23" s="7"/>
      <c r="J23" s="8"/>
      <c r="K23" s="7"/>
      <c r="L23" s="7"/>
      <c r="M23" s="7"/>
      <c r="N23" s="7"/>
      <c r="O23" s="7"/>
    </row>
    <row r="24" spans="1:16" ht="28.2" x14ac:dyDescent="0.3">
      <c r="A24" s="6" t="s">
        <v>39</v>
      </c>
      <c r="B24" s="7">
        <v>585</v>
      </c>
      <c r="C24" s="7" t="s">
        <v>54</v>
      </c>
      <c r="D24" s="7" t="s">
        <v>55</v>
      </c>
      <c r="E24" s="7" t="s">
        <v>56</v>
      </c>
      <c r="F24" s="7" t="s">
        <v>57</v>
      </c>
      <c r="G24" s="7" t="s">
        <v>0</v>
      </c>
      <c r="H24" s="7">
        <v>1</v>
      </c>
      <c r="I24" s="7" t="s">
        <v>1</v>
      </c>
      <c r="J24" s="8">
        <v>44263.56659722222</v>
      </c>
      <c r="K24" s="7">
        <v>0</v>
      </c>
      <c r="L24" s="7">
        <v>1</v>
      </c>
      <c r="M24" s="7">
        <v>0</v>
      </c>
      <c r="N24" s="7">
        <v>1</v>
      </c>
      <c r="O24" s="7">
        <v>3</v>
      </c>
    </row>
    <row r="25" spans="1:16" ht="28.2" x14ac:dyDescent="0.3">
      <c r="A25" s="6" t="s">
        <v>40</v>
      </c>
      <c r="B25" s="7">
        <v>622</v>
      </c>
      <c r="C25" s="7" t="s">
        <v>58</v>
      </c>
      <c r="D25" s="7" t="s">
        <v>59</v>
      </c>
      <c r="E25" s="7" t="s">
        <v>60</v>
      </c>
      <c r="F25" s="7" t="s">
        <v>61</v>
      </c>
      <c r="G25" s="7" t="s">
        <v>0</v>
      </c>
      <c r="H25" s="7">
        <v>1</v>
      </c>
      <c r="I25" s="7" t="s">
        <v>1</v>
      </c>
      <c r="J25" s="8">
        <v>44263.596562500003</v>
      </c>
      <c r="K25" s="7">
        <v>0</v>
      </c>
      <c r="L25" s="7">
        <v>6</v>
      </c>
      <c r="M25" s="7">
        <v>0</v>
      </c>
      <c r="N25" s="7">
        <v>1</v>
      </c>
      <c r="O25" s="7">
        <v>3</v>
      </c>
    </row>
    <row r="26" spans="1:16" ht="28.2" x14ac:dyDescent="0.3">
      <c r="A26" s="6" t="s">
        <v>40</v>
      </c>
      <c r="B26" s="7">
        <v>623</v>
      </c>
      <c r="C26" s="7" t="s">
        <v>62</v>
      </c>
      <c r="D26" s="7" t="s">
        <v>63</v>
      </c>
      <c r="E26" s="7" t="s">
        <v>64</v>
      </c>
      <c r="F26" s="7" t="s">
        <v>61</v>
      </c>
      <c r="G26" s="7" t="s">
        <v>0</v>
      </c>
      <c r="H26" s="7">
        <v>1</v>
      </c>
      <c r="I26" s="7" t="s">
        <v>1</v>
      </c>
      <c r="J26" s="8">
        <v>44263.599456018521</v>
      </c>
      <c r="K26" s="7">
        <v>0</v>
      </c>
      <c r="L26" s="7">
        <v>3</v>
      </c>
      <c r="M26" s="7">
        <v>0</v>
      </c>
      <c r="N26" s="7">
        <v>1</v>
      </c>
      <c r="O26" s="7">
        <v>3</v>
      </c>
    </row>
    <row r="27" spans="1:16" ht="42" x14ac:dyDescent="0.3">
      <c r="A27" s="6" t="s">
        <v>41</v>
      </c>
      <c r="B27" s="7">
        <v>697</v>
      </c>
      <c r="C27" s="7" t="s">
        <v>48</v>
      </c>
      <c r="D27" s="7" t="s">
        <v>49</v>
      </c>
      <c r="E27" s="7" t="s">
        <v>50</v>
      </c>
      <c r="F27" s="7" t="s">
        <v>2</v>
      </c>
      <c r="G27" s="7" t="s">
        <v>0</v>
      </c>
      <c r="H27" s="7">
        <v>1</v>
      </c>
      <c r="I27" s="7" t="s">
        <v>1</v>
      </c>
      <c r="J27" s="8">
        <v>44263.623564814814</v>
      </c>
      <c r="K27" s="7">
        <v>0</v>
      </c>
      <c r="L27" s="7">
        <v>8</v>
      </c>
      <c r="M27" s="7">
        <v>0</v>
      </c>
      <c r="N27" s="7">
        <v>1</v>
      </c>
      <c r="O27" s="7">
        <v>3</v>
      </c>
    </row>
    <row r="28" spans="1:16" ht="28.2" x14ac:dyDescent="0.3">
      <c r="A28" s="6" t="s">
        <v>41</v>
      </c>
      <c r="B28" s="7">
        <v>706</v>
      </c>
      <c r="C28" s="7" t="s">
        <v>51</v>
      </c>
      <c r="D28" s="7" t="s">
        <v>52</v>
      </c>
      <c r="E28" s="7" t="s">
        <v>53</v>
      </c>
      <c r="F28" s="7" t="s">
        <v>2</v>
      </c>
      <c r="G28" s="7" t="s">
        <v>0</v>
      </c>
      <c r="H28" s="7">
        <v>1</v>
      </c>
      <c r="I28" s="7" t="s">
        <v>1</v>
      </c>
      <c r="J28" s="8">
        <v>44263.624259259261</v>
      </c>
      <c r="K28" s="7">
        <v>0</v>
      </c>
      <c r="L28" s="7">
        <v>7</v>
      </c>
      <c r="M28" s="7">
        <v>0</v>
      </c>
      <c r="N28" s="7">
        <v>1</v>
      </c>
      <c r="O28" s="7">
        <v>3</v>
      </c>
    </row>
    <row r="29" spans="1:16" ht="28.2" x14ac:dyDescent="0.3">
      <c r="A29" s="6" t="s">
        <v>42</v>
      </c>
      <c r="B29" s="7">
        <v>732</v>
      </c>
      <c r="C29" s="7" t="s">
        <v>51</v>
      </c>
      <c r="D29" s="7" t="s">
        <v>52</v>
      </c>
      <c r="E29" s="7" t="s">
        <v>53</v>
      </c>
      <c r="F29" s="7" t="s">
        <v>2</v>
      </c>
      <c r="G29" s="7" t="s">
        <v>0</v>
      </c>
      <c r="H29" s="7">
        <v>1</v>
      </c>
      <c r="I29" s="7" t="s">
        <v>1</v>
      </c>
      <c r="J29" s="8">
        <v>44263.634189814817</v>
      </c>
      <c r="K29" s="7">
        <v>0</v>
      </c>
      <c r="L29" s="7">
        <v>10</v>
      </c>
      <c r="M29" s="7">
        <v>1</v>
      </c>
      <c r="N29" s="7">
        <v>1</v>
      </c>
      <c r="O29" s="7">
        <v>3</v>
      </c>
    </row>
    <row r="30" spans="1:16" ht="28.2" x14ac:dyDescent="0.3">
      <c r="A30" s="6" t="s">
        <v>42</v>
      </c>
      <c r="B30" s="7">
        <v>731</v>
      </c>
      <c r="C30" s="7" t="s">
        <v>45</v>
      </c>
      <c r="D30" s="7" t="s">
        <v>46</v>
      </c>
      <c r="E30" s="7" t="s">
        <v>47</v>
      </c>
      <c r="F30" s="7" t="s">
        <v>2</v>
      </c>
      <c r="G30" s="7" t="s">
        <v>0</v>
      </c>
      <c r="H30" s="7">
        <v>1</v>
      </c>
      <c r="I30" s="7" t="s">
        <v>1</v>
      </c>
      <c r="J30" s="8">
        <v>44263.634189814817</v>
      </c>
      <c r="K30" s="7">
        <v>0</v>
      </c>
      <c r="L30" s="7">
        <v>38</v>
      </c>
      <c r="M30" s="7">
        <v>0</v>
      </c>
      <c r="N30" s="7">
        <v>1</v>
      </c>
      <c r="O30" s="7">
        <v>3</v>
      </c>
    </row>
    <row r="31" spans="1:16" ht="28.2" x14ac:dyDescent="0.3">
      <c r="A31" s="6" t="s">
        <v>43</v>
      </c>
      <c r="B31" s="7">
        <v>741</v>
      </c>
      <c r="C31" s="7" t="s">
        <v>62</v>
      </c>
      <c r="D31" s="7" t="s">
        <v>63</v>
      </c>
      <c r="E31" s="7" t="s">
        <v>64</v>
      </c>
      <c r="F31" s="7" t="s">
        <v>61</v>
      </c>
      <c r="G31" s="7" t="s">
        <v>0</v>
      </c>
      <c r="H31" s="7">
        <v>1</v>
      </c>
      <c r="I31" s="7" t="s">
        <v>1</v>
      </c>
      <c r="J31" s="8">
        <v>44263.64234953704</v>
      </c>
      <c r="K31" s="7">
        <v>0</v>
      </c>
      <c r="L31" s="7">
        <v>10</v>
      </c>
      <c r="M31" s="7">
        <v>0</v>
      </c>
      <c r="N31" s="7">
        <v>1</v>
      </c>
      <c r="O31" s="7">
        <v>3</v>
      </c>
    </row>
    <row r="32" spans="1:16" ht="42" x14ac:dyDescent="0.3">
      <c r="A32" s="6" t="s">
        <v>43</v>
      </c>
      <c r="B32" s="7">
        <v>758</v>
      </c>
      <c r="C32" s="7" t="s">
        <v>7</v>
      </c>
      <c r="D32" s="7" t="s">
        <v>8</v>
      </c>
      <c r="E32" s="7" t="s">
        <v>9</v>
      </c>
      <c r="F32" s="7" t="s">
        <v>2</v>
      </c>
      <c r="G32" s="7" t="s">
        <v>0</v>
      </c>
      <c r="H32" s="7">
        <v>1</v>
      </c>
      <c r="I32" s="7" t="s">
        <v>1</v>
      </c>
      <c r="J32" s="8">
        <v>44263.643506944441</v>
      </c>
      <c r="K32" s="7">
        <v>1</v>
      </c>
      <c r="L32" s="7">
        <v>9</v>
      </c>
      <c r="M32" s="7">
        <v>0</v>
      </c>
      <c r="N32" s="7">
        <v>1</v>
      </c>
      <c r="O32" s="7">
        <v>3</v>
      </c>
    </row>
    <row r="33" spans="1:15" ht="28.2" x14ac:dyDescent="0.3">
      <c r="A33" s="6" t="s">
        <v>44</v>
      </c>
      <c r="B33" s="7">
        <v>100120</v>
      </c>
      <c r="C33" s="7" t="s">
        <v>65</v>
      </c>
      <c r="D33" s="7" t="s">
        <v>66</v>
      </c>
      <c r="E33" s="7" t="s">
        <v>67</v>
      </c>
      <c r="F33" s="7" t="s">
        <v>68</v>
      </c>
      <c r="G33" s="7" t="s">
        <v>0</v>
      </c>
      <c r="H33" s="7">
        <v>1</v>
      </c>
      <c r="I33" s="7" t="s">
        <v>1</v>
      </c>
      <c r="J33" s="9">
        <v>44263.503240740742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x14ac:dyDescent="0.3">
      <c r="A34" s="3"/>
    </row>
    <row r="44" spans="1:15" x14ac:dyDescent="0.3">
      <c r="B44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5576-BFD5-4F05-9B81-B5479B7062FE}">
  <dimension ref="A1"/>
  <sheetViews>
    <sheetView workbookViewId="0">
      <selection activeCell="T35" sqref="T35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49A6-38E7-47F5-ABCF-9D911BE6C7AE}">
  <dimension ref="A1:AU52"/>
  <sheetViews>
    <sheetView topLeftCell="V1" workbookViewId="0">
      <selection activeCell="AP29" sqref="AP29"/>
    </sheetView>
  </sheetViews>
  <sheetFormatPr defaultRowHeight="13.8" x14ac:dyDescent="0.25"/>
  <cols>
    <col min="1" max="8" width="8.88671875" style="5"/>
    <col min="9" max="9" width="22.21875" style="5" customWidth="1"/>
    <col min="10" max="16384" width="8.88671875" style="5"/>
  </cols>
  <sheetData>
    <row r="1" spans="1:47" ht="27.6" x14ac:dyDescent="0.25">
      <c r="A1" s="13" t="s">
        <v>10</v>
      </c>
      <c r="B1" s="13" t="s">
        <v>13</v>
      </c>
      <c r="C1" s="13" t="s">
        <v>12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4" t="s">
        <v>25</v>
      </c>
      <c r="L1" s="13" t="s">
        <v>22</v>
      </c>
      <c r="M1" s="13" t="s">
        <v>26</v>
      </c>
      <c r="N1" s="13" t="s">
        <v>21</v>
      </c>
      <c r="O1" s="13" t="s">
        <v>27</v>
      </c>
      <c r="P1" s="13" t="s">
        <v>28</v>
      </c>
      <c r="Q1" s="13" t="s">
        <v>29</v>
      </c>
      <c r="R1" s="13" t="s">
        <v>30</v>
      </c>
      <c r="S1" s="13"/>
      <c r="T1" s="13"/>
      <c r="U1" s="13" t="s">
        <v>31</v>
      </c>
      <c r="V1" s="13" t="s">
        <v>32</v>
      </c>
      <c r="W1" s="13" t="s">
        <v>33</v>
      </c>
      <c r="X1" s="13" t="s">
        <v>34</v>
      </c>
      <c r="Z1" s="13" t="s">
        <v>31</v>
      </c>
      <c r="AA1" s="13" t="s">
        <v>32</v>
      </c>
      <c r="AB1" s="13" t="s">
        <v>33</v>
      </c>
      <c r="AE1" s="13" t="s">
        <v>31</v>
      </c>
      <c r="AF1" s="13" t="s">
        <v>32</v>
      </c>
      <c r="AG1" s="12" t="s">
        <v>119</v>
      </c>
      <c r="AH1" s="12" t="s">
        <v>96</v>
      </c>
      <c r="AI1" s="27" t="s">
        <v>31</v>
      </c>
      <c r="AJ1" s="12" t="s">
        <v>119</v>
      </c>
      <c r="AK1" s="12" t="s">
        <v>96</v>
      </c>
      <c r="AL1" s="12" t="s">
        <v>119</v>
      </c>
      <c r="AM1" s="5" t="s">
        <v>120</v>
      </c>
      <c r="AN1" s="27" t="s">
        <v>31</v>
      </c>
      <c r="AO1" s="12" t="s">
        <v>119</v>
      </c>
      <c r="AP1" s="12" t="s">
        <v>96</v>
      </c>
      <c r="AQ1" s="12" t="s">
        <v>119</v>
      </c>
      <c r="AR1" s="5" t="s">
        <v>120</v>
      </c>
      <c r="AS1" s="27" t="s">
        <v>31</v>
      </c>
      <c r="AT1" s="12" t="s">
        <v>119</v>
      </c>
      <c r="AU1" s="5" t="s">
        <v>120</v>
      </c>
    </row>
    <row r="2" spans="1:47" ht="42" x14ac:dyDescent="0.3">
      <c r="A2" s="15" t="s">
        <v>35</v>
      </c>
      <c r="B2" s="16">
        <v>386</v>
      </c>
      <c r="C2" s="16" t="s">
        <v>7</v>
      </c>
      <c r="D2" s="16" t="s">
        <v>8</v>
      </c>
      <c r="E2" s="16" t="s">
        <v>9</v>
      </c>
      <c r="F2" s="16" t="s">
        <v>2</v>
      </c>
      <c r="G2" s="16" t="s">
        <v>0</v>
      </c>
      <c r="H2" s="16">
        <v>1</v>
      </c>
      <c r="I2" s="17">
        <v>44263.02447916667</v>
      </c>
      <c r="J2" s="16" t="s">
        <v>3</v>
      </c>
      <c r="K2" s="16" t="b">
        <v>1</v>
      </c>
      <c r="L2" s="16" t="s">
        <v>4</v>
      </c>
      <c r="M2" s="16" t="b">
        <v>1</v>
      </c>
      <c r="N2" s="16" t="s">
        <v>5</v>
      </c>
      <c r="O2" s="16" t="b">
        <v>1</v>
      </c>
      <c r="P2" s="16" t="s">
        <v>6</v>
      </c>
      <c r="Q2" s="16" t="s">
        <v>4</v>
      </c>
      <c r="R2" s="16" t="s">
        <v>4</v>
      </c>
      <c r="S2" s="18"/>
      <c r="T2" s="18"/>
      <c r="U2" s="6" t="s">
        <v>70</v>
      </c>
      <c r="V2" s="6" t="s">
        <v>70</v>
      </c>
      <c r="W2" s="18">
        <v>42.2</v>
      </c>
      <c r="X2" s="18">
        <v>240</v>
      </c>
      <c r="Z2" s="6">
        <v>1</v>
      </c>
      <c r="AA2" s="6">
        <v>1</v>
      </c>
      <c r="AB2" s="18">
        <v>1</v>
      </c>
      <c r="AE2" s="6" t="s">
        <v>76</v>
      </c>
      <c r="AF2" s="6" t="s">
        <v>76</v>
      </c>
      <c r="AG2" s="6" t="s">
        <v>70</v>
      </c>
      <c r="AH2" s="6" t="s">
        <v>70</v>
      </c>
      <c r="AI2">
        <v>1</v>
      </c>
      <c r="AJ2">
        <v>3</v>
      </c>
      <c r="AK2">
        <v>3</v>
      </c>
      <c r="AL2" s="6" t="s">
        <v>70</v>
      </c>
      <c r="AM2" s="6" t="s">
        <v>70</v>
      </c>
      <c r="AN2">
        <v>1</v>
      </c>
      <c r="AO2">
        <v>3</v>
      </c>
      <c r="AP2">
        <v>3</v>
      </c>
      <c r="AQ2" s="6" t="s">
        <v>70</v>
      </c>
      <c r="AR2" s="6" t="s">
        <v>70</v>
      </c>
      <c r="AS2">
        <v>1</v>
      </c>
      <c r="AT2">
        <v>3</v>
      </c>
      <c r="AU2">
        <v>3</v>
      </c>
    </row>
    <row r="3" spans="1:47" ht="28.2" x14ac:dyDescent="0.3">
      <c r="A3" s="18" t="s">
        <v>36</v>
      </c>
      <c r="B3" s="16">
        <v>387</v>
      </c>
      <c r="C3" s="16" t="s">
        <v>45</v>
      </c>
      <c r="D3" s="16" t="s">
        <v>46</v>
      </c>
      <c r="E3" s="16" t="s">
        <v>47</v>
      </c>
      <c r="F3" s="16" t="s">
        <v>2</v>
      </c>
      <c r="G3" s="16" t="s">
        <v>0</v>
      </c>
      <c r="H3" s="16">
        <v>1</v>
      </c>
      <c r="I3" s="17">
        <v>44263.02721064815</v>
      </c>
      <c r="J3" s="16" t="s">
        <v>3</v>
      </c>
      <c r="K3" s="16" t="b">
        <v>0</v>
      </c>
      <c r="L3" s="16" t="s">
        <v>4</v>
      </c>
      <c r="M3" s="16" t="b">
        <v>0</v>
      </c>
      <c r="N3" s="16" t="s">
        <v>5</v>
      </c>
      <c r="O3" s="16" t="b">
        <v>1</v>
      </c>
      <c r="P3" s="16" t="s">
        <v>6</v>
      </c>
      <c r="Q3" s="16" t="s">
        <v>5</v>
      </c>
      <c r="R3" s="16" t="s">
        <v>4</v>
      </c>
      <c r="S3" s="18"/>
      <c r="T3" s="18"/>
      <c r="U3" s="6" t="s">
        <v>70</v>
      </c>
      <c r="V3" s="6" t="s">
        <v>70</v>
      </c>
      <c r="W3" s="18">
        <v>57.6</v>
      </c>
      <c r="X3" s="18">
        <v>360</v>
      </c>
      <c r="Z3" s="6">
        <v>1</v>
      </c>
      <c r="AA3" s="6">
        <v>1</v>
      </c>
      <c r="AB3" s="18">
        <v>1</v>
      </c>
      <c r="AE3" s="6" t="s">
        <v>76</v>
      </c>
      <c r="AF3" s="6" t="s">
        <v>76</v>
      </c>
      <c r="AG3" s="6" t="s">
        <v>70</v>
      </c>
      <c r="AH3" s="6" t="s">
        <v>70</v>
      </c>
      <c r="AI3">
        <v>1</v>
      </c>
      <c r="AJ3">
        <v>3</v>
      </c>
      <c r="AK3">
        <v>3</v>
      </c>
      <c r="AL3" s="6" t="s">
        <v>70</v>
      </c>
      <c r="AM3" s="6" t="s">
        <v>70</v>
      </c>
      <c r="AN3">
        <v>1</v>
      </c>
      <c r="AO3">
        <v>3</v>
      </c>
      <c r="AP3">
        <v>3</v>
      </c>
      <c r="AQ3" s="6" t="s">
        <v>70</v>
      </c>
      <c r="AR3" s="6" t="s">
        <v>70</v>
      </c>
      <c r="AS3">
        <v>1</v>
      </c>
      <c r="AT3">
        <v>3</v>
      </c>
      <c r="AU3">
        <v>3</v>
      </c>
    </row>
    <row r="4" spans="1:47" ht="42" x14ac:dyDescent="0.3">
      <c r="A4" s="18" t="s">
        <v>37</v>
      </c>
      <c r="B4" s="16">
        <v>392</v>
      </c>
      <c r="C4" s="16" t="s">
        <v>48</v>
      </c>
      <c r="D4" s="16" t="s">
        <v>49</v>
      </c>
      <c r="E4" s="16" t="s">
        <v>50</v>
      </c>
      <c r="F4" s="16" t="s">
        <v>2</v>
      </c>
      <c r="G4" s="16" t="s">
        <v>0</v>
      </c>
      <c r="H4" s="16">
        <v>1</v>
      </c>
      <c r="I4" s="17">
        <v>44263.030462962961</v>
      </c>
      <c r="J4" s="16" t="s">
        <v>3</v>
      </c>
      <c r="K4" s="16" t="b">
        <v>1</v>
      </c>
      <c r="L4" s="16" t="s">
        <v>4</v>
      </c>
      <c r="M4" s="16" t="b">
        <v>0</v>
      </c>
      <c r="N4" s="16" t="s">
        <v>5</v>
      </c>
      <c r="O4" s="16" t="b">
        <v>1</v>
      </c>
      <c r="P4" s="16" t="s">
        <v>6</v>
      </c>
      <c r="Q4" s="16" t="s">
        <v>5</v>
      </c>
      <c r="R4" s="16" t="s">
        <v>4</v>
      </c>
      <c r="S4" s="18"/>
      <c r="T4" s="18"/>
      <c r="U4" s="6" t="s">
        <v>71</v>
      </c>
      <c r="V4" s="6" t="s">
        <v>72</v>
      </c>
      <c r="W4" s="18">
        <v>-18.399999999999999</v>
      </c>
      <c r="X4" s="18">
        <v>170</v>
      </c>
      <c r="Z4" s="6">
        <v>3</v>
      </c>
      <c r="AA4" s="6">
        <v>2</v>
      </c>
      <c r="AB4" s="18">
        <v>2</v>
      </c>
      <c r="AE4" s="6" t="s">
        <v>79</v>
      </c>
      <c r="AF4" s="6" t="s">
        <v>79</v>
      </c>
      <c r="AG4" s="10" t="s">
        <v>75</v>
      </c>
      <c r="AH4" s="10" t="s">
        <v>75</v>
      </c>
      <c r="AI4">
        <v>0</v>
      </c>
      <c r="AJ4">
        <v>1</v>
      </c>
      <c r="AK4">
        <v>1</v>
      </c>
      <c r="AL4" s="6" t="s">
        <v>71</v>
      </c>
      <c r="AM4" s="10" t="s">
        <v>75</v>
      </c>
      <c r="AN4" s="5">
        <v>0</v>
      </c>
      <c r="AO4" s="5">
        <v>1</v>
      </c>
      <c r="AP4" s="5">
        <v>1</v>
      </c>
      <c r="AQ4" s="6" t="s">
        <v>71</v>
      </c>
      <c r="AR4" s="6" t="s">
        <v>72</v>
      </c>
      <c r="AS4" s="5">
        <v>0</v>
      </c>
      <c r="AT4" s="5">
        <v>1</v>
      </c>
      <c r="AU4" s="5">
        <v>2</v>
      </c>
    </row>
    <row r="5" spans="1:47" ht="28.2" x14ac:dyDescent="0.3">
      <c r="A5" s="15" t="s">
        <v>38</v>
      </c>
      <c r="B5" s="16">
        <v>328</v>
      </c>
      <c r="C5" s="16" t="s">
        <v>51</v>
      </c>
      <c r="D5" s="16" t="s">
        <v>52</v>
      </c>
      <c r="E5" s="16" t="s">
        <v>53</v>
      </c>
      <c r="F5" s="16" t="s">
        <v>2</v>
      </c>
      <c r="G5" s="16" t="s">
        <v>0</v>
      </c>
      <c r="H5" s="16">
        <v>1</v>
      </c>
      <c r="I5" s="19">
        <v>44263.059733796297</v>
      </c>
      <c r="J5" s="16" t="s">
        <v>3</v>
      </c>
      <c r="K5" s="16" t="b">
        <v>0</v>
      </c>
      <c r="L5" s="16" t="s">
        <v>4</v>
      </c>
      <c r="M5" s="16" t="b">
        <v>0</v>
      </c>
      <c r="N5" s="16" t="s">
        <v>5</v>
      </c>
      <c r="O5" s="16" t="b">
        <v>1</v>
      </c>
      <c r="P5" s="16" t="s">
        <v>6</v>
      </c>
      <c r="Q5" s="16" t="s">
        <v>5</v>
      </c>
      <c r="R5" s="16" t="s">
        <v>4</v>
      </c>
      <c r="S5" s="18"/>
      <c r="T5" s="18"/>
      <c r="U5" s="6" t="s">
        <v>70</v>
      </c>
      <c r="V5" s="6" t="s">
        <v>70</v>
      </c>
      <c r="W5" s="18">
        <v>57.6</v>
      </c>
      <c r="X5" s="18">
        <v>360</v>
      </c>
      <c r="Z5" s="6">
        <v>1</v>
      </c>
      <c r="AA5" s="6">
        <v>1</v>
      </c>
      <c r="AB5" s="18">
        <v>1</v>
      </c>
      <c r="AE5" s="6" t="s">
        <v>76</v>
      </c>
      <c r="AF5" s="6" t="s">
        <v>76</v>
      </c>
      <c r="AG5" s="6" t="s">
        <v>70</v>
      </c>
      <c r="AH5" s="6" t="s">
        <v>70</v>
      </c>
      <c r="AL5" s="6" t="s">
        <v>70</v>
      </c>
      <c r="AM5" s="6" t="s">
        <v>70</v>
      </c>
      <c r="AN5">
        <v>1</v>
      </c>
      <c r="AO5">
        <v>3</v>
      </c>
      <c r="AP5">
        <v>3</v>
      </c>
      <c r="AQ5" s="6" t="s">
        <v>70</v>
      </c>
      <c r="AR5" s="6" t="s">
        <v>70</v>
      </c>
      <c r="AS5">
        <v>1</v>
      </c>
      <c r="AT5">
        <v>3</v>
      </c>
      <c r="AU5">
        <v>3</v>
      </c>
    </row>
    <row r="6" spans="1:47" ht="28.2" x14ac:dyDescent="0.3">
      <c r="A6" s="18" t="s">
        <v>39</v>
      </c>
      <c r="B6" s="16">
        <v>413</v>
      </c>
      <c r="C6" s="16" t="s">
        <v>54</v>
      </c>
      <c r="D6" s="16" t="s">
        <v>55</v>
      </c>
      <c r="E6" s="16" t="s">
        <v>56</v>
      </c>
      <c r="F6" s="16" t="s">
        <v>57</v>
      </c>
      <c r="G6" s="16" t="s">
        <v>0</v>
      </c>
      <c r="H6" s="16">
        <v>1</v>
      </c>
      <c r="I6" s="17">
        <v>44263.298148148147</v>
      </c>
      <c r="J6" s="16" t="s">
        <v>3</v>
      </c>
      <c r="K6" s="16" t="b">
        <v>1</v>
      </c>
      <c r="L6" s="16" t="s">
        <v>4</v>
      </c>
      <c r="M6" s="16" t="b">
        <v>0</v>
      </c>
      <c r="N6" s="16" t="s">
        <v>4</v>
      </c>
      <c r="O6" s="16" t="b">
        <v>1</v>
      </c>
      <c r="P6" s="16" t="s">
        <v>6</v>
      </c>
      <c r="Q6" s="16" t="s">
        <v>5</v>
      </c>
      <c r="R6" s="16" t="s">
        <v>4</v>
      </c>
      <c r="S6" s="18"/>
      <c r="T6" s="18"/>
      <c r="U6" s="6" t="s">
        <v>71</v>
      </c>
      <c r="V6" s="6" t="s">
        <v>72</v>
      </c>
      <c r="W6" s="18">
        <v>-5.8</v>
      </c>
      <c r="X6" s="18">
        <v>170</v>
      </c>
      <c r="Z6" s="6">
        <v>3</v>
      </c>
      <c r="AA6" s="6">
        <v>2</v>
      </c>
      <c r="AB6" s="18">
        <v>2</v>
      </c>
      <c r="AE6" s="6" t="s">
        <v>79</v>
      </c>
      <c r="AF6" s="6" t="s">
        <v>79</v>
      </c>
      <c r="AG6" s="10" t="s">
        <v>75</v>
      </c>
      <c r="AH6" s="10" t="s">
        <v>75</v>
      </c>
      <c r="AI6">
        <v>0</v>
      </c>
      <c r="AJ6">
        <v>1</v>
      </c>
      <c r="AK6">
        <v>1</v>
      </c>
      <c r="AL6" s="6" t="s">
        <v>71</v>
      </c>
      <c r="AM6" s="10" t="s">
        <v>75</v>
      </c>
      <c r="AN6">
        <v>0</v>
      </c>
      <c r="AO6">
        <v>1</v>
      </c>
      <c r="AP6">
        <v>1</v>
      </c>
      <c r="AQ6" s="6" t="s">
        <v>71</v>
      </c>
      <c r="AR6" s="6" t="s">
        <v>72</v>
      </c>
      <c r="AS6">
        <v>0</v>
      </c>
      <c r="AT6">
        <v>1</v>
      </c>
      <c r="AU6">
        <v>2</v>
      </c>
    </row>
    <row r="7" spans="1:47" ht="27.6" x14ac:dyDescent="0.25">
      <c r="A7" s="22" t="s">
        <v>40</v>
      </c>
      <c r="B7" s="23">
        <v>440</v>
      </c>
      <c r="C7" s="23" t="s">
        <v>58</v>
      </c>
      <c r="D7" s="23" t="s">
        <v>59</v>
      </c>
      <c r="E7" s="23" t="s">
        <v>60</v>
      </c>
      <c r="F7" s="23" t="s">
        <v>61</v>
      </c>
      <c r="G7" s="23" t="s">
        <v>0</v>
      </c>
      <c r="H7" s="23">
        <v>1</v>
      </c>
      <c r="I7" s="24">
        <v>44263.349074074074</v>
      </c>
      <c r="J7" s="23" t="s">
        <v>3</v>
      </c>
      <c r="K7" s="23" t="b">
        <v>1</v>
      </c>
      <c r="L7" s="23" t="s">
        <v>4</v>
      </c>
      <c r="M7" s="23" t="b">
        <v>0</v>
      </c>
      <c r="N7" s="23" t="s">
        <v>4</v>
      </c>
      <c r="O7" s="23" t="b">
        <v>1</v>
      </c>
      <c r="P7" s="23" t="s">
        <v>6</v>
      </c>
      <c r="Q7" s="23" t="s">
        <v>4</v>
      </c>
      <c r="R7" s="23" t="s">
        <v>4</v>
      </c>
      <c r="S7" s="22"/>
      <c r="T7" s="22"/>
      <c r="U7" s="25" t="s">
        <v>70</v>
      </c>
      <c r="V7" s="25" t="s">
        <v>70</v>
      </c>
      <c r="W7" s="22">
        <v>14.6</v>
      </c>
      <c r="X7" s="22">
        <v>220</v>
      </c>
      <c r="Y7" s="26"/>
      <c r="Z7" s="25">
        <v>1</v>
      </c>
      <c r="AA7" s="25">
        <v>1</v>
      </c>
      <c r="AB7" s="22">
        <v>1</v>
      </c>
      <c r="AC7" s="26"/>
      <c r="AD7" s="26"/>
      <c r="AE7" s="25"/>
      <c r="AF7" s="25"/>
      <c r="AL7" s="25"/>
      <c r="AM7" s="25"/>
      <c r="AQ7" s="25"/>
      <c r="AR7" s="25"/>
    </row>
    <row r="8" spans="1:47" ht="28.2" x14ac:dyDescent="0.3">
      <c r="A8" s="18" t="s">
        <v>40</v>
      </c>
      <c r="B8" s="16">
        <v>441</v>
      </c>
      <c r="C8" s="16" t="s">
        <v>62</v>
      </c>
      <c r="D8" s="16" t="s">
        <v>63</v>
      </c>
      <c r="E8" s="16" t="s">
        <v>64</v>
      </c>
      <c r="F8" s="16" t="s">
        <v>61</v>
      </c>
      <c r="G8" s="16" t="s">
        <v>0</v>
      </c>
      <c r="H8" s="16">
        <v>1</v>
      </c>
      <c r="I8" s="17">
        <v>44263.349108796298</v>
      </c>
      <c r="J8" s="16" t="s">
        <v>3</v>
      </c>
      <c r="K8" s="16" t="b">
        <v>1</v>
      </c>
      <c r="L8" s="16" t="s">
        <v>4</v>
      </c>
      <c r="M8" s="16" t="b">
        <v>0</v>
      </c>
      <c r="N8" s="16" t="s">
        <v>4</v>
      </c>
      <c r="O8" s="16" t="b">
        <v>1</v>
      </c>
      <c r="P8" s="16" t="s">
        <v>6</v>
      </c>
      <c r="Q8" s="16" t="s">
        <v>5</v>
      </c>
      <c r="R8" s="16" t="s">
        <v>4</v>
      </c>
      <c r="S8" s="18"/>
      <c r="T8" s="18"/>
      <c r="U8" s="6" t="s">
        <v>71</v>
      </c>
      <c r="V8" s="6" t="s">
        <v>72</v>
      </c>
      <c r="W8" s="18">
        <v>-5.8</v>
      </c>
      <c r="X8" s="18">
        <v>170</v>
      </c>
      <c r="Z8" s="6">
        <v>3</v>
      </c>
      <c r="AA8" s="6">
        <v>2</v>
      </c>
      <c r="AB8" s="18">
        <v>2</v>
      </c>
      <c r="AE8" s="6" t="s">
        <v>79</v>
      </c>
      <c r="AF8" s="6" t="s">
        <v>79</v>
      </c>
      <c r="AG8" s="10" t="s">
        <v>75</v>
      </c>
      <c r="AH8" s="10" t="s">
        <v>75</v>
      </c>
      <c r="AI8">
        <v>0</v>
      </c>
      <c r="AJ8">
        <v>1</v>
      </c>
      <c r="AK8">
        <v>1</v>
      </c>
      <c r="AL8" s="6" t="s">
        <v>71</v>
      </c>
      <c r="AM8" s="10" t="s">
        <v>75</v>
      </c>
      <c r="AN8" s="5">
        <v>0</v>
      </c>
      <c r="AO8" s="5">
        <v>1</v>
      </c>
      <c r="AP8" s="5">
        <v>1</v>
      </c>
      <c r="AQ8" s="6" t="s">
        <v>71</v>
      </c>
      <c r="AR8" s="6" t="s">
        <v>72</v>
      </c>
      <c r="AS8">
        <v>0</v>
      </c>
      <c r="AT8">
        <v>1</v>
      </c>
      <c r="AU8">
        <v>2</v>
      </c>
    </row>
    <row r="9" spans="1:47" ht="42" x14ac:dyDescent="0.3">
      <c r="A9" s="15" t="s">
        <v>41</v>
      </c>
      <c r="B9" s="16">
        <v>921</v>
      </c>
      <c r="C9" s="16" t="s">
        <v>48</v>
      </c>
      <c r="D9" s="16" t="s">
        <v>49</v>
      </c>
      <c r="E9" s="16" t="s">
        <v>50</v>
      </c>
      <c r="F9" s="16" t="s">
        <v>2</v>
      </c>
      <c r="G9" s="16" t="s">
        <v>0</v>
      </c>
      <c r="H9" s="16">
        <v>1</v>
      </c>
      <c r="I9" s="17">
        <v>44264.514918981484</v>
      </c>
      <c r="J9" s="16" t="s">
        <v>3</v>
      </c>
      <c r="K9" s="16" t="b">
        <v>1</v>
      </c>
      <c r="L9" s="16" t="s">
        <v>4</v>
      </c>
      <c r="M9" s="16" t="b">
        <v>0</v>
      </c>
      <c r="N9" s="16" t="s">
        <v>4</v>
      </c>
      <c r="O9" s="16" t="b">
        <v>1</v>
      </c>
      <c r="P9" s="16" t="s">
        <v>6</v>
      </c>
      <c r="Q9" s="16" t="s">
        <v>5</v>
      </c>
      <c r="R9" s="16" t="s">
        <v>4</v>
      </c>
      <c r="S9" s="18"/>
      <c r="T9" s="18"/>
      <c r="U9" s="6" t="s">
        <v>71</v>
      </c>
      <c r="V9" s="6" t="s">
        <v>72</v>
      </c>
      <c r="W9" s="18">
        <v>-5.8</v>
      </c>
      <c r="X9" s="18">
        <v>170</v>
      </c>
      <c r="Z9" s="6">
        <v>3</v>
      </c>
      <c r="AA9" s="6">
        <v>2</v>
      </c>
      <c r="AB9" s="18">
        <v>2</v>
      </c>
      <c r="AE9" s="6" t="s">
        <v>79</v>
      </c>
      <c r="AF9" s="6" t="s">
        <v>79</v>
      </c>
      <c r="AG9" s="10" t="s">
        <v>75</v>
      </c>
      <c r="AH9" s="10" t="s">
        <v>75</v>
      </c>
      <c r="AI9">
        <v>0</v>
      </c>
      <c r="AJ9">
        <v>1</v>
      </c>
      <c r="AK9">
        <v>1</v>
      </c>
      <c r="AL9" s="6" t="s">
        <v>71</v>
      </c>
      <c r="AM9" s="10" t="s">
        <v>75</v>
      </c>
      <c r="AN9">
        <v>0</v>
      </c>
      <c r="AO9">
        <v>1</v>
      </c>
      <c r="AP9">
        <v>1</v>
      </c>
      <c r="AQ9" s="6" t="s">
        <v>71</v>
      </c>
      <c r="AR9" s="6" t="s">
        <v>72</v>
      </c>
      <c r="AS9">
        <v>0</v>
      </c>
      <c r="AT9">
        <v>1</v>
      </c>
      <c r="AU9">
        <v>2</v>
      </c>
    </row>
    <row r="10" spans="1:47" ht="28.2" x14ac:dyDescent="0.3">
      <c r="A10" s="22" t="s">
        <v>41</v>
      </c>
      <c r="B10" s="23">
        <v>922</v>
      </c>
      <c r="C10" s="23" t="s">
        <v>51</v>
      </c>
      <c r="D10" s="23" t="s">
        <v>52</v>
      </c>
      <c r="E10" s="23" t="s">
        <v>53</v>
      </c>
      <c r="F10" s="23" t="s">
        <v>2</v>
      </c>
      <c r="G10" s="23" t="s">
        <v>0</v>
      </c>
      <c r="H10" s="23">
        <v>1</v>
      </c>
      <c r="I10" s="24">
        <v>44264.514918981484</v>
      </c>
      <c r="J10" s="23" t="s">
        <v>3</v>
      </c>
      <c r="K10" s="23" t="b">
        <v>0</v>
      </c>
      <c r="L10" s="23" t="s">
        <v>4</v>
      </c>
      <c r="M10" s="23" t="b">
        <v>0</v>
      </c>
      <c r="N10" s="23" t="s">
        <v>5</v>
      </c>
      <c r="O10" s="23" t="b">
        <v>1</v>
      </c>
      <c r="P10" s="23" t="s">
        <v>6</v>
      </c>
      <c r="Q10" s="23" t="s">
        <v>5</v>
      </c>
      <c r="R10" s="23" t="s">
        <v>4</v>
      </c>
      <c r="S10" s="22"/>
      <c r="T10" s="22"/>
      <c r="U10" s="25" t="s">
        <v>70</v>
      </c>
      <c r="V10" s="25" t="s">
        <v>70</v>
      </c>
      <c r="W10" s="22">
        <v>57.6</v>
      </c>
      <c r="X10" s="22">
        <v>390</v>
      </c>
      <c r="Y10" s="26"/>
      <c r="Z10" s="25">
        <v>1</v>
      </c>
      <c r="AA10" s="25">
        <v>1</v>
      </c>
      <c r="AB10" s="22">
        <v>1</v>
      </c>
      <c r="AC10" s="26"/>
      <c r="AD10" s="26"/>
      <c r="AE10" s="25"/>
      <c r="AF10" s="25"/>
      <c r="AG10" s="10"/>
      <c r="AH10" s="10"/>
      <c r="AI10"/>
      <c r="AJ10"/>
      <c r="AK10"/>
      <c r="AL10" s="25"/>
      <c r="AM10" s="25"/>
      <c r="AN10"/>
      <c r="AO10"/>
      <c r="AP10"/>
      <c r="AQ10" s="25"/>
      <c r="AR10" s="25"/>
    </row>
    <row r="11" spans="1:47" ht="28.2" x14ac:dyDescent="0.3">
      <c r="A11" s="18" t="s">
        <v>42</v>
      </c>
      <c r="B11" s="16">
        <v>477</v>
      </c>
      <c r="C11" s="16" t="s">
        <v>51</v>
      </c>
      <c r="D11" s="16" t="s">
        <v>52</v>
      </c>
      <c r="E11" s="16" t="s">
        <v>53</v>
      </c>
      <c r="F11" s="16" t="s">
        <v>2</v>
      </c>
      <c r="G11" s="16" t="s">
        <v>0</v>
      </c>
      <c r="H11" s="16">
        <v>1</v>
      </c>
      <c r="I11" s="17">
        <v>44263.365358796298</v>
      </c>
      <c r="J11" s="16" t="s">
        <v>3</v>
      </c>
      <c r="K11" s="16" t="b">
        <v>0</v>
      </c>
      <c r="L11" s="16" t="s">
        <v>4</v>
      </c>
      <c r="M11" s="16" t="b">
        <v>0</v>
      </c>
      <c r="N11" s="16" t="s">
        <v>4</v>
      </c>
      <c r="O11" s="16" t="b">
        <v>1</v>
      </c>
      <c r="P11" s="16" t="s">
        <v>6</v>
      </c>
      <c r="Q11" s="16" t="s">
        <v>5</v>
      </c>
      <c r="R11" s="16" t="s">
        <v>4</v>
      </c>
      <c r="S11" s="18"/>
      <c r="T11" s="18"/>
      <c r="U11" s="6" t="s">
        <v>70</v>
      </c>
      <c r="V11" s="6" t="s">
        <v>70</v>
      </c>
      <c r="W11" s="18">
        <v>56.7</v>
      </c>
      <c r="X11" s="18">
        <v>390</v>
      </c>
      <c r="Z11" s="6">
        <v>1</v>
      </c>
      <c r="AA11" s="6">
        <v>1</v>
      </c>
      <c r="AB11" s="18">
        <v>1</v>
      </c>
      <c r="AE11" s="6" t="s">
        <v>76</v>
      </c>
      <c r="AF11" s="6" t="s">
        <v>76</v>
      </c>
      <c r="AG11" s="6" t="s">
        <v>70</v>
      </c>
      <c r="AH11" s="6" t="s">
        <v>70</v>
      </c>
      <c r="AI11">
        <v>1</v>
      </c>
      <c r="AJ11">
        <v>3</v>
      </c>
      <c r="AK11">
        <v>3</v>
      </c>
      <c r="AL11" s="6" t="s">
        <v>70</v>
      </c>
      <c r="AM11" s="6" t="s">
        <v>70</v>
      </c>
      <c r="AN11">
        <v>1</v>
      </c>
      <c r="AO11">
        <v>3</v>
      </c>
      <c r="AP11">
        <v>3</v>
      </c>
      <c r="AQ11" s="6" t="s">
        <v>70</v>
      </c>
      <c r="AR11" s="6" t="s">
        <v>70</v>
      </c>
      <c r="AS11">
        <v>1</v>
      </c>
      <c r="AT11">
        <v>3</v>
      </c>
      <c r="AU11">
        <v>3</v>
      </c>
    </row>
    <row r="12" spans="1:47" ht="28.2" x14ac:dyDescent="0.3">
      <c r="A12" s="18" t="s">
        <v>42</v>
      </c>
      <c r="B12" s="16">
        <v>478</v>
      </c>
      <c r="C12" s="16" t="s">
        <v>45</v>
      </c>
      <c r="D12" s="16" t="s">
        <v>46</v>
      </c>
      <c r="E12" s="16" t="s">
        <v>47</v>
      </c>
      <c r="F12" s="16" t="s">
        <v>2</v>
      </c>
      <c r="G12" s="16" t="s">
        <v>0</v>
      </c>
      <c r="H12" s="16">
        <v>1</v>
      </c>
      <c r="I12" s="17">
        <v>44263.365358796298</v>
      </c>
      <c r="J12" s="16" t="s">
        <v>3</v>
      </c>
      <c r="K12" s="16" t="b">
        <v>0</v>
      </c>
      <c r="L12" s="16" t="s">
        <v>4</v>
      </c>
      <c r="M12" s="16" t="b">
        <v>0</v>
      </c>
      <c r="N12" s="16" t="s">
        <v>4</v>
      </c>
      <c r="O12" s="16" t="b">
        <v>1</v>
      </c>
      <c r="P12" s="16" t="s">
        <v>6</v>
      </c>
      <c r="Q12" s="16" t="s">
        <v>5</v>
      </c>
      <c r="R12" s="16" t="s">
        <v>4</v>
      </c>
      <c r="S12" s="18"/>
      <c r="T12" s="18"/>
      <c r="U12" s="6" t="s">
        <v>70</v>
      </c>
      <c r="V12" s="6" t="s">
        <v>70</v>
      </c>
      <c r="W12" s="18">
        <v>56.7</v>
      </c>
      <c r="X12" s="18">
        <v>390</v>
      </c>
      <c r="Z12" s="6">
        <v>1</v>
      </c>
      <c r="AA12" s="6">
        <v>1</v>
      </c>
      <c r="AB12" s="18">
        <v>1</v>
      </c>
      <c r="AE12" s="6" t="s">
        <v>76</v>
      </c>
      <c r="AF12" s="6" t="s">
        <v>76</v>
      </c>
      <c r="AG12" s="6" t="s">
        <v>70</v>
      </c>
      <c r="AH12" s="6" t="s">
        <v>70</v>
      </c>
      <c r="AI12">
        <v>1</v>
      </c>
      <c r="AJ12">
        <v>3</v>
      </c>
      <c r="AK12">
        <v>3</v>
      </c>
      <c r="AL12" s="6" t="s">
        <v>70</v>
      </c>
      <c r="AM12" s="6" t="s">
        <v>70</v>
      </c>
      <c r="AN12">
        <v>1</v>
      </c>
      <c r="AO12">
        <v>3</v>
      </c>
      <c r="AP12">
        <v>3</v>
      </c>
      <c r="AQ12" s="6" t="s">
        <v>70</v>
      </c>
      <c r="AR12" s="6" t="s">
        <v>70</v>
      </c>
      <c r="AS12">
        <v>1</v>
      </c>
      <c r="AT12">
        <v>3</v>
      </c>
      <c r="AU12">
        <v>3</v>
      </c>
    </row>
    <row r="13" spans="1:47" ht="28.2" x14ac:dyDescent="0.3">
      <c r="A13" s="18" t="s">
        <v>43</v>
      </c>
      <c r="B13" s="16">
        <v>479</v>
      </c>
      <c r="C13" s="16" t="s">
        <v>62</v>
      </c>
      <c r="D13" s="16" t="s">
        <v>63</v>
      </c>
      <c r="E13" s="16" t="s">
        <v>64</v>
      </c>
      <c r="F13" s="16" t="s">
        <v>61</v>
      </c>
      <c r="G13" s="16" t="s">
        <v>0</v>
      </c>
      <c r="H13" s="16">
        <v>1</v>
      </c>
      <c r="I13" s="17">
        <v>44263.369606481479</v>
      </c>
      <c r="J13" s="16" t="s">
        <v>3</v>
      </c>
      <c r="K13" s="16" t="b">
        <v>1</v>
      </c>
      <c r="L13" s="16" t="s">
        <v>4</v>
      </c>
      <c r="M13" s="16" t="b">
        <v>0</v>
      </c>
      <c r="N13" s="16" t="s">
        <v>4</v>
      </c>
      <c r="O13" s="16" t="b">
        <v>1</v>
      </c>
      <c r="P13" s="16" t="s">
        <v>6</v>
      </c>
      <c r="Q13" s="16" t="s">
        <v>5</v>
      </c>
      <c r="R13" s="16" t="s">
        <v>4</v>
      </c>
      <c r="S13" s="18"/>
      <c r="T13" s="18"/>
      <c r="U13" s="6" t="s">
        <v>71</v>
      </c>
      <c r="V13" s="6" t="s">
        <v>72</v>
      </c>
      <c r="W13" s="20">
        <v>-5.8</v>
      </c>
      <c r="X13" s="18">
        <v>180</v>
      </c>
      <c r="Z13" s="6">
        <v>3</v>
      </c>
      <c r="AA13" s="6">
        <v>2</v>
      </c>
      <c r="AB13" s="20">
        <v>2</v>
      </c>
      <c r="AE13" s="6" t="s">
        <v>79</v>
      </c>
      <c r="AF13" s="6" t="s">
        <v>79</v>
      </c>
      <c r="AG13" s="10" t="s">
        <v>75</v>
      </c>
      <c r="AH13" s="10" t="s">
        <v>75</v>
      </c>
      <c r="AI13">
        <v>0</v>
      </c>
      <c r="AJ13">
        <v>1</v>
      </c>
      <c r="AK13">
        <v>1</v>
      </c>
      <c r="AL13" s="6" t="s">
        <v>71</v>
      </c>
      <c r="AM13" s="10" t="s">
        <v>75</v>
      </c>
      <c r="AN13" s="5">
        <v>0</v>
      </c>
      <c r="AO13" s="5">
        <v>1</v>
      </c>
      <c r="AP13" s="5">
        <v>1</v>
      </c>
      <c r="AQ13" s="6" t="s">
        <v>71</v>
      </c>
      <c r="AR13" s="6" t="s">
        <v>72</v>
      </c>
      <c r="AS13">
        <v>0</v>
      </c>
      <c r="AT13">
        <v>1</v>
      </c>
      <c r="AU13">
        <v>2</v>
      </c>
    </row>
    <row r="14" spans="1:47" ht="41.4" x14ac:dyDescent="0.25">
      <c r="A14" s="22" t="s">
        <v>43</v>
      </c>
      <c r="B14" s="23">
        <v>494</v>
      </c>
      <c r="C14" s="23" t="s">
        <v>7</v>
      </c>
      <c r="D14" s="23" t="s">
        <v>8</v>
      </c>
      <c r="E14" s="23" t="s">
        <v>9</v>
      </c>
      <c r="F14" s="23" t="s">
        <v>2</v>
      </c>
      <c r="G14" s="23" t="s">
        <v>0</v>
      </c>
      <c r="H14" s="23">
        <v>1</v>
      </c>
      <c r="I14" s="24">
        <v>44263.37122685185</v>
      </c>
      <c r="J14" s="23" t="s">
        <v>3</v>
      </c>
      <c r="K14" s="23" t="b">
        <v>1</v>
      </c>
      <c r="L14" s="23" t="s">
        <v>4</v>
      </c>
      <c r="M14" s="23" t="b">
        <v>1</v>
      </c>
      <c r="N14" s="23" t="s">
        <v>5</v>
      </c>
      <c r="O14" s="23" t="b">
        <v>1</v>
      </c>
      <c r="P14" s="23" t="s">
        <v>6</v>
      </c>
      <c r="Q14" s="23" t="s">
        <v>4</v>
      </c>
      <c r="R14" s="23" t="s">
        <v>4</v>
      </c>
      <c r="S14" s="22"/>
      <c r="T14" s="22"/>
      <c r="U14" s="25" t="s">
        <v>70</v>
      </c>
      <c r="V14" s="25" t="s">
        <v>70</v>
      </c>
      <c r="W14" s="22">
        <v>42.2</v>
      </c>
      <c r="X14" s="22">
        <v>240</v>
      </c>
      <c r="Y14" s="26"/>
      <c r="Z14" s="25">
        <v>1</v>
      </c>
      <c r="AA14" s="25">
        <v>1</v>
      </c>
      <c r="AB14" s="22">
        <v>1</v>
      </c>
      <c r="AC14" s="26"/>
      <c r="AD14" s="26"/>
      <c r="AE14" s="25"/>
      <c r="AF14" s="25"/>
      <c r="AL14" s="25"/>
      <c r="AM14" s="25"/>
      <c r="AQ14" s="25"/>
      <c r="AR14" s="25"/>
    </row>
    <row r="15" spans="1:47" ht="28.2" x14ac:dyDescent="0.3">
      <c r="A15" s="18" t="s">
        <v>44</v>
      </c>
      <c r="B15" s="16">
        <v>20</v>
      </c>
      <c r="C15" s="16" t="s">
        <v>65</v>
      </c>
      <c r="D15" s="16" t="s">
        <v>66</v>
      </c>
      <c r="E15" s="16" t="s">
        <v>67</v>
      </c>
      <c r="F15" s="16" t="s">
        <v>68</v>
      </c>
      <c r="G15" s="16" t="s">
        <v>0</v>
      </c>
      <c r="H15" s="16">
        <v>1</v>
      </c>
      <c r="I15" s="19">
        <v>44263.430092592593</v>
      </c>
      <c r="J15" s="16" t="s">
        <v>3</v>
      </c>
      <c r="K15" s="16" t="b">
        <v>1</v>
      </c>
      <c r="L15" s="16" t="s">
        <v>4</v>
      </c>
      <c r="M15" s="16" t="b">
        <v>0</v>
      </c>
      <c r="N15" s="16" t="s">
        <v>4</v>
      </c>
      <c r="O15" s="16" t="b">
        <v>1</v>
      </c>
      <c r="P15" s="16" t="s">
        <v>69</v>
      </c>
      <c r="Q15" s="16" t="s">
        <v>5</v>
      </c>
      <c r="R15" s="16" t="s">
        <v>4</v>
      </c>
      <c r="S15" s="18"/>
      <c r="T15" s="18"/>
      <c r="U15" s="6" t="s">
        <v>70</v>
      </c>
      <c r="V15" s="6" t="s">
        <v>70</v>
      </c>
      <c r="W15" s="18">
        <v>1</v>
      </c>
      <c r="X15" s="18">
        <v>170</v>
      </c>
      <c r="Z15" s="6">
        <v>1</v>
      </c>
      <c r="AA15" s="6">
        <v>1</v>
      </c>
      <c r="AB15" s="18">
        <v>1</v>
      </c>
      <c r="AE15" s="6" t="s">
        <v>76</v>
      </c>
      <c r="AF15" s="6" t="s">
        <v>76</v>
      </c>
      <c r="AG15" s="6" t="s">
        <v>70</v>
      </c>
      <c r="AH15" s="6" t="s">
        <v>70</v>
      </c>
      <c r="AI15">
        <v>1</v>
      </c>
      <c r="AJ15">
        <v>3</v>
      </c>
      <c r="AK15">
        <v>3</v>
      </c>
      <c r="AL15" s="6" t="s">
        <v>70</v>
      </c>
      <c r="AM15" s="6" t="s">
        <v>70</v>
      </c>
      <c r="AN15">
        <v>1</v>
      </c>
      <c r="AO15">
        <v>3</v>
      </c>
      <c r="AP15">
        <v>3</v>
      </c>
      <c r="AQ15" s="6" t="s">
        <v>70</v>
      </c>
      <c r="AR15" s="6" t="s">
        <v>70</v>
      </c>
      <c r="AS15">
        <v>1</v>
      </c>
      <c r="AT15">
        <v>3</v>
      </c>
      <c r="AU15">
        <v>3</v>
      </c>
    </row>
    <row r="16" spans="1:47" x14ac:dyDescent="0.25">
      <c r="A16" s="18"/>
      <c r="B16" s="16"/>
      <c r="C16" s="18"/>
      <c r="D16" s="18"/>
      <c r="E16" s="18"/>
      <c r="F16" s="18"/>
      <c r="G16" s="16"/>
      <c r="H16" s="16"/>
      <c r="I16" s="17"/>
      <c r="J16" s="16"/>
      <c r="K16" s="16"/>
      <c r="L16" s="16"/>
      <c r="M16" s="16"/>
      <c r="N16" s="16"/>
      <c r="O16" s="16"/>
      <c r="P16" s="16"/>
      <c r="Q16" s="16"/>
      <c r="R16" s="16"/>
      <c r="S16" s="18"/>
      <c r="T16" s="18"/>
      <c r="U16" s="18"/>
      <c r="V16" s="18"/>
      <c r="W16" s="18"/>
      <c r="X16" s="18"/>
      <c r="Z16" s="18"/>
      <c r="AA16" s="18"/>
      <c r="AB16" s="18"/>
      <c r="AE16" s="18"/>
      <c r="AF16" s="18"/>
      <c r="AL16" s="18"/>
      <c r="AM16" s="18"/>
      <c r="AQ16" s="18"/>
      <c r="AR16" s="18"/>
    </row>
    <row r="17" spans="1:47" x14ac:dyDescent="0.25">
      <c r="A17" s="18"/>
      <c r="B17" s="16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  <c r="Q17" s="16"/>
      <c r="R17" s="16"/>
      <c r="S17" s="18"/>
      <c r="T17" s="18"/>
      <c r="U17" s="18"/>
      <c r="V17" s="18"/>
      <c r="W17" s="18"/>
      <c r="X17" s="18"/>
      <c r="Z17" s="18"/>
      <c r="AA17" s="18"/>
      <c r="AB17" s="18"/>
      <c r="AE17" s="18"/>
      <c r="AF17" s="18"/>
      <c r="AL17" s="18"/>
      <c r="AM17" s="18"/>
      <c r="AQ17" s="18"/>
      <c r="AR17" s="18"/>
    </row>
    <row r="18" spans="1:47" ht="42" x14ac:dyDescent="0.3">
      <c r="A18" s="15" t="s">
        <v>35</v>
      </c>
      <c r="B18" s="16">
        <v>386</v>
      </c>
      <c r="C18" s="16" t="s">
        <v>7</v>
      </c>
      <c r="D18" s="16" t="s">
        <v>8</v>
      </c>
      <c r="E18" s="16" t="s">
        <v>9</v>
      </c>
      <c r="F18" s="16" t="s">
        <v>2</v>
      </c>
      <c r="G18" s="16" t="s">
        <v>0</v>
      </c>
      <c r="H18" s="16">
        <v>1</v>
      </c>
      <c r="I18" s="17">
        <v>44263.02447916667</v>
      </c>
      <c r="J18" s="16" t="s">
        <v>3</v>
      </c>
      <c r="K18" s="16" t="b">
        <v>1</v>
      </c>
      <c r="L18" s="16" t="s">
        <v>4</v>
      </c>
      <c r="M18" s="16" t="b">
        <v>1</v>
      </c>
      <c r="N18" s="16" t="s">
        <v>5</v>
      </c>
      <c r="O18" s="16" t="b">
        <v>1</v>
      </c>
      <c r="P18" s="16" t="s">
        <v>6</v>
      </c>
      <c r="Q18" s="16" t="s">
        <v>4</v>
      </c>
      <c r="R18" s="16" t="s">
        <v>4</v>
      </c>
      <c r="S18" s="18"/>
      <c r="T18" s="18"/>
      <c r="U18" s="6" t="s">
        <v>70</v>
      </c>
      <c r="V18" s="6" t="s">
        <v>70</v>
      </c>
      <c r="W18" s="18">
        <v>36.5</v>
      </c>
      <c r="X18" s="18">
        <v>240</v>
      </c>
      <c r="Z18" s="6">
        <v>1</v>
      </c>
      <c r="AA18" s="6">
        <v>1</v>
      </c>
      <c r="AB18" s="18">
        <v>1</v>
      </c>
      <c r="AE18" s="6" t="s">
        <v>76</v>
      </c>
      <c r="AF18" s="6" t="s">
        <v>76</v>
      </c>
      <c r="AG18" s="6" t="s">
        <v>70</v>
      </c>
      <c r="AH18" s="6" t="s">
        <v>70</v>
      </c>
      <c r="AI18">
        <v>1</v>
      </c>
      <c r="AJ18">
        <v>3</v>
      </c>
      <c r="AK18">
        <v>3</v>
      </c>
      <c r="AL18" s="6" t="s">
        <v>70</v>
      </c>
      <c r="AM18" s="6" t="s">
        <v>70</v>
      </c>
      <c r="AN18">
        <v>1</v>
      </c>
      <c r="AO18">
        <v>3</v>
      </c>
      <c r="AP18">
        <v>3</v>
      </c>
      <c r="AQ18" s="6" t="s">
        <v>70</v>
      </c>
      <c r="AR18" s="6" t="s">
        <v>70</v>
      </c>
      <c r="AS18">
        <v>1</v>
      </c>
      <c r="AT18">
        <v>3</v>
      </c>
      <c r="AU18">
        <v>3</v>
      </c>
    </row>
    <row r="19" spans="1:47" ht="28.2" x14ac:dyDescent="0.3">
      <c r="A19" s="18" t="s">
        <v>36</v>
      </c>
      <c r="B19" s="16">
        <v>25</v>
      </c>
      <c r="C19" s="16" t="s">
        <v>45</v>
      </c>
      <c r="D19" s="16" t="s">
        <v>46</v>
      </c>
      <c r="E19" s="16" t="s">
        <v>47</v>
      </c>
      <c r="F19" s="16" t="s">
        <v>2</v>
      </c>
      <c r="G19" s="16" t="s">
        <v>0</v>
      </c>
      <c r="H19" s="16">
        <v>1</v>
      </c>
      <c r="I19" s="19">
        <v>44263.546064814815</v>
      </c>
      <c r="J19" s="16" t="s">
        <v>3</v>
      </c>
      <c r="K19" s="16" t="b">
        <v>0</v>
      </c>
      <c r="L19" s="16" t="s">
        <v>4</v>
      </c>
      <c r="M19" s="16" t="b">
        <v>0</v>
      </c>
      <c r="N19" s="16" t="s">
        <v>5</v>
      </c>
      <c r="O19" s="16" t="b">
        <v>1</v>
      </c>
      <c r="P19" s="16" t="s">
        <v>6</v>
      </c>
      <c r="Q19" s="16" t="s">
        <v>5</v>
      </c>
      <c r="R19" s="16" t="s">
        <v>4</v>
      </c>
      <c r="S19" s="18"/>
      <c r="T19" s="18"/>
      <c r="U19" s="6" t="s">
        <v>70</v>
      </c>
      <c r="V19" s="6" t="s">
        <v>70</v>
      </c>
      <c r="W19" s="18">
        <v>56</v>
      </c>
      <c r="X19" s="18">
        <v>390</v>
      </c>
      <c r="Z19" s="6">
        <v>1</v>
      </c>
      <c r="AA19" s="6">
        <v>1</v>
      </c>
      <c r="AB19" s="18">
        <v>1</v>
      </c>
      <c r="AE19" s="6" t="s">
        <v>76</v>
      </c>
      <c r="AF19" s="6" t="s">
        <v>76</v>
      </c>
      <c r="AG19" s="6" t="s">
        <v>70</v>
      </c>
      <c r="AH19" s="6" t="s">
        <v>70</v>
      </c>
      <c r="AI19">
        <v>1</v>
      </c>
      <c r="AJ19">
        <v>3</v>
      </c>
      <c r="AK19">
        <v>3</v>
      </c>
      <c r="AL19" s="6" t="s">
        <v>70</v>
      </c>
      <c r="AM19" s="6" t="s">
        <v>70</v>
      </c>
      <c r="AN19">
        <v>1</v>
      </c>
      <c r="AO19">
        <v>3</v>
      </c>
      <c r="AP19">
        <v>3</v>
      </c>
      <c r="AQ19" s="6" t="s">
        <v>70</v>
      </c>
      <c r="AR19" s="6" t="s">
        <v>70</v>
      </c>
      <c r="AS19">
        <v>1</v>
      </c>
      <c r="AT19">
        <v>3</v>
      </c>
      <c r="AU19">
        <v>3</v>
      </c>
    </row>
    <row r="20" spans="1:47" ht="42" x14ac:dyDescent="0.3">
      <c r="A20" s="18" t="s">
        <v>37</v>
      </c>
      <c r="B20" s="16">
        <v>557</v>
      </c>
      <c r="C20" s="16" t="s">
        <v>48</v>
      </c>
      <c r="D20" s="16" t="s">
        <v>49</v>
      </c>
      <c r="E20" s="16" t="s">
        <v>50</v>
      </c>
      <c r="F20" s="16" t="s">
        <v>2</v>
      </c>
      <c r="G20" s="16" t="s">
        <v>0</v>
      </c>
      <c r="H20" s="16">
        <v>1</v>
      </c>
      <c r="I20" s="21">
        <v>44263.551701388889</v>
      </c>
      <c r="J20" s="16" t="s">
        <v>3</v>
      </c>
      <c r="K20" s="16" t="b">
        <v>1</v>
      </c>
      <c r="L20" s="16" t="s">
        <v>4</v>
      </c>
      <c r="M20" s="16" t="b">
        <v>0</v>
      </c>
      <c r="N20" s="16" t="s">
        <v>4</v>
      </c>
      <c r="O20" s="16" t="b">
        <v>1</v>
      </c>
      <c r="P20" s="16" t="s">
        <v>6</v>
      </c>
      <c r="Q20" s="16" t="s">
        <v>5</v>
      </c>
      <c r="R20" s="16" t="s">
        <v>4</v>
      </c>
      <c r="S20" s="18"/>
      <c r="T20" s="18"/>
      <c r="U20" s="6" t="s">
        <v>71</v>
      </c>
      <c r="V20" s="6" t="s">
        <v>72</v>
      </c>
      <c r="W20" s="18">
        <v>-5.8</v>
      </c>
      <c r="X20" s="18">
        <v>180</v>
      </c>
      <c r="Z20" s="6">
        <v>3</v>
      </c>
      <c r="AA20" s="6">
        <v>2</v>
      </c>
      <c r="AB20" s="18">
        <v>2</v>
      </c>
      <c r="AE20" s="6" t="s">
        <v>79</v>
      </c>
      <c r="AF20" s="6" t="s">
        <v>79</v>
      </c>
      <c r="AG20" s="10" t="s">
        <v>75</v>
      </c>
      <c r="AH20" s="10" t="s">
        <v>75</v>
      </c>
      <c r="AI20">
        <v>0</v>
      </c>
      <c r="AJ20">
        <v>1</v>
      </c>
      <c r="AK20">
        <v>1</v>
      </c>
      <c r="AL20" s="6" t="s">
        <v>71</v>
      </c>
      <c r="AM20" s="10" t="s">
        <v>75</v>
      </c>
      <c r="AN20" s="5">
        <v>0</v>
      </c>
      <c r="AO20" s="5">
        <v>1</v>
      </c>
      <c r="AP20" s="5">
        <v>1</v>
      </c>
      <c r="AQ20" s="6" t="s">
        <v>71</v>
      </c>
      <c r="AR20" s="6" t="s">
        <v>72</v>
      </c>
      <c r="AS20">
        <v>0</v>
      </c>
      <c r="AT20">
        <v>1</v>
      </c>
      <c r="AU20">
        <v>2</v>
      </c>
    </row>
    <row r="21" spans="1:47" ht="28.2" x14ac:dyDescent="0.3">
      <c r="A21" s="15" t="s">
        <v>38</v>
      </c>
      <c r="B21" s="16">
        <v>909</v>
      </c>
      <c r="C21" s="16" t="s">
        <v>51</v>
      </c>
      <c r="D21" s="16" t="s">
        <v>52</v>
      </c>
      <c r="E21" s="16" t="s">
        <v>53</v>
      </c>
      <c r="F21" s="16" t="s">
        <v>2</v>
      </c>
      <c r="G21" s="16" t="s">
        <v>0</v>
      </c>
      <c r="H21" s="16">
        <v>1</v>
      </c>
      <c r="I21" s="17">
        <v>44264.471886574072</v>
      </c>
      <c r="J21" s="16" t="s">
        <v>3</v>
      </c>
      <c r="K21" s="16" t="b">
        <v>0</v>
      </c>
      <c r="L21" s="16" t="s">
        <v>5</v>
      </c>
      <c r="M21" s="16" t="b">
        <v>0</v>
      </c>
      <c r="N21" s="16" t="s">
        <v>4</v>
      </c>
      <c r="O21" s="16" t="b">
        <v>1</v>
      </c>
      <c r="P21" s="16" t="s">
        <v>6</v>
      </c>
      <c r="Q21" s="16" t="s">
        <v>5</v>
      </c>
      <c r="R21" s="16" t="s">
        <v>4</v>
      </c>
      <c r="S21" s="18"/>
      <c r="T21" s="18"/>
      <c r="U21" s="6" t="s">
        <v>70</v>
      </c>
      <c r="V21" s="6" t="s">
        <v>70</v>
      </c>
      <c r="W21" s="18">
        <v>58.05</v>
      </c>
      <c r="X21" s="18">
        <v>430</v>
      </c>
      <c r="Z21" s="6">
        <v>1</v>
      </c>
      <c r="AA21" s="6">
        <v>1</v>
      </c>
      <c r="AB21" s="18">
        <v>1</v>
      </c>
      <c r="AE21" s="6" t="s">
        <v>76</v>
      </c>
      <c r="AF21" s="6" t="s">
        <v>76</v>
      </c>
      <c r="AG21" s="6" t="s">
        <v>70</v>
      </c>
      <c r="AH21" s="6" t="s">
        <v>70</v>
      </c>
      <c r="AI21">
        <v>1</v>
      </c>
      <c r="AJ21">
        <v>3</v>
      </c>
      <c r="AK21">
        <v>3</v>
      </c>
      <c r="AL21" s="6" t="s">
        <v>70</v>
      </c>
      <c r="AM21" s="6" t="s">
        <v>70</v>
      </c>
      <c r="AN21">
        <v>1</v>
      </c>
      <c r="AO21">
        <v>3</v>
      </c>
      <c r="AP21">
        <v>3</v>
      </c>
      <c r="AQ21" s="6" t="s">
        <v>70</v>
      </c>
      <c r="AR21" s="6" t="s">
        <v>70</v>
      </c>
      <c r="AS21">
        <v>1</v>
      </c>
      <c r="AT21">
        <v>3</v>
      </c>
      <c r="AU21">
        <v>3</v>
      </c>
    </row>
    <row r="22" spans="1:47" ht="28.2" x14ac:dyDescent="0.3">
      <c r="A22" s="18" t="s">
        <v>39</v>
      </c>
      <c r="B22" s="16">
        <v>585</v>
      </c>
      <c r="C22" s="16" t="s">
        <v>54</v>
      </c>
      <c r="D22" s="16" t="s">
        <v>55</v>
      </c>
      <c r="E22" s="16" t="s">
        <v>56</v>
      </c>
      <c r="F22" s="16" t="s">
        <v>57</v>
      </c>
      <c r="G22" s="16" t="s">
        <v>0</v>
      </c>
      <c r="H22" s="16">
        <v>1</v>
      </c>
      <c r="I22" s="17">
        <v>44263.56659722222</v>
      </c>
      <c r="J22" s="16" t="s">
        <v>3</v>
      </c>
      <c r="K22" s="16" t="b">
        <v>1</v>
      </c>
      <c r="L22" s="16" t="s">
        <v>4</v>
      </c>
      <c r="M22" s="16" t="b">
        <v>0</v>
      </c>
      <c r="N22" s="16" t="s">
        <v>4</v>
      </c>
      <c r="O22" s="16" t="b">
        <v>1</v>
      </c>
      <c r="P22" s="16" t="s">
        <v>6</v>
      </c>
      <c r="Q22" s="16" t="s">
        <v>5</v>
      </c>
      <c r="R22" s="16" t="s">
        <v>4</v>
      </c>
      <c r="S22" s="18"/>
      <c r="T22" s="18"/>
      <c r="U22" s="6" t="s">
        <v>71</v>
      </c>
      <c r="V22" s="6" t="s">
        <v>72</v>
      </c>
      <c r="W22" s="18">
        <v>-5.8</v>
      </c>
      <c r="X22" s="18">
        <v>180</v>
      </c>
      <c r="Z22" s="6">
        <v>3</v>
      </c>
      <c r="AA22" s="6">
        <v>2</v>
      </c>
      <c r="AB22" s="18">
        <v>2</v>
      </c>
      <c r="AE22" s="6" t="s">
        <v>79</v>
      </c>
      <c r="AF22" s="6" t="s">
        <v>79</v>
      </c>
      <c r="AG22" s="10" t="s">
        <v>75</v>
      </c>
      <c r="AH22" s="10" t="s">
        <v>75</v>
      </c>
      <c r="AI22">
        <v>0</v>
      </c>
      <c r="AJ22">
        <v>1</v>
      </c>
      <c r="AK22">
        <v>1</v>
      </c>
      <c r="AL22" s="6" t="s">
        <v>71</v>
      </c>
      <c r="AM22" s="10" t="s">
        <v>75</v>
      </c>
      <c r="AN22" s="5">
        <v>0</v>
      </c>
      <c r="AO22" s="5">
        <v>1</v>
      </c>
      <c r="AP22" s="5">
        <v>1</v>
      </c>
      <c r="AQ22" s="6" t="s">
        <v>71</v>
      </c>
      <c r="AR22" s="6" t="s">
        <v>72</v>
      </c>
      <c r="AS22">
        <v>0</v>
      </c>
      <c r="AT22">
        <v>1</v>
      </c>
      <c r="AU22">
        <v>2</v>
      </c>
    </row>
    <row r="23" spans="1:47" ht="27.6" x14ac:dyDescent="0.25">
      <c r="A23" s="22" t="s">
        <v>40</v>
      </c>
      <c r="B23" s="23">
        <v>622</v>
      </c>
      <c r="C23" s="23" t="s">
        <v>58</v>
      </c>
      <c r="D23" s="23" t="s">
        <v>59</v>
      </c>
      <c r="E23" s="23" t="s">
        <v>60</v>
      </c>
      <c r="F23" s="23" t="s">
        <v>61</v>
      </c>
      <c r="G23" s="23" t="s">
        <v>0</v>
      </c>
      <c r="H23" s="23">
        <v>1</v>
      </c>
      <c r="I23" s="24">
        <v>44263.596562500003</v>
      </c>
      <c r="J23" s="23" t="s">
        <v>3</v>
      </c>
      <c r="K23" s="23" t="b">
        <v>1</v>
      </c>
      <c r="L23" s="23" t="s">
        <v>4</v>
      </c>
      <c r="M23" s="23" t="b">
        <v>0</v>
      </c>
      <c r="N23" s="23" t="s">
        <v>4</v>
      </c>
      <c r="O23" s="23" t="b">
        <v>1</v>
      </c>
      <c r="P23" s="23" t="s">
        <v>6</v>
      </c>
      <c r="Q23" s="23" t="s">
        <v>4</v>
      </c>
      <c r="R23" s="23" t="s">
        <v>4</v>
      </c>
      <c r="S23" s="22"/>
      <c r="T23" s="22"/>
      <c r="U23" s="22"/>
      <c r="V23" s="22"/>
      <c r="W23" s="22">
        <v>14.6</v>
      </c>
      <c r="X23" s="22">
        <v>220</v>
      </c>
      <c r="Y23" s="26"/>
      <c r="Z23" s="22"/>
      <c r="AA23" s="22"/>
      <c r="AB23" s="22"/>
      <c r="AC23" s="26"/>
      <c r="AD23" s="26"/>
      <c r="AE23" s="22"/>
      <c r="AF23" s="22"/>
      <c r="AL23" s="22"/>
      <c r="AM23" s="22"/>
      <c r="AQ23" s="22"/>
      <c r="AR23" s="22"/>
    </row>
    <row r="24" spans="1:47" ht="28.2" x14ac:dyDescent="0.3">
      <c r="A24" s="18" t="s">
        <v>40</v>
      </c>
      <c r="B24" s="16">
        <v>623</v>
      </c>
      <c r="C24" s="16" t="s">
        <v>62</v>
      </c>
      <c r="D24" s="16" t="s">
        <v>63</v>
      </c>
      <c r="E24" s="16" t="s">
        <v>64</v>
      </c>
      <c r="F24" s="16" t="s">
        <v>61</v>
      </c>
      <c r="G24" s="16" t="s">
        <v>0</v>
      </c>
      <c r="H24" s="16">
        <v>1</v>
      </c>
      <c r="I24" s="17">
        <v>44263.599456018521</v>
      </c>
      <c r="J24" s="16" t="s">
        <v>3</v>
      </c>
      <c r="K24" s="16" t="b">
        <v>1</v>
      </c>
      <c r="L24" s="16" t="s">
        <v>4</v>
      </c>
      <c r="M24" s="16" t="b">
        <v>0</v>
      </c>
      <c r="N24" s="16" t="s">
        <v>4</v>
      </c>
      <c r="O24" s="16" t="b">
        <v>1</v>
      </c>
      <c r="P24" s="16" t="s">
        <v>6</v>
      </c>
      <c r="Q24" s="16" t="s">
        <v>5</v>
      </c>
      <c r="R24" s="16" t="s">
        <v>4</v>
      </c>
      <c r="S24" s="18"/>
      <c r="T24" s="18"/>
      <c r="U24" s="6" t="s">
        <v>71</v>
      </c>
      <c r="V24" s="6" t="s">
        <v>72</v>
      </c>
      <c r="W24" s="18">
        <v>-5.8</v>
      </c>
      <c r="X24" s="18">
        <v>180</v>
      </c>
      <c r="Z24" s="6">
        <v>3</v>
      </c>
      <c r="AA24" s="6">
        <v>2</v>
      </c>
      <c r="AB24" s="18">
        <v>2</v>
      </c>
      <c r="AE24" s="6" t="s">
        <v>79</v>
      </c>
      <c r="AF24" s="6" t="s">
        <v>79</v>
      </c>
      <c r="AG24" s="10" t="s">
        <v>75</v>
      </c>
      <c r="AH24" s="10" t="s">
        <v>75</v>
      </c>
      <c r="AI24">
        <v>0</v>
      </c>
      <c r="AJ24">
        <v>1</v>
      </c>
      <c r="AK24">
        <v>1</v>
      </c>
      <c r="AL24" s="6" t="s">
        <v>71</v>
      </c>
      <c r="AM24" s="10" t="s">
        <v>75</v>
      </c>
      <c r="AN24" s="5">
        <v>0</v>
      </c>
      <c r="AO24" s="5">
        <v>1</v>
      </c>
      <c r="AP24" s="5">
        <v>1</v>
      </c>
      <c r="AQ24" s="6" t="s">
        <v>71</v>
      </c>
      <c r="AR24" s="6" t="s">
        <v>72</v>
      </c>
      <c r="AS24">
        <v>0</v>
      </c>
      <c r="AT24">
        <v>1</v>
      </c>
      <c r="AU24">
        <v>2</v>
      </c>
    </row>
    <row r="25" spans="1:47" ht="42" x14ac:dyDescent="0.3">
      <c r="A25" s="18" t="s">
        <v>41</v>
      </c>
      <c r="B25" s="16">
        <v>697</v>
      </c>
      <c r="C25" s="16" t="s">
        <v>48</v>
      </c>
      <c r="D25" s="16" t="s">
        <v>49</v>
      </c>
      <c r="E25" s="16" t="s">
        <v>50</v>
      </c>
      <c r="F25" s="16" t="s">
        <v>2</v>
      </c>
      <c r="G25" s="16" t="s">
        <v>0</v>
      </c>
      <c r="H25" s="16">
        <v>1</v>
      </c>
      <c r="I25" s="17">
        <v>44263.623564814814</v>
      </c>
      <c r="J25" s="16" t="s">
        <v>3</v>
      </c>
      <c r="K25" s="16" t="b">
        <v>1</v>
      </c>
      <c r="L25" s="16" t="s">
        <v>4</v>
      </c>
      <c r="M25" s="16" t="b">
        <v>0</v>
      </c>
      <c r="N25" s="16" t="s">
        <v>5</v>
      </c>
      <c r="O25" s="16" t="b">
        <v>1</v>
      </c>
      <c r="P25" s="16" t="s">
        <v>6</v>
      </c>
      <c r="Q25" s="16" t="s">
        <v>5</v>
      </c>
      <c r="R25" s="16" t="s">
        <v>4</v>
      </c>
      <c r="S25" s="18"/>
      <c r="T25" s="18"/>
      <c r="U25" s="6" t="s">
        <v>71</v>
      </c>
      <c r="V25" s="6" t="s">
        <v>72</v>
      </c>
      <c r="W25" s="18">
        <v>-18.399999999999999</v>
      </c>
      <c r="X25" s="18">
        <v>180</v>
      </c>
      <c r="Z25" s="6">
        <v>3</v>
      </c>
      <c r="AA25" s="6">
        <v>2</v>
      </c>
      <c r="AB25" s="18">
        <v>2</v>
      </c>
      <c r="AE25" s="6" t="s">
        <v>79</v>
      </c>
      <c r="AF25" s="6" t="s">
        <v>79</v>
      </c>
      <c r="AG25" s="10" t="s">
        <v>75</v>
      </c>
      <c r="AH25" s="10" t="s">
        <v>75</v>
      </c>
      <c r="AI25">
        <v>0</v>
      </c>
      <c r="AJ25">
        <v>1</v>
      </c>
      <c r="AK25">
        <v>1</v>
      </c>
      <c r="AL25" s="6" t="s">
        <v>71</v>
      </c>
      <c r="AM25" s="10" t="s">
        <v>75</v>
      </c>
      <c r="AN25" s="5">
        <v>0</v>
      </c>
      <c r="AO25" s="5">
        <v>1</v>
      </c>
      <c r="AP25" s="5">
        <v>1</v>
      </c>
      <c r="AQ25" s="6" t="s">
        <v>71</v>
      </c>
      <c r="AR25" s="6" t="s">
        <v>72</v>
      </c>
      <c r="AS25">
        <v>0</v>
      </c>
      <c r="AT25">
        <v>1</v>
      </c>
      <c r="AU25">
        <v>2</v>
      </c>
    </row>
    <row r="26" spans="1:47" ht="27.6" x14ac:dyDescent="0.25">
      <c r="A26" s="22" t="s">
        <v>41</v>
      </c>
      <c r="B26" s="23">
        <v>706</v>
      </c>
      <c r="C26" s="23" t="s">
        <v>51</v>
      </c>
      <c r="D26" s="23" t="s">
        <v>52</v>
      </c>
      <c r="E26" s="23" t="s">
        <v>53</v>
      </c>
      <c r="F26" s="23" t="s">
        <v>2</v>
      </c>
      <c r="G26" s="23" t="s">
        <v>0</v>
      </c>
      <c r="H26" s="23">
        <v>1</v>
      </c>
      <c r="I26" s="24">
        <v>44263.624259259261</v>
      </c>
      <c r="J26" s="23" t="s">
        <v>3</v>
      </c>
      <c r="K26" s="23" t="b">
        <v>0</v>
      </c>
      <c r="L26" s="23" t="s">
        <v>4</v>
      </c>
      <c r="M26" s="23" t="b">
        <v>0</v>
      </c>
      <c r="N26" s="23" t="s">
        <v>4</v>
      </c>
      <c r="O26" s="23" t="b">
        <v>1</v>
      </c>
      <c r="P26" s="23" t="s">
        <v>6</v>
      </c>
      <c r="Q26" s="23" t="s">
        <v>5</v>
      </c>
      <c r="R26" s="23" t="s">
        <v>4</v>
      </c>
      <c r="S26" s="22"/>
      <c r="T26" s="22"/>
      <c r="U26" s="25" t="s">
        <v>70</v>
      </c>
      <c r="V26" s="25" t="s">
        <v>70</v>
      </c>
      <c r="W26" s="22">
        <v>56.7</v>
      </c>
      <c r="X26" s="22">
        <v>390</v>
      </c>
      <c r="Y26" s="26"/>
      <c r="Z26" s="25">
        <v>1</v>
      </c>
      <c r="AA26" s="25">
        <v>1</v>
      </c>
      <c r="AB26" s="22">
        <v>1</v>
      </c>
      <c r="AC26" s="26"/>
      <c r="AD26" s="26"/>
      <c r="AE26" s="25"/>
      <c r="AF26" s="25"/>
      <c r="AL26" s="25"/>
      <c r="AM26" s="25"/>
      <c r="AQ26" s="25"/>
      <c r="AR26" s="25"/>
    </row>
    <row r="27" spans="1:47" ht="28.2" x14ac:dyDescent="0.3">
      <c r="A27" s="18" t="s">
        <v>42</v>
      </c>
      <c r="B27" s="16">
        <v>732</v>
      </c>
      <c r="C27" s="16" t="s">
        <v>51</v>
      </c>
      <c r="D27" s="16" t="s">
        <v>52</v>
      </c>
      <c r="E27" s="16" t="s">
        <v>53</v>
      </c>
      <c r="F27" s="16" t="s">
        <v>2</v>
      </c>
      <c r="G27" s="16" t="s">
        <v>0</v>
      </c>
      <c r="H27" s="16">
        <v>1</v>
      </c>
      <c r="I27" s="17">
        <v>44263.634189814817</v>
      </c>
      <c r="J27" s="16" t="s">
        <v>3</v>
      </c>
      <c r="K27" s="16" t="b">
        <v>0</v>
      </c>
      <c r="L27" s="16" t="s">
        <v>4</v>
      </c>
      <c r="M27" s="16" t="b">
        <v>0</v>
      </c>
      <c r="N27" s="16" t="s">
        <v>5</v>
      </c>
      <c r="O27" s="16" t="b">
        <v>1</v>
      </c>
      <c r="P27" s="16" t="s">
        <v>6</v>
      </c>
      <c r="Q27" s="16" t="s">
        <v>5</v>
      </c>
      <c r="R27" s="16" t="s">
        <v>4</v>
      </c>
      <c r="S27" s="18"/>
      <c r="T27" s="18"/>
      <c r="U27" s="6" t="s">
        <v>70</v>
      </c>
      <c r="V27" s="6" t="s">
        <v>70</v>
      </c>
      <c r="W27" s="18">
        <v>57.6</v>
      </c>
      <c r="X27" s="18">
        <v>390</v>
      </c>
      <c r="Z27" s="6">
        <v>1</v>
      </c>
      <c r="AA27" s="6">
        <v>1</v>
      </c>
      <c r="AB27" s="18">
        <v>1</v>
      </c>
      <c r="AE27" s="6" t="s">
        <v>76</v>
      </c>
      <c r="AF27" s="6" t="s">
        <v>76</v>
      </c>
      <c r="AG27" s="6" t="s">
        <v>70</v>
      </c>
      <c r="AH27" s="6" t="s">
        <v>70</v>
      </c>
      <c r="AI27">
        <v>1</v>
      </c>
      <c r="AJ27">
        <v>3</v>
      </c>
      <c r="AK27">
        <v>3</v>
      </c>
      <c r="AL27" s="6" t="s">
        <v>70</v>
      </c>
      <c r="AM27" s="6" t="s">
        <v>70</v>
      </c>
      <c r="AN27">
        <v>1</v>
      </c>
      <c r="AO27">
        <v>3</v>
      </c>
      <c r="AP27">
        <v>3</v>
      </c>
      <c r="AQ27" s="6" t="s">
        <v>70</v>
      </c>
      <c r="AR27" s="6" t="s">
        <v>70</v>
      </c>
      <c r="AS27">
        <v>1</v>
      </c>
      <c r="AT27">
        <v>3</v>
      </c>
      <c r="AU27">
        <v>3</v>
      </c>
    </row>
    <row r="28" spans="1:47" ht="28.2" x14ac:dyDescent="0.3">
      <c r="A28" s="18" t="s">
        <v>42</v>
      </c>
      <c r="B28" s="16">
        <v>731</v>
      </c>
      <c r="C28" s="16" t="s">
        <v>45</v>
      </c>
      <c r="D28" s="16" t="s">
        <v>46</v>
      </c>
      <c r="E28" s="16" t="s">
        <v>47</v>
      </c>
      <c r="F28" s="16" t="s">
        <v>2</v>
      </c>
      <c r="G28" s="16" t="s">
        <v>0</v>
      </c>
      <c r="H28" s="16">
        <v>1</v>
      </c>
      <c r="I28" s="17">
        <v>44263.634189814817</v>
      </c>
      <c r="J28" s="16" t="s">
        <v>3</v>
      </c>
      <c r="K28" s="16" t="b">
        <v>0</v>
      </c>
      <c r="L28" s="16" t="s">
        <v>4</v>
      </c>
      <c r="M28" s="16" t="b">
        <v>0</v>
      </c>
      <c r="N28" s="16" t="s">
        <v>5</v>
      </c>
      <c r="O28" s="16" t="b">
        <v>1</v>
      </c>
      <c r="P28" s="16" t="s">
        <v>6</v>
      </c>
      <c r="Q28" s="16" t="s">
        <v>5</v>
      </c>
      <c r="R28" s="16" t="s">
        <v>4</v>
      </c>
      <c r="S28" s="18"/>
      <c r="T28" s="18"/>
      <c r="U28" s="6" t="s">
        <v>70</v>
      </c>
      <c r="V28" s="6" t="s">
        <v>70</v>
      </c>
      <c r="W28" s="18">
        <v>57.6</v>
      </c>
      <c r="X28" s="18">
        <v>390</v>
      </c>
      <c r="Z28" s="6">
        <v>1</v>
      </c>
      <c r="AA28" s="6">
        <v>1</v>
      </c>
      <c r="AB28" s="18">
        <v>1</v>
      </c>
      <c r="AE28" s="6" t="s">
        <v>76</v>
      </c>
      <c r="AF28" s="6" t="s">
        <v>76</v>
      </c>
      <c r="AG28" s="6" t="s">
        <v>70</v>
      </c>
      <c r="AH28" s="6" t="s">
        <v>70</v>
      </c>
      <c r="AI28">
        <v>1</v>
      </c>
      <c r="AJ28">
        <v>3</v>
      </c>
      <c r="AK28">
        <v>3</v>
      </c>
      <c r="AL28" s="6" t="s">
        <v>70</v>
      </c>
      <c r="AM28" s="6" t="s">
        <v>70</v>
      </c>
      <c r="AN28">
        <v>1</v>
      </c>
      <c r="AO28">
        <v>3</v>
      </c>
      <c r="AP28">
        <v>3</v>
      </c>
      <c r="AQ28" s="6" t="s">
        <v>70</v>
      </c>
      <c r="AR28" s="6" t="s">
        <v>70</v>
      </c>
      <c r="AS28">
        <v>1</v>
      </c>
      <c r="AT28">
        <v>3</v>
      </c>
      <c r="AU28">
        <v>3</v>
      </c>
    </row>
    <row r="29" spans="1:47" ht="28.2" x14ac:dyDescent="0.3">
      <c r="A29" s="18" t="s">
        <v>43</v>
      </c>
      <c r="B29" s="16">
        <v>741</v>
      </c>
      <c r="C29" s="16" t="s">
        <v>62</v>
      </c>
      <c r="D29" s="16" t="s">
        <v>63</v>
      </c>
      <c r="E29" s="16" t="s">
        <v>64</v>
      </c>
      <c r="F29" s="16" t="s">
        <v>61</v>
      </c>
      <c r="G29" s="16" t="s">
        <v>0</v>
      </c>
      <c r="H29" s="16">
        <v>1</v>
      </c>
      <c r="I29" s="17">
        <v>44263.64234953704</v>
      </c>
      <c r="J29" s="16" t="s">
        <v>3</v>
      </c>
      <c r="K29" s="16" t="b">
        <v>1</v>
      </c>
      <c r="L29" s="16" t="s">
        <v>4</v>
      </c>
      <c r="M29" s="16" t="b">
        <v>0</v>
      </c>
      <c r="N29" s="16" t="s">
        <v>5</v>
      </c>
      <c r="O29" s="16" t="b">
        <v>1</v>
      </c>
      <c r="P29" s="16" t="s">
        <v>6</v>
      </c>
      <c r="Q29" s="16" t="s">
        <v>5</v>
      </c>
      <c r="R29" s="16" t="s">
        <v>4</v>
      </c>
      <c r="S29" s="18"/>
      <c r="T29" s="18"/>
      <c r="U29" s="6" t="s">
        <v>71</v>
      </c>
      <c r="V29" s="6" t="s">
        <v>72</v>
      </c>
      <c r="W29" s="18">
        <v>-18.399999999999999</v>
      </c>
      <c r="X29" s="18">
        <v>180</v>
      </c>
      <c r="Z29" s="6">
        <v>3</v>
      </c>
      <c r="AA29" s="6">
        <v>2</v>
      </c>
      <c r="AB29" s="18">
        <v>2</v>
      </c>
      <c r="AE29" s="6" t="s">
        <v>79</v>
      </c>
      <c r="AF29" s="6" t="s">
        <v>79</v>
      </c>
      <c r="AG29" s="10" t="s">
        <v>75</v>
      </c>
      <c r="AH29" s="10" t="s">
        <v>75</v>
      </c>
      <c r="AI29">
        <v>0</v>
      </c>
      <c r="AJ29">
        <v>1</v>
      </c>
      <c r="AK29">
        <v>1</v>
      </c>
      <c r="AL29" s="6" t="s">
        <v>71</v>
      </c>
      <c r="AM29" s="10" t="s">
        <v>75</v>
      </c>
      <c r="AN29" s="5">
        <v>0</v>
      </c>
      <c r="AO29" s="5">
        <v>1</v>
      </c>
      <c r="AP29" s="5">
        <v>1</v>
      </c>
      <c r="AQ29" s="6" t="s">
        <v>71</v>
      </c>
      <c r="AR29" s="6" t="s">
        <v>72</v>
      </c>
      <c r="AS29">
        <v>0</v>
      </c>
      <c r="AT29">
        <v>1</v>
      </c>
      <c r="AU29">
        <v>2</v>
      </c>
    </row>
    <row r="30" spans="1:47" ht="41.4" x14ac:dyDescent="0.25">
      <c r="A30" s="22" t="s">
        <v>43</v>
      </c>
      <c r="B30" s="23">
        <v>758</v>
      </c>
      <c r="C30" s="23" t="s">
        <v>7</v>
      </c>
      <c r="D30" s="23" t="s">
        <v>8</v>
      </c>
      <c r="E30" s="23" t="s">
        <v>9</v>
      </c>
      <c r="F30" s="23" t="s">
        <v>2</v>
      </c>
      <c r="G30" s="23" t="s">
        <v>0</v>
      </c>
      <c r="H30" s="23">
        <v>1</v>
      </c>
      <c r="I30" s="24">
        <v>44263.643506944441</v>
      </c>
      <c r="J30" s="23" t="s">
        <v>3</v>
      </c>
      <c r="K30" s="23" t="b">
        <v>1</v>
      </c>
      <c r="L30" s="23" t="s">
        <v>4</v>
      </c>
      <c r="M30" s="23" t="b">
        <v>1</v>
      </c>
      <c r="N30" s="23" t="s">
        <v>5</v>
      </c>
      <c r="O30" s="23" t="b">
        <v>1</v>
      </c>
      <c r="P30" s="23" t="s">
        <v>6</v>
      </c>
      <c r="Q30" s="23" t="s">
        <v>4</v>
      </c>
      <c r="R30" s="23" t="s">
        <v>4</v>
      </c>
      <c r="S30" s="22"/>
      <c r="T30" s="22"/>
      <c r="U30" s="22"/>
      <c r="V30" s="22"/>
      <c r="W30" s="22">
        <v>42.2</v>
      </c>
      <c r="X30" s="22">
        <v>240</v>
      </c>
      <c r="Y30" s="26"/>
      <c r="Z30" s="22"/>
      <c r="AA30" s="22"/>
      <c r="AB30" s="22"/>
      <c r="AC30" s="26"/>
      <c r="AD30" s="26"/>
      <c r="AE30" s="22"/>
      <c r="AF30" s="22"/>
      <c r="AL30" s="22"/>
      <c r="AM30" s="22"/>
      <c r="AQ30" s="22"/>
      <c r="AR30" s="22"/>
    </row>
    <row r="31" spans="1:47" ht="28.2" x14ac:dyDescent="0.3">
      <c r="A31" s="18" t="s">
        <v>44</v>
      </c>
      <c r="B31" s="16">
        <v>20</v>
      </c>
      <c r="C31" s="16" t="s">
        <v>65</v>
      </c>
      <c r="D31" s="16" t="s">
        <v>66</v>
      </c>
      <c r="E31" s="16" t="s">
        <v>67</v>
      </c>
      <c r="F31" s="16" t="s">
        <v>68</v>
      </c>
      <c r="G31" s="16" t="s">
        <v>0</v>
      </c>
      <c r="H31" s="16">
        <v>1</v>
      </c>
      <c r="I31" s="17">
        <v>44263.474305555559</v>
      </c>
      <c r="J31" s="16" t="s">
        <v>3</v>
      </c>
      <c r="K31" s="16" t="b">
        <v>1</v>
      </c>
      <c r="L31" s="16" t="s">
        <v>4</v>
      </c>
      <c r="M31" s="16" t="b">
        <v>0</v>
      </c>
      <c r="N31" s="16" t="s">
        <v>4</v>
      </c>
      <c r="O31" s="16" t="b">
        <v>1</v>
      </c>
      <c r="P31" s="16" t="s">
        <v>69</v>
      </c>
      <c r="Q31" s="16" t="s">
        <v>5</v>
      </c>
      <c r="R31" s="16" t="s">
        <v>4</v>
      </c>
      <c r="S31" s="18"/>
      <c r="T31" s="18"/>
      <c r="U31" s="6" t="s">
        <v>70</v>
      </c>
      <c r="V31" s="6" t="s">
        <v>70</v>
      </c>
      <c r="W31" s="18">
        <v>1</v>
      </c>
      <c r="X31" s="18">
        <v>170</v>
      </c>
      <c r="Z31" s="6">
        <v>1</v>
      </c>
      <c r="AA31" s="6">
        <v>1</v>
      </c>
      <c r="AB31" s="18">
        <v>1</v>
      </c>
      <c r="AE31" s="6" t="s">
        <v>76</v>
      </c>
      <c r="AF31" s="6" t="s">
        <v>76</v>
      </c>
      <c r="AG31" s="6" t="s">
        <v>70</v>
      </c>
      <c r="AH31" s="6" t="s">
        <v>70</v>
      </c>
      <c r="AI31">
        <v>1</v>
      </c>
      <c r="AJ31">
        <v>3</v>
      </c>
      <c r="AK31">
        <v>3</v>
      </c>
      <c r="AL31" s="6" t="s">
        <v>70</v>
      </c>
      <c r="AM31" s="6" t="s">
        <v>70</v>
      </c>
      <c r="AN31">
        <v>1</v>
      </c>
      <c r="AO31">
        <v>3</v>
      </c>
      <c r="AP31">
        <v>3</v>
      </c>
      <c r="AQ31" s="6" t="s">
        <v>70</v>
      </c>
      <c r="AR31" s="6" t="s">
        <v>70</v>
      </c>
      <c r="AS31">
        <v>1</v>
      </c>
      <c r="AT31">
        <v>3</v>
      </c>
      <c r="AU31">
        <v>3</v>
      </c>
    </row>
    <row r="34" spans="25:32" ht="14.4" x14ac:dyDescent="0.3">
      <c r="Y34" t="s">
        <v>70</v>
      </c>
      <c r="Z34">
        <v>16</v>
      </c>
      <c r="AA34">
        <v>16</v>
      </c>
      <c r="AD34" t="s">
        <v>76</v>
      </c>
      <c r="AE34">
        <f>COUNTIF(AE2:AE32,"TP")</f>
        <v>12</v>
      </c>
      <c r="AF34">
        <f>COUNTIF(AF2:AF31,"TP")</f>
        <v>12</v>
      </c>
    </row>
    <row r="35" spans="25:32" ht="14.4" x14ac:dyDescent="0.3">
      <c r="Y35" t="s">
        <v>73</v>
      </c>
      <c r="Z35"/>
      <c r="AA35">
        <v>10</v>
      </c>
      <c r="AD35" t="s">
        <v>77</v>
      </c>
      <c r="AE35">
        <f>COUNTIF(AE2:AE32,"FN")</f>
        <v>0</v>
      </c>
      <c r="AF35">
        <f>COUNTIF(AF2:AF32,"FN")</f>
        <v>0</v>
      </c>
    </row>
    <row r="36" spans="25:32" ht="14.4" x14ac:dyDescent="0.3">
      <c r="Y36" t="s">
        <v>74</v>
      </c>
      <c r="Z36">
        <v>10</v>
      </c>
      <c r="AA36"/>
      <c r="AD36" t="s">
        <v>78</v>
      </c>
      <c r="AE36">
        <f>COUNTIF(AE2:AE32,"FP")</f>
        <v>0</v>
      </c>
      <c r="AF36">
        <f>COUNTIF(AF2:AF32,"FP")</f>
        <v>0</v>
      </c>
    </row>
    <row r="37" spans="25:32" ht="14.4" x14ac:dyDescent="0.3">
      <c r="Y37"/>
      <c r="Z37"/>
      <c r="AA37"/>
      <c r="AD37" t="s">
        <v>79</v>
      </c>
      <c r="AE37">
        <f>COUNTIF(AE2:AE32,"TN")</f>
        <v>10</v>
      </c>
      <c r="AF37">
        <f>COUNTIF(AF2:AF32,"TN")</f>
        <v>10</v>
      </c>
    </row>
    <row r="38" spans="25:32" ht="14.4" x14ac:dyDescent="0.3">
      <c r="Y38"/>
      <c r="Z38"/>
      <c r="AA38"/>
    </row>
    <row r="39" spans="25:32" ht="14.4" x14ac:dyDescent="0.3">
      <c r="Y39" t="s">
        <v>75</v>
      </c>
      <c r="Z39">
        <v>10</v>
      </c>
      <c r="AA39">
        <v>10</v>
      </c>
    </row>
    <row r="40" spans="25:32" ht="14.4" x14ac:dyDescent="0.3">
      <c r="Y40" t="s">
        <v>70</v>
      </c>
      <c r="Z40">
        <v>16</v>
      </c>
      <c r="AA40">
        <v>16</v>
      </c>
    </row>
    <row r="52" spans="2:2" x14ac:dyDescent="0.25">
      <c r="B52" s="5">
        <f>+B57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AU52"/>
  <sheetViews>
    <sheetView topLeftCell="H21" workbookViewId="0">
      <selection activeCell="U31" sqref="U31"/>
    </sheetView>
  </sheetViews>
  <sheetFormatPr defaultRowHeight="13.8" x14ac:dyDescent="0.25"/>
  <cols>
    <col min="1" max="8" width="8.88671875" style="5"/>
    <col min="9" max="9" width="22.21875" style="5" customWidth="1"/>
    <col min="10" max="16384" width="8.88671875" style="5"/>
  </cols>
  <sheetData>
    <row r="1" spans="1:47" ht="27.6" x14ac:dyDescent="0.25">
      <c r="A1" s="13" t="s">
        <v>10</v>
      </c>
      <c r="B1" s="13" t="s">
        <v>13</v>
      </c>
      <c r="C1" s="13" t="s">
        <v>12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4" t="s">
        <v>25</v>
      </c>
      <c r="L1" s="13" t="s">
        <v>22</v>
      </c>
      <c r="M1" s="13" t="s">
        <v>26</v>
      </c>
      <c r="N1" s="13" t="s">
        <v>21</v>
      </c>
      <c r="O1" s="13" t="s">
        <v>27</v>
      </c>
      <c r="P1" s="13" t="s">
        <v>28</v>
      </c>
      <c r="Q1" s="13" t="s">
        <v>29</v>
      </c>
      <c r="R1" s="13" t="s">
        <v>30</v>
      </c>
      <c r="S1" s="13"/>
      <c r="T1" s="13"/>
      <c r="U1" s="13" t="s">
        <v>31</v>
      </c>
      <c r="V1" s="13" t="s">
        <v>32</v>
      </c>
      <c r="W1" s="13" t="s">
        <v>33</v>
      </c>
      <c r="X1" s="13" t="s">
        <v>34</v>
      </c>
      <c r="Z1" s="13" t="s">
        <v>31</v>
      </c>
      <c r="AA1" s="13" t="s">
        <v>32</v>
      </c>
      <c r="AB1" s="13" t="s">
        <v>33</v>
      </c>
      <c r="AE1" s="13" t="s">
        <v>31</v>
      </c>
      <c r="AF1" s="13" t="s">
        <v>32</v>
      </c>
      <c r="AG1" s="12" t="s">
        <v>119</v>
      </c>
      <c r="AH1" s="12" t="s">
        <v>96</v>
      </c>
      <c r="AI1" s="27" t="s">
        <v>31</v>
      </c>
      <c r="AJ1" s="12" t="s">
        <v>119</v>
      </c>
      <c r="AK1" s="12" t="s">
        <v>96</v>
      </c>
      <c r="AL1" s="12" t="s">
        <v>119</v>
      </c>
      <c r="AM1" s="5" t="s">
        <v>120</v>
      </c>
      <c r="AN1" s="27" t="s">
        <v>31</v>
      </c>
      <c r="AO1" s="12" t="s">
        <v>119</v>
      </c>
      <c r="AP1" s="12" t="s">
        <v>96</v>
      </c>
      <c r="AQ1" s="12" t="s">
        <v>119</v>
      </c>
      <c r="AR1" s="5" t="s">
        <v>120</v>
      </c>
      <c r="AS1" s="27" t="s">
        <v>31</v>
      </c>
      <c r="AT1" s="12" t="s">
        <v>119</v>
      </c>
      <c r="AU1" s="5" t="s">
        <v>120</v>
      </c>
    </row>
    <row r="2" spans="1:47" ht="42" x14ac:dyDescent="0.3">
      <c r="A2" s="15" t="s">
        <v>35</v>
      </c>
      <c r="B2" s="16">
        <v>386</v>
      </c>
      <c r="C2" s="16" t="s">
        <v>7</v>
      </c>
      <c r="D2" s="16" t="s">
        <v>8</v>
      </c>
      <c r="E2" s="16" t="s">
        <v>9</v>
      </c>
      <c r="F2" s="16" t="s">
        <v>2</v>
      </c>
      <c r="G2" s="16" t="s">
        <v>0</v>
      </c>
      <c r="H2" s="16">
        <v>1</v>
      </c>
      <c r="I2" s="17">
        <v>44263.02447916667</v>
      </c>
      <c r="J2" s="16" t="s">
        <v>3</v>
      </c>
      <c r="K2" s="16" t="b">
        <v>1</v>
      </c>
      <c r="L2" s="16" t="s">
        <v>4</v>
      </c>
      <c r="M2" s="16" t="b">
        <v>1</v>
      </c>
      <c r="N2" s="16" t="s">
        <v>5</v>
      </c>
      <c r="O2" s="16" t="b">
        <v>1</v>
      </c>
      <c r="P2" s="16" t="s">
        <v>6</v>
      </c>
      <c r="Q2" s="16" t="s">
        <v>4</v>
      </c>
      <c r="R2" s="16" t="s">
        <v>4</v>
      </c>
      <c r="S2" s="18"/>
      <c r="T2" s="18"/>
      <c r="U2" s="6" t="s">
        <v>70</v>
      </c>
      <c r="V2" s="6" t="s">
        <v>70</v>
      </c>
      <c r="W2" s="18">
        <v>42.2</v>
      </c>
      <c r="X2" s="18">
        <v>240</v>
      </c>
      <c r="Z2" s="6">
        <v>1</v>
      </c>
      <c r="AA2" s="6">
        <v>1</v>
      </c>
      <c r="AB2" s="18">
        <v>1</v>
      </c>
      <c r="AE2" s="6" t="s">
        <v>76</v>
      </c>
      <c r="AF2" s="6" t="s">
        <v>76</v>
      </c>
      <c r="AG2" s="6" t="s">
        <v>70</v>
      </c>
      <c r="AH2" s="6" t="s">
        <v>70</v>
      </c>
      <c r="AI2">
        <v>1</v>
      </c>
      <c r="AJ2">
        <v>3</v>
      </c>
      <c r="AK2">
        <v>3</v>
      </c>
      <c r="AL2" s="6" t="s">
        <v>70</v>
      </c>
      <c r="AM2" s="6" t="s">
        <v>70</v>
      </c>
      <c r="AN2">
        <v>1</v>
      </c>
      <c r="AO2">
        <v>3</v>
      </c>
      <c r="AP2">
        <v>3</v>
      </c>
      <c r="AQ2" s="6" t="s">
        <v>70</v>
      </c>
      <c r="AR2" s="6" t="s">
        <v>70</v>
      </c>
    </row>
    <row r="3" spans="1:47" ht="28.2" x14ac:dyDescent="0.3">
      <c r="A3" s="18" t="s">
        <v>36</v>
      </c>
      <c r="B3" s="16">
        <v>387</v>
      </c>
      <c r="C3" s="16" t="s">
        <v>45</v>
      </c>
      <c r="D3" s="16" t="s">
        <v>46</v>
      </c>
      <c r="E3" s="16" t="s">
        <v>47</v>
      </c>
      <c r="F3" s="16" t="s">
        <v>2</v>
      </c>
      <c r="G3" s="16" t="s">
        <v>0</v>
      </c>
      <c r="H3" s="16">
        <v>1</v>
      </c>
      <c r="I3" s="17">
        <v>44263.02721064815</v>
      </c>
      <c r="J3" s="16" t="s">
        <v>3</v>
      </c>
      <c r="K3" s="16" t="b">
        <v>0</v>
      </c>
      <c r="L3" s="16" t="s">
        <v>4</v>
      </c>
      <c r="M3" s="16" t="b">
        <v>0</v>
      </c>
      <c r="N3" s="16" t="s">
        <v>5</v>
      </c>
      <c r="O3" s="16" t="b">
        <v>1</v>
      </c>
      <c r="P3" s="16" t="s">
        <v>6</v>
      </c>
      <c r="Q3" s="16" t="s">
        <v>5</v>
      </c>
      <c r="R3" s="16" t="s">
        <v>4</v>
      </c>
      <c r="S3" s="18"/>
      <c r="T3" s="18"/>
      <c r="U3" s="6" t="s">
        <v>70</v>
      </c>
      <c r="V3" s="6" t="s">
        <v>70</v>
      </c>
      <c r="W3" s="18">
        <v>57.6</v>
      </c>
      <c r="X3" s="18">
        <v>360</v>
      </c>
      <c r="Z3" s="6">
        <v>1</v>
      </c>
      <c r="AA3" s="6">
        <v>1</v>
      </c>
      <c r="AB3" s="18">
        <v>1</v>
      </c>
      <c r="AE3" s="6" t="s">
        <v>76</v>
      </c>
      <c r="AF3" s="6" t="s">
        <v>76</v>
      </c>
      <c r="AG3" s="6" t="s">
        <v>70</v>
      </c>
      <c r="AH3" s="6" t="s">
        <v>70</v>
      </c>
      <c r="AI3">
        <v>1</v>
      </c>
      <c r="AJ3">
        <v>3</v>
      </c>
      <c r="AK3">
        <v>3</v>
      </c>
      <c r="AL3" s="6" t="s">
        <v>70</v>
      </c>
      <c r="AM3" s="6" t="s">
        <v>70</v>
      </c>
      <c r="AN3">
        <v>1</v>
      </c>
      <c r="AO3">
        <v>3</v>
      </c>
      <c r="AP3">
        <v>3</v>
      </c>
      <c r="AQ3" s="6" t="s">
        <v>70</v>
      </c>
      <c r="AR3" s="6" t="s">
        <v>70</v>
      </c>
    </row>
    <row r="4" spans="1:47" ht="42" x14ac:dyDescent="0.3">
      <c r="A4" s="18" t="s">
        <v>37</v>
      </c>
      <c r="B4" s="16">
        <v>392</v>
      </c>
      <c r="C4" s="16" t="s">
        <v>48</v>
      </c>
      <c r="D4" s="16" t="s">
        <v>49</v>
      </c>
      <c r="E4" s="16" t="s">
        <v>50</v>
      </c>
      <c r="F4" s="16" t="s">
        <v>2</v>
      </c>
      <c r="G4" s="16" t="s">
        <v>0</v>
      </c>
      <c r="H4" s="16">
        <v>1</v>
      </c>
      <c r="I4" s="17">
        <v>44263.030462962961</v>
      </c>
      <c r="J4" s="16" t="s">
        <v>3</v>
      </c>
      <c r="K4" s="16" t="b">
        <v>1</v>
      </c>
      <c r="L4" s="16" t="s">
        <v>4</v>
      </c>
      <c r="M4" s="16" t="b">
        <v>0</v>
      </c>
      <c r="N4" s="16" t="s">
        <v>5</v>
      </c>
      <c r="O4" s="16" t="b">
        <v>1</v>
      </c>
      <c r="P4" s="16" t="s">
        <v>6</v>
      </c>
      <c r="Q4" s="16" t="s">
        <v>5</v>
      </c>
      <c r="R4" s="16" t="s">
        <v>4</v>
      </c>
      <c r="S4" s="18"/>
      <c r="T4" s="18"/>
      <c r="U4" s="6" t="s">
        <v>71</v>
      </c>
      <c r="V4" s="6" t="s">
        <v>72</v>
      </c>
      <c r="W4" s="18">
        <v>-18.399999999999999</v>
      </c>
      <c r="X4" s="18">
        <v>170</v>
      </c>
      <c r="Z4" s="6">
        <v>3</v>
      </c>
      <c r="AA4" s="6">
        <v>2</v>
      </c>
      <c r="AB4" s="18">
        <v>2</v>
      </c>
      <c r="AE4" s="6" t="s">
        <v>79</v>
      </c>
      <c r="AF4" s="6" t="s">
        <v>79</v>
      </c>
      <c r="AG4" s="10" t="s">
        <v>75</v>
      </c>
      <c r="AH4" s="10" t="s">
        <v>75</v>
      </c>
      <c r="AI4">
        <v>0</v>
      </c>
      <c r="AJ4">
        <v>1</v>
      </c>
      <c r="AK4">
        <v>1</v>
      </c>
      <c r="AL4" s="6" t="s">
        <v>71</v>
      </c>
      <c r="AM4" s="6" t="s">
        <v>72</v>
      </c>
      <c r="AN4" s="5">
        <v>0</v>
      </c>
      <c r="AO4" s="5">
        <v>1</v>
      </c>
      <c r="AP4" s="5">
        <v>2</v>
      </c>
      <c r="AQ4" s="6" t="s">
        <v>71</v>
      </c>
      <c r="AR4" s="6" t="s">
        <v>72</v>
      </c>
    </row>
    <row r="5" spans="1:47" ht="27.6" x14ac:dyDescent="0.25">
      <c r="A5" s="15" t="s">
        <v>38</v>
      </c>
      <c r="B5" s="16">
        <v>328</v>
      </c>
      <c r="C5" s="16" t="s">
        <v>51</v>
      </c>
      <c r="D5" s="16" t="s">
        <v>52</v>
      </c>
      <c r="E5" s="16" t="s">
        <v>53</v>
      </c>
      <c r="F5" s="16" t="s">
        <v>2</v>
      </c>
      <c r="G5" s="16" t="s">
        <v>0</v>
      </c>
      <c r="H5" s="16">
        <v>1</v>
      </c>
      <c r="I5" s="19">
        <v>44263.059733796297</v>
      </c>
      <c r="J5" s="16" t="s">
        <v>3</v>
      </c>
      <c r="K5" s="16" t="b">
        <v>0</v>
      </c>
      <c r="L5" s="16" t="s">
        <v>4</v>
      </c>
      <c r="M5" s="16" t="b">
        <v>0</v>
      </c>
      <c r="N5" s="16" t="s">
        <v>5</v>
      </c>
      <c r="O5" s="16" t="b">
        <v>1</v>
      </c>
      <c r="P5" s="16" t="s">
        <v>6</v>
      </c>
      <c r="Q5" s="16" t="s">
        <v>5</v>
      </c>
      <c r="R5" s="16" t="s">
        <v>4</v>
      </c>
      <c r="S5" s="18"/>
      <c r="T5" s="18"/>
      <c r="U5" s="6" t="s">
        <v>70</v>
      </c>
      <c r="V5" s="6" t="s">
        <v>70</v>
      </c>
      <c r="W5" s="18">
        <v>57.6</v>
      </c>
      <c r="X5" s="18">
        <v>360</v>
      </c>
      <c r="Z5" s="6">
        <v>1</v>
      </c>
      <c r="AA5" s="6">
        <v>1</v>
      </c>
      <c r="AB5" s="18">
        <v>1</v>
      </c>
      <c r="AE5" s="6" t="s">
        <v>76</v>
      </c>
      <c r="AF5" s="6" t="s">
        <v>76</v>
      </c>
      <c r="AG5" s="6" t="s">
        <v>70</v>
      </c>
      <c r="AH5" s="6" t="s">
        <v>70</v>
      </c>
      <c r="AL5" s="6" t="s">
        <v>70</v>
      </c>
      <c r="AM5" s="6" t="s">
        <v>70</v>
      </c>
      <c r="AQ5" s="6" t="s">
        <v>70</v>
      </c>
      <c r="AR5" s="6" t="s">
        <v>70</v>
      </c>
    </row>
    <row r="6" spans="1:47" ht="28.2" x14ac:dyDescent="0.3">
      <c r="A6" s="18" t="s">
        <v>39</v>
      </c>
      <c r="B6" s="16">
        <v>413</v>
      </c>
      <c r="C6" s="16" t="s">
        <v>54</v>
      </c>
      <c r="D6" s="16" t="s">
        <v>55</v>
      </c>
      <c r="E6" s="16" t="s">
        <v>56</v>
      </c>
      <c r="F6" s="16" t="s">
        <v>57</v>
      </c>
      <c r="G6" s="16" t="s">
        <v>0</v>
      </c>
      <c r="H6" s="16">
        <v>1</v>
      </c>
      <c r="I6" s="17">
        <v>44263.298148148147</v>
      </c>
      <c r="J6" s="16" t="s">
        <v>3</v>
      </c>
      <c r="K6" s="16" t="b">
        <v>1</v>
      </c>
      <c r="L6" s="16" t="s">
        <v>4</v>
      </c>
      <c r="M6" s="16" t="b">
        <v>0</v>
      </c>
      <c r="N6" s="16" t="s">
        <v>4</v>
      </c>
      <c r="O6" s="16" t="b">
        <v>1</v>
      </c>
      <c r="P6" s="16" t="s">
        <v>6</v>
      </c>
      <c r="Q6" s="16" t="s">
        <v>5</v>
      </c>
      <c r="R6" s="16" t="s">
        <v>4</v>
      </c>
      <c r="S6" s="18"/>
      <c r="T6" s="18"/>
      <c r="U6" s="6" t="s">
        <v>71</v>
      </c>
      <c r="V6" s="6" t="s">
        <v>72</v>
      </c>
      <c r="W6" s="18">
        <v>-5.8</v>
      </c>
      <c r="X6" s="18">
        <v>170</v>
      </c>
      <c r="Z6" s="6">
        <v>3</v>
      </c>
      <c r="AA6" s="6">
        <v>2</v>
      </c>
      <c r="AB6" s="18">
        <v>2</v>
      </c>
      <c r="AE6" s="6" t="s">
        <v>79</v>
      </c>
      <c r="AF6" s="6" t="s">
        <v>79</v>
      </c>
      <c r="AG6" s="10" t="s">
        <v>75</v>
      </c>
      <c r="AH6" s="10" t="s">
        <v>75</v>
      </c>
      <c r="AI6">
        <v>0</v>
      </c>
      <c r="AJ6">
        <v>1</v>
      </c>
      <c r="AK6">
        <v>1</v>
      </c>
      <c r="AL6" s="6" t="s">
        <v>71</v>
      </c>
      <c r="AM6" s="6" t="s">
        <v>72</v>
      </c>
      <c r="AN6">
        <v>0</v>
      </c>
      <c r="AO6">
        <v>1</v>
      </c>
      <c r="AP6">
        <v>1</v>
      </c>
      <c r="AQ6" s="6" t="s">
        <v>71</v>
      </c>
      <c r="AR6" s="6" t="s">
        <v>72</v>
      </c>
    </row>
    <row r="7" spans="1:47" ht="27.6" x14ac:dyDescent="0.25">
      <c r="A7" s="22" t="s">
        <v>40</v>
      </c>
      <c r="B7" s="23">
        <v>440</v>
      </c>
      <c r="C7" s="23" t="s">
        <v>58</v>
      </c>
      <c r="D7" s="23" t="s">
        <v>59</v>
      </c>
      <c r="E7" s="23" t="s">
        <v>60</v>
      </c>
      <c r="F7" s="23" t="s">
        <v>61</v>
      </c>
      <c r="G7" s="23" t="s">
        <v>0</v>
      </c>
      <c r="H7" s="23">
        <v>1</v>
      </c>
      <c r="I7" s="24">
        <v>44263.349074074074</v>
      </c>
      <c r="J7" s="23" t="s">
        <v>3</v>
      </c>
      <c r="K7" s="23" t="b">
        <v>1</v>
      </c>
      <c r="L7" s="23" t="s">
        <v>4</v>
      </c>
      <c r="M7" s="23" t="b">
        <v>0</v>
      </c>
      <c r="N7" s="23" t="s">
        <v>4</v>
      </c>
      <c r="O7" s="23" t="b">
        <v>1</v>
      </c>
      <c r="P7" s="23" t="s">
        <v>6</v>
      </c>
      <c r="Q7" s="23" t="s">
        <v>4</v>
      </c>
      <c r="R7" s="23" t="s">
        <v>4</v>
      </c>
      <c r="S7" s="22"/>
      <c r="T7" s="22"/>
      <c r="U7" s="25" t="s">
        <v>70</v>
      </c>
      <c r="V7" s="25" t="s">
        <v>70</v>
      </c>
      <c r="W7" s="22">
        <v>14.6</v>
      </c>
      <c r="X7" s="22">
        <v>220</v>
      </c>
      <c r="Y7" s="26"/>
      <c r="Z7" s="25">
        <v>1</v>
      </c>
      <c r="AA7" s="25">
        <v>1</v>
      </c>
      <c r="AB7" s="22">
        <v>1</v>
      </c>
      <c r="AC7" s="26"/>
      <c r="AD7" s="26"/>
      <c r="AE7" s="25"/>
      <c r="AF7" s="25"/>
      <c r="AL7" s="25" t="s">
        <v>70</v>
      </c>
      <c r="AM7" s="25" t="s">
        <v>70</v>
      </c>
      <c r="AQ7" s="25" t="s">
        <v>70</v>
      </c>
      <c r="AR7" s="25" t="s">
        <v>70</v>
      </c>
    </row>
    <row r="8" spans="1:47" ht="28.2" x14ac:dyDescent="0.3">
      <c r="A8" s="18" t="s">
        <v>40</v>
      </c>
      <c r="B8" s="16">
        <v>441</v>
      </c>
      <c r="C8" s="16" t="s">
        <v>62</v>
      </c>
      <c r="D8" s="16" t="s">
        <v>63</v>
      </c>
      <c r="E8" s="16" t="s">
        <v>64</v>
      </c>
      <c r="F8" s="16" t="s">
        <v>61</v>
      </c>
      <c r="G8" s="16" t="s">
        <v>0</v>
      </c>
      <c r="H8" s="16">
        <v>1</v>
      </c>
      <c r="I8" s="17">
        <v>44263.349108796298</v>
      </c>
      <c r="J8" s="16" t="s">
        <v>3</v>
      </c>
      <c r="K8" s="16" t="b">
        <v>1</v>
      </c>
      <c r="L8" s="16" t="s">
        <v>4</v>
      </c>
      <c r="M8" s="16" t="b">
        <v>0</v>
      </c>
      <c r="N8" s="16" t="s">
        <v>4</v>
      </c>
      <c r="O8" s="16" t="b">
        <v>1</v>
      </c>
      <c r="P8" s="16" t="s">
        <v>6</v>
      </c>
      <c r="Q8" s="16" t="s">
        <v>5</v>
      </c>
      <c r="R8" s="16" t="s">
        <v>4</v>
      </c>
      <c r="S8" s="18"/>
      <c r="T8" s="18"/>
      <c r="U8" s="6" t="s">
        <v>71</v>
      </c>
      <c r="V8" s="6" t="s">
        <v>72</v>
      </c>
      <c r="W8" s="18">
        <v>-5.8</v>
      </c>
      <c r="X8" s="18">
        <v>170</v>
      </c>
      <c r="Z8" s="6">
        <v>3</v>
      </c>
      <c r="AA8" s="6">
        <v>2</v>
      </c>
      <c r="AB8" s="18">
        <v>2</v>
      </c>
      <c r="AE8" s="6" t="s">
        <v>79</v>
      </c>
      <c r="AF8" s="6" t="s">
        <v>79</v>
      </c>
      <c r="AG8" s="10" t="s">
        <v>75</v>
      </c>
      <c r="AH8" s="10" t="s">
        <v>75</v>
      </c>
      <c r="AI8">
        <v>0</v>
      </c>
      <c r="AJ8">
        <v>1</v>
      </c>
      <c r="AK8">
        <v>1</v>
      </c>
      <c r="AL8" s="6" t="s">
        <v>71</v>
      </c>
      <c r="AM8" s="6" t="s">
        <v>72</v>
      </c>
      <c r="AN8" s="5">
        <v>0</v>
      </c>
      <c r="AO8" s="5">
        <v>1</v>
      </c>
      <c r="AP8" s="5">
        <v>2</v>
      </c>
      <c r="AQ8" s="6" t="s">
        <v>71</v>
      </c>
      <c r="AR8" s="6" t="s">
        <v>72</v>
      </c>
    </row>
    <row r="9" spans="1:47" ht="42" x14ac:dyDescent="0.3">
      <c r="A9" s="15" t="s">
        <v>41</v>
      </c>
      <c r="B9" s="16">
        <v>921</v>
      </c>
      <c r="C9" s="16" t="s">
        <v>48</v>
      </c>
      <c r="D9" s="16" t="s">
        <v>49</v>
      </c>
      <c r="E9" s="16" t="s">
        <v>50</v>
      </c>
      <c r="F9" s="16" t="s">
        <v>2</v>
      </c>
      <c r="G9" s="16" t="s">
        <v>0</v>
      </c>
      <c r="H9" s="16">
        <v>1</v>
      </c>
      <c r="I9" s="17">
        <v>44264.514918981484</v>
      </c>
      <c r="J9" s="16" t="s">
        <v>3</v>
      </c>
      <c r="K9" s="16" t="b">
        <v>1</v>
      </c>
      <c r="L9" s="16" t="s">
        <v>4</v>
      </c>
      <c r="M9" s="16" t="b">
        <v>0</v>
      </c>
      <c r="N9" s="16" t="s">
        <v>4</v>
      </c>
      <c r="O9" s="16" t="b">
        <v>1</v>
      </c>
      <c r="P9" s="16" t="s">
        <v>6</v>
      </c>
      <c r="Q9" s="16" t="s">
        <v>5</v>
      </c>
      <c r="R9" s="16" t="s">
        <v>4</v>
      </c>
      <c r="S9" s="18"/>
      <c r="T9" s="18"/>
      <c r="U9" s="6" t="s">
        <v>71</v>
      </c>
      <c r="V9" s="6" t="s">
        <v>72</v>
      </c>
      <c r="W9" s="18">
        <v>-5.8</v>
      </c>
      <c r="X9" s="18">
        <v>170</v>
      </c>
      <c r="Z9" s="6">
        <v>3</v>
      </c>
      <c r="AA9" s="6">
        <v>2</v>
      </c>
      <c r="AB9" s="18">
        <v>2</v>
      </c>
      <c r="AE9" s="6" t="s">
        <v>79</v>
      </c>
      <c r="AF9" s="6" t="s">
        <v>79</v>
      </c>
      <c r="AG9" s="10" t="s">
        <v>75</v>
      </c>
      <c r="AH9" s="10" t="s">
        <v>75</v>
      </c>
      <c r="AI9">
        <v>0</v>
      </c>
      <c r="AJ9">
        <v>1</v>
      </c>
      <c r="AK9">
        <v>1</v>
      </c>
      <c r="AL9" s="6" t="s">
        <v>71</v>
      </c>
      <c r="AM9" s="6" t="s">
        <v>72</v>
      </c>
      <c r="AN9">
        <v>0</v>
      </c>
      <c r="AO9">
        <v>1</v>
      </c>
      <c r="AP9">
        <v>2</v>
      </c>
      <c r="AQ9" s="6" t="s">
        <v>71</v>
      </c>
      <c r="AR9" s="6" t="s">
        <v>72</v>
      </c>
    </row>
    <row r="10" spans="1:47" ht="28.2" x14ac:dyDescent="0.3">
      <c r="A10" s="22" t="s">
        <v>41</v>
      </c>
      <c r="B10" s="23">
        <v>922</v>
      </c>
      <c r="C10" s="23" t="s">
        <v>51</v>
      </c>
      <c r="D10" s="23" t="s">
        <v>52</v>
      </c>
      <c r="E10" s="23" t="s">
        <v>53</v>
      </c>
      <c r="F10" s="23" t="s">
        <v>2</v>
      </c>
      <c r="G10" s="23" t="s">
        <v>0</v>
      </c>
      <c r="H10" s="23">
        <v>1</v>
      </c>
      <c r="I10" s="24">
        <v>44264.514918981484</v>
      </c>
      <c r="J10" s="23" t="s">
        <v>3</v>
      </c>
      <c r="K10" s="23" t="b">
        <v>0</v>
      </c>
      <c r="L10" s="23" t="s">
        <v>4</v>
      </c>
      <c r="M10" s="23" t="b">
        <v>0</v>
      </c>
      <c r="N10" s="23" t="s">
        <v>5</v>
      </c>
      <c r="O10" s="23" t="b">
        <v>1</v>
      </c>
      <c r="P10" s="23" t="s">
        <v>6</v>
      </c>
      <c r="Q10" s="23" t="s">
        <v>5</v>
      </c>
      <c r="R10" s="23" t="s">
        <v>4</v>
      </c>
      <c r="S10" s="22"/>
      <c r="T10" s="22"/>
      <c r="U10" s="25" t="s">
        <v>70</v>
      </c>
      <c r="V10" s="25" t="s">
        <v>70</v>
      </c>
      <c r="W10" s="22">
        <v>57.6</v>
      </c>
      <c r="X10" s="22">
        <v>390</v>
      </c>
      <c r="Y10" s="26"/>
      <c r="Z10" s="25">
        <v>1</v>
      </c>
      <c r="AA10" s="25">
        <v>1</v>
      </c>
      <c r="AB10" s="22">
        <v>1</v>
      </c>
      <c r="AC10" s="26"/>
      <c r="AD10" s="26"/>
      <c r="AE10" s="25"/>
      <c r="AF10" s="25"/>
      <c r="AG10" s="10" t="s">
        <v>75</v>
      </c>
      <c r="AH10" s="10" t="s">
        <v>75</v>
      </c>
      <c r="AI10">
        <v>0</v>
      </c>
      <c r="AJ10">
        <v>1</v>
      </c>
      <c r="AK10">
        <v>1</v>
      </c>
      <c r="AL10" s="25" t="s">
        <v>70</v>
      </c>
      <c r="AM10" s="25" t="s">
        <v>70</v>
      </c>
      <c r="AN10">
        <v>1</v>
      </c>
      <c r="AO10">
        <v>3</v>
      </c>
      <c r="AP10">
        <v>3</v>
      </c>
      <c r="AQ10" s="25" t="s">
        <v>70</v>
      </c>
      <c r="AR10" s="25" t="s">
        <v>70</v>
      </c>
    </row>
    <row r="11" spans="1:47" ht="28.2" x14ac:dyDescent="0.3">
      <c r="A11" s="18" t="s">
        <v>42</v>
      </c>
      <c r="B11" s="16">
        <v>477</v>
      </c>
      <c r="C11" s="16" t="s">
        <v>51</v>
      </c>
      <c r="D11" s="16" t="s">
        <v>52</v>
      </c>
      <c r="E11" s="16" t="s">
        <v>53</v>
      </c>
      <c r="F11" s="16" t="s">
        <v>2</v>
      </c>
      <c r="G11" s="16" t="s">
        <v>0</v>
      </c>
      <c r="H11" s="16">
        <v>1</v>
      </c>
      <c r="I11" s="17">
        <v>44263.365358796298</v>
      </c>
      <c r="J11" s="16" t="s">
        <v>3</v>
      </c>
      <c r="K11" s="16" t="b">
        <v>0</v>
      </c>
      <c r="L11" s="16" t="s">
        <v>4</v>
      </c>
      <c r="M11" s="16" t="b">
        <v>0</v>
      </c>
      <c r="N11" s="16" t="s">
        <v>4</v>
      </c>
      <c r="O11" s="16" t="b">
        <v>1</v>
      </c>
      <c r="P11" s="16" t="s">
        <v>6</v>
      </c>
      <c r="Q11" s="16" t="s">
        <v>5</v>
      </c>
      <c r="R11" s="16" t="s">
        <v>4</v>
      </c>
      <c r="S11" s="18"/>
      <c r="T11" s="18"/>
      <c r="U11" s="6" t="s">
        <v>70</v>
      </c>
      <c r="V11" s="6" t="s">
        <v>70</v>
      </c>
      <c r="W11" s="18">
        <v>56.7</v>
      </c>
      <c r="X11" s="18">
        <v>390</v>
      </c>
      <c r="Z11" s="6">
        <v>1</v>
      </c>
      <c r="AA11" s="6">
        <v>1</v>
      </c>
      <c r="AB11" s="18">
        <v>1</v>
      </c>
      <c r="AE11" s="6" t="s">
        <v>76</v>
      </c>
      <c r="AF11" s="6" t="s">
        <v>76</v>
      </c>
      <c r="AG11" s="6" t="s">
        <v>70</v>
      </c>
      <c r="AH11" s="6" t="s">
        <v>70</v>
      </c>
      <c r="AI11">
        <v>1</v>
      </c>
      <c r="AJ11">
        <v>3</v>
      </c>
      <c r="AK11">
        <v>3</v>
      </c>
      <c r="AL11" s="6" t="s">
        <v>70</v>
      </c>
      <c r="AM11" s="6" t="s">
        <v>70</v>
      </c>
      <c r="AN11">
        <v>1</v>
      </c>
      <c r="AO11">
        <v>3</v>
      </c>
      <c r="AP11">
        <v>3</v>
      </c>
      <c r="AQ11" s="6" t="s">
        <v>70</v>
      </c>
      <c r="AR11" s="6" t="s">
        <v>70</v>
      </c>
    </row>
    <row r="12" spans="1:47" ht="28.2" x14ac:dyDescent="0.3">
      <c r="A12" s="18" t="s">
        <v>42</v>
      </c>
      <c r="B12" s="16">
        <v>478</v>
      </c>
      <c r="C12" s="16" t="s">
        <v>45</v>
      </c>
      <c r="D12" s="16" t="s">
        <v>46</v>
      </c>
      <c r="E12" s="16" t="s">
        <v>47</v>
      </c>
      <c r="F12" s="16" t="s">
        <v>2</v>
      </c>
      <c r="G12" s="16" t="s">
        <v>0</v>
      </c>
      <c r="H12" s="16">
        <v>1</v>
      </c>
      <c r="I12" s="17">
        <v>44263.365358796298</v>
      </c>
      <c r="J12" s="16" t="s">
        <v>3</v>
      </c>
      <c r="K12" s="16" t="b">
        <v>0</v>
      </c>
      <c r="L12" s="16" t="s">
        <v>4</v>
      </c>
      <c r="M12" s="16" t="b">
        <v>0</v>
      </c>
      <c r="N12" s="16" t="s">
        <v>4</v>
      </c>
      <c r="O12" s="16" t="b">
        <v>1</v>
      </c>
      <c r="P12" s="16" t="s">
        <v>6</v>
      </c>
      <c r="Q12" s="16" t="s">
        <v>5</v>
      </c>
      <c r="R12" s="16" t="s">
        <v>4</v>
      </c>
      <c r="S12" s="18"/>
      <c r="T12" s="18"/>
      <c r="U12" s="6" t="s">
        <v>70</v>
      </c>
      <c r="V12" s="6" t="s">
        <v>70</v>
      </c>
      <c r="W12" s="18">
        <v>56.7</v>
      </c>
      <c r="X12" s="18">
        <v>390</v>
      </c>
      <c r="Z12" s="6">
        <v>1</v>
      </c>
      <c r="AA12" s="6">
        <v>1</v>
      </c>
      <c r="AB12" s="18">
        <v>1</v>
      </c>
      <c r="AE12" s="6" t="s">
        <v>76</v>
      </c>
      <c r="AF12" s="6" t="s">
        <v>76</v>
      </c>
      <c r="AG12" s="6" t="s">
        <v>70</v>
      </c>
      <c r="AH12" s="6" t="s">
        <v>70</v>
      </c>
      <c r="AI12">
        <v>1</v>
      </c>
      <c r="AJ12">
        <v>3</v>
      </c>
      <c r="AK12">
        <v>3</v>
      </c>
      <c r="AL12" s="6" t="s">
        <v>70</v>
      </c>
      <c r="AM12" s="6" t="s">
        <v>70</v>
      </c>
      <c r="AN12">
        <v>1</v>
      </c>
      <c r="AO12">
        <v>3</v>
      </c>
      <c r="AP12">
        <v>3</v>
      </c>
      <c r="AQ12" s="6" t="s">
        <v>70</v>
      </c>
      <c r="AR12" s="6" t="s">
        <v>70</v>
      </c>
    </row>
    <row r="13" spans="1:47" ht="28.2" x14ac:dyDescent="0.3">
      <c r="A13" s="18" t="s">
        <v>43</v>
      </c>
      <c r="B13" s="16">
        <v>479</v>
      </c>
      <c r="C13" s="16" t="s">
        <v>62</v>
      </c>
      <c r="D13" s="16" t="s">
        <v>63</v>
      </c>
      <c r="E13" s="16" t="s">
        <v>64</v>
      </c>
      <c r="F13" s="16" t="s">
        <v>61</v>
      </c>
      <c r="G13" s="16" t="s">
        <v>0</v>
      </c>
      <c r="H13" s="16">
        <v>1</v>
      </c>
      <c r="I13" s="17">
        <v>44263.369606481479</v>
      </c>
      <c r="J13" s="16" t="s">
        <v>3</v>
      </c>
      <c r="K13" s="16" t="b">
        <v>1</v>
      </c>
      <c r="L13" s="16" t="s">
        <v>4</v>
      </c>
      <c r="M13" s="16" t="b">
        <v>0</v>
      </c>
      <c r="N13" s="16" t="s">
        <v>4</v>
      </c>
      <c r="O13" s="16" t="b">
        <v>1</v>
      </c>
      <c r="P13" s="16" t="s">
        <v>6</v>
      </c>
      <c r="Q13" s="16" t="s">
        <v>5</v>
      </c>
      <c r="R13" s="16" t="s">
        <v>4</v>
      </c>
      <c r="S13" s="18"/>
      <c r="T13" s="18"/>
      <c r="U13" s="6" t="s">
        <v>71</v>
      </c>
      <c r="V13" s="6" t="s">
        <v>72</v>
      </c>
      <c r="W13" s="20">
        <v>-5.8</v>
      </c>
      <c r="X13" s="18">
        <v>180</v>
      </c>
      <c r="Z13" s="6">
        <v>3</v>
      </c>
      <c r="AA13" s="6">
        <v>2</v>
      </c>
      <c r="AB13" s="20">
        <v>2</v>
      </c>
      <c r="AE13" s="6" t="s">
        <v>79</v>
      </c>
      <c r="AF13" s="6" t="s">
        <v>79</v>
      </c>
      <c r="AG13" s="10" t="s">
        <v>75</v>
      </c>
      <c r="AH13" s="10" t="s">
        <v>75</v>
      </c>
      <c r="AI13">
        <v>0</v>
      </c>
      <c r="AJ13">
        <v>1</v>
      </c>
      <c r="AK13">
        <v>1</v>
      </c>
      <c r="AL13" s="6" t="s">
        <v>71</v>
      </c>
      <c r="AM13" s="6" t="s">
        <v>72</v>
      </c>
      <c r="AN13" s="5">
        <v>0</v>
      </c>
      <c r="AO13" s="5">
        <v>1</v>
      </c>
      <c r="AP13" s="5">
        <v>2</v>
      </c>
      <c r="AQ13" s="6" t="s">
        <v>71</v>
      </c>
      <c r="AR13" s="6" t="s">
        <v>72</v>
      </c>
    </row>
    <row r="14" spans="1:47" ht="41.4" x14ac:dyDescent="0.25">
      <c r="A14" s="22" t="s">
        <v>43</v>
      </c>
      <c r="B14" s="23">
        <v>494</v>
      </c>
      <c r="C14" s="23" t="s">
        <v>7</v>
      </c>
      <c r="D14" s="23" t="s">
        <v>8</v>
      </c>
      <c r="E14" s="23" t="s">
        <v>9</v>
      </c>
      <c r="F14" s="23" t="s">
        <v>2</v>
      </c>
      <c r="G14" s="23" t="s">
        <v>0</v>
      </c>
      <c r="H14" s="23">
        <v>1</v>
      </c>
      <c r="I14" s="24">
        <v>44263.37122685185</v>
      </c>
      <c r="J14" s="23" t="s">
        <v>3</v>
      </c>
      <c r="K14" s="23" t="b">
        <v>1</v>
      </c>
      <c r="L14" s="23" t="s">
        <v>4</v>
      </c>
      <c r="M14" s="23" t="b">
        <v>1</v>
      </c>
      <c r="N14" s="23" t="s">
        <v>5</v>
      </c>
      <c r="O14" s="23" t="b">
        <v>1</v>
      </c>
      <c r="P14" s="23" t="s">
        <v>6</v>
      </c>
      <c r="Q14" s="23" t="s">
        <v>4</v>
      </c>
      <c r="R14" s="23" t="s">
        <v>4</v>
      </c>
      <c r="S14" s="22"/>
      <c r="T14" s="22"/>
      <c r="U14" s="25" t="s">
        <v>70</v>
      </c>
      <c r="V14" s="25" t="s">
        <v>70</v>
      </c>
      <c r="W14" s="22">
        <v>42.2</v>
      </c>
      <c r="X14" s="22">
        <v>240</v>
      </c>
      <c r="Y14" s="26"/>
      <c r="Z14" s="25">
        <v>1</v>
      </c>
      <c r="AA14" s="25">
        <v>1</v>
      </c>
      <c r="AB14" s="22">
        <v>1</v>
      </c>
      <c r="AC14" s="26"/>
      <c r="AD14" s="26"/>
      <c r="AE14" s="25"/>
      <c r="AF14" s="25"/>
      <c r="AL14" s="25" t="s">
        <v>70</v>
      </c>
      <c r="AM14" s="25" t="s">
        <v>70</v>
      </c>
      <c r="AQ14" s="25" t="s">
        <v>70</v>
      </c>
      <c r="AR14" s="25" t="s">
        <v>70</v>
      </c>
    </row>
    <row r="15" spans="1:47" ht="28.2" x14ac:dyDescent="0.3">
      <c r="A15" s="18" t="s">
        <v>44</v>
      </c>
      <c r="B15" s="16">
        <v>20</v>
      </c>
      <c r="C15" s="16" t="s">
        <v>65</v>
      </c>
      <c r="D15" s="16" t="s">
        <v>66</v>
      </c>
      <c r="E15" s="16" t="s">
        <v>67</v>
      </c>
      <c r="F15" s="16" t="s">
        <v>68</v>
      </c>
      <c r="G15" s="16" t="s">
        <v>0</v>
      </c>
      <c r="H15" s="16">
        <v>1</v>
      </c>
      <c r="I15" s="19">
        <v>44263.430092592593</v>
      </c>
      <c r="J15" s="16" t="s">
        <v>3</v>
      </c>
      <c r="K15" s="16" t="b">
        <v>1</v>
      </c>
      <c r="L15" s="16" t="s">
        <v>4</v>
      </c>
      <c r="M15" s="16" t="b">
        <v>0</v>
      </c>
      <c r="N15" s="16" t="s">
        <v>4</v>
      </c>
      <c r="O15" s="16" t="b">
        <v>1</v>
      </c>
      <c r="P15" s="16" t="s">
        <v>69</v>
      </c>
      <c r="Q15" s="16" t="s">
        <v>5</v>
      </c>
      <c r="R15" s="16" t="s">
        <v>4</v>
      </c>
      <c r="S15" s="18"/>
      <c r="T15" s="18"/>
      <c r="U15" s="6" t="s">
        <v>70</v>
      </c>
      <c r="V15" s="6" t="s">
        <v>70</v>
      </c>
      <c r="W15" s="18">
        <v>1</v>
      </c>
      <c r="X15" s="18">
        <v>170</v>
      </c>
      <c r="Z15" s="6">
        <v>1</v>
      </c>
      <c r="AA15" s="6">
        <v>1</v>
      </c>
      <c r="AB15" s="18">
        <v>1</v>
      </c>
      <c r="AE15" s="6" t="s">
        <v>76</v>
      </c>
      <c r="AF15" s="6" t="s">
        <v>76</v>
      </c>
      <c r="AG15" s="6" t="s">
        <v>70</v>
      </c>
      <c r="AH15" s="6" t="s">
        <v>70</v>
      </c>
      <c r="AI15">
        <v>1</v>
      </c>
      <c r="AJ15">
        <v>3</v>
      </c>
      <c r="AK15">
        <v>3</v>
      </c>
      <c r="AL15" s="6" t="s">
        <v>70</v>
      </c>
      <c r="AM15" s="6" t="s">
        <v>70</v>
      </c>
      <c r="AN15">
        <v>1</v>
      </c>
      <c r="AO15">
        <v>3</v>
      </c>
      <c r="AP15">
        <v>3</v>
      </c>
      <c r="AQ15" s="6" t="s">
        <v>70</v>
      </c>
      <c r="AR15" s="6" t="s">
        <v>70</v>
      </c>
    </row>
    <row r="16" spans="1:47" x14ac:dyDescent="0.25">
      <c r="A16" s="18"/>
      <c r="B16" s="16"/>
      <c r="C16" s="18"/>
      <c r="D16" s="18"/>
      <c r="E16" s="18"/>
      <c r="F16" s="18"/>
      <c r="G16" s="16"/>
      <c r="H16" s="16"/>
      <c r="I16" s="17"/>
      <c r="J16" s="16"/>
      <c r="K16" s="16"/>
      <c r="L16" s="16"/>
      <c r="M16" s="16"/>
      <c r="N16" s="16"/>
      <c r="O16" s="16"/>
      <c r="P16" s="16"/>
      <c r="Q16" s="16"/>
      <c r="R16" s="16"/>
      <c r="S16" s="18"/>
      <c r="T16" s="18"/>
      <c r="U16" s="18"/>
      <c r="V16" s="18"/>
      <c r="W16" s="18"/>
      <c r="X16" s="18"/>
      <c r="Z16" s="18"/>
      <c r="AA16" s="18"/>
      <c r="AB16" s="18"/>
      <c r="AE16" s="18"/>
      <c r="AF16" s="18"/>
      <c r="AL16" s="18"/>
      <c r="AM16" s="18"/>
      <c r="AQ16" s="18"/>
      <c r="AR16" s="18"/>
    </row>
    <row r="17" spans="1:44" x14ac:dyDescent="0.25">
      <c r="A17" s="18"/>
      <c r="B17" s="16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  <c r="Q17" s="16"/>
      <c r="R17" s="16"/>
      <c r="S17" s="18"/>
      <c r="T17" s="18"/>
      <c r="U17" s="18"/>
      <c r="V17" s="18"/>
      <c r="W17" s="18"/>
      <c r="X17" s="18"/>
      <c r="Z17" s="18"/>
      <c r="AA17" s="18"/>
      <c r="AB17" s="18"/>
      <c r="AE17" s="18"/>
      <c r="AF17" s="18"/>
      <c r="AL17" s="18"/>
      <c r="AM17" s="18"/>
      <c r="AQ17" s="18"/>
      <c r="AR17" s="18"/>
    </row>
    <row r="18" spans="1:44" ht="42" x14ac:dyDescent="0.3">
      <c r="A18" s="15" t="s">
        <v>35</v>
      </c>
      <c r="B18" s="16">
        <v>386</v>
      </c>
      <c r="C18" s="16" t="s">
        <v>7</v>
      </c>
      <c r="D18" s="16" t="s">
        <v>8</v>
      </c>
      <c r="E18" s="16" t="s">
        <v>9</v>
      </c>
      <c r="F18" s="16" t="s">
        <v>2</v>
      </c>
      <c r="G18" s="16" t="s">
        <v>0</v>
      </c>
      <c r="H18" s="16">
        <v>1</v>
      </c>
      <c r="I18" s="17">
        <v>44263.02447916667</v>
      </c>
      <c r="J18" s="16" t="s">
        <v>3</v>
      </c>
      <c r="K18" s="16" t="b">
        <v>1</v>
      </c>
      <c r="L18" s="16" t="s">
        <v>4</v>
      </c>
      <c r="M18" s="16" t="b">
        <v>1</v>
      </c>
      <c r="N18" s="16" t="s">
        <v>5</v>
      </c>
      <c r="O18" s="16" t="b">
        <v>1</v>
      </c>
      <c r="P18" s="16" t="s">
        <v>6</v>
      </c>
      <c r="Q18" s="16" t="s">
        <v>4</v>
      </c>
      <c r="R18" s="16" t="s">
        <v>4</v>
      </c>
      <c r="S18" s="18"/>
      <c r="T18" s="18"/>
      <c r="U18" s="6" t="s">
        <v>70</v>
      </c>
      <c r="V18" s="6" t="s">
        <v>70</v>
      </c>
      <c r="W18" s="18">
        <v>36.5</v>
      </c>
      <c r="X18" s="18">
        <v>240</v>
      </c>
      <c r="Z18" s="6">
        <v>1</v>
      </c>
      <c r="AA18" s="6">
        <v>1</v>
      </c>
      <c r="AB18" s="18">
        <v>1</v>
      </c>
      <c r="AE18" s="6" t="s">
        <v>76</v>
      </c>
      <c r="AF18" s="6" t="s">
        <v>76</v>
      </c>
      <c r="AG18" s="6" t="s">
        <v>70</v>
      </c>
      <c r="AH18" s="6" t="s">
        <v>70</v>
      </c>
      <c r="AI18">
        <v>1</v>
      </c>
      <c r="AJ18">
        <v>3</v>
      </c>
      <c r="AK18">
        <v>3</v>
      </c>
      <c r="AL18" s="6" t="s">
        <v>70</v>
      </c>
      <c r="AM18" s="6" t="s">
        <v>70</v>
      </c>
      <c r="AN18">
        <v>1</v>
      </c>
      <c r="AO18">
        <v>3</v>
      </c>
      <c r="AP18">
        <v>3</v>
      </c>
      <c r="AQ18" s="6" t="s">
        <v>70</v>
      </c>
      <c r="AR18" s="6" t="s">
        <v>70</v>
      </c>
    </row>
    <row r="19" spans="1:44" ht="28.2" x14ac:dyDescent="0.3">
      <c r="A19" s="18" t="s">
        <v>36</v>
      </c>
      <c r="B19" s="16">
        <v>25</v>
      </c>
      <c r="C19" s="16" t="s">
        <v>45</v>
      </c>
      <c r="D19" s="16" t="s">
        <v>46</v>
      </c>
      <c r="E19" s="16" t="s">
        <v>47</v>
      </c>
      <c r="F19" s="16" t="s">
        <v>2</v>
      </c>
      <c r="G19" s="16" t="s">
        <v>0</v>
      </c>
      <c r="H19" s="16">
        <v>1</v>
      </c>
      <c r="I19" s="19">
        <v>44263.546064814815</v>
      </c>
      <c r="J19" s="16" t="s">
        <v>3</v>
      </c>
      <c r="K19" s="16" t="b">
        <v>0</v>
      </c>
      <c r="L19" s="16" t="s">
        <v>4</v>
      </c>
      <c r="M19" s="16" t="b">
        <v>0</v>
      </c>
      <c r="N19" s="16" t="s">
        <v>5</v>
      </c>
      <c r="O19" s="16" t="b">
        <v>1</v>
      </c>
      <c r="P19" s="16" t="s">
        <v>6</v>
      </c>
      <c r="Q19" s="16" t="s">
        <v>5</v>
      </c>
      <c r="R19" s="16" t="s">
        <v>4</v>
      </c>
      <c r="S19" s="18"/>
      <c r="T19" s="18"/>
      <c r="U19" s="6" t="s">
        <v>70</v>
      </c>
      <c r="V19" s="6" t="s">
        <v>70</v>
      </c>
      <c r="W19" s="18">
        <v>56</v>
      </c>
      <c r="X19" s="18">
        <v>390</v>
      </c>
      <c r="Z19" s="6">
        <v>1</v>
      </c>
      <c r="AA19" s="6">
        <v>1</v>
      </c>
      <c r="AB19" s="18">
        <v>1</v>
      </c>
      <c r="AE19" s="6" t="s">
        <v>76</v>
      </c>
      <c r="AF19" s="6" t="s">
        <v>76</v>
      </c>
      <c r="AG19" s="6" t="s">
        <v>70</v>
      </c>
      <c r="AH19" s="6" t="s">
        <v>70</v>
      </c>
      <c r="AI19">
        <v>1</v>
      </c>
      <c r="AJ19">
        <v>3</v>
      </c>
      <c r="AK19">
        <v>3</v>
      </c>
      <c r="AL19" s="6" t="s">
        <v>70</v>
      </c>
      <c r="AM19" s="6" t="s">
        <v>70</v>
      </c>
      <c r="AN19">
        <v>1</v>
      </c>
      <c r="AO19">
        <v>3</v>
      </c>
      <c r="AP19">
        <v>3</v>
      </c>
      <c r="AQ19" s="6" t="s">
        <v>70</v>
      </c>
      <c r="AR19" s="6" t="s">
        <v>70</v>
      </c>
    </row>
    <row r="20" spans="1:44" ht="42" x14ac:dyDescent="0.3">
      <c r="A20" s="18" t="s">
        <v>37</v>
      </c>
      <c r="B20" s="16">
        <v>557</v>
      </c>
      <c r="C20" s="16" t="s">
        <v>48</v>
      </c>
      <c r="D20" s="16" t="s">
        <v>49</v>
      </c>
      <c r="E20" s="16" t="s">
        <v>50</v>
      </c>
      <c r="F20" s="16" t="s">
        <v>2</v>
      </c>
      <c r="G20" s="16" t="s">
        <v>0</v>
      </c>
      <c r="H20" s="16">
        <v>1</v>
      </c>
      <c r="I20" s="21">
        <v>44263.551701388889</v>
      </c>
      <c r="J20" s="16" t="s">
        <v>3</v>
      </c>
      <c r="K20" s="16" t="b">
        <v>1</v>
      </c>
      <c r="L20" s="16" t="s">
        <v>4</v>
      </c>
      <c r="M20" s="16" t="b">
        <v>0</v>
      </c>
      <c r="N20" s="16" t="s">
        <v>4</v>
      </c>
      <c r="O20" s="16" t="b">
        <v>1</v>
      </c>
      <c r="P20" s="16" t="s">
        <v>6</v>
      </c>
      <c r="Q20" s="16" t="s">
        <v>5</v>
      </c>
      <c r="R20" s="16" t="s">
        <v>4</v>
      </c>
      <c r="S20" s="18"/>
      <c r="T20" s="18"/>
      <c r="U20" s="6" t="s">
        <v>71</v>
      </c>
      <c r="V20" s="6" t="s">
        <v>72</v>
      </c>
      <c r="W20" s="18">
        <v>-5.8</v>
      </c>
      <c r="X20" s="18">
        <v>180</v>
      </c>
      <c r="Z20" s="6">
        <v>3</v>
      </c>
      <c r="AA20" s="6">
        <v>2</v>
      </c>
      <c r="AB20" s="18">
        <v>2</v>
      </c>
      <c r="AE20" s="6" t="s">
        <v>79</v>
      </c>
      <c r="AF20" s="6" t="s">
        <v>79</v>
      </c>
      <c r="AG20" s="10" t="s">
        <v>75</v>
      </c>
      <c r="AH20" s="10" t="s">
        <v>75</v>
      </c>
      <c r="AI20">
        <v>0</v>
      </c>
      <c r="AJ20">
        <v>1</v>
      </c>
      <c r="AK20">
        <v>1</v>
      </c>
      <c r="AL20" s="6" t="s">
        <v>71</v>
      </c>
      <c r="AM20" s="6" t="s">
        <v>72</v>
      </c>
      <c r="AN20" s="5">
        <v>0</v>
      </c>
      <c r="AO20" s="5">
        <v>1</v>
      </c>
      <c r="AP20" s="5">
        <v>2</v>
      </c>
      <c r="AQ20" s="6" t="s">
        <v>71</v>
      </c>
      <c r="AR20" s="6" t="s">
        <v>72</v>
      </c>
    </row>
    <row r="21" spans="1:44" ht="28.2" x14ac:dyDescent="0.3">
      <c r="A21" s="15" t="s">
        <v>38</v>
      </c>
      <c r="B21" s="16">
        <v>909</v>
      </c>
      <c r="C21" s="16" t="s">
        <v>51</v>
      </c>
      <c r="D21" s="16" t="s">
        <v>52</v>
      </c>
      <c r="E21" s="16" t="s">
        <v>53</v>
      </c>
      <c r="F21" s="16" t="s">
        <v>2</v>
      </c>
      <c r="G21" s="16" t="s">
        <v>0</v>
      </c>
      <c r="H21" s="16">
        <v>1</v>
      </c>
      <c r="I21" s="17">
        <v>44264.471886574072</v>
      </c>
      <c r="J21" s="16" t="s">
        <v>3</v>
      </c>
      <c r="K21" s="16" t="b">
        <v>0</v>
      </c>
      <c r="L21" s="16" t="s">
        <v>5</v>
      </c>
      <c r="M21" s="16" t="b">
        <v>0</v>
      </c>
      <c r="N21" s="16" t="s">
        <v>4</v>
      </c>
      <c r="O21" s="16" t="b">
        <v>1</v>
      </c>
      <c r="P21" s="16" t="s">
        <v>6</v>
      </c>
      <c r="Q21" s="16" t="s">
        <v>5</v>
      </c>
      <c r="R21" s="16" t="s">
        <v>4</v>
      </c>
      <c r="S21" s="18"/>
      <c r="T21" s="18"/>
      <c r="U21" s="6" t="s">
        <v>70</v>
      </c>
      <c r="V21" s="6" t="s">
        <v>70</v>
      </c>
      <c r="W21" s="18">
        <v>58.05</v>
      </c>
      <c r="X21" s="18">
        <v>430</v>
      </c>
      <c r="Z21" s="6">
        <v>1</v>
      </c>
      <c r="AA21" s="6">
        <v>1</v>
      </c>
      <c r="AB21" s="18">
        <v>1</v>
      </c>
      <c r="AE21" s="6" t="s">
        <v>76</v>
      </c>
      <c r="AF21" s="6" t="s">
        <v>76</v>
      </c>
      <c r="AG21" s="6" t="s">
        <v>70</v>
      </c>
      <c r="AH21" s="6" t="s">
        <v>70</v>
      </c>
      <c r="AI21">
        <v>1</v>
      </c>
      <c r="AJ21">
        <v>3</v>
      </c>
      <c r="AK21">
        <v>3</v>
      </c>
      <c r="AL21" s="6" t="s">
        <v>70</v>
      </c>
      <c r="AM21" s="6" t="s">
        <v>70</v>
      </c>
      <c r="AN21">
        <v>1</v>
      </c>
      <c r="AO21">
        <v>3</v>
      </c>
      <c r="AP21">
        <v>3</v>
      </c>
      <c r="AQ21" s="6" t="s">
        <v>70</v>
      </c>
      <c r="AR21" s="6" t="s">
        <v>70</v>
      </c>
    </row>
    <row r="22" spans="1:44" ht="28.2" x14ac:dyDescent="0.3">
      <c r="A22" s="18" t="s">
        <v>39</v>
      </c>
      <c r="B22" s="16">
        <v>585</v>
      </c>
      <c r="C22" s="16" t="s">
        <v>54</v>
      </c>
      <c r="D22" s="16" t="s">
        <v>55</v>
      </c>
      <c r="E22" s="16" t="s">
        <v>56</v>
      </c>
      <c r="F22" s="16" t="s">
        <v>57</v>
      </c>
      <c r="G22" s="16" t="s">
        <v>0</v>
      </c>
      <c r="H22" s="16">
        <v>1</v>
      </c>
      <c r="I22" s="17">
        <v>44263.56659722222</v>
      </c>
      <c r="J22" s="16" t="s">
        <v>3</v>
      </c>
      <c r="K22" s="16" t="b">
        <v>1</v>
      </c>
      <c r="L22" s="16" t="s">
        <v>4</v>
      </c>
      <c r="M22" s="16" t="b">
        <v>0</v>
      </c>
      <c r="N22" s="16" t="s">
        <v>4</v>
      </c>
      <c r="O22" s="16" t="b">
        <v>1</v>
      </c>
      <c r="P22" s="16" t="s">
        <v>6</v>
      </c>
      <c r="Q22" s="16" t="s">
        <v>5</v>
      </c>
      <c r="R22" s="16" t="s">
        <v>4</v>
      </c>
      <c r="S22" s="18"/>
      <c r="T22" s="18"/>
      <c r="U22" s="6" t="s">
        <v>71</v>
      </c>
      <c r="V22" s="6" t="s">
        <v>72</v>
      </c>
      <c r="W22" s="18">
        <v>-5.8</v>
      </c>
      <c r="X22" s="18">
        <v>180</v>
      </c>
      <c r="Z22" s="6">
        <v>3</v>
      </c>
      <c r="AA22" s="6">
        <v>2</v>
      </c>
      <c r="AB22" s="18">
        <v>2</v>
      </c>
      <c r="AE22" s="6" t="s">
        <v>79</v>
      </c>
      <c r="AF22" s="6" t="s">
        <v>79</v>
      </c>
      <c r="AG22" s="10" t="s">
        <v>75</v>
      </c>
      <c r="AH22" s="10" t="s">
        <v>75</v>
      </c>
      <c r="AI22">
        <v>0</v>
      </c>
      <c r="AJ22">
        <v>1</v>
      </c>
      <c r="AK22">
        <v>1</v>
      </c>
      <c r="AL22" s="6" t="s">
        <v>71</v>
      </c>
      <c r="AM22" s="6" t="s">
        <v>72</v>
      </c>
      <c r="AN22" s="5">
        <v>0</v>
      </c>
      <c r="AO22" s="5">
        <v>1</v>
      </c>
      <c r="AP22" s="5">
        <v>2</v>
      </c>
      <c r="AQ22" s="6" t="s">
        <v>71</v>
      </c>
      <c r="AR22" s="6" t="s">
        <v>72</v>
      </c>
    </row>
    <row r="23" spans="1:44" ht="27.6" x14ac:dyDescent="0.25">
      <c r="A23" s="22" t="s">
        <v>40</v>
      </c>
      <c r="B23" s="23">
        <v>622</v>
      </c>
      <c r="C23" s="23" t="s">
        <v>58</v>
      </c>
      <c r="D23" s="23" t="s">
        <v>59</v>
      </c>
      <c r="E23" s="23" t="s">
        <v>60</v>
      </c>
      <c r="F23" s="23" t="s">
        <v>61</v>
      </c>
      <c r="G23" s="23" t="s">
        <v>0</v>
      </c>
      <c r="H23" s="23">
        <v>1</v>
      </c>
      <c r="I23" s="24">
        <v>44263.596562500003</v>
      </c>
      <c r="J23" s="23" t="s">
        <v>3</v>
      </c>
      <c r="K23" s="23" t="b">
        <v>1</v>
      </c>
      <c r="L23" s="23" t="s">
        <v>4</v>
      </c>
      <c r="M23" s="23" t="b">
        <v>0</v>
      </c>
      <c r="N23" s="23" t="s">
        <v>4</v>
      </c>
      <c r="O23" s="23" t="b">
        <v>1</v>
      </c>
      <c r="P23" s="23" t="s">
        <v>6</v>
      </c>
      <c r="Q23" s="23" t="s">
        <v>4</v>
      </c>
      <c r="R23" s="23" t="s">
        <v>4</v>
      </c>
      <c r="S23" s="22"/>
      <c r="T23" s="22"/>
      <c r="U23" s="22"/>
      <c r="V23" s="22"/>
      <c r="W23" s="22">
        <v>14.6</v>
      </c>
      <c r="X23" s="22">
        <v>220</v>
      </c>
      <c r="Y23" s="26"/>
      <c r="Z23" s="22"/>
      <c r="AA23" s="22"/>
      <c r="AB23" s="22"/>
      <c r="AC23" s="26"/>
      <c r="AD23" s="26"/>
      <c r="AE23" s="22"/>
      <c r="AF23" s="22"/>
      <c r="AL23" s="22"/>
      <c r="AM23" s="22"/>
      <c r="AQ23" s="22"/>
      <c r="AR23" s="22"/>
    </row>
    <row r="24" spans="1:44" ht="28.2" x14ac:dyDescent="0.3">
      <c r="A24" s="18" t="s">
        <v>40</v>
      </c>
      <c r="B24" s="16">
        <v>623</v>
      </c>
      <c r="C24" s="16" t="s">
        <v>62</v>
      </c>
      <c r="D24" s="16" t="s">
        <v>63</v>
      </c>
      <c r="E24" s="16" t="s">
        <v>64</v>
      </c>
      <c r="F24" s="16" t="s">
        <v>61</v>
      </c>
      <c r="G24" s="16" t="s">
        <v>0</v>
      </c>
      <c r="H24" s="16">
        <v>1</v>
      </c>
      <c r="I24" s="17">
        <v>44263.599456018521</v>
      </c>
      <c r="J24" s="16" t="s">
        <v>3</v>
      </c>
      <c r="K24" s="16" t="b">
        <v>1</v>
      </c>
      <c r="L24" s="16" t="s">
        <v>4</v>
      </c>
      <c r="M24" s="16" t="b">
        <v>0</v>
      </c>
      <c r="N24" s="16" t="s">
        <v>4</v>
      </c>
      <c r="O24" s="16" t="b">
        <v>1</v>
      </c>
      <c r="P24" s="16" t="s">
        <v>6</v>
      </c>
      <c r="Q24" s="16" t="s">
        <v>5</v>
      </c>
      <c r="R24" s="16" t="s">
        <v>4</v>
      </c>
      <c r="S24" s="18"/>
      <c r="T24" s="18"/>
      <c r="U24" s="6" t="s">
        <v>71</v>
      </c>
      <c r="V24" s="6" t="s">
        <v>72</v>
      </c>
      <c r="W24" s="18">
        <v>-5.8</v>
      </c>
      <c r="X24" s="18">
        <v>180</v>
      </c>
      <c r="Z24" s="6">
        <v>3</v>
      </c>
      <c r="AA24" s="6">
        <v>2</v>
      </c>
      <c r="AB24" s="18">
        <v>2</v>
      </c>
      <c r="AE24" s="6" t="s">
        <v>79</v>
      </c>
      <c r="AF24" s="6" t="s">
        <v>79</v>
      </c>
      <c r="AG24" s="10" t="s">
        <v>75</v>
      </c>
      <c r="AH24" s="10" t="s">
        <v>75</v>
      </c>
      <c r="AI24">
        <v>0</v>
      </c>
      <c r="AJ24">
        <v>1</v>
      </c>
      <c r="AK24">
        <v>1</v>
      </c>
      <c r="AL24" s="6" t="s">
        <v>71</v>
      </c>
      <c r="AM24" s="6" t="s">
        <v>72</v>
      </c>
      <c r="AN24" s="5">
        <v>0</v>
      </c>
      <c r="AO24" s="5">
        <v>1</v>
      </c>
      <c r="AP24" s="5">
        <v>2</v>
      </c>
      <c r="AQ24" s="6" t="s">
        <v>71</v>
      </c>
      <c r="AR24" s="6" t="s">
        <v>72</v>
      </c>
    </row>
    <row r="25" spans="1:44" ht="42" x14ac:dyDescent="0.3">
      <c r="A25" s="18" t="s">
        <v>41</v>
      </c>
      <c r="B25" s="16">
        <v>697</v>
      </c>
      <c r="C25" s="16" t="s">
        <v>48</v>
      </c>
      <c r="D25" s="16" t="s">
        <v>49</v>
      </c>
      <c r="E25" s="16" t="s">
        <v>50</v>
      </c>
      <c r="F25" s="16" t="s">
        <v>2</v>
      </c>
      <c r="G25" s="16" t="s">
        <v>0</v>
      </c>
      <c r="H25" s="16">
        <v>1</v>
      </c>
      <c r="I25" s="17">
        <v>44263.623564814814</v>
      </c>
      <c r="J25" s="16" t="s">
        <v>3</v>
      </c>
      <c r="K25" s="16" t="b">
        <v>1</v>
      </c>
      <c r="L25" s="16" t="s">
        <v>4</v>
      </c>
      <c r="M25" s="16" t="b">
        <v>0</v>
      </c>
      <c r="N25" s="16" t="s">
        <v>5</v>
      </c>
      <c r="O25" s="16" t="b">
        <v>1</v>
      </c>
      <c r="P25" s="16" t="s">
        <v>6</v>
      </c>
      <c r="Q25" s="16" t="s">
        <v>5</v>
      </c>
      <c r="R25" s="16" t="s">
        <v>4</v>
      </c>
      <c r="S25" s="18"/>
      <c r="T25" s="18"/>
      <c r="U25" s="6" t="s">
        <v>71</v>
      </c>
      <c r="V25" s="6" t="s">
        <v>72</v>
      </c>
      <c r="W25" s="18">
        <v>-18.399999999999999</v>
      </c>
      <c r="X25" s="18">
        <v>180</v>
      </c>
      <c r="Z25" s="6">
        <v>3</v>
      </c>
      <c r="AA25" s="6">
        <v>2</v>
      </c>
      <c r="AB25" s="18">
        <v>2</v>
      </c>
      <c r="AE25" s="6" t="s">
        <v>79</v>
      </c>
      <c r="AF25" s="6" t="s">
        <v>79</v>
      </c>
      <c r="AG25" s="10" t="s">
        <v>75</v>
      </c>
      <c r="AH25" s="10" t="s">
        <v>75</v>
      </c>
      <c r="AI25">
        <v>0</v>
      </c>
      <c r="AJ25">
        <v>1</v>
      </c>
      <c r="AK25">
        <v>1</v>
      </c>
      <c r="AL25" s="6" t="s">
        <v>71</v>
      </c>
      <c r="AM25" s="6" t="s">
        <v>72</v>
      </c>
      <c r="AN25" s="5">
        <v>0</v>
      </c>
      <c r="AO25" s="5">
        <v>1</v>
      </c>
      <c r="AP25" s="5">
        <v>2</v>
      </c>
      <c r="AQ25" s="6" t="s">
        <v>71</v>
      </c>
      <c r="AR25" s="6" t="s">
        <v>72</v>
      </c>
    </row>
    <row r="26" spans="1:44" ht="27.6" x14ac:dyDescent="0.25">
      <c r="A26" s="22" t="s">
        <v>41</v>
      </c>
      <c r="B26" s="23">
        <v>706</v>
      </c>
      <c r="C26" s="23" t="s">
        <v>51</v>
      </c>
      <c r="D26" s="23" t="s">
        <v>52</v>
      </c>
      <c r="E26" s="23" t="s">
        <v>53</v>
      </c>
      <c r="F26" s="23" t="s">
        <v>2</v>
      </c>
      <c r="G26" s="23" t="s">
        <v>0</v>
      </c>
      <c r="H26" s="23">
        <v>1</v>
      </c>
      <c r="I26" s="24">
        <v>44263.624259259261</v>
      </c>
      <c r="J26" s="23" t="s">
        <v>3</v>
      </c>
      <c r="K26" s="23" t="b">
        <v>0</v>
      </c>
      <c r="L26" s="23" t="s">
        <v>4</v>
      </c>
      <c r="M26" s="23" t="b">
        <v>0</v>
      </c>
      <c r="N26" s="23" t="s">
        <v>4</v>
      </c>
      <c r="O26" s="23" t="b">
        <v>1</v>
      </c>
      <c r="P26" s="23" t="s">
        <v>6</v>
      </c>
      <c r="Q26" s="23" t="s">
        <v>5</v>
      </c>
      <c r="R26" s="23" t="s">
        <v>4</v>
      </c>
      <c r="S26" s="22"/>
      <c r="T26" s="22"/>
      <c r="U26" s="25" t="s">
        <v>70</v>
      </c>
      <c r="V26" s="25" t="s">
        <v>70</v>
      </c>
      <c r="W26" s="22">
        <v>56.7</v>
      </c>
      <c r="X26" s="22">
        <v>390</v>
      </c>
      <c r="Y26" s="26"/>
      <c r="Z26" s="25">
        <v>1</v>
      </c>
      <c r="AA26" s="25">
        <v>1</v>
      </c>
      <c r="AB26" s="22">
        <v>1</v>
      </c>
      <c r="AC26" s="26"/>
      <c r="AD26" s="26"/>
      <c r="AE26" s="25"/>
      <c r="AF26" s="25"/>
      <c r="AL26" s="25" t="s">
        <v>70</v>
      </c>
      <c r="AM26" s="25" t="s">
        <v>70</v>
      </c>
      <c r="AQ26" s="25" t="s">
        <v>70</v>
      </c>
      <c r="AR26" s="25" t="s">
        <v>70</v>
      </c>
    </row>
    <row r="27" spans="1:44" ht="28.2" x14ac:dyDescent="0.3">
      <c r="A27" s="18" t="s">
        <v>42</v>
      </c>
      <c r="B27" s="16">
        <v>732</v>
      </c>
      <c r="C27" s="16" t="s">
        <v>51</v>
      </c>
      <c r="D27" s="16" t="s">
        <v>52</v>
      </c>
      <c r="E27" s="16" t="s">
        <v>53</v>
      </c>
      <c r="F27" s="16" t="s">
        <v>2</v>
      </c>
      <c r="G27" s="16" t="s">
        <v>0</v>
      </c>
      <c r="H27" s="16">
        <v>1</v>
      </c>
      <c r="I27" s="17">
        <v>44263.634189814817</v>
      </c>
      <c r="J27" s="16" t="s">
        <v>3</v>
      </c>
      <c r="K27" s="16" t="b">
        <v>0</v>
      </c>
      <c r="L27" s="16" t="s">
        <v>4</v>
      </c>
      <c r="M27" s="16" t="b">
        <v>0</v>
      </c>
      <c r="N27" s="16" t="s">
        <v>5</v>
      </c>
      <c r="O27" s="16" t="b">
        <v>1</v>
      </c>
      <c r="P27" s="16" t="s">
        <v>6</v>
      </c>
      <c r="Q27" s="16" t="s">
        <v>5</v>
      </c>
      <c r="R27" s="16" t="s">
        <v>4</v>
      </c>
      <c r="S27" s="18"/>
      <c r="T27" s="18"/>
      <c r="U27" s="6" t="s">
        <v>70</v>
      </c>
      <c r="V27" s="6" t="s">
        <v>70</v>
      </c>
      <c r="W27" s="18">
        <v>57.6</v>
      </c>
      <c r="X27" s="18">
        <v>390</v>
      </c>
      <c r="Z27" s="6">
        <v>1</v>
      </c>
      <c r="AA27" s="6">
        <v>1</v>
      </c>
      <c r="AB27" s="18">
        <v>1</v>
      </c>
      <c r="AE27" s="6" t="s">
        <v>76</v>
      </c>
      <c r="AF27" s="6" t="s">
        <v>76</v>
      </c>
      <c r="AG27" s="6" t="s">
        <v>70</v>
      </c>
      <c r="AH27" s="6" t="s">
        <v>70</v>
      </c>
      <c r="AI27">
        <v>1</v>
      </c>
      <c r="AJ27">
        <v>3</v>
      </c>
      <c r="AK27">
        <v>3</v>
      </c>
      <c r="AL27" s="6" t="s">
        <v>70</v>
      </c>
      <c r="AM27" s="6" t="s">
        <v>70</v>
      </c>
      <c r="AN27">
        <v>1</v>
      </c>
      <c r="AO27">
        <v>3</v>
      </c>
      <c r="AP27">
        <v>3</v>
      </c>
      <c r="AQ27" s="6" t="s">
        <v>70</v>
      </c>
      <c r="AR27" s="6" t="s">
        <v>70</v>
      </c>
    </row>
    <row r="28" spans="1:44" ht="28.2" x14ac:dyDescent="0.3">
      <c r="A28" s="18" t="s">
        <v>42</v>
      </c>
      <c r="B28" s="16">
        <v>731</v>
      </c>
      <c r="C28" s="16" t="s">
        <v>45</v>
      </c>
      <c r="D28" s="16" t="s">
        <v>46</v>
      </c>
      <c r="E28" s="16" t="s">
        <v>47</v>
      </c>
      <c r="F28" s="16" t="s">
        <v>2</v>
      </c>
      <c r="G28" s="16" t="s">
        <v>0</v>
      </c>
      <c r="H28" s="16">
        <v>1</v>
      </c>
      <c r="I28" s="17">
        <v>44263.634189814817</v>
      </c>
      <c r="J28" s="16" t="s">
        <v>3</v>
      </c>
      <c r="K28" s="16" t="b">
        <v>0</v>
      </c>
      <c r="L28" s="16" t="s">
        <v>4</v>
      </c>
      <c r="M28" s="16" t="b">
        <v>0</v>
      </c>
      <c r="N28" s="16" t="s">
        <v>5</v>
      </c>
      <c r="O28" s="16" t="b">
        <v>1</v>
      </c>
      <c r="P28" s="16" t="s">
        <v>6</v>
      </c>
      <c r="Q28" s="16" t="s">
        <v>5</v>
      </c>
      <c r="R28" s="16" t="s">
        <v>4</v>
      </c>
      <c r="S28" s="18"/>
      <c r="T28" s="18"/>
      <c r="U28" s="6" t="s">
        <v>70</v>
      </c>
      <c r="V28" s="6" t="s">
        <v>70</v>
      </c>
      <c r="W28" s="18">
        <v>57.6</v>
      </c>
      <c r="X28" s="18">
        <v>390</v>
      </c>
      <c r="Z28" s="6">
        <v>1</v>
      </c>
      <c r="AA28" s="6">
        <v>1</v>
      </c>
      <c r="AB28" s="18">
        <v>1</v>
      </c>
      <c r="AE28" s="6" t="s">
        <v>76</v>
      </c>
      <c r="AF28" s="6" t="s">
        <v>76</v>
      </c>
      <c r="AG28" s="6" t="s">
        <v>70</v>
      </c>
      <c r="AH28" s="6" t="s">
        <v>70</v>
      </c>
      <c r="AI28">
        <v>1</v>
      </c>
      <c r="AJ28">
        <v>3</v>
      </c>
      <c r="AK28">
        <v>3</v>
      </c>
      <c r="AL28" s="6" t="s">
        <v>70</v>
      </c>
      <c r="AM28" s="6" t="s">
        <v>70</v>
      </c>
      <c r="AN28">
        <v>1</v>
      </c>
      <c r="AO28">
        <v>3</v>
      </c>
      <c r="AP28">
        <v>3</v>
      </c>
      <c r="AQ28" s="6" t="s">
        <v>70</v>
      </c>
      <c r="AR28" s="6" t="s">
        <v>70</v>
      </c>
    </row>
    <row r="29" spans="1:44" ht="28.2" x14ac:dyDescent="0.3">
      <c r="A29" s="18" t="s">
        <v>43</v>
      </c>
      <c r="B29" s="16">
        <v>741</v>
      </c>
      <c r="C29" s="16" t="s">
        <v>62</v>
      </c>
      <c r="D29" s="16" t="s">
        <v>63</v>
      </c>
      <c r="E29" s="16" t="s">
        <v>64</v>
      </c>
      <c r="F29" s="16" t="s">
        <v>61</v>
      </c>
      <c r="G29" s="16" t="s">
        <v>0</v>
      </c>
      <c r="H29" s="16">
        <v>1</v>
      </c>
      <c r="I29" s="17">
        <v>44263.64234953704</v>
      </c>
      <c r="J29" s="16" t="s">
        <v>3</v>
      </c>
      <c r="K29" s="16" t="b">
        <v>1</v>
      </c>
      <c r="L29" s="16" t="s">
        <v>4</v>
      </c>
      <c r="M29" s="16" t="b">
        <v>0</v>
      </c>
      <c r="N29" s="16" t="s">
        <v>5</v>
      </c>
      <c r="O29" s="16" t="b">
        <v>1</v>
      </c>
      <c r="P29" s="16" t="s">
        <v>6</v>
      </c>
      <c r="Q29" s="16" t="s">
        <v>5</v>
      </c>
      <c r="R29" s="16" t="s">
        <v>4</v>
      </c>
      <c r="S29" s="18"/>
      <c r="T29" s="18"/>
      <c r="U29" s="6" t="s">
        <v>71</v>
      </c>
      <c r="V29" s="6" t="s">
        <v>72</v>
      </c>
      <c r="W29" s="18">
        <v>-18.399999999999999</v>
      </c>
      <c r="X29" s="18">
        <v>180</v>
      </c>
      <c r="Z29" s="6">
        <v>3</v>
      </c>
      <c r="AA29" s="6">
        <v>2</v>
      </c>
      <c r="AB29" s="18">
        <v>2</v>
      </c>
      <c r="AE29" s="6" t="s">
        <v>79</v>
      </c>
      <c r="AF29" s="6" t="s">
        <v>79</v>
      </c>
      <c r="AG29" s="10" t="s">
        <v>75</v>
      </c>
      <c r="AH29" s="10" t="s">
        <v>75</v>
      </c>
      <c r="AI29">
        <v>0</v>
      </c>
      <c r="AJ29">
        <v>1</v>
      </c>
      <c r="AK29">
        <v>1</v>
      </c>
      <c r="AL29" s="6" t="s">
        <v>71</v>
      </c>
      <c r="AM29" s="6" t="s">
        <v>72</v>
      </c>
      <c r="AN29" s="5">
        <v>0</v>
      </c>
      <c r="AO29" s="5">
        <v>1</v>
      </c>
      <c r="AP29" s="5">
        <v>2</v>
      </c>
      <c r="AQ29" s="6" t="s">
        <v>71</v>
      </c>
      <c r="AR29" s="6" t="s">
        <v>72</v>
      </c>
    </row>
    <row r="30" spans="1:44" ht="41.4" x14ac:dyDescent="0.25">
      <c r="A30" s="22" t="s">
        <v>43</v>
      </c>
      <c r="B30" s="23">
        <v>758</v>
      </c>
      <c r="C30" s="23" t="s">
        <v>7</v>
      </c>
      <c r="D30" s="23" t="s">
        <v>8</v>
      </c>
      <c r="E30" s="23" t="s">
        <v>9</v>
      </c>
      <c r="F30" s="23" t="s">
        <v>2</v>
      </c>
      <c r="G30" s="23" t="s">
        <v>0</v>
      </c>
      <c r="H30" s="23">
        <v>1</v>
      </c>
      <c r="I30" s="24">
        <v>44263.643506944441</v>
      </c>
      <c r="J30" s="23" t="s">
        <v>3</v>
      </c>
      <c r="K30" s="23" t="b">
        <v>1</v>
      </c>
      <c r="L30" s="23" t="s">
        <v>4</v>
      </c>
      <c r="M30" s="23" t="b">
        <v>1</v>
      </c>
      <c r="N30" s="23" t="s">
        <v>5</v>
      </c>
      <c r="O30" s="23" t="b">
        <v>1</v>
      </c>
      <c r="P30" s="23" t="s">
        <v>6</v>
      </c>
      <c r="Q30" s="23" t="s">
        <v>4</v>
      </c>
      <c r="R30" s="23" t="s">
        <v>4</v>
      </c>
      <c r="S30" s="22"/>
      <c r="T30" s="22"/>
      <c r="U30" s="22"/>
      <c r="V30" s="22"/>
      <c r="W30" s="22">
        <v>42.2</v>
      </c>
      <c r="X30" s="22">
        <v>240</v>
      </c>
      <c r="Y30" s="26"/>
      <c r="Z30" s="22"/>
      <c r="AA30" s="22"/>
      <c r="AB30" s="22"/>
      <c r="AC30" s="26"/>
      <c r="AD30" s="26"/>
      <c r="AE30" s="22"/>
      <c r="AF30" s="22"/>
      <c r="AL30" s="22"/>
      <c r="AM30" s="22"/>
      <c r="AQ30" s="22"/>
      <c r="AR30" s="22"/>
    </row>
    <row r="31" spans="1:44" ht="28.2" x14ac:dyDescent="0.3">
      <c r="A31" s="18" t="s">
        <v>44</v>
      </c>
      <c r="B31" s="16">
        <v>20</v>
      </c>
      <c r="C31" s="16" t="s">
        <v>65</v>
      </c>
      <c r="D31" s="16" t="s">
        <v>66</v>
      </c>
      <c r="E31" s="16" t="s">
        <v>67</v>
      </c>
      <c r="F31" s="16" t="s">
        <v>68</v>
      </c>
      <c r="G31" s="16" t="s">
        <v>0</v>
      </c>
      <c r="H31" s="16">
        <v>1</v>
      </c>
      <c r="I31" s="17">
        <v>44263.474305555559</v>
      </c>
      <c r="J31" s="16" t="s">
        <v>3</v>
      </c>
      <c r="K31" s="16" t="b">
        <v>1</v>
      </c>
      <c r="L31" s="16" t="s">
        <v>4</v>
      </c>
      <c r="M31" s="16" t="b">
        <v>0</v>
      </c>
      <c r="N31" s="16" t="s">
        <v>4</v>
      </c>
      <c r="O31" s="16" t="b">
        <v>1</v>
      </c>
      <c r="P31" s="16" t="s">
        <v>69</v>
      </c>
      <c r="Q31" s="16" t="s">
        <v>5</v>
      </c>
      <c r="R31" s="16" t="s">
        <v>4</v>
      </c>
      <c r="S31" s="18"/>
      <c r="T31" s="18"/>
      <c r="U31" s="6" t="s">
        <v>70</v>
      </c>
      <c r="V31" s="6" t="s">
        <v>70</v>
      </c>
      <c r="W31" s="18">
        <v>1</v>
      </c>
      <c r="X31" s="18">
        <v>170</v>
      </c>
      <c r="Z31" s="6">
        <v>1</v>
      </c>
      <c r="AA31" s="6">
        <v>1</v>
      </c>
      <c r="AB31" s="18">
        <v>1</v>
      </c>
      <c r="AE31" s="6" t="s">
        <v>76</v>
      </c>
      <c r="AF31" s="6" t="s">
        <v>76</v>
      </c>
      <c r="AG31" s="6" t="s">
        <v>70</v>
      </c>
      <c r="AH31" s="6" t="s">
        <v>70</v>
      </c>
      <c r="AI31">
        <v>1</v>
      </c>
      <c r="AJ31">
        <v>3</v>
      </c>
      <c r="AK31">
        <v>3</v>
      </c>
      <c r="AL31" s="6" t="s">
        <v>70</v>
      </c>
      <c r="AM31" s="6" t="s">
        <v>70</v>
      </c>
      <c r="AN31">
        <v>1</v>
      </c>
      <c r="AO31">
        <v>3</v>
      </c>
      <c r="AP31">
        <v>3</v>
      </c>
      <c r="AQ31" s="6" t="s">
        <v>70</v>
      </c>
      <c r="AR31" s="6" t="s">
        <v>70</v>
      </c>
    </row>
    <row r="34" spans="25:32" ht="14.4" x14ac:dyDescent="0.3">
      <c r="Y34" t="s">
        <v>70</v>
      </c>
      <c r="Z34">
        <v>16</v>
      </c>
      <c r="AA34">
        <v>16</v>
      </c>
      <c r="AD34" t="s">
        <v>76</v>
      </c>
      <c r="AE34">
        <f>COUNTIF(AE2:AE32,"TP")</f>
        <v>12</v>
      </c>
      <c r="AF34">
        <f>COUNTIF(AF2:AF31,"TP")</f>
        <v>12</v>
      </c>
    </row>
    <row r="35" spans="25:32" ht="14.4" x14ac:dyDescent="0.3">
      <c r="Y35" t="s">
        <v>73</v>
      </c>
      <c r="Z35"/>
      <c r="AA35">
        <v>10</v>
      </c>
      <c r="AD35" t="s">
        <v>77</v>
      </c>
      <c r="AE35">
        <f>COUNTIF(AE2:AE32,"FN")</f>
        <v>0</v>
      </c>
      <c r="AF35">
        <f>COUNTIF(AF2:AF32,"FN")</f>
        <v>0</v>
      </c>
    </row>
    <row r="36" spans="25:32" ht="14.4" x14ac:dyDescent="0.3">
      <c r="Y36" t="s">
        <v>74</v>
      </c>
      <c r="Z36">
        <v>10</v>
      </c>
      <c r="AA36"/>
      <c r="AD36" t="s">
        <v>78</v>
      </c>
      <c r="AE36">
        <f>COUNTIF(AE2:AE32,"FP")</f>
        <v>0</v>
      </c>
      <c r="AF36">
        <f>COUNTIF(AF2:AF32,"FP")</f>
        <v>0</v>
      </c>
    </row>
    <row r="37" spans="25:32" ht="14.4" x14ac:dyDescent="0.3">
      <c r="Y37"/>
      <c r="Z37"/>
      <c r="AA37"/>
      <c r="AD37" t="s">
        <v>79</v>
      </c>
      <c r="AE37">
        <f>COUNTIF(AE2:AE32,"TN")</f>
        <v>10</v>
      </c>
      <c r="AF37">
        <f>COUNTIF(AF2:AF32,"TN")</f>
        <v>10</v>
      </c>
    </row>
    <row r="38" spans="25:32" ht="14.4" x14ac:dyDescent="0.3">
      <c r="Y38"/>
      <c r="Z38"/>
      <c r="AA38"/>
    </row>
    <row r="39" spans="25:32" ht="14.4" x14ac:dyDescent="0.3">
      <c r="Y39" t="s">
        <v>75</v>
      </c>
      <c r="Z39">
        <v>10</v>
      </c>
      <c r="AA39">
        <v>10</v>
      </c>
    </row>
    <row r="40" spans="25:32" ht="14.4" x14ac:dyDescent="0.3">
      <c r="Y40" t="s">
        <v>70</v>
      </c>
      <c r="Z40">
        <v>16</v>
      </c>
      <c r="AA40">
        <v>16</v>
      </c>
    </row>
    <row r="52" spans="2:2" x14ac:dyDescent="0.25">
      <c r="B52" s="5">
        <f>+B57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428D-71E5-4454-B494-A9DAA9320BA1}">
  <dimension ref="A1:BL52"/>
  <sheetViews>
    <sheetView topLeftCell="AH15" workbookViewId="0">
      <selection activeCell="A26" sqref="A26:XFD26"/>
    </sheetView>
  </sheetViews>
  <sheetFormatPr defaultRowHeight="13.8" x14ac:dyDescent="0.25"/>
  <cols>
    <col min="1" max="8" width="8.88671875" style="5"/>
    <col min="9" max="9" width="22.21875" style="5" customWidth="1"/>
    <col min="10" max="16384" width="8.88671875" style="5"/>
  </cols>
  <sheetData>
    <row r="1" spans="1:64" ht="28.2" x14ac:dyDescent="0.3">
      <c r="A1" s="13" t="s">
        <v>10</v>
      </c>
      <c r="B1" s="13" t="s">
        <v>13</v>
      </c>
      <c r="C1" s="13" t="s">
        <v>12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4" t="s">
        <v>80</v>
      </c>
      <c r="L1" s="13" t="s">
        <v>81</v>
      </c>
      <c r="M1" s="13" t="s">
        <v>82</v>
      </c>
      <c r="N1" s="13" t="s">
        <v>83</v>
      </c>
      <c r="O1" s="13" t="s">
        <v>84</v>
      </c>
      <c r="P1" s="13" t="s">
        <v>85</v>
      </c>
      <c r="Q1" s="13" t="s">
        <v>86</v>
      </c>
      <c r="R1" s="13" t="s">
        <v>87</v>
      </c>
      <c r="S1" s="13"/>
      <c r="T1" s="13"/>
      <c r="U1" s="13" t="s">
        <v>31</v>
      </c>
      <c r="V1" s="13" t="s">
        <v>32</v>
      </c>
      <c r="W1" s="13" t="s">
        <v>33</v>
      </c>
      <c r="X1" s="13" t="s">
        <v>34</v>
      </c>
      <c r="Z1" s="13" t="s">
        <v>31</v>
      </c>
      <c r="AA1" s="13" t="s">
        <v>32</v>
      </c>
      <c r="AB1" s="13" t="s">
        <v>33</v>
      </c>
      <c r="AE1" s="13" t="s">
        <v>31</v>
      </c>
      <c r="AF1" s="13" t="s">
        <v>32</v>
      </c>
      <c r="AH1" s="12" t="s">
        <v>88</v>
      </c>
      <c r="AI1" s="12" t="s">
        <v>89</v>
      </c>
      <c r="AJ1" s="12" t="s">
        <v>90</v>
      </c>
      <c r="AK1" s="12" t="s">
        <v>91</v>
      </c>
      <c r="AL1" s="27" t="s">
        <v>92</v>
      </c>
      <c r="AM1" s="27" t="s">
        <v>93</v>
      </c>
      <c r="AN1" s="27" t="s">
        <v>94</v>
      </c>
      <c r="AO1" s="27" t="s">
        <v>95</v>
      </c>
      <c r="AP1" s="27" t="s">
        <v>96</v>
      </c>
      <c r="AQ1" s="27" t="s">
        <v>97</v>
      </c>
      <c r="AR1" s="27" t="s">
        <v>97</v>
      </c>
      <c r="AS1" s="27"/>
      <c r="AT1" s="27" t="s">
        <v>98</v>
      </c>
      <c r="AU1" s="27"/>
      <c r="AV1" s="27" t="s">
        <v>99</v>
      </c>
      <c r="AW1" s="27"/>
      <c r="AX1"/>
      <c r="AY1" s="27" t="s">
        <v>100</v>
      </c>
      <c r="AZ1"/>
      <c r="BA1" s="27" t="s">
        <v>101</v>
      </c>
      <c r="BB1"/>
      <c r="BC1"/>
      <c r="BD1" t="s">
        <v>102</v>
      </c>
      <c r="BE1"/>
      <c r="BF1" s="28"/>
      <c r="BG1" t="s">
        <v>103</v>
      </c>
      <c r="BH1"/>
      <c r="BI1"/>
      <c r="BJ1" s="29" t="s">
        <v>104</v>
      </c>
      <c r="BK1"/>
      <c r="BL1"/>
    </row>
    <row r="2" spans="1:64" ht="42" x14ac:dyDescent="0.3">
      <c r="A2" s="15" t="s">
        <v>35</v>
      </c>
      <c r="B2" s="16">
        <v>386</v>
      </c>
      <c r="C2" s="16" t="s">
        <v>7</v>
      </c>
      <c r="D2" s="16" t="s">
        <v>8</v>
      </c>
      <c r="E2" s="16" t="s">
        <v>9</v>
      </c>
      <c r="F2" s="16" t="s">
        <v>2</v>
      </c>
      <c r="G2" s="16" t="s">
        <v>0</v>
      </c>
      <c r="H2" s="16">
        <v>1</v>
      </c>
      <c r="I2" s="17">
        <v>44263.02447916667</v>
      </c>
      <c r="J2" s="16" t="s">
        <v>3</v>
      </c>
      <c r="K2" s="16" t="b">
        <v>1</v>
      </c>
      <c r="L2" s="16" t="s">
        <v>4</v>
      </c>
      <c r="M2" s="16" t="b">
        <v>1</v>
      </c>
      <c r="N2" s="16" t="s">
        <v>5</v>
      </c>
      <c r="O2" s="16" t="b">
        <v>1</v>
      </c>
      <c r="P2" s="16" t="s">
        <v>6</v>
      </c>
      <c r="Q2" s="16" t="s">
        <v>4</v>
      </c>
      <c r="R2" s="16" t="s">
        <v>4</v>
      </c>
      <c r="S2" s="18"/>
      <c r="T2" s="18"/>
      <c r="U2" s="6" t="s">
        <v>70</v>
      </c>
      <c r="V2" s="6" t="s">
        <v>70</v>
      </c>
      <c r="W2" s="18">
        <v>42.2</v>
      </c>
      <c r="X2" s="18">
        <v>240</v>
      </c>
      <c r="Z2" s="6">
        <v>1</v>
      </c>
      <c r="AA2" s="6">
        <v>1</v>
      </c>
      <c r="AB2" s="18">
        <v>1</v>
      </c>
      <c r="AE2" s="6" t="s">
        <v>76</v>
      </c>
      <c r="AF2" s="6" t="s">
        <v>76</v>
      </c>
      <c r="AH2" s="16" t="s">
        <v>4</v>
      </c>
      <c r="AI2" s="16" t="b">
        <v>1</v>
      </c>
      <c r="AJ2" s="16" t="s">
        <v>5</v>
      </c>
      <c r="AK2" s="16" t="b">
        <v>1</v>
      </c>
      <c r="AL2" s="16" t="s">
        <v>6</v>
      </c>
      <c r="AM2" s="16" t="s">
        <v>4</v>
      </c>
      <c r="AN2" s="16" t="s">
        <v>4</v>
      </c>
      <c r="AO2" s="16" t="b">
        <v>1</v>
      </c>
      <c r="AP2" s="6" t="s">
        <v>70</v>
      </c>
      <c r="AQ2" s="6" t="s">
        <v>70</v>
      </c>
      <c r="AR2" t="str">
        <f>IF(AND(AP2="No failure",AQ2="No failure"),"TP",IF(AND(AP2="failure",AQ2="No failure"),"FP",IF(AND(AP2="no failure",AQ2="failure"),"FN",IF(AND(AP2="failure",AQ2="failure"),"TN"))))</f>
        <v>TP</v>
      </c>
      <c r="AT2" s="6" t="s">
        <v>70</v>
      </c>
      <c r="AU2" t="str">
        <f>IF(AND(AP2="No failure",AT2="No failure"),"TP",IF(AND(AP2="failure",AT2="No failure"),"FP",IF(AND(AP2="no failure",AT2="failure"),"FN",IF(AND(AP2="failure",AT2="failure"),"TN"))))</f>
        <v>TP</v>
      </c>
      <c r="AV2" s="6" t="s">
        <v>70</v>
      </c>
      <c r="AW2" t="str">
        <f>IF(AND(AP2="No failure",AV2="No failure"),"TP",IF(AND(AP2="failure",AV2="No failure"),"FP",IF(AND(AP2="no failure",AV2="failure"),"FN",IF(AND(AP2="failure",AV2="failure"),"TN"))))</f>
        <v>TP</v>
      </c>
      <c r="AY2" s="6" t="s">
        <v>70</v>
      </c>
      <c r="AZ2" t="str">
        <f>IF(AND(AP2="No failure",AY2="No failure"),"TP",IF(AND(AP2="failure",AY2="No failure"),"FP",IF(AND(AP2="no failure",AY2="failure"),"FN",IF(AND(AP2="failure",AY2="failure"),"TN"))))</f>
        <v>TP</v>
      </c>
      <c r="BA2" s="6" t="s">
        <v>70</v>
      </c>
      <c r="BB2" t="str">
        <f>IF(AND(AP2="No failure",BA2="No failure"),"TP",IF(AND(AP2="failure",BA2="No failure"),"FP",IF(AND(AP2="no failure",BA2="failure"),"FN",IF(AND(AP2="failure",BA2="failure"),"TN"))))</f>
        <v>TP</v>
      </c>
      <c r="BD2" s="6" t="s">
        <v>70</v>
      </c>
      <c r="BE2" t="str">
        <f>IF(AND(AP2="No failure",BD2="No failure"),"TP",IF(AND(AP2="failure",BD2="No failure"),"FP",IF(AND(AP2="no failure",BD2="failure"),"FN",IF(AND(AP2="failure",BD2="failure"),"TN"))))</f>
        <v>TP</v>
      </c>
      <c r="BG2" s="6" t="s">
        <v>70</v>
      </c>
      <c r="BH2" t="str">
        <f>IF(AND(AP2="No failure",BG2="No failure"),"TP",IF(AND(AP2="failure",BG2="No failure"),"FP",IF(AND(AP2="no failure",BG2="failure"),"FN",IF(AND(AP2="failure",BG2="failure"),"TN"))))</f>
        <v>TP</v>
      </c>
      <c r="BJ2" s="6" t="s">
        <v>70</v>
      </c>
      <c r="BK2" t="str">
        <f>IF(AND(AP2="No failure",BJ2="No failure"),"TP",IF(AND(AP2="failure",BJ2="No failure"),"FP",IF(AND(AP2="no failure",BJ2="failure"),"FN",IF(AND(AP2="failure",BJ2="failure"),"TN"))))</f>
        <v>TP</v>
      </c>
    </row>
    <row r="3" spans="1:64" ht="28.2" x14ac:dyDescent="0.3">
      <c r="A3" s="18" t="s">
        <v>36</v>
      </c>
      <c r="B3" s="16">
        <v>387</v>
      </c>
      <c r="C3" s="16" t="s">
        <v>45</v>
      </c>
      <c r="D3" s="16" t="s">
        <v>46</v>
      </c>
      <c r="E3" s="16" t="s">
        <v>47</v>
      </c>
      <c r="F3" s="16" t="s">
        <v>2</v>
      </c>
      <c r="G3" s="16" t="s">
        <v>0</v>
      </c>
      <c r="H3" s="16">
        <v>1</v>
      </c>
      <c r="I3" s="17">
        <v>44263.02721064815</v>
      </c>
      <c r="J3" s="16" t="s">
        <v>3</v>
      </c>
      <c r="K3" s="16" t="b">
        <v>0</v>
      </c>
      <c r="L3" s="16" t="s">
        <v>4</v>
      </c>
      <c r="M3" s="16" t="b">
        <v>0</v>
      </c>
      <c r="N3" s="16" t="s">
        <v>5</v>
      </c>
      <c r="O3" s="16" t="b">
        <v>1</v>
      </c>
      <c r="P3" s="16" t="s">
        <v>6</v>
      </c>
      <c r="Q3" s="16" t="s">
        <v>5</v>
      </c>
      <c r="R3" s="16" t="s">
        <v>4</v>
      </c>
      <c r="S3" s="18"/>
      <c r="T3" s="18"/>
      <c r="U3" s="6" t="s">
        <v>70</v>
      </c>
      <c r="V3" s="6" t="s">
        <v>70</v>
      </c>
      <c r="W3" s="18">
        <v>57.6</v>
      </c>
      <c r="X3" s="18">
        <v>360</v>
      </c>
      <c r="Z3" s="6">
        <v>1</v>
      </c>
      <c r="AA3" s="6">
        <v>1</v>
      </c>
      <c r="AB3" s="18">
        <v>1</v>
      </c>
      <c r="AE3" s="6" t="s">
        <v>76</v>
      </c>
      <c r="AF3" s="6" t="s">
        <v>76</v>
      </c>
      <c r="AH3" s="16" t="s">
        <v>4</v>
      </c>
      <c r="AI3" s="16" t="b">
        <v>0</v>
      </c>
      <c r="AJ3" s="16" t="s">
        <v>5</v>
      </c>
      <c r="AK3" s="16" t="b">
        <v>1</v>
      </c>
      <c r="AL3" s="16" t="s">
        <v>6</v>
      </c>
      <c r="AM3" s="16" t="s">
        <v>4</v>
      </c>
      <c r="AN3" s="16" t="s">
        <v>5</v>
      </c>
      <c r="AO3" s="16" t="b">
        <v>0</v>
      </c>
      <c r="AP3" s="6" t="s">
        <v>70</v>
      </c>
      <c r="AQ3" s="6" t="s">
        <v>70</v>
      </c>
      <c r="AR3" t="str">
        <f t="shared" ref="AR3:AR31" si="0">IF(AND(AP3="No failure",AQ3="No failure"),"TP",IF(AND(AP3="failure",AQ3="No failure"),"FP",IF(AND(AP3="no failure",AQ3="failure"),"FN",IF(AND(AP3="failure",AQ3="failure"),"TN"))))</f>
        <v>TP</v>
      </c>
      <c r="AT3" s="6" t="s">
        <v>75</v>
      </c>
      <c r="AU3" t="str">
        <f t="shared" ref="AU3:AU31" si="1">IF(AND(AP3="No failure",AT3="No failure"),"TP",IF(AND(AP3="failure",AT3="No failure"),"FP",IF(AND(AP3="no failure",AT3="failure"),"FN",IF(AND(AP3="failure",AT3="failure"),"TN"))))</f>
        <v>FN</v>
      </c>
      <c r="AV3" s="6" t="s">
        <v>75</v>
      </c>
      <c r="AW3" t="str">
        <f t="shared" ref="AW3:AW31" si="2">IF(AND(AP3="No failure",AV3="No failure"),"TP",IF(AND(AP3="failure",AV3="No failure"),"FP",IF(AND(AP3="no failure",AV3="failure"),"FN",IF(AND(AP3="failure",AV3="failure"),"TN"))))</f>
        <v>FN</v>
      </c>
      <c r="AY3" s="6" t="s">
        <v>75</v>
      </c>
      <c r="AZ3" t="str">
        <f t="shared" ref="AZ3:AZ31" si="3">IF(AND(AP3="No failure",AY3="No failure"),"TP",IF(AND(AP3="failure",AY3="No failure"),"FP",IF(AND(AP3="no failure",AY3="failure"),"FN",IF(AND(AP3="failure",AY3="failure"),"TN"))))</f>
        <v>FN</v>
      </c>
      <c r="BA3" s="6" t="s">
        <v>75</v>
      </c>
      <c r="BB3" t="str">
        <f t="shared" ref="BB3:BB31" si="4">IF(AND(AP3="No failure",BA3="No failure"),"TP",IF(AND(AP3="failure",BA3="No failure"),"FP",IF(AND(AP3="no failure",BA3="failure"),"FN",IF(AND(AP3="failure",BA3="failure"),"TN"))))</f>
        <v>FN</v>
      </c>
      <c r="BD3" s="6" t="s">
        <v>70</v>
      </c>
      <c r="BE3" t="str">
        <f t="shared" ref="BE3:BE31" si="5">IF(AND(AP3="No failure",BD3="No failure"),"TP",IF(AND(AP3="failure",BD3="No failure"),"FP",IF(AND(AP3="no failure",BD3="failure"),"FN",IF(AND(AP3="failure",BD3="failure"),"TN"))))</f>
        <v>TP</v>
      </c>
      <c r="BG3" s="6" t="s">
        <v>75</v>
      </c>
      <c r="BH3" t="str">
        <f t="shared" ref="BH3:BH31" si="6">IF(AND(AP3="No failure",BG3="No failure"),"TP",IF(AND(AP3="failure",BG3="No failure"),"FP",IF(AND(AP3="no failure",BG3="failure"),"FN",IF(AND(AP3="failure",BG3="failure"),"TN"))))</f>
        <v>FN</v>
      </c>
      <c r="BJ3" s="6" t="s">
        <v>70</v>
      </c>
      <c r="BK3" t="str">
        <f t="shared" ref="BK3:BK31" si="7">IF(AND(AP3="No failure",BJ3="No failure"),"TP",IF(AND(AP3="failure",BJ3="No failure"),"FP",IF(AND(AP3="no failure",BJ3="failure"),"FN",IF(AND(AP3="failure",BJ3="failure"),"TN"))))</f>
        <v>TP</v>
      </c>
    </row>
    <row r="4" spans="1:64" ht="42" x14ac:dyDescent="0.3">
      <c r="A4" s="18" t="s">
        <v>37</v>
      </c>
      <c r="B4" s="16">
        <v>392</v>
      </c>
      <c r="C4" s="16" t="s">
        <v>48</v>
      </c>
      <c r="D4" s="16" t="s">
        <v>49</v>
      </c>
      <c r="E4" s="16" t="s">
        <v>50</v>
      </c>
      <c r="F4" s="16" t="s">
        <v>2</v>
      </c>
      <c r="G4" s="16" t="s">
        <v>0</v>
      </c>
      <c r="H4" s="16">
        <v>1</v>
      </c>
      <c r="I4" s="17">
        <v>44263.030462962961</v>
      </c>
      <c r="J4" s="16" t="s">
        <v>3</v>
      </c>
      <c r="K4" s="16" t="b">
        <v>1</v>
      </c>
      <c r="L4" s="16" t="s">
        <v>4</v>
      </c>
      <c r="M4" s="16" t="b">
        <v>0</v>
      </c>
      <c r="N4" s="16" t="s">
        <v>5</v>
      </c>
      <c r="O4" s="16" t="b">
        <v>1</v>
      </c>
      <c r="P4" s="16" t="s">
        <v>6</v>
      </c>
      <c r="Q4" s="16" t="s">
        <v>5</v>
      </c>
      <c r="R4" s="16" t="s">
        <v>4</v>
      </c>
      <c r="S4" s="18"/>
      <c r="T4" s="18"/>
      <c r="U4" s="6" t="s">
        <v>71</v>
      </c>
      <c r="V4" s="6" t="s">
        <v>72</v>
      </c>
      <c r="W4" s="18">
        <v>-18.399999999999999</v>
      </c>
      <c r="X4" s="18">
        <v>170</v>
      </c>
      <c r="Z4" s="6">
        <v>3</v>
      </c>
      <c r="AA4" s="6">
        <v>2</v>
      </c>
      <c r="AB4" s="18">
        <v>2</v>
      </c>
      <c r="AE4" s="6" t="s">
        <v>79</v>
      </c>
      <c r="AF4" s="6" t="s">
        <v>79</v>
      </c>
      <c r="AH4" s="16" t="s">
        <v>4</v>
      </c>
      <c r="AI4" s="16" t="b">
        <v>0</v>
      </c>
      <c r="AJ4" s="16" t="s">
        <v>5</v>
      </c>
      <c r="AK4" s="16" t="b">
        <v>1</v>
      </c>
      <c r="AL4" s="16" t="s">
        <v>6</v>
      </c>
      <c r="AM4" s="16" t="s">
        <v>4</v>
      </c>
      <c r="AN4" s="16" t="s">
        <v>5</v>
      </c>
      <c r="AO4" s="16" t="b">
        <v>1</v>
      </c>
      <c r="AP4" s="6" t="s">
        <v>75</v>
      </c>
      <c r="AQ4" s="6" t="s">
        <v>70</v>
      </c>
      <c r="AR4" t="str">
        <f t="shared" si="0"/>
        <v>FP</v>
      </c>
      <c r="AT4" s="6" t="s">
        <v>75</v>
      </c>
      <c r="AU4" t="str">
        <f t="shared" si="1"/>
        <v>TN</v>
      </c>
      <c r="AV4" s="6" t="s">
        <v>75</v>
      </c>
      <c r="AW4" t="str">
        <f t="shared" si="2"/>
        <v>TN</v>
      </c>
      <c r="AY4" s="6" t="s">
        <v>75</v>
      </c>
      <c r="AZ4" t="str">
        <f t="shared" si="3"/>
        <v>TN</v>
      </c>
      <c r="BA4" s="6" t="s">
        <v>75</v>
      </c>
      <c r="BB4" t="str">
        <f t="shared" si="4"/>
        <v>TN</v>
      </c>
      <c r="BD4" s="6" t="s">
        <v>70</v>
      </c>
      <c r="BE4" t="str">
        <f t="shared" si="5"/>
        <v>FP</v>
      </c>
      <c r="BG4" s="6" t="s">
        <v>75</v>
      </c>
      <c r="BH4" t="str">
        <f t="shared" si="6"/>
        <v>TN</v>
      </c>
      <c r="BJ4" s="6" t="s">
        <v>75</v>
      </c>
      <c r="BK4" t="str">
        <f t="shared" si="7"/>
        <v>TN</v>
      </c>
    </row>
    <row r="5" spans="1:64" ht="28.2" x14ac:dyDescent="0.3">
      <c r="A5" s="15" t="s">
        <v>38</v>
      </c>
      <c r="B5" s="16">
        <v>328</v>
      </c>
      <c r="C5" s="16" t="s">
        <v>51</v>
      </c>
      <c r="D5" s="16" t="s">
        <v>52</v>
      </c>
      <c r="E5" s="16" t="s">
        <v>53</v>
      </c>
      <c r="F5" s="16" t="s">
        <v>2</v>
      </c>
      <c r="G5" s="16" t="s">
        <v>0</v>
      </c>
      <c r="H5" s="16">
        <v>1</v>
      </c>
      <c r="I5" s="19">
        <v>44263.059733796297</v>
      </c>
      <c r="J5" s="16" t="s">
        <v>3</v>
      </c>
      <c r="K5" s="16" t="b">
        <v>0</v>
      </c>
      <c r="L5" s="16" t="s">
        <v>4</v>
      </c>
      <c r="M5" s="16" t="b">
        <v>0</v>
      </c>
      <c r="N5" s="16" t="s">
        <v>5</v>
      </c>
      <c r="O5" s="16" t="b">
        <v>1</v>
      </c>
      <c r="P5" s="16" t="s">
        <v>6</v>
      </c>
      <c r="Q5" s="16" t="s">
        <v>5</v>
      </c>
      <c r="R5" s="16" t="s">
        <v>4</v>
      </c>
      <c r="S5" s="18"/>
      <c r="T5" s="18"/>
      <c r="U5" s="6" t="s">
        <v>70</v>
      </c>
      <c r="V5" s="6" t="s">
        <v>70</v>
      </c>
      <c r="W5" s="18">
        <v>57.6</v>
      </c>
      <c r="X5" s="18">
        <v>360</v>
      </c>
      <c r="Z5" s="6">
        <v>1</v>
      </c>
      <c r="AA5" s="6">
        <v>1</v>
      </c>
      <c r="AB5" s="18">
        <v>1</v>
      </c>
      <c r="AE5" s="6" t="s">
        <v>76</v>
      </c>
      <c r="AF5" s="6" t="s">
        <v>76</v>
      </c>
      <c r="AH5" s="16" t="s">
        <v>4</v>
      </c>
      <c r="AI5" s="16" t="b">
        <v>0</v>
      </c>
      <c r="AJ5" s="16" t="s">
        <v>5</v>
      </c>
      <c r="AK5" s="16" t="b">
        <v>1</v>
      </c>
      <c r="AL5" s="16" t="s">
        <v>6</v>
      </c>
      <c r="AM5" s="16" t="s">
        <v>4</v>
      </c>
      <c r="AN5" s="16" t="s">
        <v>5</v>
      </c>
      <c r="AO5" s="16" t="b">
        <v>0</v>
      </c>
      <c r="AP5" s="6" t="s">
        <v>70</v>
      </c>
      <c r="AQ5" s="6" t="s">
        <v>70</v>
      </c>
      <c r="AR5" t="str">
        <f t="shared" si="0"/>
        <v>TP</v>
      </c>
      <c r="AT5" s="6" t="s">
        <v>75</v>
      </c>
      <c r="AU5" t="str">
        <f t="shared" si="1"/>
        <v>FN</v>
      </c>
      <c r="AV5" s="6" t="s">
        <v>75</v>
      </c>
      <c r="AW5" t="str">
        <f t="shared" si="2"/>
        <v>FN</v>
      </c>
      <c r="AY5" s="6" t="s">
        <v>75</v>
      </c>
      <c r="AZ5" t="str">
        <f t="shared" si="3"/>
        <v>FN</v>
      </c>
      <c r="BA5" s="6" t="s">
        <v>75</v>
      </c>
      <c r="BB5" t="str">
        <f>IF(AND(AP5="No failure",BA5="No failure"),"TP",IF(AND(AP5="failure",BA5="No failure"),"FP",IF(AND(AP5="no failure",BA5="failure"),"FN",IF(AND(AP5="failure",BA5="failure"),"TN"))))</f>
        <v>FN</v>
      </c>
      <c r="BD5" s="6" t="s">
        <v>70</v>
      </c>
      <c r="BE5" t="str">
        <f t="shared" si="5"/>
        <v>TP</v>
      </c>
      <c r="BG5" s="6" t="s">
        <v>75</v>
      </c>
      <c r="BH5" t="str">
        <f t="shared" si="6"/>
        <v>FN</v>
      </c>
      <c r="BJ5" s="6" t="s">
        <v>70</v>
      </c>
      <c r="BK5" t="str">
        <f t="shared" si="7"/>
        <v>TP</v>
      </c>
    </row>
    <row r="6" spans="1:64" ht="28.2" x14ac:dyDescent="0.3">
      <c r="A6" s="18" t="s">
        <v>39</v>
      </c>
      <c r="B6" s="16">
        <v>413</v>
      </c>
      <c r="C6" s="16" t="s">
        <v>54</v>
      </c>
      <c r="D6" s="16" t="s">
        <v>55</v>
      </c>
      <c r="E6" s="16" t="s">
        <v>56</v>
      </c>
      <c r="F6" s="16" t="s">
        <v>57</v>
      </c>
      <c r="G6" s="16" t="s">
        <v>0</v>
      </c>
      <c r="H6" s="16">
        <v>1</v>
      </c>
      <c r="I6" s="17">
        <v>44263.298148148147</v>
      </c>
      <c r="J6" s="16" t="s">
        <v>3</v>
      </c>
      <c r="K6" s="16" t="b">
        <v>1</v>
      </c>
      <c r="L6" s="16" t="s">
        <v>4</v>
      </c>
      <c r="M6" s="16" t="b">
        <v>0</v>
      </c>
      <c r="N6" s="16" t="s">
        <v>4</v>
      </c>
      <c r="O6" s="16" t="b">
        <v>1</v>
      </c>
      <c r="P6" s="16" t="s">
        <v>6</v>
      </c>
      <c r="Q6" s="16" t="s">
        <v>5</v>
      </c>
      <c r="R6" s="16" t="s">
        <v>4</v>
      </c>
      <c r="S6" s="18"/>
      <c r="T6" s="18"/>
      <c r="U6" s="6" t="s">
        <v>71</v>
      </c>
      <c r="V6" s="6" t="s">
        <v>72</v>
      </c>
      <c r="W6" s="18">
        <v>-5.8</v>
      </c>
      <c r="X6" s="18">
        <v>170</v>
      </c>
      <c r="Z6" s="6">
        <v>3</v>
      </c>
      <c r="AA6" s="6">
        <v>2</v>
      </c>
      <c r="AB6" s="18">
        <v>2</v>
      </c>
      <c r="AE6" s="6" t="s">
        <v>79</v>
      </c>
      <c r="AF6" s="6" t="s">
        <v>79</v>
      </c>
      <c r="AH6" s="16" t="s">
        <v>4</v>
      </c>
      <c r="AI6" s="16" t="b">
        <v>0</v>
      </c>
      <c r="AJ6" s="16" t="s">
        <v>4</v>
      </c>
      <c r="AK6" s="16" t="b">
        <v>1</v>
      </c>
      <c r="AL6" s="16" t="s">
        <v>6</v>
      </c>
      <c r="AM6" s="16" t="s">
        <v>4</v>
      </c>
      <c r="AN6" s="16" t="s">
        <v>5</v>
      </c>
      <c r="AO6" s="16" t="b">
        <v>1</v>
      </c>
      <c r="AP6" s="6" t="s">
        <v>75</v>
      </c>
      <c r="AQ6" s="6" t="s">
        <v>70</v>
      </c>
      <c r="AR6" t="str">
        <f t="shared" si="0"/>
        <v>FP</v>
      </c>
      <c r="AT6" s="6" t="s">
        <v>75</v>
      </c>
      <c r="AU6" t="str">
        <f t="shared" si="1"/>
        <v>TN</v>
      </c>
      <c r="AV6" s="6" t="s">
        <v>75</v>
      </c>
      <c r="AW6" t="str">
        <f t="shared" si="2"/>
        <v>TN</v>
      </c>
      <c r="AY6" s="6" t="s">
        <v>70</v>
      </c>
      <c r="AZ6" t="str">
        <f t="shared" si="3"/>
        <v>FP</v>
      </c>
      <c r="BA6" s="6" t="s">
        <v>70</v>
      </c>
      <c r="BB6" t="str">
        <f t="shared" si="4"/>
        <v>FP</v>
      </c>
      <c r="BD6" s="6" t="s">
        <v>70</v>
      </c>
      <c r="BE6" t="str">
        <f t="shared" si="5"/>
        <v>FP</v>
      </c>
      <c r="BG6" s="6" t="s">
        <v>70</v>
      </c>
      <c r="BH6" t="str">
        <f t="shared" si="6"/>
        <v>FP</v>
      </c>
      <c r="BJ6" s="6" t="s">
        <v>75</v>
      </c>
      <c r="BK6" t="str">
        <f t="shared" si="7"/>
        <v>TN</v>
      </c>
    </row>
    <row r="7" spans="1:64" ht="28.2" x14ac:dyDescent="0.3">
      <c r="A7" s="22" t="s">
        <v>40</v>
      </c>
      <c r="B7" s="23">
        <v>440</v>
      </c>
      <c r="C7" s="23" t="s">
        <v>58</v>
      </c>
      <c r="D7" s="23" t="s">
        <v>59</v>
      </c>
      <c r="E7" s="23" t="s">
        <v>60</v>
      </c>
      <c r="F7" s="23" t="s">
        <v>61</v>
      </c>
      <c r="G7" s="23" t="s">
        <v>0</v>
      </c>
      <c r="H7" s="23">
        <v>1</v>
      </c>
      <c r="I7" s="24">
        <v>44263.349074074074</v>
      </c>
      <c r="J7" s="23" t="s">
        <v>3</v>
      </c>
      <c r="K7" s="23" t="b">
        <v>1</v>
      </c>
      <c r="L7" s="23" t="s">
        <v>4</v>
      </c>
      <c r="M7" s="23" t="b">
        <v>0</v>
      </c>
      <c r="N7" s="23" t="s">
        <v>4</v>
      </c>
      <c r="O7" s="23" t="b">
        <v>1</v>
      </c>
      <c r="P7" s="23" t="s">
        <v>6</v>
      </c>
      <c r="Q7" s="23" t="s">
        <v>4</v>
      </c>
      <c r="R7" s="23" t="s">
        <v>4</v>
      </c>
      <c r="S7" s="22"/>
      <c r="T7" s="22"/>
      <c r="U7" s="25" t="s">
        <v>70</v>
      </c>
      <c r="V7" s="25" t="s">
        <v>70</v>
      </c>
      <c r="W7" s="22">
        <v>14.6</v>
      </c>
      <c r="X7" s="22">
        <v>220</v>
      </c>
      <c r="Y7" s="26"/>
      <c r="Z7" s="25">
        <v>1</v>
      </c>
      <c r="AA7" s="25">
        <v>1</v>
      </c>
      <c r="AB7" s="22">
        <v>1</v>
      </c>
      <c r="AC7" s="26"/>
      <c r="AD7" s="26"/>
      <c r="AE7" s="25"/>
      <c r="AF7" s="25"/>
      <c r="AH7" s="23" t="s">
        <v>4</v>
      </c>
      <c r="AI7" s="23" t="b">
        <v>0</v>
      </c>
      <c r="AJ7" s="23" t="s">
        <v>4</v>
      </c>
      <c r="AK7" s="23" t="b">
        <v>1</v>
      </c>
      <c r="AL7" s="23" t="s">
        <v>6</v>
      </c>
      <c r="AM7" s="23" t="s">
        <v>4</v>
      </c>
      <c r="AN7" s="23" t="s">
        <v>4</v>
      </c>
      <c r="AO7" s="23" t="b">
        <v>1</v>
      </c>
      <c r="AP7" s="25" t="s">
        <v>70</v>
      </c>
      <c r="AQ7" s="26"/>
      <c r="AR7" s="32"/>
      <c r="AS7" s="26"/>
      <c r="AT7" s="26"/>
      <c r="AU7" s="32"/>
      <c r="AV7" s="26"/>
      <c r="AW7" s="32"/>
      <c r="AX7" s="26"/>
      <c r="AY7" s="26"/>
      <c r="AZ7" s="32"/>
      <c r="BA7" s="26"/>
      <c r="BB7" s="32"/>
      <c r="BC7" s="26"/>
      <c r="BD7" s="26"/>
      <c r="BE7" s="32"/>
      <c r="BF7" s="26"/>
      <c r="BG7" s="26"/>
      <c r="BH7" s="32"/>
      <c r="BI7" s="26"/>
      <c r="BJ7" s="26"/>
      <c r="BK7" s="32"/>
    </row>
    <row r="8" spans="1:64" ht="28.2" x14ac:dyDescent="0.3">
      <c r="A8" s="18" t="s">
        <v>40</v>
      </c>
      <c r="B8" s="16">
        <v>441</v>
      </c>
      <c r="C8" s="16" t="s">
        <v>62</v>
      </c>
      <c r="D8" s="16" t="s">
        <v>63</v>
      </c>
      <c r="E8" s="16" t="s">
        <v>64</v>
      </c>
      <c r="F8" s="16" t="s">
        <v>61</v>
      </c>
      <c r="G8" s="16" t="s">
        <v>0</v>
      </c>
      <c r="H8" s="16">
        <v>1</v>
      </c>
      <c r="I8" s="17">
        <v>44263.349108796298</v>
      </c>
      <c r="J8" s="16" t="s">
        <v>3</v>
      </c>
      <c r="K8" s="16" t="b">
        <v>1</v>
      </c>
      <c r="L8" s="16" t="s">
        <v>4</v>
      </c>
      <c r="M8" s="16" t="b">
        <v>0</v>
      </c>
      <c r="N8" s="16" t="s">
        <v>4</v>
      </c>
      <c r="O8" s="16" t="b">
        <v>1</v>
      </c>
      <c r="P8" s="16" t="s">
        <v>6</v>
      </c>
      <c r="Q8" s="16" t="s">
        <v>5</v>
      </c>
      <c r="R8" s="16" t="s">
        <v>4</v>
      </c>
      <c r="S8" s="18"/>
      <c r="T8" s="18"/>
      <c r="U8" s="6" t="s">
        <v>71</v>
      </c>
      <c r="V8" s="6" t="s">
        <v>72</v>
      </c>
      <c r="W8" s="18">
        <v>-5.8</v>
      </c>
      <c r="X8" s="18">
        <v>170</v>
      </c>
      <c r="Z8" s="6">
        <v>3</v>
      </c>
      <c r="AA8" s="6">
        <v>2</v>
      </c>
      <c r="AB8" s="18">
        <v>2</v>
      </c>
      <c r="AE8" s="6" t="s">
        <v>79</v>
      </c>
      <c r="AF8" s="6" t="s">
        <v>79</v>
      </c>
      <c r="AH8" s="16" t="s">
        <v>4</v>
      </c>
      <c r="AI8" s="16" t="b">
        <v>0</v>
      </c>
      <c r="AJ8" s="16" t="s">
        <v>4</v>
      </c>
      <c r="AK8" s="16" t="b">
        <v>1</v>
      </c>
      <c r="AL8" s="16" t="s">
        <v>6</v>
      </c>
      <c r="AM8" s="16" t="s">
        <v>4</v>
      </c>
      <c r="AN8" s="16" t="s">
        <v>5</v>
      </c>
      <c r="AO8" s="16" t="b">
        <v>1</v>
      </c>
      <c r="AP8" s="6" t="s">
        <v>75</v>
      </c>
      <c r="AQ8" s="6" t="s">
        <v>70</v>
      </c>
      <c r="AR8" t="str">
        <f t="shared" si="0"/>
        <v>FP</v>
      </c>
      <c r="AT8" s="6" t="s">
        <v>75</v>
      </c>
      <c r="AU8" t="str">
        <f t="shared" si="1"/>
        <v>TN</v>
      </c>
      <c r="AV8" s="6" t="s">
        <v>75</v>
      </c>
      <c r="AW8" t="str">
        <f t="shared" si="2"/>
        <v>TN</v>
      </c>
      <c r="AY8" s="6" t="s">
        <v>70</v>
      </c>
      <c r="AZ8" t="str">
        <f t="shared" si="3"/>
        <v>FP</v>
      </c>
      <c r="BA8" s="6" t="s">
        <v>70</v>
      </c>
      <c r="BB8" t="str">
        <f t="shared" si="4"/>
        <v>FP</v>
      </c>
      <c r="BD8" s="6" t="s">
        <v>70</v>
      </c>
      <c r="BE8" t="str">
        <f t="shared" si="5"/>
        <v>FP</v>
      </c>
      <c r="BG8" s="6" t="s">
        <v>70</v>
      </c>
      <c r="BH8" t="str">
        <f t="shared" si="6"/>
        <v>FP</v>
      </c>
      <c r="BJ8" s="6" t="s">
        <v>75</v>
      </c>
      <c r="BK8" t="str">
        <f t="shared" si="7"/>
        <v>TN</v>
      </c>
    </row>
    <row r="9" spans="1:64" ht="42" x14ac:dyDescent="0.3">
      <c r="A9" s="15" t="s">
        <v>41</v>
      </c>
      <c r="B9" s="16">
        <v>921</v>
      </c>
      <c r="C9" s="16" t="s">
        <v>48</v>
      </c>
      <c r="D9" s="16" t="s">
        <v>49</v>
      </c>
      <c r="E9" s="16" t="s">
        <v>50</v>
      </c>
      <c r="F9" s="16" t="s">
        <v>2</v>
      </c>
      <c r="G9" s="16" t="s">
        <v>0</v>
      </c>
      <c r="H9" s="16">
        <v>1</v>
      </c>
      <c r="I9" s="17">
        <v>44264.514918981484</v>
      </c>
      <c r="J9" s="16" t="s">
        <v>3</v>
      </c>
      <c r="K9" s="16" t="b">
        <v>1</v>
      </c>
      <c r="L9" s="16" t="s">
        <v>4</v>
      </c>
      <c r="M9" s="16" t="b">
        <v>0</v>
      </c>
      <c r="N9" s="16" t="s">
        <v>4</v>
      </c>
      <c r="O9" s="16" t="b">
        <v>1</v>
      </c>
      <c r="P9" s="16" t="s">
        <v>6</v>
      </c>
      <c r="Q9" s="16" t="s">
        <v>5</v>
      </c>
      <c r="R9" s="16" t="s">
        <v>4</v>
      </c>
      <c r="S9" s="18"/>
      <c r="T9" s="18"/>
      <c r="U9" s="6" t="s">
        <v>71</v>
      </c>
      <c r="V9" s="6" t="s">
        <v>72</v>
      </c>
      <c r="W9" s="18">
        <v>-5.8</v>
      </c>
      <c r="X9" s="18">
        <v>170</v>
      </c>
      <c r="Z9" s="6">
        <v>3</v>
      </c>
      <c r="AA9" s="6">
        <v>2</v>
      </c>
      <c r="AB9" s="18">
        <v>2</v>
      </c>
      <c r="AE9" s="6" t="s">
        <v>79</v>
      </c>
      <c r="AF9" s="6" t="s">
        <v>79</v>
      </c>
      <c r="AH9" s="16" t="s">
        <v>4</v>
      </c>
      <c r="AI9" s="16" t="b">
        <v>0</v>
      </c>
      <c r="AJ9" s="16" t="s">
        <v>4</v>
      </c>
      <c r="AK9" s="16" t="b">
        <v>1</v>
      </c>
      <c r="AL9" s="16" t="s">
        <v>6</v>
      </c>
      <c r="AM9" s="16" t="s">
        <v>4</v>
      </c>
      <c r="AN9" s="16" t="s">
        <v>5</v>
      </c>
      <c r="AO9" s="16" t="b">
        <v>1</v>
      </c>
      <c r="AP9" s="6" t="s">
        <v>75</v>
      </c>
      <c r="AQ9" s="6" t="s">
        <v>70</v>
      </c>
      <c r="AR9" t="str">
        <f t="shared" si="0"/>
        <v>FP</v>
      </c>
      <c r="AT9" s="6" t="s">
        <v>75</v>
      </c>
      <c r="AU9" t="str">
        <f t="shared" si="1"/>
        <v>TN</v>
      </c>
      <c r="AV9" s="6" t="s">
        <v>75</v>
      </c>
      <c r="AW9" t="str">
        <f t="shared" si="2"/>
        <v>TN</v>
      </c>
      <c r="AY9" s="6" t="s">
        <v>70</v>
      </c>
      <c r="AZ9" t="str">
        <f t="shared" si="3"/>
        <v>FP</v>
      </c>
      <c r="BA9" s="6" t="s">
        <v>70</v>
      </c>
      <c r="BB9" t="str">
        <f t="shared" si="4"/>
        <v>FP</v>
      </c>
      <c r="BD9" s="6" t="s">
        <v>70</v>
      </c>
      <c r="BE9" t="str">
        <f t="shared" si="5"/>
        <v>FP</v>
      </c>
      <c r="BG9" s="6" t="s">
        <v>70</v>
      </c>
      <c r="BH9" t="str">
        <f t="shared" si="6"/>
        <v>FP</v>
      </c>
      <c r="BJ9" s="6" t="s">
        <v>75</v>
      </c>
      <c r="BK9" t="str">
        <f t="shared" si="7"/>
        <v>TN</v>
      </c>
    </row>
    <row r="10" spans="1:64" ht="28.2" x14ac:dyDescent="0.3">
      <c r="A10" s="22" t="s">
        <v>41</v>
      </c>
      <c r="B10" s="23">
        <v>922</v>
      </c>
      <c r="C10" s="23" t="s">
        <v>51</v>
      </c>
      <c r="D10" s="23" t="s">
        <v>52</v>
      </c>
      <c r="E10" s="23" t="s">
        <v>53</v>
      </c>
      <c r="F10" s="23" t="s">
        <v>2</v>
      </c>
      <c r="G10" s="23" t="s">
        <v>0</v>
      </c>
      <c r="H10" s="23">
        <v>1</v>
      </c>
      <c r="I10" s="24">
        <v>44264.514918981484</v>
      </c>
      <c r="J10" s="23" t="s">
        <v>3</v>
      </c>
      <c r="K10" s="23" t="b">
        <v>0</v>
      </c>
      <c r="L10" s="23" t="s">
        <v>4</v>
      </c>
      <c r="M10" s="23" t="b">
        <v>0</v>
      </c>
      <c r="N10" s="23" t="s">
        <v>5</v>
      </c>
      <c r="O10" s="23" t="b">
        <v>1</v>
      </c>
      <c r="P10" s="23" t="s">
        <v>6</v>
      </c>
      <c r="Q10" s="23" t="s">
        <v>5</v>
      </c>
      <c r="R10" s="23" t="s">
        <v>4</v>
      </c>
      <c r="S10" s="22"/>
      <c r="T10" s="22"/>
      <c r="U10" s="25" t="s">
        <v>70</v>
      </c>
      <c r="V10" s="25" t="s">
        <v>70</v>
      </c>
      <c r="W10" s="22">
        <v>57.6</v>
      </c>
      <c r="X10" s="22">
        <v>390</v>
      </c>
      <c r="Y10" s="26"/>
      <c r="Z10" s="25">
        <v>1</v>
      </c>
      <c r="AA10" s="25">
        <v>1</v>
      </c>
      <c r="AB10" s="22">
        <v>1</v>
      </c>
      <c r="AC10" s="26"/>
      <c r="AD10" s="26"/>
      <c r="AE10" s="25"/>
      <c r="AF10" s="25"/>
      <c r="AH10" s="23" t="s">
        <v>4</v>
      </c>
      <c r="AI10" s="23" t="b">
        <v>0</v>
      </c>
      <c r="AJ10" s="23" t="s">
        <v>5</v>
      </c>
      <c r="AK10" s="23" t="b">
        <v>1</v>
      </c>
      <c r="AL10" s="23" t="s">
        <v>6</v>
      </c>
      <c r="AM10" s="23" t="s">
        <v>4</v>
      </c>
      <c r="AN10" s="23" t="s">
        <v>5</v>
      </c>
      <c r="AO10" s="23" t="b">
        <v>0</v>
      </c>
      <c r="AP10" s="25" t="s">
        <v>70</v>
      </c>
      <c r="AQ10" s="26"/>
      <c r="AR10" s="32"/>
      <c r="AS10" s="26"/>
      <c r="AT10" s="26"/>
      <c r="AU10" s="32"/>
      <c r="AV10" s="26"/>
      <c r="AW10" s="32"/>
      <c r="AX10" s="26"/>
      <c r="AY10" s="26"/>
      <c r="AZ10" s="32"/>
      <c r="BA10" s="26"/>
      <c r="BB10" s="32"/>
      <c r="BC10" s="26"/>
      <c r="BD10" s="26"/>
      <c r="BE10" s="32"/>
      <c r="BF10" s="26"/>
      <c r="BG10" s="26"/>
      <c r="BH10" s="32"/>
      <c r="BI10" s="26"/>
      <c r="BJ10" s="26"/>
      <c r="BK10" s="32"/>
    </row>
    <row r="11" spans="1:64" ht="28.2" x14ac:dyDescent="0.3">
      <c r="A11" s="18" t="s">
        <v>42</v>
      </c>
      <c r="B11" s="16">
        <v>477</v>
      </c>
      <c r="C11" s="16" t="s">
        <v>51</v>
      </c>
      <c r="D11" s="16" t="s">
        <v>52</v>
      </c>
      <c r="E11" s="16" t="s">
        <v>53</v>
      </c>
      <c r="F11" s="16" t="s">
        <v>2</v>
      </c>
      <c r="G11" s="16" t="s">
        <v>0</v>
      </c>
      <c r="H11" s="16">
        <v>1</v>
      </c>
      <c r="I11" s="17">
        <v>44263.365358796298</v>
      </c>
      <c r="J11" s="16" t="s">
        <v>3</v>
      </c>
      <c r="K11" s="16" t="b">
        <v>0</v>
      </c>
      <c r="L11" s="16" t="s">
        <v>4</v>
      </c>
      <c r="M11" s="16" t="b">
        <v>0</v>
      </c>
      <c r="N11" s="16" t="s">
        <v>4</v>
      </c>
      <c r="O11" s="16" t="b">
        <v>1</v>
      </c>
      <c r="P11" s="16" t="s">
        <v>6</v>
      </c>
      <c r="Q11" s="16" t="s">
        <v>5</v>
      </c>
      <c r="R11" s="16" t="s">
        <v>4</v>
      </c>
      <c r="S11" s="18"/>
      <c r="T11" s="18"/>
      <c r="U11" s="6" t="s">
        <v>70</v>
      </c>
      <c r="V11" s="6" t="s">
        <v>70</v>
      </c>
      <c r="W11" s="18">
        <v>56.7</v>
      </c>
      <c r="X11" s="18">
        <v>390</v>
      </c>
      <c r="Z11" s="6">
        <v>1</v>
      </c>
      <c r="AA11" s="6">
        <v>1</v>
      </c>
      <c r="AB11" s="18">
        <v>1</v>
      </c>
      <c r="AE11" s="6" t="s">
        <v>76</v>
      </c>
      <c r="AF11" s="6" t="s">
        <v>76</v>
      </c>
      <c r="AH11" s="16" t="s">
        <v>4</v>
      </c>
      <c r="AI11" s="16" t="b">
        <v>0</v>
      </c>
      <c r="AJ11" s="16" t="s">
        <v>4</v>
      </c>
      <c r="AK11" s="16" t="b">
        <v>1</v>
      </c>
      <c r="AL11" s="16" t="s">
        <v>6</v>
      </c>
      <c r="AM11" s="16" t="s">
        <v>4</v>
      </c>
      <c r="AN11" s="16" t="s">
        <v>5</v>
      </c>
      <c r="AO11" s="16" t="b">
        <v>0</v>
      </c>
      <c r="AP11" s="6" t="s">
        <v>70</v>
      </c>
      <c r="AQ11" s="6" t="s">
        <v>70</v>
      </c>
      <c r="AR11" t="str">
        <f t="shared" si="0"/>
        <v>TP</v>
      </c>
      <c r="AT11" s="6" t="s">
        <v>75</v>
      </c>
      <c r="AU11" t="str">
        <f t="shared" si="1"/>
        <v>FN</v>
      </c>
      <c r="AV11" s="6" t="s">
        <v>75</v>
      </c>
      <c r="AW11" t="str">
        <f t="shared" si="2"/>
        <v>FN</v>
      </c>
      <c r="AY11" s="6" t="s">
        <v>70</v>
      </c>
      <c r="AZ11" t="str">
        <f t="shared" si="3"/>
        <v>TP</v>
      </c>
      <c r="BA11" s="6" t="s">
        <v>70</v>
      </c>
      <c r="BB11" t="str">
        <f t="shared" si="4"/>
        <v>TP</v>
      </c>
      <c r="BD11" s="6" t="s">
        <v>70</v>
      </c>
      <c r="BE11" t="str">
        <f t="shared" si="5"/>
        <v>TP</v>
      </c>
      <c r="BG11" s="6" t="s">
        <v>70</v>
      </c>
      <c r="BH11" t="str">
        <f t="shared" si="6"/>
        <v>TP</v>
      </c>
      <c r="BJ11" s="6" t="s">
        <v>70</v>
      </c>
      <c r="BK11" t="str">
        <f t="shared" si="7"/>
        <v>TP</v>
      </c>
    </row>
    <row r="12" spans="1:64" ht="28.2" x14ac:dyDescent="0.3">
      <c r="A12" s="18" t="s">
        <v>42</v>
      </c>
      <c r="B12" s="16">
        <v>478</v>
      </c>
      <c r="C12" s="16" t="s">
        <v>45</v>
      </c>
      <c r="D12" s="16" t="s">
        <v>46</v>
      </c>
      <c r="E12" s="16" t="s">
        <v>47</v>
      </c>
      <c r="F12" s="16" t="s">
        <v>2</v>
      </c>
      <c r="G12" s="16" t="s">
        <v>0</v>
      </c>
      <c r="H12" s="16">
        <v>1</v>
      </c>
      <c r="I12" s="17">
        <v>44263.365358796298</v>
      </c>
      <c r="J12" s="16" t="s">
        <v>3</v>
      </c>
      <c r="K12" s="16" t="b">
        <v>0</v>
      </c>
      <c r="L12" s="16" t="s">
        <v>4</v>
      </c>
      <c r="M12" s="16" t="b">
        <v>0</v>
      </c>
      <c r="N12" s="16" t="s">
        <v>4</v>
      </c>
      <c r="O12" s="16" t="b">
        <v>1</v>
      </c>
      <c r="P12" s="16" t="s">
        <v>6</v>
      </c>
      <c r="Q12" s="16" t="s">
        <v>5</v>
      </c>
      <c r="R12" s="16" t="s">
        <v>4</v>
      </c>
      <c r="S12" s="18"/>
      <c r="T12" s="18"/>
      <c r="U12" s="6" t="s">
        <v>70</v>
      </c>
      <c r="V12" s="6" t="s">
        <v>70</v>
      </c>
      <c r="W12" s="18">
        <v>56.7</v>
      </c>
      <c r="X12" s="18">
        <v>390</v>
      </c>
      <c r="Z12" s="6">
        <v>1</v>
      </c>
      <c r="AA12" s="6">
        <v>1</v>
      </c>
      <c r="AB12" s="18">
        <v>1</v>
      </c>
      <c r="AE12" s="6" t="s">
        <v>76</v>
      </c>
      <c r="AF12" s="6" t="s">
        <v>76</v>
      </c>
      <c r="AH12" s="16" t="s">
        <v>4</v>
      </c>
      <c r="AI12" s="16" t="b">
        <v>0</v>
      </c>
      <c r="AJ12" s="16" t="s">
        <v>4</v>
      </c>
      <c r="AK12" s="16" t="b">
        <v>1</v>
      </c>
      <c r="AL12" s="16" t="s">
        <v>6</v>
      </c>
      <c r="AM12" s="16" t="s">
        <v>4</v>
      </c>
      <c r="AN12" s="16" t="s">
        <v>5</v>
      </c>
      <c r="AO12" s="16" t="b">
        <v>0</v>
      </c>
      <c r="AP12" s="6" t="s">
        <v>70</v>
      </c>
      <c r="AQ12" s="6" t="s">
        <v>70</v>
      </c>
      <c r="AR12" t="str">
        <f t="shared" si="0"/>
        <v>TP</v>
      </c>
      <c r="AT12" s="6" t="s">
        <v>75</v>
      </c>
      <c r="AU12" t="str">
        <f t="shared" si="1"/>
        <v>FN</v>
      </c>
      <c r="AV12" s="6" t="s">
        <v>75</v>
      </c>
      <c r="AW12" t="str">
        <f t="shared" si="2"/>
        <v>FN</v>
      </c>
      <c r="AY12" s="6" t="s">
        <v>70</v>
      </c>
      <c r="AZ12" t="str">
        <f t="shared" si="3"/>
        <v>TP</v>
      </c>
      <c r="BA12" s="6" t="s">
        <v>70</v>
      </c>
      <c r="BB12" t="str">
        <f t="shared" si="4"/>
        <v>TP</v>
      </c>
      <c r="BD12" s="6" t="s">
        <v>70</v>
      </c>
      <c r="BE12" t="str">
        <f t="shared" si="5"/>
        <v>TP</v>
      </c>
      <c r="BG12" s="6" t="s">
        <v>70</v>
      </c>
      <c r="BH12" t="str">
        <f t="shared" si="6"/>
        <v>TP</v>
      </c>
      <c r="BJ12" s="6" t="s">
        <v>70</v>
      </c>
      <c r="BK12" t="str">
        <f t="shared" si="7"/>
        <v>TP</v>
      </c>
    </row>
    <row r="13" spans="1:64" ht="28.2" x14ac:dyDescent="0.3">
      <c r="A13" s="18" t="s">
        <v>43</v>
      </c>
      <c r="B13" s="16">
        <v>479</v>
      </c>
      <c r="C13" s="16" t="s">
        <v>62</v>
      </c>
      <c r="D13" s="16" t="s">
        <v>63</v>
      </c>
      <c r="E13" s="16" t="s">
        <v>64</v>
      </c>
      <c r="F13" s="16" t="s">
        <v>61</v>
      </c>
      <c r="G13" s="16" t="s">
        <v>0</v>
      </c>
      <c r="H13" s="16">
        <v>1</v>
      </c>
      <c r="I13" s="17">
        <v>44263.369606481479</v>
      </c>
      <c r="J13" s="16" t="s">
        <v>3</v>
      </c>
      <c r="K13" s="16" t="b">
        <v>1</v>
      </c>
      <c r="L13" s="16" t="s">
        <v>4</v>
      </c>
      <c r="M13" s="16" t="b">
        <v>0</v>
      </c>
      <c r="N13" s="16" t="s">
        <v>4</v>
      </c>
      <c r="O13" s="16" t="b">
        <v>1</v>
      </c>
      <c r="P13" s="16" t="s">
        <v>6</v>
      </c>
      <c r="Q13" s="16" t="s">
        <v>5</v>
      </c>
      <c r="R13" s="16" t="s">
        <v>4</v>
      </c>
      <c r="S13" s="18"/>
      <c r="T13" s="18"/>
      <c r="U13" s="6" t="s">
        <v>71</v>
      </c>
      <c r="V13" s="6" t="s">
        <v>72</v>
      </c>
      <c r="W13" s="20">
        <v>-5.8</v>
      </c>
      <c r="X13" s="18">
        <v>180</v>
      </c>
      <c r="Z13" s="6">
        <v>3</v>
      </c>
      <c r="AA13" s="6">
        <v>2</v>
      </c>
      <c r="AB13" s="20">
        <v>2</v>
      </c>
      <c r="AE13" s="6" t="s">
        <v>79</v>
      </c>
      <c r="AF13" s="6" t="s">
        <v>79</v>
      </c>
      <c r="AH13" s="16" t="s">
        <v>4</v>
      </c>
      <c r="AI13" s="16" t="b">
        <v>0</v>
      </c>
      <c r="AJ13" s="16" t="s">
        <v>4</v>
      </c>
      <c r="AK13" s="16" t="b">
        <v>1</v>
      </c>
      <c r="AL13" s="16" t="s">
        <v>6</v>
      </c>
      <c r="AM13" s="16" t="s">
        <v>4</v>
      </c>
      <c r="AN13" s="16" t="s">
        <v>5</v>
      </c>
      <c r="AO13" s="16" t="b">
        <v>1</v>
      </c>
      <c r="AP13" s="6" t="s">
        <v>75</v>
      </c>
      <c r="AQ13" s="6" t="s">
        <v>70</v>
      </c>
      <c r="AR13" t="str">
        <f t="shared" si="0"/>
        <v>FP</v>
      </c>
      <c r="AT13" s="6" t="s">
        <v>75</v>
      </c>
      <c r="AU13" t="str">
        <f t="shared" si="1"/>
        <v>TN</v>
      </c>
      <c r="AV13" s="6" t="s">
        <v>75</v>
      </c>
      <c r="AW13" t="str">
        <f t="shared" si="2"/>
        <v>TN</v>
      </c>
      <c r="AY13" s="6" t="s">
        <v>70</v>
      </c>
      <c r="AZ13" t="str">
        <f t="shared" si="3"/>
        <v>FP</v>
      </c>
      <c r="BA13" s="6" t="s">
        <v>70</v>
      </c>
      <c r="BB13" t="str">
        <f t="shared" si="4"/>
        <v>FP</v>
      </c>
      <c r="BD13" s="6" t="s">
        <v>70</v>
      </c>
      <c r="BE13" t="str">
        <f t="shared" si="5"/>
        <v>FP</v>
      </c>
      <c r="BG13" s="6" t="s">
        <v>70</v>
      </c>
      <c r="BH13" t="str">
        <f t="shared" si="6"/>
        <v>FP</v>
      </c>
      <c r="BJ13" s="6" t="s">
        <v>75</v>
      </c>
      <c r="BK13" t="str">
        <f t="shared" si="7"/>
        <v>TN</v>
      </c>
    </row>
    <row r="14" spans="1:64" ht="42" x14ac:dyDescent="0.3">
      <c r="A14" s="22" t="s">
        <v>43</v>
      </c>
      <c r="B14" s="23">
        <v>494</v>
      </c>
      <c r="C14" s="23" t="s">
        <v>7</v>
      </c>
      <c r="D14" s="23" t="s">
        <v>8</v>
      </c>
      <c r="E14" s="23" t="s">
        <v>9</v>
      </c>
      <c r="F14" s="23" t="s">
        <v>2</v>
      </c>
      <c r="G14" s="23" t="s">
        <v>0</v>
      </c>
      <c r="H14" s="23">
        <v>1</v>
      </c>
      <c r="I14" s="24">
        <v>44263.37122685185</v>
      </c>
      <c r="J14" s="23" t="s">
        <v>3</v>
      </c>
      <c r="K14" s="23" t="b">
        <v>1</v>
      </c>
      <c r="L14" s="23" t="s">
        <v>4</v>
      </c>
      <c r="M14" s="23" t="b">
        <v>1</v>
      </c>
      <c r="N14" s="23" t="s">
        <v>5</v>
      </c>
      <c r="O14" s="23" t="b">
        <v>1</v>
      </c>
      <c r="P14" s="23" t="s">
        <v>6</v>
      </c>
      <c r="Q14" s="23" t="s">
        <v>4</v>
      </c>
      <c r="R14" s="23" t="s">
        <v>4</v>
      </c>
      <c r="S14" s="22"/>
      <c r="T14" s="22"/>
      <c r="U14" s="25" t="s">
        <v>70</v>
      </c>
      <c r="V14" s="25" t="s">
        <v>70</v>
      </c>
      <c r="W14" s="22">
        <v>42.2</v>
      </c>
      <c r="X14" s="22">
        <v>240</v>
      </c>
      <c r="Y14" s="26"/>
      <c r="Z14" s="25">
        <v>1</v>
      </c>
      <c r="AA14" s="25">
        <v>1</v>
      </c>
      <c r="AB14" s="22">
        <v>1</v>
      </c>
      <c r="AC14" s="26"/>
      <c r="AD14" s="26"/>
      <c r="AE14" s="25"/>
      <c r="AF14" s="25"/>
      <c r="AH14" s="23" t="s">
        <v>4</v>
      </c>
      <c r="AI14" s="23" t="b">
        <v>1</v>
      </c>
      <c r="AJ14" s="23" t="s">
        <v>5</v>
      </c>
      <c r="AK14" s="23" t="b">
        <v>1</v>
      </c>
      <c r="AL14" s="23" t="s">
        <v>6</v>
      </c>
      <c r="AM14" s="23" t="s">
        <v>4</v>
      </c>
      <c r="AN14" s="23" t="s">
        <v>4</v>
      </c>
      <c r="AO14" s="23" t="b">
        <v>1</v>
      </c>
      <c r="AP14" s="25" t="s">
        <v>70</v>
      </c>
      <c r="AQ14" s="26"/>
      <c r="AR14" s="32"/>
      <c r="AS14" s="26"/>
      <c r="AT14" s="26"/>
      <c r="AU14" s="32"/>
      <c r="AV14" s="26"/>
      <c r="AW14"/>
      <c r="AX14" s="26"/>
      <c r="AY14" s="26"/>
      <c r="AZ14" s="32"/>
      <c r="BA14" s="26"/>
      <c r="BB14" s="32"/>
      <c r="BC14" s="26"/>
      <c r="BD14" s="26"/>
      <c r="BE14" s="32"/>
      <c r="BF14" s="26"/>
      <c r="BG14" s="26"/>
      <c r="BH14" s="32"/>
      <c r="BI14" s="26"/>
      <c r="BJ14" s="26"/>
      <c r="BK14" s="32"/>
    </row>
    <row r="15" spans="1:64" ht="28.2" x14ac:dyDescent="0.3">
      <c r="A15" s="18" t="s">
        <v>44</v>
      </c>
      <c r="B15" s="16">
        <v>20</v>
      </c>
      <c r="C15" s="16" t="s">
        <v>65</v>
      </c>
      <c r="D15" s="16" t="s">
        <v>66</v>
      </c>
      <c r="E15" s="16" t="s">
        <v>67</v>
      </c>
      <c r="F15" s="16" t="s">
        <v>68</v>
      </c>
      <c r="G15" s="16" t="s">
        <v>0</v>
      </c>
      <c r="H15" s="16">
        <v>1</v>
      </c>
      <c r="I15" s="19">
        <v>44263.430092592593</v>
      </c>
      <c r="J15" s="16" t="s">
        <v>3</v>
      </c>
      <c r="K15" s="16" t="b">
        <v>1</v>
      </c>
      <c r="L15" s="16" t="s">
        <v>4</v>
      </c>
      <c r="M15" s="16" t="b">
        <v>0</v>
      </c>
      <c r="N15" s="16" t="s">
        <v>4</v>
      </c>
      <c r="O15" s="16" t="b">
        <v>1</v>
      </c>
      <c r="P15" s="16" t="s">
        <v>69</v>
      </c>
      <c r="Q15" s="16" t="s">
        <v>5</v>
      </c>
      <c r="R15" s="16" t="s">
        <v>4</v>
      </c>
      <c r="S15" s="18"/>
      <c r="T15" s="18"/>
      <c r="U15" s="6" t="s">
        <v>70</v>
      </c>
      <c r="V15" s="6" t="s">
        <v>70</v>
      </c>
      <c r="W15" s="18">
        <v>1</v>
      </c>
      <c r="X15" s="18">
        <v>170</v>
      </c>
      <c r="Z15" s="6">
        <v>1</v>
      </c>
      <c r="AA15" s="6">
        <v>1</v>
      </c>
      <c r="AB15" s="18">
        <v>1</v>
      </c>
      <c r="AE15" s="6" t="s">
        <v>76</v>
      </c>
      <c r="AF15" s="6" t="s">
        <v>76</v>
      </c>
      <c r="AH15" s="16" t="s">
        <v>4</v>
      </c>
      <c r="AI15" s="16" t="b">
        <v>0</v>
      </c>
      <c r="AJ15" s="16" t="s">
        <v>4</v>
      </c>
      <c r="AK15" s="16" t="b">
        <v>1</v>
      </c>
      <c r="AL15" s="16" t="s">
        <v>69</v>
      </c>
      <c r="AM15" s="16" t="s">
        <v>4</v>
      </c>
      <c r="AN15" s="16" t="s">
        <v>5</v>
      </c>
      <c r="AO15" s="16" t="b">
        <v>1</v>
      </c>
      <c r="AP15" s="6" t="s">
        <v>70</v>
      </c>
      <c r="AQ15" s="6" t="s">
        <v>70</v>
      </c>
      <c r="AR15" t="str">
        <f t="shared" si="0"/>
        <v>TP</v>
      </c>
      <c r="AT15" s="6" t="s">
        <v>75</v>
      </c>
      <c r="AU15" t="str">
        <f t="shared" si="1"/>
        <v>FN</v>
      </c>
      <c r="AV15" s="6" t="s">
        <v>75</v>
      </c>
      <c r="AW15" t="str">
        <f t="shared" si="2"/>
        <v>FN</v>
      </c>
      <c r="AY15" s="6" t="s">
        <v>70</v>
      </c>
      <c r="AZ15" t="str">
        <f t="shared" si="3"/>
        <v>TP</v>
      </c>
      <c r="BA15" s="6" t="s">
        <v>70</v>
      </c>
      <c r="BB15" t="str">
        <f t="shared" si="4"/>
        <v>TP</v>
      </c>
      <c r="BD15" s="6" t="s">
        <v>70</v>
      </c>
      <c r="BE15" t="str">
        <f t="shared" si="5"/>
        <v>TP</v>
      </c>
      <c r="BG15" s="6" t="s">
        <v>70</v>
      </c>
      <c r="BH15" t="str">
        <f t="shared" si="6"/>
        <v>TP</v>
      </c>
      <c r="BJ15" s="6" t="s">
        <v>70</v>
      </c>
      <c r="BK15" t="str">
        <f t="shared" si="7"/>
        <v>TP</v>
      </c>
    </row>
    <row r="16" spans="1:64" ht="14.4" x14ac:dyDescent="0.3">
      <c r="A16" s="18"/>
      <c r="B16" s="16"/>
      <c r="C16" s="18"/>
      <c r="D16" s="18"/>
      <c r="E16" s="18"/>
      <c r="F16" s="18"/>
      <c r="G16" s="16"/>
      <c r="H16" s="16"/>
      <c r="I16" s="17"/>
      <c r="J16" s="16"/>
      <c r="K16" s="16"/>
      <c r="L16" s="16"/>
      <c r="M16" s="16"/>
      <c r="N16" s="16"/>
      <c r="O16" s="16"/>
      <c r="P16" s="16"/>
      <c r="Q16" s="16"/>
      <c r="R16" s="16"/>
      <c r="S16" s="18"/>
      <c r="T16" s="18"/>
      <c r="U16" s="18"/>
      <c r="V16" s="18"/>
      <c r="W16" s="18"/>
      <c r="X16" s="18"/>
      <c r="Z16" s="18"/>
      <c r="AA16" s="18"/>
      <c r="AB16" s="18"/>
      <c r="AE16" s="18"/>
      <c r="AF16" s="18"/>
      <c r="AH16" s="16"/>
      <c r="AI16" s="16"/>
      <c r="AJ16" s="16"/>
      <c r="AK16" s="16"/>
      <c r="AL16" s="16"/>
      <c r="AM16" s="16"/>
      <c r="AN16" s="16"/>
      <c r="AO16" s="16"/>
      <c r="AP16" s="18"/>
      <c r="AR16"/>
      <c r="AT16" s="6"/>
      <c r="AU16"/>
      <c r="AW16"/>
      <c r="AZ16"/>
      <c r="BB16"/>
      <c r="BE16"/>
      <c r="BH16"/>
      <c r="BK16"/>
    </row>
    <row r="17" spans="1:63" ht="14.4" x14ac:dyDescent="0.3">
      <c r="A17" s="18"/>
      <c r="B17" s="16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  <c r="Q17" s="16"/>
      <c r="R17" s="16"/>
      <c r="S17" s="18"/>
      <c r="T17" s="18"/>
      <c r="U17" s="18"/>
      <c r="V17" s="18"/>
      <c r="W17" s="18"/>
      <c r="X17" s="18"/>
      <c r="Z17" s="18"/>
      <c r="AA17" s="18"/>
      <c r="AB17" s="18"/>
      <c r="AE17" s="18"/>
      <c r="AF17" s="18"/>
      <c r="AH17" s="16"/>
      <c r="AI17" s="16"/>
      <c r="AJ17" s="16"/>
      <c r="AK17" s="16"/>
      <c r="AL17" s="16"/>
      <c r="AM17" s="16"/>
      <c r="AN17" s="16"/>
      <c r="AO17" s="16"/>
      <c r="AP17" s="18"/>
      <c r="AR17"/>
      <c r="AU17"/>
      <c r="AW17"/>
      <c r="AZ17"/>
      <c r="BB17"/>
      <c r="BE17"/>
      <c r="BH17"/>
      <c r="BK17"/>
    </row>
    <row r="18" spans="1:63" ht="42" x14ac:dyDescent="0.3">
      <c r="A18" s="15" t="s">
        <v>35</v>
      </c>
      <c r="B18" s="16">
        <v>386</v>
      </c>
      <c r="C18" s="16" t="s">
        <v>7</v>
      </c>
      <c r="D18" s="16" t="s">
        <v>8</v>
      </c>
      <c r="E18" s="16" t="s">
        <v>9</v>
      </c>
      <c r="F18" s="16" t="s">
        <v>2</v>
      </c>
      <c r="G18" s="16" t="s">
        <v>0</v>
      </c>
      <c r="H18" s="16">
        <v>1</v>
      </c>
      <c r="I18" s="17">
        <v>44263.02447916667</v>
      </c>
      <c r="J18" s="16" t="s">
        <v>3</v>
      </c>
      <c r="K18" s="16" t="b">
        <v>1</v>
      </c>
      <c r="L18" s="16" t="s">
        <v>4</v>
      </c>
      <c r="M18" s="16" t="b">
        <v>1</v>
      </c>
      <c r="N18" s="16" t="s">
        <v>5</v>
      </c>
      <c r="O18" s="16" t="b">
        <v>1</v>
      </c>
      <c r="P18" s="16" t="s">
        <v>6</v>
      </c>
      <c r="Q18" s="16" t="s">
        <v>4</v>
      </c>
      <c r="R18" s="16" t="s">
        <v>4</v>
      </c>
      <c r="S18" s="18"/>
      <c r="T18" s="18"/>
      <c r="U18" s="6" t="s">
        <v>70</v>
      </c>
      <c r="V18" s="6" t="s">
        <v>70</v>
      </c>
      <c r="W18" s="18">
        <v>36.5</v>
      </c>
      <c r="X18" s="18">
        <v>240</v>
      </c>
      <c r="Z18" s="6">
        <v>1</v>
      </c>
      <c r="AA18" s="6">
        <v>1</v>
      </c>
      <c r="AB18" s="18">
        <v>1</v>
      </c>
      <c r="AE18" s="6" t="s">
        <v>76</v>
      </c>
      <c r="AF18" s="6" t="s">
        <v>76</v>
      </c>
      <c r="AH18" s="16" t="s">
        <v>4</v>
      </c>
      <c r="AI18" s="16" t="b">
        <v>1</v>
      </c>
      <c r="AJ18" s="16" t="s">
        <v>5</v>
      </c>
      <c r="AK18" s="16" t="b">
        <v>1</v>
      </c>
      <c r="AL18" s="16" t="s">
        <v>6</v>
      </c>
      <c r="AM18" s="16" t="s">
        <v>4</v>
      </c>
      <c r="AN18" s="16" t="s">
        <v>4</v>
      </c>
      <c r="AO18" s="16" t="b">
        <v>1</v>
      </c>
      <c r="AP18" s="6" t="s">
        <v>70</v>
      </c>
      <c r="AQ18" s="6" t="s">
        <v>70</v>
      </c>
      <c r="AR18" t="str">
        <f t="shared" si="0"/>
        <v>TP</v>
      </c>
      <c r="AT18" s="6" t="s">
        <v>70</v>
      </c>
      <c r="AU18" t="str">
        <f t="shared" si="1"/>
        <v>TP</v>
      </c>
      <c r="AV18" s="6" t="s">
        <v>70</v>
      </c>
      <c r="AW18" t="str">
        <f t="shared" si="2"/>
        <v>TP</v>
      </c>
      <c r="AY18" s="6" t="s">
        <v>70</v>
      </c>
      <c r="AZ18" t="str">
        <f t="shared" si="3"/>
        <v>TP</v>
      </c>
      <c r="BA18" s="6" t="s">
        <v>70</v>
      </c>
      <c r="BB18" t="str">
        <f t="shared" si="4"/>
        <v>TP</v>
      </c>
      <c r="BD18" s="6" t="s">
        <v>70</v>
      </c>
      <c r="BE18" t="str">
        <f t="shared" si="5"/>
        <v>TP</v>
      </c>
      <c r="BG18" s="6" t="s">
        <v>70</v>
      </c>
      <c r="BH18" t="str">
        <f t="shared" si="6"/>
        <v>TP</v>
      </c>
      <c r="BJ18" s="6" t="s">
        <v>70</v>
      </c>
      <c r="BK18" t="str">
        <f t="shared" si="7"/>
        <v>TP</v>
      </c>
    </row>
    <row r="19" spans="1:63" ht="28.2" x14ac:dyDescent="0.3">
      <c r="A19" s="18" t="s">
        <v>36</v>
      </c>
      <c r="B19" s="16">
        <v>25</v>
      </c>
      <c r="C19" s="16" t="s">
        <v>45</v>
      </c>
      <c r="D19" s="16" t="s">
        <v>46</v>
      </c>
      <c r="E19" s="16" t="s">
        <v>47</v>
      </c>
      <c r="F19" s="16" t="s">
        <v>2</v>
      </c>
      <c r="G19" s="16" t="s">
        <v>0</v>
      </c>
      <c r="H19" s="16">
        <v>1</v>
      </c>
      <c r="I19" s="19">
        <v>44263.546064814815</v>
      </c>
      <c r="J19" s="16" t="s">
        <v>3</v>
      </c>
      <c r="K19" s="16" t="b">
        <v>0</v>
      </c>
      <c r="L19" s="16" t="s">
        <v>4</v>
      </c>
      <c r="M19" s="16" t="b">
        <v>0</v>
      </c>
      <c r="N19" s="16" t="s">
        <v>5</v>
      </c>
      <c r="O19" s="16" t="b">
        <v>1</v>
      </c>
      <c r="P19" s="16" t="s">
        <v>6</v>
      </c>
      <c r="Q19" s="16" t="s">
        <v>5</v>
      </c>
      <c r="R19" s="16" t="s">
        <v>4</v>
      </c>
      <c r="S19" s="18"/>
      <c r="T19" s="18"/>
      <c r="U19" s="6" t="s">
        <v>70</v>
      </c>
      <c r="V19" s="6" t="s">
        <v>70</v>
      </c>
      <c r="W19" s="18">
        <v>56</v>
      </c>
      <c r="X19" s="18">
        <v>390</v>
      </c>
      <c r="Z19" s="6">
        <v>1</v>
      </c>
      <c r="AA19" s="6">
        <v>1</v>
      </c>
      <c r="AB19" s="18">
        <v>1</v>
      </c>
      <c r="AE19" s="6" t="s">
        <v>76</v>
      </c>
      <c r="AF19" s="6" t="s">
        <v>76</v>
      </c>
      <c r="AH19" s="16" t="s">
        <v>4</v>
      </c>
      <c r="AI19" s="16" t="b">
        <v>0</v>
      </c>
      <c r="AJ19" s="16" t="s">
        <v>5</v>
      </c>
      <c r="AK19" s="16" t="b">
        <v>1</v>
      </c>
      <c r="AL19" s="16" t="s">
        <v>6</v>
      </c>
      <c r="AM19" s="16" t="s">
        <v>4</v>
      </c>
      <c r="AN19" s="16" t="s">
        <v>5</v>
      </c>
      <c r="AO19" s="16" t="b">
        <v>0</v>
      </c>
      <c r="AP19" s="6" t="s">
        <v>70</v>
      </c>
      <c r="AQ19" s="6" t="s">
        <v>70</v>
      </c>
      <c r="AR19" t="str">
        <f t="shared" si="0"/>
        <v>TP</v>
      </c>
      <c r="AT19" s="6" t="s">
        <v>75</v>
      </c>
      <c r="AU19" t="str">
        <f t="shared" si="1"/>
        <v>FN</v>
      </c>
      <c r="AV19" s="6" t="s">
        <v>75</v>
      </c>
      <c r="AW19" t="str">
        <f t="shared" si="2"/>
        <v>FN</v>
      </c>
      <c r="AY19" s="6" t="s">
        <v>75</v>
      </c>
      <c r="AZ19" t="str">
        <f t="shared" si="3"/>
        <v>FN</v>
      </c>
      <c r="BA19" s="6" t="s">
        <v>75</v>
      </c>
      <c r="BB19" t="str">
        <f t="shared" si="4"/>
        <v>FN</v>
      </c>
      <c r="BD19" s="6" t="s">
        <v>70</v>
      </c>
      <c r="BE19" t="str">
        <f t="shared" si="5"/>
        <v>TP</v>
      </c>
      <c r="BG19" s="6" t="s">
        <v>75</v>
      </c>
      <c r="BH19" t="str">
        <f t="shared" si="6"/>
        <v>FN</v>
      </c>
      <c r="BJ19" s="6" t="s">
        <v>70</v>
      </c>
      <c r="BK19" t="str">
        <f t="shared" si="7"/>
        <v>TP</v>
      </c>
    </row>
    <row r="20" spans="1:63" ht="42" x14ac:dyDescent="0.3">
      <c r="A20" s="18" t="s">
        <v>37</v>
      </c>
      <c r="B20" s="16">
        <v>557</v>
      </c>
      <c r="C20" s="16" t="s">
        <v>48</v>
      </c>
      <c r="D20" s="16" t="s">
        <v>49</v>
      </c>
      <c r="E20" s="16" t="s">
        <v>50</v>
      </c>
      <c r="F20" s="16" t="s">
        <v>2</v>
      </c>
      <c r="G20" s="16" t="s">
        <v>0</v>
      </c>
      <c r="H20" s="16">
        <v>1</v>
      </c>
      <c r="I20" s="21">
        <v>44263.551701388889</v>
      </c>
      <c r="J20" s="16" t="s">
        <v>3</v>
      </c>
      <c r="K20" s="16" t="b">
        <v>1</v>
      </c>
      <c r="L20" s="16" t="s">
        <v>4</v>
      </c>
      <c r="M20" s="16" t="b">
        <v>0</v>
      </c>
      <c r="N20" s="16" t="s">
        <v>4</v>
      </c>
      <c r="O20" s="16" t="b">
        <v>1</v>
      </c>
      <c r="P20" s="16" t="s">
        <v>6</v>
      </c>
      <c r="Q20" s="16" t="s">
        <v>5</v>
      </c>
      <c r="R20" s="16" t="s">
        <v>4</v>
      </c>
      <c r="S20" s="18"/>
      <c r="T20" s="18"/>
      <c r="U20" s="6" t="s">
        <v>71</v>
      </c>
      <c r="V20" s="6" t="s">
        <v>72</v>
      </c>
      <c r="W20" s="18">
        <v>-5.8</v>
      </c>
      <c r="X20" s="18">
        <v>180</v>
      </c>
      <c r="Z20" s="6">
        <v>3</v>
      </c>
      <c r="AA20" s="6">
        <v>2</v>
      </c>
      <c r="AB20" s="18">
        <v>2</v>
      </c>
      <c r="AE20" s="6" t="s">
        <v>79</v>
      </c>
      <c r="AF20" s="6" t="s">
        <v>79</v>
      </c>
      <c r="AH20" s="16" t="s">
        <v>4</v>
      </c>
      <c r="AI20" s="16" t="b">
        <v>0</v>
      </c>
      <c r="AJ20" s="16" t="s">
        <v>4</v>
      </c>
      <c r="AK20" s="16" t="b">
        <v>1</v>
      </c>
      <c r="AL20" s="16" t="s">
        <v>6</v>
      </c>
      <c r="AM20" s="16" t="s">
        <v>4</v>
      </c>
      <c r="AN20" s="16" t="s">
        <v>5</v>
      </c>
      <c r="AO20" s="16" t="b">
        <v>1</v>
      </c>
      <c r="AP20" s="6" t="s">
        <v>75</v>
      </c>
      <c r="AQ20" s="6" t="s">
        <v>70</v>
      </c>
      <c r="AR20" t="str">
        <f t="shared" si="0"/>
        <v>FP</v>
      </c>
      <c r="AT20" s="6" t="s">
        <v>75</v>
      </c>
      <c r="AU20" t="str">
        <f t="shared" si="1"/>
        <v>TN</v>
      </c>
      <c r="AV20" s="6" t="s">
        <v>75</v>
      </c>
      <c r="AW20" t="str">
        <f t="shared" si="2"/>
        <v>TN</v>
      </c>
      <c r="AY20" s="6" t="s">
        <v>70</v>
      </c>
      <c r="AZ20" t="str">
        <f t="shared" si="3"/>
        <v>FP</v>
      </c>
      <c r="BA20" s="6" t="s">
        <v>70</v>
      </c>
      <c r="BB20" t="str">
        <f t="shared" si="4"/>
        <v>FP</v>
      </c>
      <c r="BD20" s="6" t="s">
        <v>70</v>
      </c>
      <c r="BE20" t="str">
        <f t="shared" si="5"/>
        <v>FP</v>
      </c>
      <c r="BG20" s="6" t="s">
        <v>70</v>
      </c>
      <c r="BH20" t="str">
        <f t="shared" si="6"/>
        <v>FP</v>
      </c>
      <c r="BJ20" s="6" t="s">
        <v>75</v>
      </c>
      <c r="BK20" t="str">
        <f t="shared" si="7"/>
        <v>TN</v>
      </c>
    </row>
    <row r="21" spans="1:63" ht="28.2" x14ac:dyDescent="0.3">
      <c r="A21" s="15" t="s">
        <v>38</v>
      </c>
      <c r="B21" s="16">
        <v>909</v>
      </c>
      <c r="C21" s="16" t="s">
        <v>51</v>
      </c>
      <c r="D21" s="16" t="s">
        <v>52</v>
      </c>
      <c r="E21" s="16" t="s">
        <v>53</v>
      </c>
      <c r="F21" s="16" t="s">
        <v>2</v>
      </c>
      <c r="G21" s="16" t="s">
        <v>0</v>
      </c>
      <c r="H21" s="16">
        <v>1</v>
      </c>
      <c r="I21" s="17">
        <v>44264.471886574072</v>
      </c>
      <c r="J21" s="16" t="s">
        <v>3</v>
      </c>
      <c r="K21" s="16" t="b">
        <v>0</v>
      </c>
      <c r="L21" s="16" t="s">
        <v>5</v>
      </c>
      <c r="M21" s="16" t="b">
        <v>0</v>
      </c>
      <c r="N21" s="16" t="s">
        <v>4</v>
      </c>
      <c r="O21" s="16" t="b">
        <v>1</v>
      </c>
      <c r="P21" s="16" t="s">
        <v>6</v>
      </c>
      <c r="Q21" s="16" t="s">
        <v>5</v>
      </c>
      <c r="R21" s="16" t="s">
        <v>4</v>
      </c>
      <c r="S21" s="18"/>
      <c r="T21" s="18"/>
      <c r="U21" s="6" t="s">
        <v>70</v>
      </c>
      <c r="V21" s="6" t="s">
        <v>70</v>
      </c>
      <c r="W21" s="18">
        <v>58.05</v>
      </c>
      <c r="X21" s="18">
        <v>430</v>
      </c>
      <c r="Z21" s="6">
        <v>1</v>
      </c>
      <c r="AA21" s="6">
        <v>1</v>
      </c>
      <c r="AB21" s="18">
        <v>1</v>
      </c>
      <c r="AE21" s="6" t="s">
        <v>76</v>
      </c>
      <c r="AF21" s="6" t="s">
        <v>76</v>
      </c>
      <c r="AH21" s="16" t="s">
        <v>5</v>
      </c>
      <c r="AI21" s="16" t="b">
        <v>0</v>
      </c>
      <c r="AJ21" s="16" t="s">
        <v>4</v>
      </c>
      <c r="AK21" s="16" t="b">
        <v>1</v>
      </c>
      <c r="AL21" s="16" t="s">
        <v>6</v>
      </c>
      <c r="AM21" s="16" t="s">
        <v>4</v>
      </c>
      <c r="AN21" s="16" t="s">
        <v>5</v>
      </c>
      <c r="AO21" s="16" t="b">
        <v>0</v>
      </c>
      <c r="AP21" s="6" t="s">
        <v>70</v>
      </c>
      <c r="AQ21" s="6" t="s">
        <v>75</v>
      </c>
      <c r="AR21" t="str">
        <f t="shared" si="0"/>
        <v>FN</v>
      </c>
      <c r="AT21" s="6" t="s">
        <v>75</v>
      </c>
      <c r="AU21" t="str">
        <f t="shared" si="1"/>
        <v>FN</v>
      </c>
      <c r="AV21" s="6" t="s">
        <v>75</v>
      </c>
      <c r="AW21" t="str">
        <f t="shared" si="2"/>
        <v>FN</v>
      </c>
      <c r="AY21" s="6" t="s">
        <v>75</v>
      </c>
      <c r="AZ21" t="str">
        <f t="shared" si="3"/>
        <v>FN</v>
      </c>
      <c r="BA21" s="6" t="s">
        <v>75</v>
      </c>
      <c r="BB21" t="str">
        <f t="shared" si="4"/>
        <v>FN</v>
      </c>
      <c r="BD21" s="6" t="s">
        <v>75</v>
      </c>
      <c r="BE21" t="str">
        <f t="shared" si="5"/>
        <v>FN</v>
      </c>
      <c r="BG21" s="6" t="s">
        <v>75</v>
      </c>
      <c r="BH21" t="str">
        <f t="shared" si="6"/>
        <v>FN</v>
      </c>
      <c r="BJ21" s="6" t="s">
        <v>70</v>
      </c>
      <c r="BK21" t="str">
        <f t="shared" si="7"/>
        <v>TP</v>
      </c>
    </row>
    <row r="22" spans="1:63" ht="28.2" x14ac:dyDescent="0.3">
      <c r="A22" s="18" t="s">
        <v>39</v>
      </c>
      <c r="B22" s="16">
        <v>585</v>
      </c>
      <c r="C22" s="16" t="s">
        <v>54</v>
      </c>
      <c r="D22" s="16" t="s">
        <v>55</v>
      </c>
      <c r="E22" s="16" t="s">
        <v>56</v>
      </c>
      <c r="F22" s="16" t="s">
        <v>57</v>
      </c>
      <c r="G22" s="16" t="s">
        <v>0</v>
      </c>
      <c r="H22" s="16">
        <v>1</v>
      </c>
      <c r="I22" s="17">
        <v>44263.56659722222</v>
      </c>
      <c r="J22" s="16" t="s">
        <v>3</v>
      </c>
      <c r="K22" s="16" t="b">
        <v>1</v>
      </c>
      <c r="L22" s="16" t="s">
        <v>4</v>
      </c>
      <c r="M22" s="16" t="b">
        <v>0</v>
      </c>
      <c r="N22" s="16" t="s">
        <v>4</v>
      </c>
      <c r="O22" s="16" t="b">
        <v>1</v>
      </c>
      <c r="P22" s="16" t="s">
        <v>6</v>
      </c>
      <c r="Q22" s="16" t="s">
        <v>5</v>
      </c>
      <c r="R22" s="16" t="s">
        <v>4</v>
      </c>
      <c r="S22" s="18"/>
      <c r="T22" s="18"/>
      <c r="U22" s="6" t="s">
        <v>71</v>
      </c>
      <c r="V22" s="6" t="s">
        <v>72</v>
      </c>
      <c r="W22" s="18">
        <v>-5.8</v>
      </c>
      <c r="X22" s="18">
        <v>180</v>
      </c>
      <c r="Z22" s="6">
        <v>3</v>
      </c>
      <c r="AA22" s="6">
        <v>2</v>
      </c>
      <c r="AB22" s="18">
        <v>2</v>
      </c>
      <c r="AE22" s="6" t="s">
        <v>79</v>
      </c>
      <c r="AF22" s="6" t="s">
        <v>79</v>
      </c>
      <c r="AH22" s="16" t="s">
        <v>4</v>
      </c>
      <c r="AI22" s="16" t="b">
        <v>0</v>
      </c>
      <c r="AJ22" s="16" t="s">
        <v>4</v>
      </c>
      <c r="AK22" s="16" t="b">
        <v>1</v>
      </c>
      <c r="AL22" s="16" t="s">
        <v>6</v>
      </c>
      <c r="AM22" s="16" t="s">
        <v>4</v>
      </c>
      <c r="AN22" s="16" t="s">
        <v>5</v>
      </c>
      <c r="AO22" s="16" t="b">
        <v>1</v>
      </c>
      <c r="AP22" s="6" t="s">
        <v>75</v>
      </c>
      <c r="AQ22" s="6" t="s">
        <v>70</v>
      </c>
      <c r="AR22" t="str">
        <f t="shared" si="0"/>
        <v>FP</v>
      </c>
      <c r="AT22" s="6" t="s">
        <v>75</v>
      </c>
      <c r="AU22" t="str">
        <f t="shared" si="1"/>
        <v>TN</v>
      </c>
      <c r="AV22" s="6" t="s">
        <v>75</v>
      </c>
      <c r="AW22" t="str">
        <f t="shared" si="2"/>
        <v>TN</v>
      </c>
      <c r="AY22" s="6" t="s">
        <v>70</v>
      </c>
      <c r="AZ22" t="str">
        <f t="shared" si="3"/>
        <v>FP</v>
      </c>
      <c r="BA22" s="6" t="s">
        <v>70</v>
      </c>
      <c r="BB22" t="str">
        <f t="shared" si="4"/>
        <v>FP</v>
      </c>
      <c r="BD22" s="6" t="s">
        <v>70</v>
      </c>
      <c r="BE22" t="str">
        <f t="shared" si="5"/>
        <v>FP</v>
      </c>
      <c r="BG22" s="6" t="s">
        <v>70</v>
      </c>
      <c r="BH22" t="str">
        <f t="shared" si="6"/>
        <v>FP</v>
      </c>
      <c r="BJ22" s="6" t="s">
        <v>75</v>
      </c>
      <c r="BK22" t="str">
        <f t="shared" si="7"/>
        <v>TN</v>
      </c>
    </row>
    <row r="23" spans="1:63" ht="28.2" x14ac:dyDescent="0.3">
      <c r="A23" s="22" t="s">
        <v>40</v>
      </c>
      <c r="B23" s="23">
        <v>622</v>
      </c>
      <c r="C23" s="23" t="s">
        <v>58</v>
      </c>
      <c r="D23" s="23" t="s">
        <v>59</v>
      </c>
      <c r="E23" s="23" t="s">
        <v>60</v>
      </c>
      <c r="F23" s="23" t="s">
        <v>61</v>
      </c>
      <c r="G23" s="23" t="s">
        <v>0</v>
      </c>
      <c r="H23" s="23">
        <v>1</v>
      </c>
      <c r="I23" s="24">
        <v>44263.596562500003</v>
      </c>
      <c r="J23" s="23" t="s">
        <v>3</v>
      </c>
      <c r="K23" s="23" t="b">
        <v>1</v>
      </c>
      <c r="L23" s="23" t="s">
        <v>4</v>
      </c>
      <c r="M23" s="23" t="b">
        <v>0</v>
      </c>
      <c r="N23" s="23" t="s">
        <v>4</v>
      </c>
      <c r="O23" s="23" t="b">
        <v>1</v>
      </c>
      <c r="P23" s="23" t="s">
        <v>6</v>
      </c>
      <c r="Q23" s="23" t="s">
        <v>4</v>
      </c>
      <c r="R23" s="23" t="s">
        <v>4</v>
      </c>
      <c r="S23" s="22"/>
      <c r="T23" s="22"/>
      <c r="U23" s="22"/>
      <c r="V23" s="22"/>
      <c r="W23" s="22">
        <v>14.6</v>
      </c>
      <c r="X23" s="22">
        <v>220</v>
      </c>
      <c r="Y23" s="26"/>
      <c r="Z23" s="22"/>
      <c r="AA23" s="22"/>
      <c r="AB23" s="22"/>
      <c r="AC23" s="26"/>
      <c r="AD23" s="26"/>
      <c r="AE23" s="22"/>
      <c r="AF23" s="22"/>
      <c r="AH23" s="23" t="s">
        <v>4</v>
      </c>
      <c r="AI23" s="23" t="b">
        <v>0</v>
      </c>
      <c r="AJ23" s="23" t="s">
        <v>4</v>
      </c>
      <c r="AK23" s="23" t="b">
        <v>1</v>
      </c>
      <c r="AL23" s="23" t="s">
        <v>6</v>
      </c>
      <c r="AM23" s="23" t="s">
        <v>4</v>
      </c>
      <c r="AN23" s="23" t="s">
        <v>4</v>
      </c>
      <c r="AO23" s="23" t="b">
        <v>1</v>
      </c>
      <c r="AP23" s="22"/>
      <c r="AQ23" s="26"/>
      <c r="AR23" s="32"/>
      <c r="AS23" s="26"/>
      <c r="AT23" s="26"/>
      <c r="AU23" s="32"/>
      <c r="AV23" s="26"/>
      <c r="AW23" s="32"/>
      <c r="AX23" s="26"/>
      <c r="AY23" s="26"/>
      <c r="AZ23" s="32"/>
      <c r="BA23" s="26"/>
      <c r="BB23" s="32"/>
      <c r="BC23" s="26"/>
      <c r="BD23" s="26"/>
      <c r="BE23" s="32"/>
      <c r="BF23" s="26"/>
      <c r="BG23" s="26"/>
      <c r="BH23" s="32"/>
      <c r="BI23" s="26"/>
      <c r="BJ23" s="26"/>
      <c r="BK23" s="32"/>
    </row>
    <row r="24" spans="1:63" ht="28.2" x14ac:dyDescent="0.3">
      <c r="A24" s="18" t="s">
        <v>40</v>
      </c>
      <c r="B24" s="16">
        <v>623</v>
      </c>
      <c r="C24" s="16" t="s">
        <v>62</v>
      </c>
      <c r="D24" s="16" t="s">
        <v>63</v>
      </c>
      <c r="E24" s="16" t="s">
        <v>64</v>
      </c>
      <c r="F24" s="16" t="s">
        <v>61</v>
      </c>
      <c r="G24" s="16" t="s">
        <v>0</v>
      </c>
      <c r="H24" s="16">
        <v>1</v>
      </c>
      <c r="I24" s="17">
        <v>44263.599456018521</v>
      </c>
      <c r="J24" s="16" t="s">
        <v>3</v>
      </c>
      <c r="K24" s="16" t="b">
        <v>1</v>
      </c>
      <c r="L24" s="16" t="s">
        <v>4</v>
      </c>
      <c r="M24" s="16" t="b">
        <v>0</v>
      </c>
      <c r="N24" s="16" t="s">
        <v>4</v>
      </c>
      <c r="O24" s="16" t="b">
        <v>1</v>
      </c>
      <c r="P24" s="16" t="s">
        <v>6</v>
      </c>
      <c r="Q24" s="16" t="s">
        <v>5</v>
      </c>
      <c r="R24" s="16" t="s">
        <v>4</v>
      </c>
      <c r="S24" s="18"/>
      <c r="T24" s="18"/>
      <c r="U24" s="6" t="s">
        <v>71</v>
      </c>
      <c r="V24" s="6" t="s">
        <v>72</v>
      </c>
      <c r="W24" s="18">
        <v>-5.8</v>
      </c>
      <c r="X24" s="18">
        <v>180</v>
      </c>
      <c r="Z24" s="6">
        <v>3</v>
      </c>
      <c r="AA24" s="6">
        <v>2</v>
      </c>
      <c r="AB24" s="18">
        <v>2</v>
      </c>
      <c r="AE24" s="6" t="s">
        <v>79</v>
      </c>
      <c r="AF24" s="6" t="s">
        <v>79</v>
      </c>
      <c r="AH24" s="16" t="s">
        <v>4</v>
      </c>
      <c r="AI24" s="16" t="b">
        <v>0</v>
      </c>
      <c r="AJ24" s="16" t="s">
        <v>4</v>
      </c>
      <c r="AK24" s="16" t="b">
        <v>1</v>
      </c>
      <c r="AL24" s="16" t="s">
        <v>6</v>
      </c>
      <c r="AM24" s="16" t="s">
        <v>4</v>
      </c>
      <c r="AN24" s="16" t="s">
        <v>5</v>
      </c>
      <c r="AO24" s="16" t="b">
        <v>1</v>
      </c>
      <c r="AP24" s="6" t="s">
        <v>75</v>
      </c>
      <c r="AQ24" s="6" t="s">
        <v>70</v>
      </c>
      <c r="AR24" t="str">
        <f t="shared" si="0"/>
        <v>FP</v>
      </c>
      <c r="AT24" s="6" t="s">
        <v>75</v>
      </c>
      <c r="AU24" t="str">
        <f t="shared" si="1"/>
        <v>TN</v>
      </c>
      <c r="AV24" s="6" t="s">
        <v>75</v>
      </c>
      <c r="AW24" t="str">
        <f t="shared" si="2"/>
        <v>TN</v>
      </c>
      <c r="AY24" s="6" t="s">
        <v>70</v>
      </c>
      <c r="AZ24" t="str">
        <f t="shared" si="3"/>
        <v>FP</v>
      </c>
      <c r="BA24" s="6" t="s">
        <v>70</v>
      </c>
      <c r="BB24" t="str">
        <f t="shared" si="4"/>
        <v>FP</v>
      </c>
      <c r="BD24" s="6" t="s">
        <v>70</v>
      </c>
      <c r="BE24" t="str">
        <f t="shared" si="5"/>
        <v>FP</v>
      </c>
      <c r="BG24" s="6" t="s">
        <v>70</v>
      </c>
      <c r="BH24" t="str">
        <f t="shared" si="6"/>
        <v>FP</v>
      </c>
      <c r="BJ24" s="6" t="s">
        <v>75</v>
      </c>
      <c r="BK24" t="str">
        <f t="shared" si="7"/>
        <v>TN</v>
      </c>
    </row>
    <row r="25" spans="1:63" ht="42" x14ac:dyDescent="0.3">
      <c r="A25" s="18" t="s">
        <v>41</v>
      </c>
      <c r="B25" s="16">
        <v>697</v>
      </c>
      <c r="C25" s="16" t="s">
        <v>48</v>
      </c>
      <c r="D25" s="16" t="s">
        <v>49</v>
      </c>
      <c r="E25" s="16" t="s">
        <v>50</v>
      </c>
      <c r="F25" s="16" t="s">
        <v>2</v>
      </c>
      <c r="G25" s="16" t="s">
        <v>0</v>
      </c>
      <c r="H25" s="16">
        <v>1</v>
      </c>
      <c r="I25" s="17">
        <v>44263.623564814814</v>
      </c>
      <c r="J25" s="16" t="s">
        <v>3</v>
      </c>
      <c r="K25" s="16" t="b">
        <v>1</v>
      </c>
      <c r="L25" s="16" t="s">
        <v>4</v>
      </c>
      <c r="M25" s="16" t="b">
        <v>0</v>
      </c>
      <c r="N25" s="16" t="s">
        <v>5</v>
      </c>
      <c r="O25" s="16" t="b">
        <v>1</v>
      </c>
      <c r="P25" s="16" t="s">
        <v>6</v>
      </c>
      <c r="Q25" s="16" t="s">
        <v>5</v>
      </c>
      <c r="R25" s="16" t="s">
        <v>4</v>
      </c>
      <c r="S25" s="18"/>
      <c r="T25" s="18"/>
      <c r="U25" s="6" t="s">
        <v>71</v>
      </c>
      <c r="V25" s="6" t="s">
        <v>72</v>
      </c>
      <c r="W25" s="18">
        <v>-18.399999999999999</v>
      </c>
      <c r="X25" s="18">
        <v>180</v>
      </c>
      <c r="Z25" s="6">
        <v>3</v>
      </c>
      <c r="AA25" s="6">
        <v>2</v>
      </c>
      <c r="AB25" s="18">
        <v>2</v>
      </c>
      <c r="AE25" s="6" t="s">
        <v>79</v>
      </c>
      <c r="AF25" s="6" t="s">
        <v>79</v>
      </c>
      <c r="AH25" s="16" t="s">
        <v>4</v>
      </c>
      <c r="AI25" s="16" t="b">
        <v>0</v>
      </c>
      <c r="AJ25" s="16" t="s">
        <v>5</v>
      </c>
      <c r="AK25" s="16" t="b">
        <v>1</v>
      </c>
      <c r="AL25" s="16" t="s">
        <v>6</v>
      </c>
      <c r="AM25" s="16" t="s">
        <v>4</v>
      </c>
      <c r="AN25" s="16" t="s">
        <v>5</v>
      </c>
      <c r="AO25" s="16" t="b">
        <v>1</v>
      </c>
      <c r="AP25" s="6" t="s">
        <v>75</v>
      </c>
      <c r="AQ25" s="6" t="s">
        <v>70</v>
      </c>
      <c r="AR25" t="str">
        <f t="shared" si="0"/>
        <v>FP</v>
      </c>
      <c r="AT25" s="6" t="s">
        <v>75</v>
      </c>
      <c r="AU25" t="str">
        <f t="shared" si="1"/>
        <v>TN</v>
      </c>
      <c r="AV25" s="6" t="s">
        <v>75</v>
      </c>
      <c r="AW25" t="str">
        <f t="shared" si="2"/>
        <v>TN</v>
      </c>
      <c r="AY25" s="6" t="s">
        <v>75</v>
      </c>
      <c r="AZ25" t="str">
        <f t="shared" si="3"/>
        <v>TN</v>
      </c>
      <c r="BA25" s="6" t="s">
        <v>75</v>
      </c>
      <c r="BB25" t="str">
        <f t="shared" si="4"/>
        <v>TN</v>
      </c>
      <c r="BD25" s="6" t="s">
        <v>70</v>
      </c>
      <c r="BE25" t="str">
        <f t="shared" si="5"/>
        <v>FP</v>
      </c>
      <c r="BF25" s="6"/>
      <c r="BG25" s="6" t="s">
        <v>75</v>
      </c>
      <c r="BH25" t="str">
        <f t="shared" si="6"/>
        <v>TN</v>
      </c>
      <c r="BJ25" s="6" t="s">
        <v>75</v>
      </c>
      <c r="BK25" t="str">
        <f t="shared" si="7"/>
        <v>TN</v>
      </c>
    </row>
    <row r="26" spans="1:63" ht="28.2" x14ac:dyDescent="0.3">
      <c r="A26" s="22" t="s">
        <v>41</v>
      </c>
      <c r="B26" s="23">
        <v>706</v>
      </c>
      <c r="C26" s="23" t="s">
        <v>51</v>
      </c>
      <c r="D26" s="23" t="s">
        <v>52</v>
      </c>
      <c r="E26" s="23" t="s">
        <v>53</v>
      </c>
      <c r="F26" s="23" t="s">
        <v>2</v>
      </c>
      <c r="G26" s="23" t="s">
        <v>0</v>
      </c>
      <c r="H26" s="23">
        <v>1</v>
      </c>
      <c r="I26" s="24">
        <v>44263.624259259261</v>
      </c>
      <c r="J26" s="23" t="s">
        <v>3</v>
      </c>
      <c r="K26" s="23" t="b">
        <v>0</v>
      </c>
      <c r="L26" s="23" t="s">
        <v>4</v>
      </c>
      <c r="M26" s="23" t="b">
        <v>0</v>
      </c>
      <c r="N26" s="23" t="s">
        <v>4</v>
      </c>
      <c r="O26" s="23" t="b">
        <v>1</v>
      </c>
      <c r="P26" s="23" t="s">
        <v>6</v>
      </c>
      <c r="Q26" s="23" t="s">
        <v>5</v>
      </c>
      <c r="R26" s="23" t="s">
        <v>4</v>
      </c>
      <c r="S26" s="22"/>
      <c r="T26" s="22"/>
      <c r="U26" s="25" t="s">
        <v>70</v>
      </c>
      <c r="V26" s="25" t="s">
        <v>70</v>
      </c>
      <c r="W26" s="22">
        <v>56.7</v>
      </c>
      <c r="X26" s="22">
        <v>390</v>
      </c>
      <c r="Y26" s="26"/>
      <c r="Z26" s="25">
        <v>1</v>
      </c>
      <c r="AA26" s="25">
        <v>1</v>
      </c>
      <c r="AB26" s="22">
        <v>1</v>
      </c>
      <c r="AC26" s="26"/>
      <c r="AD26" s="26"/>
      <c r="AE26" s="25"/>
      <c r="AF26" s="25"/>
      <c r="AH26" s="23" t="s">
        <v>4</v>
      </c>
      <c r="AI26" s="23" t="b">
        <v>0</v>
      </c>
      <c r="AJ26" s="23" t="s">
        <v>4</v>
      </c>
      <c r="AK26" s="23" t="b">
        <v>1</v>
      </c>
      <c r="AL26" s="23" t="s">
        <v>6</v>
      </c>
      <c r="AM26" s="23" t="s">
        <v>4</v>
      </c>
      <c r="AN26" s="23" t="s">
        <v>5</v>
      </c>
      <c r="AO26" s="23" t="b">
        <v>0</v>
      </c>
      <c r="AP26" s="25" t="s">
        <v>70</v>
      </c>
      <c r="AQ26" s="26"/>
      <c r="AR26" s="32"/>
      <c r="AS26" s="26"/>
      <c r="AT26" s="26"/>
      <c r="AU26" s="32"/>
      <c r="AV26" s="26"/>
      <c r="AW26" s="32"/>
      <c r="AX26" s="26"/>
      <c r="AY26" s="26"/>
      <c r="AZ26" s="32"/>
      <c r="BA26" s="26"/>
      <c r="BB26" s="32"/>
      <c r="BC26" s="26"/>
      <c r="BD26" s="26"/>
      <c r="BE26" s="32"/>
      <c r="BF26" s="26"/>
      <c r="BG26" s="26"/>
      <c r="BH26" s="32"/>
      <c r="BI26" s="26"/>
      <c r="BJ26" s="26"/>
      <c r="BK26" s="32"/>
    </row>
    <row r="27" spans="1:63" ht="28.2" x14ac:dyDescent="0.3">
      <c r="A27" s="18" t="s">
        <v>42</v>
      </c>
      <c r="B27" s="16">
        <v>732</v>
      </c>
      <c r="C27" s="16" t="s">
        <v>51</v>
      </c>
      <c r="D27" s="16" t="s">
        <v>52</v>
      </c>
      <c r="E27" s="16" t="s">
        <v>53</v>
      </c>
      <c r="F27" s="16" t="s">
        <v>2</v>
      </c>
      <c r="G27" s="16" t="s">
        <v>0</v>
      </c>
      <c r="H27" s="16">
        <v>1</v>
      </c>
      <c r="I27" s="17">
        <v>44263.634189814817</v>
      </c>
      <c r="J27" s="16" t="s">
        <v>3</v>
      </c>
      <c r="K27" s="16" t="b">
        <v>0</v>
      </c>
      <c r="L27" s="16" t="s">
        <v>4</v>
      </c>
      <c r="M27" s="16" t="b">
        <v>0</v>
      </c>
      <c r="N27" s="16" t="s">
        <v>5</v>
      </c>
      <c r="O27" s="16" t="b">
        <v>1</v>
      </c>
      <c r="P27" s="16" t="s">
        <v>6</v>
      </c>
      <c r="Q27" s="16" t="s">
        <v>5</v>
      </c>
      <c r="R27" s="16" t="s">
        <v>4</v>
      </c>
      <c r="S27" s="18"/>
      <c r="T27" s="18"/>
      <c r="U27" s="6" t="s">
        <v>70</v>
      </c>
      <c r="V27" s="6" t="s">
        <v>70</v>
      </c>
      <c r="W27" s="18">
        <v>57.6</v>
      </c>
      <c r="X27" s="18">
        <v>390</v>
      </c>
      <c r="Z27" s="6">
        <v>1</v>
      </c>
      <c r="AA27" s="6">
        <v>1</v>
      </c>
      <c r="AB27" s="18">
        <v>1</v>
      </c>
      <c r="AE27" s="6" t="s">
        <v>76</v>
      </c>
      <c r="AF27" s="6" t="s">
        <v>76</v>
      </c>
      <c r="AH27" s="16" t="s">
        <v>4</v>
      </c>
      <c r="AI27" s="16" t="b">
        <v>0</v>
      </c>
      <c r="AJ27" s="16" t="s">
        <v>5</v>
      </c>
      <c r="AK27" s="16" t="b">
        <v>1</v>
      </c>
      <c r="AL27" s="16" t="s">
        <v>6</v>
      </c>
      <c r="AM27" s="16" t="s">
        <v>4</v>
      </c>
      <c r="AN27" s="16" t="s">
        <v>5</v>
      </c>
      <c r="AO27" s="16" t="b">
        <v>0</v>
      </c>
      <c r="AP27" s="6" t="s">
        <v>70</v>
      </c>
      <c r="AQ27" s="6" t="s">
        <v>70</v>
      </c>
      <c r="AR27" t="str">
        <f t="shared" si="0"/>
        <v>TP</v>
      </c>
      <c r="AT27" s="6" t="s">
        <v>75</v>
      </c>
      <c r="AU27" t="str">
        <f t="shared" si="1"/>
        <v>FN</v>
      </c>
      <c r="AV27" s="6" t="s">
        <v>75</v>
      </c>
      <c r="AW27" t="str">
        <f t="shared" si="2"/>
        <v>FN</v>
      </c>
      <c r="AY27" s="6" t="s">
        <v>75</v>
      </c>
      <c r="AZ27" t="str">
        <f t="shared" si="3"/>
        <v>FN</v>
      </c>
      <c r="BA27" s="6" t="s">
        <v>75</v>
      </c>
      <c r="BB27" t="str">
        <f t="shared" si="4"/>
        <v>FN</v>
      </c>
      <c r="BD27" s="6" t="s">
        <v>70</v>
      </c>
      <c r="BE27" t="str">
        <f t="shared" si="5"/>
        <v>TP</v>
      </c>
      <c r="BG27" s="6" t="s">
        <v>75</v>
      </c>
      <c r="BH27" t="str">
        <f t="shared" si="6"/>
        <v>FN</v>
      </c>
      <c r="BJ27" s="6" t="s">
        <v>70</v>
      </c>
      <c r="BK27" t="str">
        <f t="shared" si="7"/>
        <v>TP</v>
      </c>
    </row>
    <row r="28" spans="1:63" ht="28.2" x14ac:dyDescent="0.3">
      <c r="A28" s="18" t="s">
        <v>42</v>
      </c>
      <c r="B28" s="16">
        <v>731</v>
      </c>
      <c r="C28" s="16" t="s">
        <v>45</v>
      </c>
      <c r="D28" s="16" t="s">
        <v>46</v>
      </c>
      <c r="E28" s="16" t="s">
        <v>47</v>
      </c>
      <c r="F28" s="16" t="s">
        <v>2</v>
      </c>
      <c r="G28" s="16" t="s">
        <v>0</v>
      </c>
      <c r="H28" s="16">
        <v>1</v>
      </c>
      <c r="I28" s="17">
        <v>44263.634189814817</v>
      </c>
      <c r="J28" s="16" t="s">
        <v>3</v>
      </c>
      <c r="K28" s="16" t="b">
        <v>0</v>
      </c>
      <c r="L28" s="16" t="s">
        <v>4</v>
      </c>
      <c r="M28" s="16" t="b">
        <v>0</v>
      </c>
      <c r="N28" s="16" t="s">
        <v>5</v>
      </c>
      <c r="O28" s="16" t="b">
        <v>1</v>
      </c>
      <c r="P28" s="16" t="s">
        <v>6</v>
      </c>
      <c r="Q28" s="16" t="s">
        <v>5</v>
      </c>
      <c r="R28" s="16" t="s">
        <v>4</v>
      </c>
      <c r="S28" s="18"/>
      <c r="T28" s="18"/>
      <c r="U28" s="6" t="s">
        <v>70</v>
      </c>
      <c r="V28" s="6" t="s">
        <v>70</v>
      </c>
      <c r="W28" s="18">
        <v>57.6</v>
      </c>
      <c r="X28" s="18">
        <v>390</v>
      </c>
      <c r="Z28" s="6">
        <v>1</v>
      </c>
      <c r="AA28" s="6">
        <v>1</v>
      </c>
      <c r="AB28" s="18">
        <v>1</v>
      </c>
      <c r="AE28" s="6" t="s">
        <v>76</v>
      </c>
      <c r="AF28" s="6" t="s">
        <v>76</v>
      </c>
      <c r="AH28" s="16" t="s">
        <v>4</v>
      </c>
      <c r="AI28" s="16" t="b">
        <v>0</v>
      </c>
      <c r="AJ28" s="16" t="s">
        <v>5</v>
      </c>
      <c r="AK28" s="16" t="b">
        <v>1</v>
      </c>
      <c r="AL28" s="16" t="s">
        <v>6</v>
      </c>
      <c r="AM28" s="16" t="s">
        <v>4</v>
      </c>
      <c r="AN28" s="16" t="s">
        <v>5</v>
      </c>
      <c r="AO28" s="16" t="b">
        <v>0</v>
      </c>
      <c r="AP28" s="6" t="s">
        <v>70</v>
      </c>
      <c r="AQ28" s="6" t="s">
        <v>70</v>
      </c>
      <c r="AR28" t="str">
        <f t="shared" si="0"/>
        <v>TP</v>
      </c>
      <c r="AT28" s="6" t="s">
        <v>75</v>
      </c>
      <c r="AU28" t="str">
        <f t="shared" si="1"/>
        <v>FN</v>
      </c>
      <c r="AV28" s="6" t="s">
        <v>75</v>
      </c>
      <c r="AW28" t="str">
        <f t="shared" si="2"/>
        <v>FN</v>
      </c>
      <c r="AY28" s="6" t="s">
        <v>75</v>
      </c>
      <c r="AZ28" t="str">
        <f t="shared" si="3"/>
        <v>FN</v>
      </c>
      <c r="BA28" s="6" t="s">
        <v>75</v>
      </c>
      <c r="BB28" t="str">
        <f t="shared" si="4"/>
        <v>FN</v>
      </c>
      <c r="BD28" s="6" t="s">
        <v>70</v>
      </c>
      <c r="BE28" t="str">
        <f t="shared" si="5"/>
        <v>TP</v>
      </c>
      <c r="BG28" s="6" t="s">
        <v>75</v>
      </c>
      <c r="BH28" t="str">
        <f t="shared" si="6"/>
        <v>FN</v>
      </c>
      <c r="BJ28" s="6" t="s">
        <v>70</v>
      </c>
      <c r="BK28" t="str">
        <f t="shared" si="7"/>
        <v>TP</v>
      </c>
    </row>
    <row r="29" spans="1:63" ht="28.2" x14ac:dyDescent="0.3">
      <c r="A29" s="18" t="s">
        <v>43</v>
      </c>
      <c r="B29" s="16">
        <v>741</v>
      </c>
      <c r="C29" s="16" t="s">
        <v>62</v>
      </c>
      <c r="D29" s="16" t="s">
        <v>63</v>
      </c>
      <c r="E29" s="16" t="s">
        <v>64</v>
      </c>
      <c r="F29" s="16" t="s">
        <v>61</v>
      </c>
      <c r="G29" s="16" t="s">
        <v>0</v>
      </c>
      <c r="H29" s="16">
        <v>1</v>
      </c>
      <c r="I29" s="17">
        <v>44263.64234953704</v>
      </c>
      <c r="J29" s="16" t="s">
        <v>3</v>
      </c>
      <c r="K29" s="16" t="b">
        <v>1</v>
      </c>
      <c r="L29" s="16" t="s">
        <v>4</v>
      </c>
      <c r="M29" s="16" t="b">
        <v>0</v>
      </c>
      <c r="N29" s="16" t="s">
        <v>5</v>
      </c>
      <c r="O29" s="16" t="b">
        <v>1</v>
      </c>
      <c r="P29" s="16" t="s">
        <v>6</v>
      </c>
      <c r="Q29" s="16" t="s">
        <v>5</v>
      </c>
      <c r="R29" s="16" t="s">
        <v>4</v>
      </c>
      <c r="S29" s="18"/>
      <c r="T29" s="18"/>
      <c r="U29" s="6" t="s">
        <v>71</v>
      </c>
      <c r="V29" s="6" t="s">
        <v>72</v>
      </c>
      <c r="W29" s="18">
        <v>-18.399999999999999</v>
      </c>
      <c r="X29" s="18">
        <v>180</v>
      </c>
      <c r="Z29" s="6">
        <v>3</v>
      </c>
      <c r="AA29" s="6">
        <v>2</v>
      </c>
      <c r="AB29" s="18">
        <v>2</v>
      </c>
      <c r="AE29" s="6" t="s">
        <v>79</v>
      </c>
      <c r="AF29" s="6" t="s">
        <v>79</v>
      </c>
      <c r="AH29" s="16" t="s">
        <v>4</v>
      </c>
      <c r="AI29" s="16" t="b">
        <v>0</v>
      </c>
      <c r="AJ29" s="16" t="s">
        <v>5</v>
      </c>
      <c r="AK29" s="16" t="b">
        <v>1</v>
      </c>
      <c r="AL29" s="16" t="s">
        <v>6</v>
      </c>
      <c r="AM29" s="16" t="s">
        <v>4</v>
      </c>
      <c r="AN29" s="16" t="s">
        <v>5</v>
      </c>
      <c r="AO29" s="16" t="b">
        <v>1</v>
      </c>
      <c r="AP29" s="6" t="s">
        <v>75</v>
      </c>
      <c r="AQ29" s="6" t="s">
        <v>70</v>
      </c>
      <c r="AR29" t="str">
        <f t="shared" si="0"/>
        <v>FP</v>
      </c>
      <c r="AT29" s="6" t="s">
        <v>75</v>
      </c>
      <c r="AU29" t="str">
        <f t="shared" si="1"/>
        <v>TN</v>
      </c>
      <c r="AV29" s="6" t="s">
        <v>75</v>
      </c>
      <c r="AW29" t="str">
        <f t="shared" si="2"/>
        <v>TN</v>
      </c>
      <c r="AY29" s="6" t="s">
        <v>75</v>
      </c>
      <c r="AZ29" t="str">
        <f t="shared" si="3"/>
        <v>TN</v>
      </c>
      <c r="BA29" s="6" t="s">
        <v>75</v>
      </c>
      <c r="BB29" t="str">
        <f t="shared" si="4"/>
        <v>TN</v>
      </c>
      <c r="BD29" s="6" t="s">
        <v>70</v>
      </c>
      <c r="BE29" t="str">
        <f t="shared" si="5"/>
        <v>FP</v>
      </c>
      <c r="BG29" s="6" t="s">
        <v>75</v>
      </c>
      <c r="BH29" t="str">
        <f t="shared" si="6"/>
        <v>TN</v>
      </c>
      <c r="BJ29" s="6" t="s">
        <v>75</v>
      </c>
      <c r="BK29" t="str">
        <f t="shared" si="7"/>
        <v>TN</v>
      </c>
    </row>
    <row r="30" spans="1:63" ht="42" x14ac:dyDescent="0.3">
      <c r="A30" s="22" t="s">
        <v>43</v>
      </c>
      <c r="B30" s="23">
        <v>758</v>
      </c>
      <c r="C30" s="23" t="s">
        <v>7</v>
      </c>
      <c r="D30" s="23" t="s">
        <v>8</v>
      </c>
      <c r="E30" s="23" t="s">
        <v>9</v>
      </c>
      <c r="F30" s="23" t="s">
        <v>2</v>
      </c>
      <c r="G30" s="23" t="s">
        <v>0</v>
      </c>
      <c r="H30" s="23">
        <v>1</v>
      </c>
      <c r="I30" s="24">
        <v>44263.643506944441</v>
      </c>
      <c r="J30" s="23" t="s">
        <v>3</v>
      </c>
      <c r="K30" s="23" t="b">
        <v>1</v>
      </c>
      <c r="L30" s="23" t="s">
        <v>4</v>
      </c>
      <c r="M30" s="23" t="b">
        <v>1</v>
      </c>
      <c r="N30" s="23" t="s">
        <v>5</v>
      </c>
      <c r="O30" s="23" t="b">
        <v>1</v>
      </c>
      <c r="P30" s="23" t="s">
        <v>6</v>
      </c>
      <c r="Q30" s="23" t="s">
        <v>4</v>
      </c>
      <c r="R30" s="23" t="s">
        <v>4</v>
      </c>
      <c r="S30" s="22"/>
      <c r="T30" s="22"/>
      <c r="U30" s="22"/>
      <c r="V30" s="22"/>
      <c r="W30" s="22">
        <v>42.2</v>
      </c>
      <c r="X30" s="22">
        <v>240</v>
      </c>
      <c r="Y30" s="26"/>
      <c r="Z30" s="22"/>
      <c r="AA30" s="22"/>
      <c r="AB30" s="22"/>
      <c r="AC30" s="26"/>
      <c r="AD30" s="26"/>
      <c r="AE30" s="22"/>
      <c r="AF30" s="22"/>
      <c r="AH30" s="23" t="s">
        <v>4</v>
      </c>
      <c r="AI30" s="23" t="b">
        <v>1</v>
      </c>
      <c r="AJ30" s="23" t="s">
        <v>5</v>
      </c>
      <c r="AK30" s="23" t="b">
        <v>1</v>
      </c>
      <c r="AL30" s="23" t="s">
        <v>6</v>
      </c>
      <c r="AM30" s="23" t="s">
        <v>4</v>
      </c>
      <c r="AN30" s="23" t="s">
        <v>4</v>
      </c>
      <c r="AO30" s="23" t="b">
        <v>1</v>
      </c>
      <c r="AP30" s="22"/>
      <c r="AQ30" s="26"/>
      <c r="AR30" s="32"/>
      <c r="AS30" s="26"/>
      <c r="AT30" s="26"/>
      <c r="AU30" s="32"/>
      <c r="AV30" s="26"/>
      <c r="AW30" s="32"/>
      <c r="AX30" s="26"/>
      <c r="AY30" s="26"/>
      <c r="AZ30" s="32"/>
      <c r="BA30" s="26"/>
      <c r="BB30" s="32"/>
      <c r="BC30" s="26"/>
      <c r="BD30" s="26"/>
      <c r="BE30" s="32"/>
      <c r="BF30" s="26"/>
      <c r="BG30" s="26"/>
      <c r="BH30" s="32"/>
      <c r="BI30" s="26"/>
      <c r="BJ30" s="26"/>
      <c r="BK30" s="32"/>
    </row>
    <row r="31" spans="1:63" ht="28.2" x14ac:dyDescent="0.3">
      <c r="A31" s="18" t="s">
        <v>44</v>
      </c>
      <c r="B31" s="16">
        <v>20</v>
      </c>
      <c r="C31" s="16" t="s">
        <v>65</v>
      </c>
      <c r="D31" s="16" t="s">
        <v>66</v>
      </c>
      <c r="E31" s="16" t="s">
        <v>67</v>
      </c>
      <c r="F31" s="16" t="s">
        <v>68</v>
      </c>
      <c r="G31" s="16" t="s">
        <v>0</v>
      </c>
      <c r="H31" s="16">
        <v>1</v>
      </c>
      <c r="I31" s="17">
        <v>44263.474305555559</v>
      </c>
      <c r="J31" s="16" t="s">
        <v>3</v>
      </c>
      <c r="K31" s="16" t="b">
        <v>1</v>
      </c>
      <c r="L31" s="16" t="s">
        <v>4</v>
      </c>
      <c r="M31" s="16" t="b">
        <v>0</v>
      </c>
      <c r="N31" s="16" t="s">
        <v>4</v>
      </c>
      <c r="O31" s="16" t="b">
        <v>1</v>
      </c>
      <c r="P31" s="16" t="s">
        <v>69</v>
      </c>
      <c r="Q31" s="16" t="s">
        <v>5</v>
      </c>
      <c r="R31" s="16" t="s">
        <v>4</v>
      </c>
      <c r="S31" s="18"/>
      <c r="T31" s="18"/>
      <c r="U31" s="6" t="s">
        <v>70</v>
      </c>
      <c r="V31" s="6" t="s">
        <v>70</v>
      </c>
      <c r="W31" s="18">
        <v>1</v>
      </c>
      <c r="X31" s="18">
        <v>170</v>
      </c>
      <c r="Z31" s="6">
        <v>1</v>
      </c>
      <c r="AA31" s="6">
        <v>1</v>
      </c>
      <c r="AB31" s="18">
        <v>1</v>
      </c>
      <c r="AE31" s="6" t="s">
        <v>76</v>
      </c>
      <c r="AF31" s="6" t="s">
        <v>76</v>
      </c>
      <c r="AH31" s="16" t="s">
        <v>4</v>
      </c>
      <c r="AI31" s="16" t="b">
        <v>0</v>
      </c>
      <c r="AJ31" s="16" t="s">
        <v>4</v>
      </c>
      <c r="AK31" s="16" t="b">
        <v>1</v>
      </c>
      <c r="AL31" s="16" t="s">
        <v>69</v>
      </c>
      <c r="AM31" s="16" t="s">
        <v>4</v>
      </c>
      <c r="AN31" s="16" t="s">
        <v>5</v>
      </c>
      <c r="AO31" s="16" t="b">
        <v>1</v>
      </c>
      <c r="AP31" s="6" t="s">
        <v>70</v>
      </c>
      <c r="AQ31" s="6" t="s">
        <v>70</v>
      </c>
      <c r="AR31" t="str">
        <f t="shared" si="0"/>
        <v>TP</v>
      </c>
      <c r="AT31" s="6" t="s">
        <v>75</v>
      </c>
      <c r="AU31" t="str">
        <f t="shared" si="1"/>
        <v>FN</v>
      </c>
      <c r="AV31" s="6" t="s">
        <v>75</v>
      </c>
      <c r="AW31" t="str">
        <f t="shared" si="2"/>
        <v>FN</v>
      </c>
      <c r="AY31" s="6" t="s">
        <v>70</v>
      </c>
      <c r="AZ31" t="str">
        <f t="shared" si="3"/>
        <v>TP</v>
      </c>
      <c r="BA31" s="6" t="s">
        <v>70</v>
      </c>
      <c r="BB31" t="str">
        <f t="shared" si="4"/>
        <v>TP</v>
      </c>
      <c r="BD31" s="6" t="s">
        <v>70</v>
      </c>
      <c r="BE31" t="str">
        <f t="shared" si="5"/>
        <v>TP</v>
      </c>
      <c r="BG31" s="6" t="s">
        <v>70</v>
      </c>
      <c r="BH31" t="str">
        <f t="shared" si="6"/>
        <v>TP</v>
      </c>
      <c r="BJ31" s="6" t="s">
        <v>70</v>
      </c>
      <c r="BK31" t="str">
        <f t="shared" si="7"/>
        <v>TP</v>
      </c>
    </row>
    <row r="34" spans="25:63" ht="14.4" x14ac:dyDescent="0.3">
      <c r="Y34" t="s">
        <v>70</v>
      </c>
      <c r="Z34">
        <v>16</v>
      </c>
      <c r="AA34">
        <v>16</v>
      </c>
      <c r="AD34" t="s">
        <v>76</v>
      </c>
      <c r="AE34">
        <f>COUNTIF(AE2:AE32,"TP")</f>
        <v>12</v>
      </c>
      <c r="AF34">
        <f>COUNTIF(AF2:AF31,"TP")</f>
        <v>12</v>
      </c>
      <c r="AQ34" t="s">
        <v>76</v>
      </c>
      <c r="AR34">
        <f>COUNTIF(AR2:AR31,"TP")</f>
        <v>11</v>
      </c>
      <c r="AT34" t="s">
        <v>76</v>
      </c>
      <c r="AU34">
        <f>COUNTIF(AU2:AU31,"TP")</f>
        <v>2</v>
      </c>
      <c r="AV34" t="s">
        <v>76</v>
      </c>
      <c r="AW34">
        <f>COUNTIF(AW2:AW31,"TP")</f>
        <v>2</v>
      </c>
      <c r="AY34" t="s">
        <v>76</v>
      </c>
      <c r="AZ34">
        <f>COUNTIF(AZ2:AZ31,"TP")</f>
        <v>6</v>
      </c>
      <c r="BA34" t="s">
        <v>76</v>
      </c>
      <c r="BB34">
        <f>COUNTIF(BB2:BB31,"TP")</f>
        <v>6</v>
      </c>
      <c r="BD34" t="s">
        <v>76</v>
      </c>
      <c r="BE34">
        <f>COUNTIF(BE2:BE31,"TP")</f>
        <v>11</v>
      </c>
      <c r="BG34" t="s">
        <v>76</v>
      </c>
      <c r="BH34">
        <f>COUNTIF(BH2:BH31,"TP")</f>
        <v>6</v>
      </c>
      <c r="BJ34" t="s">
        <v>76</v>
      </c>
      <c r="BK34">
        <f>COUNTIF(BK2:BK31,"TP")</f>
        <v>12</v>
      </c>
    </row>
    <row r="35" spans="25:63" ht="14.4" x14ac:dyDescent="0.3">
      <c r="Y35" t="s">
        <v>73</v>
      </c>
      <c r="Z35"/>
      <c r="AA35">
        <v>10</v>
      </c>
      <c r="AD35" t="s">
        <v>77</v>
      </c>
      <c r="AE35">
        <f>COUNTIF(AE2:AE32,"FN")</f>
        <v>0</v>
      </c>
      <c r="AF35">
        <f>COUNTIF(AF2:AF32,"FN")</f>
        <v>0</v>
      </c>
      <c r="AQ35" t="s">
        <v>77</v>
      </c>
      <c r="AR35">
        <f>COUNTIF(AR2:AR31,"FN")</f>
        <v>1</v>
      </c>
      <c r="AT35" t="s">
        <v>77</v>
      </c>
      <c r="AU35">
        <f>COUNTIF(AU2:AU31,"FN")</f>
        <v>10</v>
      </c>
      <c r="AV35" t="s">
        <v>77</v>
      </c>
      <c r="AW35">
        <f>COUNTIF(AW2:AW31,"FN")</f>
        <v>10</v>
      </c>
      <c r="AY35" t="s">
        <v>77</v>
      </c>
      <c r="AZ35">
        <f>COUNTIF(AZ2:AZ31,"FN")</f>
        <v>6</v>
      </c>
      <c r="BA35" t="s">
        <v>77</v>
      </c>
      <c r="BB35">
        <f>COUNTIF(BB2:BB31,"FN")</f>
        <v>6</v>
      </c>
      <c r="BD35" t="s">
        <v>77</v>
      </c>
      <c r="BE35">
        <f>COUNTIF(BE2:BE31,"FN")</f>
        <v>1</v>
      </c>
      <c r="BG35" t="s">
        <v>77</v>
      </c>
      <c r="BH35">
        <f>COUNTIF(BH2:BH31,"FN")</f>
        <v>6</v>
      </c>
      <c r="BJ35" t="s">
        <v>77</v>
      </c>
      <c r="BK35">
        <f>COUNTIF(BK2:BK31,"FN")</f>
        <v>0</v>
      </c>
    </row>
    <row r="36" spans="25:63" ht="14.4" x14ac:dyDescent="0.3">
      <c r="Y36" t="s">
        <v>74</v>
      </c>
      <c r="Z36">
        <v>10</v>
      </c>
      <c r="AA36"/>
      <c r="AD36" t="s">
        <v>78</v>
      </c>
      <c r="AE36">
        <f>COUNTIF(AE2:AE32,"FP")</f>
        <v>0</v>
      </c>
      <c r="AF36">
        <f>COUNTIF(AF2:AF32,"FP")</f>
        <v>0</v>
      </c>
      <c r="AQ36" t="s">
        <v>78</v>
      </c>
      <c r="AR36">
        <f>COUNTIF(AR2:AR31,"FP")</f>
        <v>10</v>
      </c>
      <c r="AT36" t="s">
        <v>78</v>
      </c>
      <c r="AU36">
        <f>COUNTIF(AU2:AU31,"FP")</f>
        <v>0</v>
      </c>
      <c r="AV36" t="s">
        <v>78</v>
      </c>
      <c r="AW36">
        <f>COUNTIF(AW2:AW31,"FP")</f>
        <v>0</v>
      </c>
      <c r="AY36" t="s">
        <v>78</v>
      </c>
      <c r="AZ36">
        <f>COUNTIF(AZ2:AZ31,"FP")</f>
        <v>7</v>
      </c>
      <c r="BA36" t="s">
        <v>78</v>
      </c>
      <c r="BB36">
        <f>COUNTIF(BB2:BB31,"FP")</f>
        <v>7</v>
      </c>
      <c r="BD36" t="s">
        <v>78</v>
      </c>
      <c r="BE36">
        <f>COUNTIF(BE2:BE31,"FP")</f>
        <v>10</v>
      </c>
      <c r="BG36" t="s">
        <v>78</v>
      </c>
      <c r="BH36">
        <f>COUNTIF(BH2:BH31,"FP")</f>
        <v>7</v>
      </c>
      <c r="BJ36" t="s">
        <v>78</v>
      </c>
      <c r="BK36">
        <f>COUNTIF(BK2:BK31,"FP")</f>
        <v>0</v>
      </c>
    </row>
    <row r="37" spans="25:63" ht="14.4" x14ac:dyDescent="0.3">
      <c r="Y37"/>
      <c r="Z37"/>
      <c r="AA37"/>
      <c r="AD37" t="s">
        <v>79</v>
      </c>
      <c r="AE37">
        <f>COUNTIF(AE2:AE32,"TN")</f>
        <v>10</v>
      </c>
      <c r="AF37">
        <f>COUNTIF(AF2:AF32,"TN")</f>
        <v>10</v>
      </c>
      <c r="AQ37" t="s">
        <v>79</v>
      </c>
      <c r="AR37">
        <f>COUNTIF(AR2:AR31,"TN")</f>
        <v>0</v>
      </c>
      <c r="AT37" t="s">
        <v>79</v>
      </c>
      <c r="AU37">
        <f>COUNTIF(AU2:AU31,"TN")</f>
        <v>10</v>
      </c>
      <c r="AV37" t="s">
        <v>79</v>
      </c>
      <c r="AW37">
        <f>COUNTIF(AW2:AW31,"TN")</f>
        <v>10</v>
      </c>
      <c r="AY37" t="s">
        <v>79</v>
      </c>
      <c r="AZ37">
        <f>COUNTIF(AZ2:AZ31,"TN")</f>
        <v>3</v>
      </c>
      <c r="BA37" t="s">
        <v>79</v>
      </c>
      <c r="BB37">
        <f>COUNTIF(BB2:BB31,"TN")</f>
        <v>3</v>
      </c>
      <c r="BD37" t="s">
        <v>79</v>
      </c>
      <c r="BE37">
        <f>COUNTIF(BE2:BE31,"TN")</f>
        <v>0</v>
      </c>
      <c r="BG37" t="s">
        <v>79</v>
      </c>
      <c r="BH37">
        <f>COUNTIF(BH2:BH31,"TN")</f>
        <v>3</v>
      </c>
      <c r="BJ37" t="s">
        <v>79</v>
      </c>
      <c r="BK37">
        <f>COUNTIF(BK2:BK31,"TN")</f>
        <v>10</v>
      </c>
    </row>
    <row r="38" spans="25:63" ht="14.4" x14ac:dyDescent="0.3">
      <c r="Y38"/>
      <c r="Z38"/>
      <c r="AA38"/>
    </row>
    <row r="39" spans="25:63" ht="14.4" x14ac:dyDescent="0.3">
      <c r="Y39" t="s">
        <v>75</v>
      </c>
      <c r="Z39">
        <v>10</v>
      </c>
      <c r="AA39">
        <v>10</v>
      </c>
    </row>
    <row r="40" spans="25:63" ht="14.4" x14ac:dyDescent="0.3">
      <c r="Y40" t="s">
        <v>70</v>
      </c>
      <c r="Z40">
        <v>16</v>
      </c>
      <c r="AA40">
        <v>16</v>
      </c>
    </row>
    <row r="52" spans="2:2" x14ac:dyDescent="0.25">
      <c r="B52" s="5">
        <f>+B57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A691-365C-452E-A5AA-4AD2902BF762}">
  <dimension ref="A1:BL52"/>
  <sheetViews>
    <sheetView topLeftCell="AC21" workbookViewId="0">
      <selection activeCell="AV34" sqref="AV34:AW37"/>
    </sheetView>
  </sheetViews>
  <sheetFormatPr defaultRowHeight="13.8" x14ac:dyDescent="0.25"/>
  <cols>
    <col min="1" max="8" width="8.88671875" style="5"/>
    <col min="9" max="9" width="22.21875" style="5" customWidth="1"/>
    <col min="10" max="16384" width="8.88671875" style="5"/>
  </cols>
  <sheetData>
    <row r="1" spans="1:64" ht="28.2" x14ac:dyDescent="0.3">
      <c r="A1" s="13" t="s">
        <v>10</v>
      </c>
      <c r="B1" s="13" t="s">
        <v>13</v>
      </c>
      <c r="C1" s="13" t="s">
        <v>12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4" t="s">
        <v>80</v>
      </c>
      <c r="L1" s="13" t="s">
        <v>81</v>
      </c>
      <c r="M1" s="13" t="s">
        <v>82</v>
      </c>
      <c r="N1" s="13" t="s">
        <v>83</v>
      </c>
      <c r="O1" s="13" t="s">
        <v>84</v>
      </c>
      <c r="P1" s="13" t="s">
        <v>85</v>
      </c>
      <c r="Q1" s="13" t="s">
        <v>86</v>
      </c>
      <c r="R1" s="13" t="s">
        <v>87</v>
      </c>
      <c r="S1" s="13"/>
      <c r="T1" s="13"/>
      <c r="U1" s="13" t="s">
        <v>31</v>
      </c>
      <c r="V1" s="13" t="s">
        <v>32</v>
      </c>
      <c r="W1" s="13" t="s">
        <v>33</v>
      </c>
      <c r="X1" s="13" t="s">
        <v>34</v>
      </c>
      <c r="Z1" s="13" t="s">
        <v>31</v>
      </c>
      <c r="AA1" s="13" t="s">
        <v>32</v>
      </c>
      <c r="AB1" s="13" t="s">
        <v>33</v>
      </c>
      <c r="AE1" s="13" t="s">
        <v>31</v>
      </c>
      <c r="AF1" s="13" t="s">
        <v>32</v>
      </c>
      <c r="AH1" s="12" t="s">
        <v>88</v>
      </c>
      <c r="AI1" s="12" t="s">
        <v>89</v>
      </c>
      <c r="AJ1" s="12" t="s">
        <v>90</v>
      </c>
      <c r="AK1" s="12" t="s">
        <v>91</v>
      </c>
      <c r="AL1" s="27" t="s">
        <v>92</v>
      </c>
      <c r="AM1" s="27" t="s">
        <v>93</v>
      </c>
      <c r="AN1" s="27" t="s">
        <v>94</v>
      </c>
      <c r="AO1" s="27" t="s">
        <v>95</v>
      </c>
      <c r="AP1" s="13" t="s">
        <v>32</v>
      </c>
      <c r="AQ1" s="12" t="s">
        <v>88</v>
      </c>
      <c r="AR1" s="12" t="s">
        <v>90</v>
      </c>
      <c r="AS1" s="27" t="s">
        <v>92</v>
      </c>
      <c r="AT1" s="27" t="s">
        <v>93</v>
      </c>
      <c r="AU1" s="27" t="s">
        <v>94</v>
      </c>
      <c r="AV1" s="27" t="s">
        <v>105</v>
      </c>
      <c r="AW1" s="27"/>
      <c r="AX1"/>
      <c r="AY1" s="27"/>
      <c r="AZ1"/>
      <c r="BA1" s="27"/>
      <c r="BB1"/>
      <c r="BC1"/>
      <c r="BD1"/>
      <c r="BE1"/>
      <c r="BF1" s="28"/>
      <c r="BG1"/>
      <c r="BH1"/>
      <c r="BI1"/>
      <c r="BJ1" s="29"/>
      <c r="BK1"/>
      <c r="BL1"/>
    </row>
    <row r="2" spans="1:64" ht="42" x14ac:dyDescent="0.3">
      <c r="A2" s="15" t="s">
        <v>35</v>
      </c>
      <c r="B2" s="16">
        <v>386</v>
      </c>
      <c r="C2" s="16" t="s">
        <v>7</v>
      </c>
      <c r="D2" s="16" t="s">
        <v>8</v>
      </c>
      <c r="E2" s="16" t="s">
        <v>9</v>
      </c>
      <c r="F2" s="16" t="s">
        <v>2</v>
      </c>
      <c r="G2" s="16" t="s">
        <v>0</v>
      </c>
      <c r="H2" s="16">
        <v>1</v>
      </c>
      <c r="I2" s="17">
        <v>44263.02447916667</v>
      </c>
      <c r="J2" s="16" t="s">
        <v>3</v>
      </c>
      <c r="K2" s="16" t="b">
        <v>1</v>
      </c>
      <c r="L2" s="16" t="s">
        <v>4</v>
      </c>
      <c r="M2" s="16" t="b">
        <v>1</v>
      </c>
      <c r="N2" s="16" t="s">
        <v>5</v>
      </c>
      <c r="O2" s="16" t="b">
        <v>1</v>
      </c>
      <c r="P2" s="16" t="s">
        <v>6</v>
      </c>
      <c r="Q2" s="16" t="s">
        <v>4</v>
      </c>
      <c r="R2" s="16" t="s">
        <v>4</v>
      </c>
      <c r="S2" s="18"/>
      <c r="T2" s="18"/>
      <c r="U2" s="6" t="s">
        <v>70</v>
      </c>
      <c r="V2" s="6" t="s">
        <v>70</v>
      </c>
      <c r="W2" s="18">
        <v>42.2</v>
      </c>
      <c r="X2" s="18">
        <v>240</v>
      </c>
      <c r="Z2" s="6">
        <v>1</v>
      </c>
      <c r="AA2" s="6">
        <v>1</v>
      </c>
      <c r="AB2" s="18">
        <v>1</v>
      </c>
      <c r="AE2" s="6" t="s">
        <v>76</v>
      </c>
      <c r="AF2" s="6" t="s">
        <v>76</v>
      </c>
      <c r="AH2" s="16" t="s">
        <v>4</v>
      </c>
      <c r="AI2" s="16" t="b">
        <v>1</v>
      </c>
      <c r="AJ2" s="16" t="s">
        <v>5</v>
      </c>
      <c r="AK2" s="16" t="b">
        <v>1</v>
      </c>
      <c r="AL2" s="16" t="s">
        <v>6</v>
      </c>
      <c r="AM2" s="16" t="s">
        <v>4</v>
      </c>
      <c r="AN2" s="16" t="s">
        <v>4</v>
      </c>
      <c r="AO2" s="16" t="b">
        <v>1</v>
      </c>
      <c r="AP2" s="6" t="s">
        <v>70</v>
      </c>
      <c r="AQ2" s="16" t="s">
        <v>4</v>
      </c>
      <c r="AR2" s="16" t="s">
        <v>5</v>
      </c>
      <c r="AS2" s="16" t="s">
        <v>6</v>
      </c>
      <c r="AT2" s="16" t="s">
        <v>4</v>
      </c>
      <c r="AU2" s="16" t="s">
        <v>4</v>
      </c>
      <c r="AV2" s="6" t="s">
        <v>70</v>
      </c>
      <c r="AW2" t="str">
        <f>IF(AND(AP2="No failure",AV2="No failure"),"TP",IF(AND(AP2="failure",AV2="No failure"),"FP",IF(AND(AP2="no failure",AV2="failure"),"FN",IF(AND(AP2="failure",AV2="failure"),"TN"))))</f>
        <v>TP</v>
      </c>
    </row>
    <row r="3" spans="1:64" ht="28.2" x14ac:dyDescent="0.3">
      <c r="A3" s="18" t="s">
        <v>36</v>
      </c>
      <c r="B3" s="16">
        <v>387</v>
      </c>
      <c r="C3" s="16" t="s">
        <v>45</v>
      </c>
      <c r="D3" s="16" t="s">
        <v>46</v>
      </c>
      <c r="E3" s="16" t="s">
        <v>47</v>
      </c>
      <c r="F3" s="16" t="s">
        <v>2</v>
      </c>
      <c r="G3" s="16" t="s">
        <v>0</v>
      </c>
      <c r="H3" s="16">
        <v>1</v>
      </c>
      <c r="I3" s="17">
        <v>44263.02721064815</v>
      </c>
      <c r="J3" s="16" t="s">
        <v>3</v>
      </c>
      <c r="K3" s="16" t="b">
        <v>0</v>
      </c>
      <c r="L3" s="16" t="s">
        <v>4</v>
      </c>
      <c r="M3" s="16" t="b">
        <v>0</v>
      </c>
      <c r="N3" s="16" t="s">
        <v>5</v>
      </c>
      <c r="O3" s="16" t="b">
        <v>1</v>
      </c>
      <c r="P3" s="16" t="s">
        <v>6</v>
      </c>
      <c r="Q3" s="16" t="s">
        <v>5</v>
      </c>
      <c r="R3" s="16" t="s">
        <v>4</v>
      </c>
      <c r="S3" s="18"/>
      <c r="T3" s="18"/>
      <c r="U3" s="6" t="s">
        <v>70</v>
      </c>
      <c r="V3" s="6" t="s">
        <v>70</v>
      </c>
      <c r="W3" s="18">
        <v>57.6</v>
      </c>
      <c r="X3" s="18">
        <v>360</v>
      </c>
      <c r="Z3" s="6">
        <v>1</v>
      </c>
      <c r="AA3" s="6">
        <v>1</v>
      </c>
      <c r="AB3" s="18">
        <v>1</v>
      </c>
      <c r="AE3" s="6" t="s">
        <v>76</v>
      </c>
      <c r="AF3" s="6" t="s">
        <v>76</v>
      </c>
      <c r="AH3" s="16" t="s">
        <v>4</v>
      </c>
      <c r="AI3" s="16" t="b">
        <v>0</v>
      </c>
      <c r="AJ3" s="16" t="s">
        <v>5</v>
      </c>
      <c r="AK3" s="16" t="b">
        <v>1</v>
      </c>
      <c r="AL3" s="16" t="s">
        <v>6</v>
      </c>
      <c r="AM3" s="16" t="s">
        <v>4</v>
      </c>
      <c r="AN3" s="16" t="s">
        <v>5</v>
      </c>
      <c r="AO3" s="16" t="b">
        <v>0</v>
      </c>
      <c r="AP3" s="6" t="s">
        <v>70</v>
      </c>
      <c r="AQ3" s="16" t="s">
        <v>4</v>
      </c>
      <c r="AR3" s="16" t="s">
        <v>5</v>
      </c>
      <c r="AS3" s="16" t="s">
        <v>6</v>
      </c>
      <c r="AT3" s="16" t="s">
        <v>4</v>
      </c>
      <c r="AU3" s="16" t="s">
        <v>5</v>
      </c>
      <c r="AV3" s="6" t="s">
        <v>118</v>
      </c>
      <c r="AW3" t="str">
        <f t="shared" ref="AW3:AW31" si="0">IF(AND(AP3="No failure",AV3="No failure"),"TP",IF(AND(AP3="failure",AV3="No failure"),"FP",IF(AND(AP3="no failure",AV3="failure"),"FN",IF(AND(AP3="failure",AV3="failure"),"TN"))))</f>
        <v>FN</v>
      </c>
    </row>
    <row r="4" spans="1:64" ht="42" x14ac:dyDescent="0.3">
      <c r="A4" s="18" t="s">
        <v>37</v>
      </c>
      <c r="B4" s="16">
        <v>392</v>
      </c>
      <c r="C4" s="16" t="s">
        <v>48</v>
      </c>
      <c r="D4" s="16" t="s">
        <v>49</v>
      </c>
      <c r="E4" s="16" t="s">
        <v>50</v>
      </c>
      <c r="F4" s="16" t="s">
        <v>2</v>
      </c>
      <c r="G4" s="16" t="s">
        <v>0</v>
      </c>
      <c r="H4" s="16">
        <v>1</v>
      </c>
      <c r="I4" s="17">
        <v>44263.030462962961</v>
      </c>
      <c r="J4" s="16" t="s">
        <v>3</v>
      </c>
      <c r="K4" s="16" t="b">
        <v>1</v>
      </c>
      <c r="L4" s="16" t="s">
        <v>4</v>
      </c>
      <c r="M4" s="16" t="b">
        <v>0</v>
      </c>
      <c r="N4" s="16" t="s">
        <v>5</v>
      </c>
      <c r="O4" s="16" t="b">
        <v>1</v>
      </c>
      <c r="P4" s="16" t="s">
        <v>6</v>
      </c>
      <c r="Q4" s="16" t="s">
        <v>5</v>
      </c>
      <c r="R4" s="16" t="s">
        <v>4</v>
      </c>
      <c r="S4" s="18"/>
      <c r="T4" s="18"/>
      <c r="U4" s="6" t="s">
        <v>71</v>
      </c>
      <c r="V4" s="6" t="s">
        <v>72</v>
      </c>
      <c r="W4" s="18">
        <v>-18.399999999999999</v>
      </c>
      <c r="X4" s="18">
        <v>170</v>
      </c>
      <c r="Z4" s="6">
        <v>3</v>
      </c>
      <c r="AA4" s="6">
        <v>2</v>
      </c>
      <c r="AB4" s="18">
        <v>2</v>
      </c>
      <c r="AE4" s="6" t="s">
        <v>79</v>
      </c>
      <c r="AF4" s="6" t="s">
        <v>79</v>
      </c>
      <c r="AH4" s="16" t="s">
        <v>4</v>
      </c>
      <c r="AI4" s="16" t="b">
        <v>0</v>
      </c>
      <c r="AJ4" s="16" t="s">
        <v>5</v>
      </c>
      <c r="AK4" s="16" t="b">
        <v>1</v>
      </c>
      <c r="AL4" s="16" t="s">
        <v>6</v>
      </c>
      <c r="AM4" s="16" t="s">
        <v>4</v>
      </c>
      <c r="AN4" s="16" t="s">
        <v>5</v>
      </c>
      <c r="AO4" s="16" t="b">
        <v>1</v>
      </c>
      <c r="AP4" s="6" t="s">
        <v>118</v>
      </c>
      <c r="AQ4" s="16" t="s">
        <v>4</v>
      </c>
      <c r="AR4" s="16" t="s">
        <v>5</v>
      </c>
      <c r="AS4" s="16" t="s">
        <v>6</v>
      </c>
      <c r="AT4" s="16" t="s">
        <v>4</v>
      </c>
      <c r="AU4" s="16" t="s">
        <v>5</v>
      </c>
      <c r="AV4" s="6" t="s">
        <v>118</v>
      </c>
      <c r="AW4" t="str">
        <f t="shared" si="0"/>
        <v>TN</v>
      </c>
    </row>
    <row r="5" spans="1:64" ht="28.2" x14ac:dyDescent="0.3">
      <c r="A5" s="15" t="s">
        <v>38</v>
      </c>
      <c r="B5" s="16">
        <v>328</v>
      </c>
      <c r="C5" s="16" t="s">
        <v>51</v>
      </c>
      <c r="D5" s="16" t="s">
        <v>52</v>
      </c>
      <c r="E5" s="16" t="s">
        <v>53</v>
      </c>
      <c r="F5" s="16" t="s">
        <v>2</v>
      </c>
      <c r="G5" s="16" t="s">
        <v>0</v>
      </c>
      <c r="H5" s="16">
        <v>1</v>
      </c>
      <c r="I5" s="19">
        <v>44263.059733796297</v>
      </c>
      <c r="J5" s="16" t="s">
        <v>3</v>
      </c>
      <c r="K5" s="16" t="b">
        <v>0</v>
      </c>
      <c r="L5" s="16" t="s">
        <v>4</v>
      </c>
      <c r="M5" s="16" t="b">
        <v>0</v>
      </c>
      <c r="N5" s="16" t="s">
        <v>5</v>
      </c>
      <c r="O5" s="16" t="b">
        <v>1</v>
      </c>
      <c r="P5" s="16" t="s">
        <v>6</v>
      </c>
      <c r="Q5" s="16" t="s">
        <v>5</v>
      </c>
      <c r="R5" s="16" t="s">
        <v>4</v>
      </c>
      <c r="S5" s="18"/>
      <c r="T5" s="18"/>
      <c r="U5" s="6" t="s">
        <v>70</v>
      </c>
      <c r="V5" s="6" t="s">
        <v>70</v>
      </c>
      <c r="W5" s="18">
        <v>57.6</v>
      </c>
      <c r="X5" s="18">
        <v>360</v>
      </c>
      <c r="Z5" s="6">
        <v>1</v>
      </c>
      <c r="AA5" s="6">
        <v>1</v>
      </c>
      <c r="AB5" s="18">
        <v>1</v>
      </c>
      <c r="AE5" s="6" t="s">
        <v>76</v>
      </c>
      <c r="AF5" s="6" t="s">
        <v>76</v>
      </c>
      <c r="AH5" s="16" t="s">
        <v>4</v>
      </c>
      <c r="AI5" s="16" t="b">
        <v>0</v>
      </c>
      <c r="AJ5" s="16" t="s">
        <v>5</v>
      </c>
      <c r="AK5" s="16" t="b">
        <v>1</v>
      </c>
      <c r="AL5" s="16" t="s">
        <v>6</v>
      </c>
      <c r="AM5" s="16" t="s">
        <v>4</v>
      </c>
      <c r="AN5" s="16" t="s">
        <v>5</v>
      </c>
      <c r="AO5" s="16" t="b">
        <v>0</v>
      </c>
      <c r="AP5" s="6" t="s">
        <v>70</v>
      </c>
      <c r="AQ5" s="16" t="s">
        <v>4</v>
      </c>
      <c r="AR5" s="16" t="s">
        <v>5</v>
      </c>
      <c r="AS5" s="16" t="s">
        <v>6</v>
      </c>
      <c r="AT5" s="16" t="s">
        <v>4</v>
      </c>
      <c r="AU5" s="16" t="s">
        <v>5</v>
      </c>
      <c r="AV5" s="6" t="s">
        <v>118</v>
      </c>
      <c r="AW5" t="str">
        <f t="shared" si="0"/>
        <v>FN</v>
      </c>
    </row>
    <row r="6" spans="1:64" ht="28.2" x14ac:dyDescent="0.3">
      <c r="A6" s="18" t="s">
        <v>39</v>
      </c>
      <c r="B6" s="16">
        <v>413</v>
      </c>
      <c r="C6" s="16" t="s">
        <v>54</v>
      </c>
      <c r="D6" s="16" t="s">
        <v>55</v>
      </c>
      <c r="E6" s="16" t="s">
        <v>56</v>
      </c>
      <c r="F6" s="16" t="s">
        <v>57</v>
      </c>
      <c r="G6" s="16" t="s">
        <v>0</v>
      </c>
      <c r="H6" s="16">
        <v>1</v>
      </c>
      <c r="I6" s="17">
        <v>44263.298148148147</v>
      </c>
      <c r="J6" s="16" t="s">
        <v>3</v>
      </c>
      <c r="K6" s="16" t="b">
        <v>1</v>
      </c>
      <c r="L6" s="16" t="s">
        <v>4</v>
      </c>
      <c r="M6" s="16" t="b">
        <v>0</v>
      </c>
      <c r="N6" s="16" t="s">
        <v>4</v>
      </c>
      <c r="O6" s="16" t="b">
        <v>1</v>
      </c>
      <c r="P6" s="16" t="s">
        <v>6</v>
      </c>
      <c r="Q6" s="16" t="s">
        <v>5</v>
      </c>
      <c r="R6" s="16" t="s">
        <v>4</v>
      </c>
      <c r="S6" s="18"/>
      <c r="T6" s="18"/>
      <c r="U6" s="6" t="s">
        <v>71</v>
      </c>
      <c r="V6" s="6" t="s">
        <v>72</v>
      </c>
      <c r="W6" s="18">
        <v>-5.8</v>
      </c>
      <c r="X6" s="18">
        <v>170</v>
      </c>
      <c r="Z6" s="6">
        <v>3</v>
      </c>
      <c r="AA6" s="6">
        <v>2</v>
      </c>
      <c r="AB6" s="18">
        <v>2</v>
      </c>
      <c r="AE6" s="6" t="s">
        <v>79</v>
      </c>
      <c r="AF6" s="6" t="s">
        <v>79</v>
      </c>
      <c r="AH6" s="16" t="s">
        <v>4</v>
      </c>
      <c r="AI6" s="16" t="b">
        <v>0</v>
      </c>
      <c r="AJ6" s="16" t="s">
        <v>4</v>
      </c>
      <c r="AK6" s="16" t="b">
        <v>1</v>
      </c>
      <c r="AL6" s="16" t="s">
        <v>6</v>
      </c>
      <c r="AM6" s="16" t="s">
        <v>4</v>
      </c>
      <c r="AN6" s="16" t="s">
        <v>5</v>
      </c>
      <c r="AO6" s="16" t="b">
        <v>1</v>
      </c>
      <c r="AP6" s="6" t="s">
        <v>118</v>
      </c>
      <c r="AQ6" s="16" t="s">
        <v>4</v>
      </c>
      <c r="AR6" s="16" t="s">
        <v>4</v>
      </c>
      <c r="AS6" s="16" t="s">
        <v>6</v>
      </c>
      <c r="AT6" s="16" t="s">
        <v>4</v>
      </c>
      <c r="AU6" s="16" t="s">
        <v>5</v>
      </c>
      <c r="AV6" s="6" t="s">
        <v>70</v>
      </c>
      <c r="AW6" t="str">
        <f t="shared" si="0"/>
        <v>FP</v>
      </c>
    </row>
    <row r="7" spans="1:64" ht="28.2" x14ac:dyDescent="0.3">
      <c r="A7" s="22" t="s">
        <v>40</v>
      </c>
      <c r="B7" s="23">
        <v>440</v>
      </c>
      <c r="C7" s="23" t="s">
        <v>58</v>
      </c>
      <c r="D7" s="23" t="s">
        <v>59</v>
      </c>
      <c r="E7" s="23" t="s">
        <v>60</v>
      </c>
      <c r="F7" s="23" t="s">
        <v>61</v>
      </c>
      <c r="G7" s="23" t="s">
        <v>0</v>
      </c>
      <c r="H7" s="23">
        <v>1</v>
      </c>
      <c r="I7" s="24">
        <v>44263.349074074074</v>
      </c>
      <c r="J7" s="23" t="s">
        <v>3</v>
      </c>
      <c r="K7" s="23" t="b">
        <v>1</v>
      </c>
      <c r="L7" s="23" t="s">
        <v>4</v>
      </c>
      <c r="M7" s="23" t="b">
        <v>0</v>
      </c>
      <c r="N7" s="23" t="s">
        <v>4</v>
      </c>
      <c r="O7" s="23" t="b">
        <v>1</v>
      </c>
      <c r="P7" s="23" t="s">
        <v>6</v>
      </c>
      <c r="Q7" s="23" t="s">
        <v>4</v>
      </c>
      <c r="R7" s="23" t="s">
        <v>4</v>
      </c>
      <c r="S7" s="22"/>
      <c r="T7" s="22"/>
      <c r="U7" s="25" t="s">
        <v>70</v>
      </c>
      <c r="V7" s="25" t="s">
        <v>70</v>
      </c>
      <c r="W7" s="22">
        <v>14.6</v>
      </c>
      <c r="X7" s="22">
        <v>220</v>
      </c>
      <c r="Y7" s="26"/>
      <c r="Z7" s="25">
        <v>1</v>
      </c>
      <c r="AA7" s="25">
        <v>1</v>
      </c>
      <c r="AB7" s="22">
        <v>1</v>
      </c>
      <c r="AC7" s="26"/>
      <c r="AD7" s="26"/>
      <c r="AE7" s="25"/>
      <c r="AF7" s="25"/>
      <c r="AH7" s="23" t="s">
        <v>4</v>
      </c>
      <c r="AI7" s="23" t="b">
        <v>0</v>
      </c>
      <c r="AJ7" s="23" t="s">
        <v>4</v>
      </c>
      <c r="AK7" s="23" t="b">
        <v>1</v>
      </c>
      <c r="AL7" s="23" t="s">
        <v>6</v>
      </c>
      <c r="AM7" s="23" t="s">
        <v>4</v>
      </c>
      <c r="AN7" s="23" t="s">
        <v>4</v>
      </c>
      <c r="AO7" s="23" t="b">
        <v>1</v>
      </c>
      <c r="AP7" s="25" t="s">
        <v>70</v>
      </c>
      <c r="AQ7" s="23" t="s">
        <v>4</v>
      </c>
      <c r="AR7" s="23" t="s">
        <v>4</v>
      </c>
      <c r="AS7" s="23" t="s">
        <v>6</v>
      </c>
      <c r="AT7" s="23" t="s">
        <v>4</v>
      </c>
      <c r="AU7" s="23" t="s">
        <v>4</v>
      </c>
      <c r="AW7"/>
    </row>
    <row r="8" spans="1:64" ht="28.2" x14ac:dyDescent="0.3">
      <c r="A8" s="18" t="s">
        <v>40</v>
      </c>
      <c r="B8" s="16">
        <v>441</v>
      </c>
      <c r="C8" s="16" t="s">
        <v>62</v>
      </c>
      <c r="D8" s="16" t="s">
        <v>63</v>
      </c>
      <c r="E8" s="16" t="s">
        <v>64</v>
      </c>
      <c r="F8" s="16" t="s">
        <v>61</v>
      </c>
      <c r="G8" s="16" t="s">
        <v>0</v>
      </c>
      <c r="H8" s="16">
        <v>1</v>
      </c>
      <c r="I8" s="17">
        <v>44263.349108796298</v>
      </c>
      <c r="J8" s="16" t="s">
        <v>3</v>
      </c>
      <c r="K8" s="16" t="b">
        <v>1</v>
      </c>
      <c r="L8" s="16" t="s">
        <v>4</v>
      </c>
      <c r="M8" s="16" t="b">
        <v>0</v>
      </c>
      <c r="N8" s="16" t="s">
        <v>4</v>
      </c>
      <c r="O8" s="16" t="b">
        <v>1</v>
      </c>
      <c r="P8" s="16" t="s">
        <v>6</v>
      </c>
      <c r="Q8" s="16" t="s">
        <v>5</v>
      </c>
      <c r="R8" s="16" t="s">
        <v>4</v>
      </c>
      <c r="S8" s="18"/>
      <c r="T8" s="18"/>
      <c r="U8" s="6" t="s">
        <v>71</v>
      </c>
      <c r="V8" s="6" t="s">
        <v>72</v>
      </c>
      <c r="W8" s="18">
        <v>-5.8</v>
      </c>
      <c r="X8" s="18">
        <v>170</v>
      </c>
      <c r="Z8" s="6">
        <v>3</v>
      </c>
      <c r="AA8" s="6">
        <v>2</v>
      </c>
      <c r="AB8" s="18">
        <v>2</v>
      </c>
      <c r="AE8" s="6" t="s">
        <v>79</v>
      </c>
      <c r="AF8" s="6" t="s">
        <v>79</v>
      </c>
      <c r="AH8" s="16" t="s">
        <v>4</v>
      </c>
      <c r="AI8" s="16" t="b">
        <v>0</v>
      </c>
      <c r="AJ8" s="16" t="s">
        <v>4</v>
      </c>
      <c r="AK8" s="16" t="b">
        <v>1</v>
      </c>
      <c r="AL8" s="16" t="s">
        <v>6</v>
      </c>
      <c r="AM8" s="16" t="s">
        <v>4</v>
      </c>
      <c r="AN8" s="16" t="s">
        <v>5</v>
      </c>
      <c r="AO8" s="16" t="b">
        <v>1</v>
      </c>
      <c r="AP8" s="6" t="s">
        <v>118</v>
      </c>
      <c r="AQ8" s="16" t="s">
        <v>4</v>
      </c>
      <c r="AR8" s="16" t="s">
        <v>4</v>
      </c>
      <c r="AS8" s="16" t="s">
        <v>6</v>
      </c>
      <c r="AT8" s="16" t="s">
        <v>4</v>
      </c>
      <c r="AU8" s="16" t="s">
        <v>5</v>
      </c>
      <c r="AV8" s="6" t="s">
        <v>70</v>
      </c>
      <c r="AW8" t="str">
        <f t="shared" si="0"/>
        <v>FP</v>
      </c>
    </row>
    <row r="9" spans="1:64" ht="42" x14ac:dyDescent="0.3">
      <c r="A9" s="15" t="s">
        <v>41</v>
      </c>
      <c r="B9" s="16">
        <v>921</v>
      </c>
      <c r="C9" s="16" t="s">
        <v>48</v>
      </c>
      <c r="D9" s="16" t="s">
        <v>49</v>
      </c>
      <c r="E9" s="16" t="s">
        <v>50</v>
      </c>
      <c r="F9" s="16" t="s">
        <v>2</v>
      </c>
      <c r="G9" s="16" t="s">
        <v>0</v>
      </c>
      <c r="H9" s="16">
        <v>1</v>
      </c>
      <c r="I9" s="17">
        <v>44264.514918981484</v>
      </c>
      <c r="J9" s="16" t="s">
        <v>3</v>
      </c>
      <c r="K9" s="16" t="b">
        <v>1</v>
      </c>
      <c r="L9" s="16" t="s">
        <v>4</v>
      </c>
      <c r="M9" s="16" t="b">
        <v>0</v>
      </c>
      <c r="N9" s="16" t="s">
        <v>4</v>
      </c>
      <c r="O9" s="16" t="b">
        <v>1</v>
      </c>
      <c r="P9" s="16" t="s">
        <v>6</v>
      </c>
      <c r="Q9" s="16" t="s">
        <v>5</v>
      </c>
      <c r="R9" s="16" t="s">
        <v>4</v>
      </c>
      <c r="S9" s="18"/>
      <c r="T9" s="18"/>
      <c r="U9" s="6" t="s">
        <v>71</v>
      </c>
      <c r="V9" s="6" t="s">
        <v>72</v>
      </c>
      <c r="W9" s="18">
        <v>-5.8</v>
      </c>
      <c r="X9" s="18">
        <v>170</v>
      </c>
      <c r="Z9" s="6">
        <v>3</v>
      </c>
      <c r="AA9" s="6">
        <v>2</v>
      </c>
      <c r="AB9" s="18">
        <v>2</v>
      </c>
      <c r="AE9" s="6" t="s">
        <v>79</v>
      </c>
      <c r="AF9" s="6" t="s">
        <v>79</v>
      </c>
      <c r="AH9" s="16" t="s">
        <v>4</v>
      </c>
      <c r="AI9" s="16" t="b">
        <v>0</v>
      </c>
      <c r="AJ9" s="16" t="s">
        <v>4</v>
      </c>
      <c r="AK9" s="16" t="b">
        <v>1</v>
      </c>
      <c r="AL9" s="16" t="s">
        <v>6</v>
      </c>
      <c r="AM9" s="16" t="s">
        <v>4</v>
      </c>
      <c r="AN9" s="16" t="s">
        <v>5</v>
      </c>
      <c r="AO9" s="16" t="b">
        <v>1</v>
      </c>
      <c r="AP9" s="6" t="s">
        <v>118</v>
      </c>
      <c r="AQ9" s="16" t="s">
        <v>4</v>
      </c>
      <c r="AR9" s="16" t="s">
        <v>4</v>
      </c>
      <c r="AS9" s="16" t="s">
        <v>6</v>
      </c>
      <c r="AT9" s="16" t="s">
        <v>4</v>
      </c>
      <c r="AU9" s="16" t="s">
        <v>5</v>
      </c>
      <c r="AV9" s="6" t="s">
        <v>70</v>
      </c>
      <c r="AW9" t="str">
        <f t="shared" si="0"/>
        <v>FP</v>
      </c>
    </row>
    <row r="10" spans="1:64" ht="28.2" x14ac:dyDescent="0.3">
      <c r="A10" s="22" t="s">
        <v>41</v>
      </c>
      <c r="B10" s="23">
        <v>922</v>
      </c>
      <c r="C10" s="23" t="s">
        <v>51</v>
      </c>
      <c r="D10" s="23" t="s">
        <v>52</v>
      </c>
      <c r="E10" s="23" t="s">
        <v>53</v>
      </c>
      <c r="F10" s="23" t="s">
        <v>2</v>
      </c>
      <c r="G10" s="23" t="s">
        <v>0</v>
      </c>
      <c r="H10" s="23">
        <v>1</v>
      </c>
      <c r="I10" s="24">
        <v>44264.514918981484</v>
      </c>
      <c r="J10" s="23" t="s">
        <v>3</v>
      </c>
      <c r="K10" s="23" t="b">
        <v>0</v>
      </c>
      <c r="L10" s="23" t="s">
        <v>4</v>
      </c>
      <c r="M10" s="23" t="b">
        <v>0</v>
      </c>
      <c r="N10" s="23" t="s">
        <v>5</v>
      </c>
      <c r="O10" s="23" t="b">
        <v>1</v>
      </c>
      <c r="P10" s="23" t="s">
        <v>6</v>
      </c>
      <c r="Q10" s="23" t="s">
        <v>5</v>
      </c>
      <c r="R10" s="23" t="s">
        <v>4</v>
      </c>
      <c r="S10" s="22"/>
      <c r="T10" s="22"/>
      <c r="U10" s="25" t="s">
        <v>70</v>
      </c>
      <c r="V10" s="25" t="s">
        <v>70</v>
      </c>
      <c r="W10" s="22">
        <v>57.6</v>
      </c>
      <c r="X10" s="22">
        <v>390</v>
      </c>
      <c r="Y10" s="26"/>
      <c r="Z10" s="25">
        <v>1</v>
      </c>
      <c r="AA10" s="25">
        <v>1</v>
      </c>
      <c r="AB10" s="22">
        <v>1</v>
      </c>
      <c r="AC10" s="26"/>
      <c r="AD10" s="26"/>
      <c r="AE10" s="25"/>
      <c r="AF10" s="25"/>
      <c r="AH10" s="23" t="s">
        <v>4</v>
      </c>
      <c r="AI10" s="23" t="b">
        <v>0</v>
      </c>
      <c r="AJ10" s="23" t="s">
        <v>5</v>
      </c>
      <c r="AK10" s="23" t="b">
        <v>1</v>
      </c>
      <c r="AL10" s="23" t="s">
        <v>6</v>
      </c>
      <c r="AM10" s="23" t="s">
        <v>4</v>
      </c>
      <c r="AN10" s="23" t="s">
        <v>5</v>
      </c>
      <c r="AO10" s="23" t="b">
        <v>0</v>
      </c>
      <c r="AP10" s="25" t="s">
        <v>70</v>
      </c>
      <c r="AQ10" s="23" t="s">
        <v>4</v>
      </c>
      <c r="AR10" s="23" t="s">
        <v>5</v>
      </c>
      <c r="AS10" s="23" t="s">
        <v>6</v>
      </c>
      <c r="AT10" s="23" t="s">
        <v>4</v>
      </c>
      <c r="AU10" s="23" t="s">
        <v>5</v>
      </c>
      <c r="AW10"/>
    </row>
    <row r="11" spans="1:64" ht="28.2" x14ac:dyDescent="0.3">
      <c r="A11" s="18" t="s">
        <v>42</v>
      </c>
      <c r="B11" s="16">
        <v>477</v>
      </c>
      <c r="C11" s="16" t="s">
        <v>51</v>
      </c>
      <c r="D11" s="16" t="s">
        <v>52</v>
      </c>
      <c r="E11" s="16" t="s">
        <v>53</v>
      </c>
      <c r="F11" s="16" t="s">
        <v>2</v>
      </c>
      <c r="G11" s="16" t="s">
        <v>0</v>
      </c>
      <c r="H11" s="16">
        <v>1</v>
      </c>
      <c r="I11" s="17">
        <v>44263.365358796298</v>
      </c>
      <c r="J11" s="16" t="s">
        <v>3</v>
      </c>
      <c r="K11" s="16" t="b">
        <v>0</v>
      </c>
      <c r="L11" s="16" t="s">
        <v>4</v>
      </c>
      <c r="M11" s="16" t="b">
        <v>0</v>
      </c>
      <c r="N11" s="16" t="s">
        <v>4</v>
      </c>
      <c r="O11" s="16" t="b">
        <v>1</v>
      </c>
      <c r="P11" s="16" t="s">
        <v>6</v>
      </c>
      <c r="Q11" s="16" t="s">
        <v>5</v>
      </c>
      <c r="R11" s="16" t="s">
        <v>4</v>
      </c>
      <c r="S11" s="18"/>
      <c r="T11" s="18"/>
      <c r="U11" s="6" t="s">
        <v>70</v>
      </c>
      <c r="V11" s="6" t="s">
        <v>70</v>
      </c>
      <c r="W11" s="18">
        <v>56.7</v>
      </c>
      <c r="X11" s="18">
        <v>390</v>
      </c>
      <c r="Z11" s="6">
        <v>1</v>
      </c>
      <c r="AA11" s="6">
        <v>1</v>
      </c>
      <c r="AB11" s="18">
        <v>1</v>
      </c>
      <c r="AE11" s="6" t="s">
        <v>76</v>
      </c>
      <c r="AF11" s="6" t="s">
        <v>76</v>
      </c>
      <c r="AH11" s="16" t="s">
        <v>4</v>
      </c>
      <c r="AI11" s="16" t="b">
        <v>0</v>
      </c>
      <c r="AJ11" s="16" t="s">
        <v>4</v>
      </c>
      <c r="AK11" s="16" t="b">
        <v>1</v>
      </c>
      <c r="AL11" s="16" t="s">
        <v>6</v>
      </c>
      <c r="AM11" s="16" t="s">
        <v>4</v>
      </c>
      <c r="AN11" s="16" t="s">
        <v>5</v>
      </c>
      <c r="AO11" s="16" t="b">
        <v>0</v>
      </c>
      <c r="AP11" s="6" t="s">
        <v>70</v>
      </c>
      <c r="AQ11" s="16" t="s">
        <v>4</v>
      </c>
      <c r="AR11" s="16" t="s">
        <v>4</v>
      </c>
      <c r="AS11" s="16" t="s">
        <v>6</v>
      </c>
      <c r="AT11" s="16" t="s">
        <v>4</v>
      </c>
      <c r="AU11" s="16" t="s">
        <v>5</v>
      </c>
      <c r="AV11" s="6" t="s">
        <v>70</v>
      </c>
      <c r="AW11" t="str">
        <f t="shared" si="0"/>
        <v>TP</v>
      </c>
    </row>
    <row r="12" spans="1:64" ht="28.2" x14ac:dyDescent="0.3">
      <c r="A12" s="18" t="s">
        <v>42</v>
      </c>
      <c r="B12" s="16">
        <v>478</v>
      </c>
      <c r="C12" s="16" t="s">
        <v>45</v>
      </c>
      <c r="D12" s="16" t="s">
        <v>46</v>
      </c>
      <c r="E12" s="16" t="s">
        <v>47</v>
      </c>
      <c r="F12" s="16" t="s">
        <v>2</v>
      </c>
      <c r="G12" s="16" t="s">
        <v>0</v>
      </c>
      <c r="H12" s="16">
        <v>1</v>
      </c>
      <c r="I12" s="17">
        <v>44263.365358796298</v>
      </c>
      <c r="J12" s="16" t="s">
        <v>3</v>
      </c>
      <c r="K12" s="16" t="b">
        <v>0</v>
      </c>
      <c r="L12" s="16" t="s">
        <v>4</v>
      </c>
      <c r="M12" s="16" t="b">
        <v>0</v>
      </c>
      <c r="N12" s="16" t="s">
        <v>4</v>
      </c>
      <c r="O12" s="16" t="b">
        <v>1</v>
      </c>
      <c r="P12" s="16" t="s">
        <v>6</v>
      </c>
      <c r="Q12" s="16" t="s">
        <v>5</v>
      </c>
      <c r="R12" s="16" t="s">
        <v>4</v>
      </c>
      <c r="S12" s="18"/>
      <c r="T12" s="18"/>
      <c r="U12" s="6" t="s">
        <v>70</v>
      </c>
      <c r="V12" s="6" t="s">
        <v>70</v>
      </c>
      <c r="W12" s="18">
        <v>56.7</v>
      </c>
      <c r="X12" s="18">
        <v>390</v>
      </c>
      <c r="Z12" s="6">
        <v>1</v>
      </c>
      <c r="AA12" s="6">
        <v>1</v>
      </c>
      <c r="AB12" s="18">
        <v>1</v>
      </c>
      <c r="AE12" s="6" t="s">
        <v>76</v>
      </c>
      <c r="AF12" s="6" t="s">
        <v>76</v>
      </c>
      <c r="AH12" s="16" t="s">
        <v>4</v>
      </c>
      <c r="AI12" s="16" t="b">
        <v>0</v>
      </c>
      <c r="AJ12" s="16" t="s">
        <v>4</v>
      </c>
      <c r="AK12" s="16" t="b">
        <v>1</v>
      </c>
      <c r="AL12" s="16" t="s">
        <v>6</v>
      </c>
      <c r="AM12" s="16" t="s">
        <v>4</v>
      </c>
      <c r="AN12" s="16" t="s">
        <v>5</v>
      </c>
      <c r="AO12" s="16" t="b">
        <v>0</v>
      </c>
      <c r="AP12" s="6" t="s">
        <v>70</v>
      </c>
      <c r="AQ12" s="16" t="s">
        <v>4</v>
      </c>
      <c r="AR12" s="16" t="s">
        <v>4</v>
      </c>
      <c r="AS12" s="16" t="s">
        <v>6</v>
      </c>
      <c r="AT12" s="16" t="s">
        <v>4</v>
      </c>
      <c r="AU12" s="16" t="s">
        <v>5</v>
      </c>
      <c r="AV12" s="6" t="s">
        <v>70</v>
      </c>
      <c r="AW12" t="str">
        <f t="shared" si="0"/>
        <v>TP</v>
      </c>
    </row>
    <row r="13" spans="1:64" ht="28.2" x14ac:dyDescent="0.3">
      <c r="A13" s="18" t="s">
        <v>43</v>
      </c>
      <c r="B13" s="16">
        <v>479</v>
      </c>
      <c r="C13" s="16" t="s">
        <v>62</v>
      </c>
      <c r="D13" s="16" t="s">
        <v>63</v>
      </c>
      <c r="E13" s="16" t="s">
        <v>64</v>
      </c>
      <c r="F13" s="16" t="s">
        <v>61</v>
      </c>
      <c r="G13" s="16" t="s">
        <v>0</v>
      </c>
      <c r="H13" s="16">
        <v>1</v>
      </c>
      <c r="I13" s="17">
        <v>44263.369606481479</v>
      </c>
      <c r="J13" s="16" t="s">
        <v>3</v>
      </c>
      <c r="K13" s="16" t="b">
        <v>1</v>
      </c>
      <c r="L13" s="16" t="s">
        <v>4</v>
      </c>
      <c r="M13" s="16" t="b">
        <v>0</v>
      </c>
      <c r="N13" s="16" t="s">
        <v>4</v>
      </c>
      <c r="O13" s="16" t="b">
        <v>1</v>
      </c>
      <c r="P13" s="16" t="s">
        <v>6</v>
      </c>
      <c r="Q13" s="16" t="s">
        <v>5</v>
      </c>
      <c r="R13" s="16" t="s">
        <v>4</v>
      </c>
      <c r="S13" s="18"/>
      <c r="T13" s="18"/>
      <c r="U13" s="6" t="s">
        <v>71</v>
      </c>
      <c r="V13" s="6" t="s">
        <v>72</v>
      </c>
      <c r="W13" s="20">
        <v>-5.8</v>
      </c>
      <c r="X13" s="18">
        <v>180</v>
      </c>
      <c r="Z13" s="6">
        <v>3</v>
      </c>
      <c r="AA13" s="6">
        <v>2</v>
      </c>
      <c r="AB13" s="20">
        <v>2</v>
      </c>
      <c r="AE13" s="6" t="s">
        <v>79</v>
      </c>
      <c r="AF13" s="6" t="s">
        <v>79</v>
      </c>
      <c r="AH13" s="16" t="s">
        <v>4</v>
      </c>
      <c r="AI13" s="16" t="b">
        <v>0</v>
      </c>
      <c r="AJ13" s="16" t="s">
        <v>4</v>
      </c>
      <c r="AK13" s="16" t="b">
        <v>1</v>
      </c>
      <c r="AL13" s="16" t="s">
        <v>6</v>
      </c>
      <c r="AM13" s="16" t="s">
        <v>4</v>
      </c>
      <c r="AN13" s="16" t="s">
        <v>5</v>
      </c>
      <c r="AO13" s="16" t="b">
        <v>1</v>
      </c>
      <c r="AP13" s="6" t="s">
        <v>118</v>
      </c>
      <c r="AQ13" s="16" t="s">
        <v>4</v>
      </c>
      <c r="AR13" s="16" t="s">
        <v>4</v>
      </c>
      <c r="AS13" s="16" t="s">
        <v>6</v>
      </c>
      <c r="AT13" s="16" t="s">
        <v>4</v>
      </c>
      <c r="AU13" s="16" t="s">
        <v>5</v>
      </c>
      <c r="AV13" s="6" t="s">
        <v>70</v>
      </c>
      <c r="AW13" t="str">
        <f t="shared" si="0"/>
        <v>FP</v>
      </c>
    </row>
    <row r="14" spans="1:64" ht="42" x14ac:dyDescent="0.3">
      <c r="A14" s="22" t="s">
        <v>43</v>
      </c>
      <c r="B14" s="23">
        <v>494</v>
      </c>
      <c r="C14" s="23" t="s">
        <v>7</v>
      </c>
      <c r="D14" s="23" t="s">
        <v>8</v>
      </c>
      <c r="E14" s="23" t="s">
        <v>9</v>
      </c>
      <c r="F14" s="23" t="s">
        <v>2</v>
      </c>
      <c r="G14" s="23" t="s">
        <v>0</v>
      </c>
      <c r="H14" s="23">
        <v>1</v>
      </c>
      <c r="I14" s="24">
        <v>44263.37122685185</v>
      </c>
      <c r="J14" s="23" t="s">
        <v>3</v>
      </c>
      <c r="K14" s="23" t="b">
        <v>1</v>
      </c>
      <c r="L14" s="23" t="s">
        <v>4</v>
      </c>
      <c r="M14" s="23" t="b">
        <v>1</v>
      </c>
      <c r="N14" s="23" t="s">
        <v>5</v>
      </c>
      <c r="O14" s="23" t="b">
        <v>1</v>
      </c>
      <c r="P14" s="23" t="s">
        <v>6</v>
      </c>
      <c r="Q14" s="23" t="s">
        <v>4</v>
      </c>
      <c r="R14" s="23" t="s">
        <v>4</v>
      </c>
      <c r="S14" s="22"/>
      <c r="T14" s="22"/>
      <c r="U14" s="25" t="s">
        <v>70</v>
      </c>
      <c r="V14" s="25" t="s">
        <v>70</v>
      </c>
      <c r="W14" s="22">
        <v>42.2</v>
      </c>
      <c r="X14" s="22">
        <v>240</v>
      </c>
      <c r="Y14" s="26"/>
      <c r="Z14" s="25">
        <v>1</v>
      </c>
      <c r="AA14" s="25">
        <v>1</v>
      </c>
      <c r="AB14" s="22">
        <v>1</v>
      </c>
      <c r="AC14" s="26"/>
      <c r="AD14" s="26"/>
      <c r="AE14" s="25"/>
      <c r="AF14" s="25"/>
      <c r="AH14" s="23" t="s">
        <v>4</v>
      </c>
      <c r="AI14" s="23" t="b">
        <v>1</v>
      </c>
      <c r="AJ14" s="23" t="s">
        <v>5</v>
      </c>
      <c r="AK14" s="23" t="b">
        <v>1</v>
      </c>
      <c r="AL14" s="23" t="s">
        <v>6</v>
      </c>
      <c r="AM14" s="23" t="s">
        <v>4</v>
      </c>
      <c r="AN14" s="23" t="s">
        <v>4</v>
      </c>
      <c r="AO14" s="23" t="b">
        <v>1</v>
      </c>
      <c r="AP14" s="25" t="s">
        <v>70</v>
      </c>
      <c r="AQ14" s="23" t="s">
        <v>4</v>
      </c>
      <c r="AR14" s="23" t="s">
        <v>5</v>
      </c>
      <c r="AS14" s="23" t="s">
        <v>6</v>
      </c>
      <c r="AT14" s="23" t="s">
        <v>4</v>
      </c>
      <c r="AU14" s="23" t="s">
        <v>4</v>
      </c>
      <c r="AW14"/>
    </row>
    <row r="15" spans="1:64" ht="28.2" x14ac:dyDescent="0.3">
      <c r="A15" s="18" t="s">
        <v>44</v>
      </c>
      <c r="B15" s="16">
        <v>20</v>
      </c>
      <c r="C15" s="16" t="s">
        <v>65</v>
      </c>
      <c r="D15" s="16" t="s">
        <v>66</v>
      </c>
      <c r="E15" s="16" t="s">
        <v>67</v>
      </c>
      <c r="F15" s="16" t="s">
        <v>68</v>
      </c>
      <c r="G15" s="16" t="s">
        <v>0</v>
      </c>
      <c r="H15" s="16">
        <v>1</v>
      </c>
      <c r="I15" s="19">
        <v>44263.430092592593</v>
      </c>
      <c r="J15" s="16" t="s">
        <v>3</v>
      </c>
      <c r="K15" s="16" t="b">
        <v>1</v>
      </c>
      <c r="L15" s="16" t="s">
        <v>4</v>
      </c>
      <c r="M15" s="16" t="b">
        <v>0</v>
      </c>
      <c r="N15" s="16" t="s">
        <v>4</v>
      </c>
      <c r="O15" s="16" t="b">
        <v>1</v>
      </c>
      <c r="P15" s="16" t="s">
        <v>69</v>
      </c>
      <c r="Q15" s="16" t="s">
        <v>5</v>
      </c>
      <c r="R15" s="16" t="s">
        <v>4</v>
      </c>
      <c r="S15" s="18"/>
      <c r="T15" s="18"/>
      <c r="U15" s="6" t="s">
        <v>70</v>
      </c>
      <c r="V15" s="6" t="s">
        <v>70</v>
      </c>
      <c r="W15" s="18">
        <v>1</v>
      </c>
      <c r="X15" s="18">
        <v>170</v>
      </c>
      <c r="Z15" s="6">
        <v>1</v>
      </c>
      <c r="AA15" s="6">
        <v>1</v>
      </c>
      <c r="AB15" s="18">
        <v>1</v>
      </c>
      <c r="AE15" s="6" t="s">
        <v>76</v>
      </c>
      <c r="AF15" s="6" t="s">
        <v>76</v>
      </c>
      <c r="AH15" s="16" t="s">
        <v>4</v>
      </c>
      <c r="AI15" s="16" t="b">
        <v>0</v>
      </c>
      <c r="AJ15" s="16" t="s">
        <v>4</v>
      </c>
      <c r="AK15" s="16" t="b">
        <v>1</v>
      </c>
      <c r="AL15" s="16" t="s">
        <v>69</v>
      </c>
      <c r="AM15" s="16" t="s">
        <v>4</v>
      </c>
      <c r="AN15" s="16" t="s">
        <v>5</v>
      </c>
      <c r="AO15" s="16" t="b">
        <v>1</v>
      </c>
      <c r="AP15" s="6" t="s">
        <v>70</v>
      </c>
      <c r="AQ15" s="16" t="s">
        <v>4</v>
      </c>
      <c r="AR15" s="16" t="s">
        <v>4</v>
      </c>
      <c r="AS15" s="16" t="s">
        <v>69</v>
      </c>
      <c r="AT15" s="16" t="s">
        <v>4</v>
      </c>
      <c r="AU15" s="16" t="s">
        <v>5</v>
      </c>
      <c r="AV15" s="6" t="s">
        <v>70</v>
      </c>
      <c r="AW15" t="str">
        <f t="shared" si="0"/>
        <v>TP</v>
      </c>
    </row>
    <row r="16" spans="1:64" ht="14.4" x14ac:dyDescent="0.3">
      <c r="A16" s="18"/>
      <c r="B16" s="16"/>
      <c r="C16" s="18"/>
      <c r="D16" s="18"/>
      <c r="E16" s="18"/>
      <c r="F16" s="18"/>
      <c r="G16" s="16"/>
      <c r="H16" s="16"/>
      <c r="I16" s="17"/>
      <c r="J16" s="16"/>
      <c r="K16" s="16"/>
      <c r="L16" s="16"/>
      <c r="M16" s="16"/>
      <c r="N16" s="16"/>
      <c r="O16" s="16"/>
      <c r="P16" s="16"/>
      <c r="Q16" s="16"/>
      <c r="R16" s="16"/>
      <c r="S16" s="18"/>
      <c r="T16" s="18"/>
      <c r="U16" s="18"/>
      <c r="V16" s="18"/>
      <c r="W16" s="18"/>
      <c r="X16" s="18"/>
      <c r="Z16" s="18"/>
      <c r="AA16" s="18"/>
      <c r="AB16" s="18"/>
      <c r="AE16" s="18"/>
      <c r="AF16" s="18"/>
      <c r="AH16" s="16"/>
      <c r="AI16" s="16"/>
      <c r="AJ16" s="16"/>
      <c r="AK16" s="16"/>
      <c r="AL16" s="16"/>
      <c r="AM16" s="16"/>
      <c r="AN16" s="16"/>
      <c r="AO16" s="16"/>
      <c r="AP16" s="18"/>
      <c r="AQ16" s="16"/>
      <c r="AR16" s="16"/>
      <c r="AS16" s="16"/>
      <c r="AT16" s="16"/>
      <c r="AU16" s="16"/>
      <c r="AW16"/>
    </row>
    <row r="17" spans="1:49" ht="14.4" x14ac:dyDescent="0.3">
      <c r="A17" s="18"/>
      <c r="B17" s="16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  <c r="Q17" s="16"/>
      <c r="R17" s="16"/>
      <c r="S17" s="18"/>
      <c r="T17" s="18"/>
      <c r="U17" s="18"/>
      <c r="V17" s="18"/>
      <c r="W17" s="18"/>
      <c r="X17" s="18"/>
      <c r="Z17" s="18"/>
      <c r="AA17" s="18"/>
      <c r="AB17" s="18"/>
      <c r="AE17" s="18"/>
      <c r="AF17" s="18"/>
      <c r="AH17" s="16"/>
      <c r="AI17" s="16"/>
      <c r="AJ17" s="16"/>
      <c r="AK17" s="16"/>
      <c r="AL17" s="16"/>
      <c r="AM17" s="16"/>
      <c r="AN17" s="16"/>
      <c r="AO17" s="16"/>
      <c r="AP17" s="18"/>
      <c r="AQ17" s="16"/>
      <c r="AR17" s="16"/>
      <c r="AS17" s="16"/>
      <c r="AT17" s="16"/>
      <c r="AU17" s="16"/>
      <c r="AW17"/>
    </row>
    <row r="18" spans="1:49" ht="42" x14ac:dyDescent="0.3">
      <c r="A18" s="15" t="s">
        <v>35</v>
      </c>
      <c r="B18" s="16">
        <v>386</v>
      </c>
      <c r="C18" s="16" t="s">
        <v>7</v>
      </c>
      <c r="D18" s="16" t="s">
        <v>8</v>
      </c>
      <c r="E18" s="16" t="s">
        <v>9</v>
      </c>
      <c r="F18" s="16" t="s">
        <v>2</v>
      </c>
      <c r="G18" s="16" t="s">
        <v>0</v>
      </c>
      <c r="H18" s="16">
        <v>1</v>
      </c>
      <c r="I18" s="17">
        <v>44263.02447916667</v>
      </c>
      <c r="J18" s="16" t="s">
        <v>3</v>
      </c>
      <c r="K18" s="16" t="b">
        <v>1</v>
      </c>
      <c r="L18" s="16" t="s">
        <v>4</v>
      </c>
      <c r="M18" s="16" t="b">
        <v>1</v>
      </c>
      <c r="N18" s="16" t="s">
        <v>5</v>
      </c>
      <c r="O18" s="16" t="b">
        <v>1</v>
      </c>
      <c r="P18" s="16" t="s">
        <v>6</v>
      </c>
      <c r="Q18" s="16" t="s">
        <v>4</v>
      </c>
      <c r="R18" s="16" t="s">
        <v>4</v>
      </c>
      <c r="S18" s="18"/>
      <c r="T18" s="18"/>
      <c r="U18" s="6" t="s">
        <v>70</v>
      </c>
      <c r="V18" s="6" t="s">
        <v>70</v>
      </c>
      <c r="W18" s="18">
        <v>36.5</v>
      </c>
      <c r="X18" s="18">
        <v>240</v>
      </c>
      <c r="Z18" s="6">
        <v>1</v>
      </c>
      <c r="AA18" s="6">
        <v>1</v>
      </c>
      <c r="AB18" s="18">
        <v>1</v>
      </c>
      <c r="AE18" s="6" t="s">
        <v>76</v>
      </c>
      <c r="AF18" s="6" t="s">
        <v>76</v>
      </c>
      <c r="AH18" s="16" t="s">
        <v>4</v>
      </c>
      <c r="AI18" s="16" t="b">
        <v>1</v>
      </c>
      <c r="AJ18" s="16" t="s">
        <v>5</v>
      </c>
      <c r="AK18" s="16" t="b">
        <v>1</v>
      </c>
      <c r="AL18" s="16" t="s">
        <v>6</v>
      </c>
      <c r="AM18" s="16" t="s">
        <v>4</v>
      </c>
      <c r="AN18" s="16" t="s">
        <v>4</v>
      </c>
      <c r="AO18" s="16" t="b">
        <v>1</v>
      </c>
      <c r="AP18" s="6" t="s">
        <v>70</v>
      </c>
      <c r="AQ18" s="16" t="s">
        <v>4</v>
      </c>
      <c r="AR18" s="16" t="s">
        <v>5</v>
      </c>
      <c r="AS18" s="16" t="s">
        <v>6</v>
      </c>
      <c r="AT18" s="16" t="s">
        <v>4</v>
      </c>
      <c r="AU18" s="16" t="s">
        <v>4</v>
      </c>
      <c r="AV18" s="6" t="s">
        <v>70</v>
      </c>
      <c r="AW18" t="str">
        <f t="shared" si="0"/>
        <v>TP</v>
      </c>
    </row>
    <row r="19" spans="1:49" ht="28.2" x14ac:dyDescent="0.3">
      <c r="A19" s="18" t="s">
        <v>36</v>
      </c>
      <c r="B19" s="16">
        <v>25</v>
      </c>
      <c r="C19" s="16" t="s">
        <v>45</v>
      </c>
      <c r="D19" s="16" t="s">
        <v>46</v>
      </c>
      <c r="E19" s="16" t="s">
        <v>47</v>
      </c>
      <c r="F19" s="16" t="s">
        <v>2</v>
      </c>
      <c r="G19" s="16" t="s">
        <v>0</v>
      </c>
      <c r="H19" s="16">
        <v>1</v>
      </c>
      <c r="I19" s="19">
        <v>44263.546064814815</v>
      </c>
      <c r="J19" s="16" t="s">
        <v>3</v>
      </c>
      <c r="K19" s="16" t="b">
        <v>0</v>
      </c>
      <c r="L19" s="16" t="s">
        <v>4</v>
      </c>
      <c r="M19" s="16" t="b">
        <v>0</v>
      </c>
      <c r="N19" s="16" t="s">
        <v>5</v>
      </c>
      <c r="O19" s="16" t="b">
        <v>1</v>
      </c>
      <c r="P19" s="16" t="s">
        <v>6</v>
      </c>
      <c r="Q19" s="16" t="s">
        <v>5</v>
      </c>
      <c r="R19" s="16" t="s">
        <v>4</v>
      </c>
      <c r="S19" s="18"/>
      <c r="T19" s="18"/>
      <c r="U19" s="6" t="s">
        <v>70</v>
      </c>
      <c r="V19" s="6" t="s">
        <v>70</v>
      </c>
      <c r="W19" s="18">
        <v>56</v>
      </c>
      <c r="X19" s="18">
        <v>390</v>
      </c>
      <c r="Z19" s="6">
        <v>1</v>
      </c>
      <c r="AA19" s="6">
        <v>1</v>
      </c>
      <c r="AB19" s="18">
        <v>1</v>
      </c>
      <c r="AE19" s="6" t="s">
        <v>76</v>
      </c>
      <c r="AF19" s="6" t="s">
        <v>76</v>
      </c>
      <c r="AH19" s="16" t="s">
        <v>4</v>
      </c>
      <c r="AI19" s="16" t="b">
        <v>0</v>
      </c>
      <c r="AJ19" s="16" t="s">
        <v>5</v>
      </c>
      <c r="AK19" s="16" t="b">
        <v>1</v>
      </c>
      <c r="AL19" s="16" t="s">
        <v>6</v>
      </c>
      <c r="AM19" s="16" t="s">
        <v>4</v>
      </c>
      <c r="AN19" s="16" t="s">
        <v>5</v>
      </c>
      <c r="AO19" s="16" t="b">
        <v>0</v>
      </c>
      <c r="AP19" s="6" t="s">
        <v>70</v>
      </c>
      <c r="AQ19" s="16" t="s">
        <v>4</v>
      </c>
      <c r="AR19" s="16" t="s">
        <v>5</v>
      </c>
      <c r="AS19" s="16" t="s">
        <v>6</v>
      </c>
      <c r="AT19" s="16" t="s">
        <v>4</v>
      </c>
      <c r="AU19" s="16" t="s">
        <v>5</v>
      </c>
      <c r="AV19" s="6" t="s">
        <v>118</v>
      </c>
      <c r="AW19" t="str">
        <f t="shared" si="0"/>
        <v>FN</v>
      </c>
    </row>
    <row r="20" spans="1:49" ht="42" x14ac:dyDescent="0.3">
      <c r="A20" s="18" t="s">
        <v>37</v>
      </c>
      <c r="B20" s="16">
        <v>557</v>
      </c>
      <c r="C20" s="16" t="s">
        <v>48</v>
      </c>
      <c r="D20" s="16" t="s">
        <v>49</v>
      </c>
      <c r="E20" s="16" t="s">
        <v>50</v>
      </c>
      <c r="F20" s="16" t="s">
        <v>2</v>
      </c>
      <c r="G20" s="16" t="s">
        <v>0</v>
      </c>
      <c r="H20" s="16">
        <v>1</v>
      </c>
      <c r="I20" s="21">
        <v>44263.551701388889</v>
      </c>
      <c r="J20" s="16" t="s">
        <v>3</v>
      </c>
      <c r="K20" s="16" t="b">
        <v>1</v>
      </c>
      <c r="L20" s="16" t="s">
        <v>4</v>
      </c>
      <c r="M20" s="16" t="b">
        <v>0</v>
      </c>
      <c r="N20" s="16" t="s">
        <v>4</v>
      </c>
      <c r="O20" s="16" t="b">
        <v>1</v>
      </c>
      <c r="P20" s="16" t="s">
        <v>6</v>
      </c>
      <c r="Q20" s="16" t="s">
        <v>5</v>
      </c>
      <c r="R20" s="16" t="s">
        <v>4</v>
      </c>
      <c r="S20" s="18"/>
      <c r="T20" s="18"/>
      <c r="U20" s="6" t="s">
        <v>71</v>
      </c>
      <c r="V20" s="6" t="s">
        <v>72</v>
      </c>
      <c r="W20" s="18">
        <v>-5.8</v>
      </c>
      <c r="X20" s="18">
        <v>180</v>
      </c>
      <c r="Z20" s="6">
        <v>3</v>
      </c>
      <c r="AA20" s="6">
        <v>2</v>
      </c>
      <c r="AB20" s="18">
        <v>2</v>
      </c>
      <c r="AE20" s="6" t="s">
        <v>79</v>
      </c>
      <c r="AF20" s="6" t="s">
        <v>79</v>
      </c>
      <c r="AH20" s="16" t="s">
        <v>4</v>
      </c>
      <c r="AI20" s="16" t="b">
        <v>0</v>
      </c>
      <c r="AJ20" s="16" t="s">
        <v>4</v>
      </c>
      <c r="AK20" s="16" t="b">
        <v>1</v>
      </c>
      <c r="AL20" s="16" t="s">
        <v>6</v>
      </c>
      <c r="AM20" s="16" t="s">
        <v>4</v>
      </c>
      <c r="AN20" s="16" t="s">
        <v>5</v>
      </c>
      <c r="AO20" s="16" t="b">
        <v>1</v>
      </c>
      <c r="AP20" s="6" t="s">
        <v>118</v>
      </c>
      <c r="AQ20" s="16" t="s">
        <v>4</v>
      </c>
      <c r="AR20" s="16" t="s">
        <v>4</v>
      </c>
      <c r="AS20" s="16" t="s">
        <v>6</v>
      </c>
      <c r="AT20" s="16" t="s">
        <v>4</v>
      </c>
      <c r="AU20" s="16" t="s">
        <v>5</v>
      </c>
      <c r="AV20" s="6" t="s">
        <v>70</v>
      </c>
      <c r="AW20" t="str">
        <f t="shared" si="0"/>
        <v>FP</v>
      </c>
    </row>
    <row r="21" spans="1:49" ht="28.2" x14ac:dyDescent="0.3">
      <c r="A21" s="15" t="s">
        <v>38</v>
      </c>
      <c r="B21" s="16">
        <v>909</v>
      </c>
      <c r="C21" s="16" t="s">
        <v>51</v>
      </c>
      <c r="D21" s="16" t="s">
        <v>52</v>
      </c>
      <c r="E21" s="16" t="s">
        <v>53</v>
      </c>
      <c r="F21" s="16" t="s">
        <v>2</v>
      </c>
      <c r="G21" s="16" t="s">
        <v>0</v>
      </c>
      <c r="H21" s="16">
        <v>1</v>
      </c>
      <c r="I21" s="17">
        <v>44264.471886574072</v>
      </c>
      <c r="J21" s="16" t="s">
        <v>3</v>
      </c>
      <c r="K21" s="16" t="b">
        <v>0</v>
      </c>
      <c r="L21" s="16" t="s">
        <v>5</v>
      </c>
      <c r="M21" s="16" t="b">
        <v>0</v>
      </c>
      <c r="N21" s="16" t="s">
        <v>4</v>
      </c>
      <c r="O21" s="16" t="b">
        <v>1</v>
      </c>
      <c r="P21" s="16" t="s">
        <v>6</v>
      </c>
      <c r="Q21" s="16" t="s">
        <v>5</v>
      </c>
      <c r="R21" s="16" t="s">
        <v>4</v>
      </c>
      <c r="S21" s="18"/>
      <c r="T21" s="18"/>
      <c r="U21" s="6" t="s">
        <v>70</v>
      </c>
      <c r="V21" s="6" t="s">
        <v>70</v>
      </c>
      <c r="W21" s="18">
        <v>58.05</v>
      </c>
      <c r="X21" s="18">
        <v>430</v>
      </c>
      <c r="Z21" s="6">
        <v>1</v>
      </c>
      <c r="AA21" s="6">
        <v>1</v>
      </c>
      <c r="AB21" s="18">
        <v>1</v>
      </c>
      <c r="AE21" s="6" t="s">
        <v>76</v>
      </c>
      <c r="AF21" s="6" t="s">
        <v>76</v>
      </c>
      <c r="AH21" s="16" t="s">
        <v>5</v>
      </c>
      <c r="AI21" s="16" t="b">
        <v>0</v>
      </c>
      <c r="AJ21" s="16" t="s">
        <v>4</v>
      </c>
      <c r="AK21" s="16" t="b">
        <v>1</v>
      </c>
      <c r="AL21" s="16" t="s">
        <v>6</v>
      </c>
      <c r="AM21" s="16" t="s">
        <v>4</v>
      </c>
      <c r="AN21" s="16" t="s">
        <v>5</v>
      </c>
      <c r="AO21" s="16" t="b">
        <v>0</v>
      </c>
      <c r="AP21" s="6" t="s">
        <v>70</v>
      </c>
      <c r="AQ21" s="16" t="s">
        <v>5</v>
      </c>
      <c r="AR21" s="16" t="s">
        <v>4</v>
      </c>
      <c r="AS21" s="16" t="s">
        <v>6</v>
      </c>
      <c r="AT21" s="16" t="s">
        <v>4</v>
      </c>
      <c r="AU21" s="16" t="s">
        <v>5</v>
      </c>
      <c r="AV21" s="6" t="s">
        <v>118</v>
      </c>
      <c r="AW21" t="str">
        <f t="shared" si="0"/>
        <v>FN</v>
      </c>
    </row>
    <row r="22" spans="1:49" ht="28.2" x14ac:dyDescent="0.3">
      <c r="A22" s="18" t="s">
        <v>39</v>
      </c>
      <c r="B22" s="16">
        <v>585</v>
      </c>
      <c r="C22" s="16" t="s">
        <v>54</v>
      </c>
      <c r="D22" s="16" t="s">
        <v>55</v>
      </c>
      <c r="E22" s="16" t="s">
        <v>56</v>
      </c>
      <c r="F22" s="16" t="s">
        <v>57</v>
      </c>
      <c r="G22" s="16" t="s">
        <v>0</v>
      </c>
      <c r="H22" s="16">
        <v>1</v>
      </c>
      <c r="I22" s="17">
        <v>44263.56659722222</v>
      </c>
      <c r="J22" s="16" t="s">
        <v>3</v>
      </c>
      <c r="K22" s="16" t="b">
        <v>1</v>
      </c>
      <c r="L22" s="16" t="s">
        <v>4</v>
      </c>
      <c r="M22" s="16" t="b">
        <v>0</v>
      </c>
      <c r="N22" s="16" t="s">
        <v>4</v>
      </c>
      <c r="O22" s="16" t="b">
        <v>1</v>
      </c>
      <c r="P22" s="16" t="s">
        <v>6</v>
      </c>
      <c r="Q22" s="16" t="s">
        <v>5</v>
      </c>
      <c r="R22" s="16" t="s">
        <v>4</v>
      </c>
      <c r="S22" s="18"/>
      <c r="T22" s="18"/>
      <c r="U22" s="6" t="s">
        <v>71</v>
      </c>
      <c r="V22" s="6" t="s">
        <v>72</v>
      </c>
      <c r="W22" s="18">
        <v>-5.8</v>
      </c>
      <c r="X22" s="18">
        <v>180</v>
      </c>
      <c r="Z22" s="6">
        <v>3</v>
      </c>
      <c r="AA22" s="6">
        <v>2</v>
      </c>
      <c r="AB22" s="18">
        <v>2</v>
      </c>
      <c r="AE22" s="6" t="s">
        <v>79</v>
      </c>
      <c r="AF22" s="6" t="s">
        <v>79</v>
      </c>
      <c r="AH22" s="16" t="s">
        <v>4</v>
      </c>
      <c r="AI22" s="16" t="b">
        <v>0</v>
      </c>
      <c r="AJ22" s="16" t="s">
        <v>4</v>
      </c>
      <c r="AK22" s="16" t="b">
        <v>1</v>
      </c>
      <c r="AL22" s="16" t="s">
        <v>6</v>
      </c>
      <c r="AM22" s="16" t="s">
        <v>4</v>
      </c>
      <c r="AN22" s="16" t="s">
        <v>5</v>
      </c>
      <c r="AO22" s="16" t="b">
        <v>1</v>
      </c>
      <c r="AP22" s="6" t="s">
        <v>118</v>
      </c>
      <c r="AQ22" s="16" t="s">
        <v>4</v>
      </c>
      <c r="AR22" s="16" t="s">
        <v>4</v>
      </c>
      <c r="AS22" s="16" t="s">
        <v>6</v>
      </c>
      <c r="AT22" s="16" t="s">
        <v>4</v>
      </c>
      <c r="AU22" s="16" t="s">
        <v>5</v>
      </c>
      <c r="AV22" s="6" t="s">
        <v>70</v>
      </c>
      <c r="AW22" t="str">
        <f t="shared" si="0"/>
        <v>FP</v>
      </c>
    </row>
    <row r="23" spans="1:49" ht="28.2" x14ac:dyDescent="0.3">
      <c r="A23" s="22" t="s">
        <v>40</v>
      </c>
      <c r="B23" s="23">
        <v>622</v>
      </c>
      <c r="C23" s="23" t="s">
        <v>58</v>
      </c>
      <c r="D23" s="23" t="s">
        <v>59</v>
      </c>
      <c r="E23" s="23" t="s">
        <v>60</v>
      </c>
      <c r="F23" s="23" t="s">
        <v>61</v>
      </c>
      <c r="G23" s="23" t="s">
        <v>0</v>
      </c>
      <c r="H23" s="23">
        <v>1</v>
      </c>
      <c r="I23" s="24">
        <v>44263.596562500003</v>
      </c>
      <c r="J23" s="23" t="s">
        <v>3</v>
      </c>
      <c r="K23" s="23" t="b">
        <v>1</v>
      </c>
      <c r="L23" s="23" t="s">
        <v>4</v>
      </c>
      <c r="M23" s="23" t="b">
        <v>0</v>
      </c>
      <c r="N23" s="23" t="s">
        <v>4</v>
      </c>
      <c r="O23" s="23" t="b">
        <v>1</v>
      </c>
      <c r="P23" s="23" t="s">
        <v>6</v>
      </c>
      <c r="Q23" s="23" t="s">
        <v>4</v>
      </c>
      <c r="R23" s="23" t="s">
        <v>4</v>
      </c>
      <c r="S23" s="22"/>
      <c r="T23" s="22"/>
      <c r="U23" s="22"/>
      <c r="V23" s="22"/>
      <c r="W23" s="22">
        <v>14.6</v>
      </c>
      <c r="X23" s="22">
        <v>220</v>
      </c>
      <c r="Y23" s="26"/>
      <c r="Z23" s="22"/>
      <c r="AA23" s="22"/>
      <c r="AB23" s="22"/>
      <c r="AC23" s="26"/>
      <c r="AD23" s="26"/>
      <c r="AE23" s="22"/>
      <c r="AF23" s="22"/>
      <c r="AH23" s="23" t="s">
        <v>4</v>
      </c>
      <c r="AI23" s="23" t="b">
        <v>0</v>
      </c>
      <c r="AJ23" s="23" t="s">
        <v>4</v>
      </c>
      <c r="AK23" s="23" t="b">
        <v>1</v>
      </c>
      <c r="AL23" s="23" t="s">
        <v>6</v>
      </c>
      <c r="AM23" s="23" t="s">
        <v>4</v>
      </c>
      <c r="AN23" s="23" t="s">
        <v>4</v>
      </c>
      <c r="AO23" s="23" t="b">
        <v>1</v>
      </c>
      <c r="AP23" s="22"/>
      <c r="AQ23" s="23" t="s">
        <v>4</v>
      </c>
      <c r="AR23" s="23" t="s">
        <v>4</v>
      </c>
      <c r="AS23" s="23" t="s">
        <v>6</v>
      </c>
      <c r="AT23" s="23" t="s">
        <v>4</v>
      </c>
      <c r="AU23" s="23" t="s">
        <v>4</v>
      </c>
      <c r="AW23"/>
    </row>
    <row r="24" spans="1:49" ht="28.2" x14ac:dyDescent="0.3">
      <c r="A24" s="18" t="s">
        <v>40</v>
      </c>
      <c r="B24" s="16">
        <v>623</v>
      </c>
      <c r="C24" s="16" t="s">
        <v>62</v>
      </c>
      <c r="D24" s="16" t="s">
        <v>63</v>
      </c>
      <c r="E24" s="16" t="s">
        <v>64</v>
      </c>
      <c r="F24" s="16" t="s">
        <v>61</v>
      </c>
      <c r="G24" s="16" t="s">
        <v>0</v>
      </c>
      <c r="H24" s="16">
        <v>1</v>
      </c>
      <c r="I24" s="17">
        <v>44263.599456018521</v>
      </c>
      <c r="J24" s="16" t="s">
        <v>3</v>
      </c>
      <c r="K24" s="16" t="b">
        <v>1</v>
      </c>
      <c r="L24" s="16" t="s">
        <v>4</v>
      </c>
      <c r="M24" s="16" t="b">
        <v>0</v>
      </c>
      <c r="N24" s="16" t="s">
        <v>4</v>
      </c>
      <c r="O24" s="16" t="b">
        <v>1</v>
      </c>
      <c r="P24" s="16" t="s">
        <v>6</v>
      </c>
      <c r="Q24" s="16" t="s">
        <v>5</v>
      </c>
      <c r="R24" s="16" t="s">
        <v>4</v>
      </c>
      <c r="S24" s="18"/>
      <c r="T24" s="18"/>
      <c r="U24" s="6" t="s">
        <v>71</v>
      </c>
      <c r="V24" s="6" t="s">
        <v>72</v>
      </c>
      <c r="W24" s="18">
        <v>-5.8</v>
      </c>
      <c r="X24" s="18">
        <v>180</v>
      </c>
      <c r="Z24" s="6">
        <v>3</v>
      </c>
      <c r="AA24" s="6">
        <v>2</v>
      </c>
      <c r="AB24" s="18">
        <v>2</v>
      </c>
      <c r="AE24" s="6" t="s">
        <v>79</v>
      </c>
      <c r="AF24" s="6" t="s">
        <v>79</v>
      </c>
      <c r="AH24" s="16" t="s">
        <v>4</v>
      </c>
      <c r="AI24" s="16" t="b">
        <v>0</v>
      </c>
      <c r="AJ24" s="16" t="s">
        <v>4</v>
      </c>
      <c r="AK24" s="16" t="b">
        <v>1</v>
      </c>
      <c r="AL24" s="16" t="s">
        <v>6</v>
      </c>
      <c r="AM24" s="16" t="s">
        <v>4</v>
      </c>
      <c r="AN24" s="16" t="s">
        <v>5</v>
      </c>
      <c r="AO24" s="16" t="b">
        <v>1</v>
      </c>
      <c r="AP24" s="6" t="s">
        <v>118</v>
      </c>
      <c r="AQ24" s="16" t="s">
        <v>4</v>
      </c>
      <c r="AR24" s="16" t="s">
        <v>4</v>
      </c>
      <c r="AS24" s="16" t="s">
        <v>6</v>
      </c>
      <c r="AT24" s="16" t="s">
        <v>4</v>
      </c>
      <c r="AU24" s="16" t="s">
        <v>5</v>
      </c>
      <c r="AV24" s="6" t="s">
        <v>70</v>
      </c>
      <c r="AW24" t="str">
        <f t="shared" si="0"/>
        <v>FP</v>
      </c>
    </row>
    <row r="25" spans="1:49" ht="42" x14ac:dyDescent="0.3">
      <c r="A25" s="18" t="s">
        <v>41</v>
      </c>
      <c r="B25" s="16">
        <v>697</v>
      </c>
      <c r="C25" s="16" t="s">
        <v>48</v>
      </c>
      <c r="D25" s="16" t="s">
        <v>49</v>
      </c>
      <c r="E25" s="16" t="s">
        <v>50</v>
      </c>
      <c r="F25" s="16" t="s">
        <v>2</v>
      </c>
      <c r="G25" s="16" t="s">
        <v>0</v>
      </c>
      <c r="H25" s="16">
        <v>1</v>
      </c>
      <c r="I25" s="17">
        <v>44263.623564814814</v>
      </c>
      <c r="J25" s="16" t="s">
        <v>3</v>
      </c>
      <c r="K25" s="16" t="b">
        <v>1</v>
      </c>
      <c r="L25" s="16" t="s">
        <v>4</v>
      </c>
      <c r="M25" s="16" t="b">
        <v>0</v>
      </c>
      <c r="N25" s="16" t="s">
        <v>5</v>
      </c>
      <c r="O25" s="16" t="b">
        <v>1</v>
      </c>
      <c r="P25" s="16" t="s">
        <v>6</v>
      </c>
      <c r="Q25" s="16" t="s">
        <v>5</v>
      </c>
      <c r="R25" s="16" t="s">
        <v>4</v>
      </c>
      <c r="S25" s="18"/>
      <c r="T25" s="18"/>
      <c r="U25" s="6" t="s">
        <v>71</v>
      </c>
      <c r="V25" s="6" t="s">
        <v>72</v>
      </c>
      <c r="W25" s="18">
        <v>-18.399999999999999</v>
      </c>
      <c r="X25" s="18">
        <v>180</v>
      </c>
      <c r="Z25" s="6">
        <v>3</v>
      </c>
      <c r="AA25" s="6">
        <v>2</v>
      </c>
      <c r="AB25" s="18">
        <v>2</v>
      </c>
      <c r="AE25" s="6" t="s">
        <v>79</v>
      </c>
      <c r="AF25" s="6" t="s">
        <v>79</v>
      </c>
      <c r="AH25" s="16" t="s">
        <v>4</v>
      </c>
      <c r="AI25" s="16" t="b">
        <v>0</v>
      </c>
      <c r="AJ25" s="16" t="s">
        <v>5</v>
      </c>
      <c r="AK25" s="16" t="b">
        <v>1</v>
      </c>
      <c r="AL25" s="16" t="s">
        <v>6</v>
      </c>
      <c r="AM25" s="16" t="s">
        <v>4</v>
      </c>
      <c r="AN25" s="16" t="s">
        <v>5</v>
      </c>
      <c r="AO25" s="16" t="b">
        <v>1</v>
      </c>
      <c r="AP25" s="6" t="s">
        <v>118</v>
      </c>
      <c r="AQ25" s="16" t="s">
        <v>4</v>
      </c>
      <c r="AR25" s="16" t="s">
        <v>5</v>
      </c>
      <c r="AS25" s="16" t="s">
        <v>6</v>
      </c>
      <c r="AT25" s="16" t="s">
        <v>4</v>
      </c>
      <c r="AU25" s="16" t="s">
        <v>5</v>
      </c>
      <c r="AV25" s="6" t="s">
        <v>118</v>
      </c>
      <c r="AW25" t="str">
        <f t="shared" si="0"/>
        <v>TN</v>
      </c>
    </row>
    <row r="26" spans="1:49" ht="28.2" x14ac:dyDescent="0.3">
      <c r="A26" s="22" t="s">
        <v>41</v>
      </c>
      <c r="B26" s="23">
        <v>706</v>
      </c>
      <c r="C26" s="23" t="s">
        <v>51</v>
      </c>
      <c r="D26" s="23" t="s">
        <v>52</v>
      </c>
      <c r="E26" s="23" t="s">
        <v>53</v>
      </c>
      <c r="F26" s="23" t="s">
        <v>2</v>
      </c>
      <c r="G26" s="23" t="s">
        <v>0</v>
      </c>
      <c r="H26" s="23">
        <v>1</v>
      </c>
      <c r="I26" s="24">
        <v>44263.624259259261</v>
      </c>
      <c r="J26" s="23" t="s">
        <v>3</v>
      </c>
      <c r="K26" s="23" t="b">
        <v>0</v>
      </c>
      <c r="L26" s="23" t="s">
        <v>4</v>
      </c>
      <c r="M26" s="23" t="b">
        <v>0</v>
      </c>
      <c r="N26" s="23" t="s">
        <v>4</v>
      </c>
      <c r="O26" s="23" t="b">
        <v>1</v>
      </c>
      <c r="P26" s="23" t="s">
        <v>6</v>
      </c>
      <c r="Q26" s="23" t="s">
        <v>5</v>
      </c>
      <c r="R26" s="23" t="s">
        <v>4</v>
      </c>
      <c r="S26" s="22"/>
      <c r="T26" s="22"/>
      <c r="U26" s="25" t="s">
        <v>70</v>
      </c>
      <c r="V26" s="25" t="s">
        <v>70</v>
      </c>
      <c r="W26" s="22">
        <v>56.7</v>
      </c>
      <c r="X26" s="22">
        <v>390</v>
      </c>
      <c r="Y26" s="26"/>
      <c r="Z26" s="25">
        <v>1</v>
      </c>
      <c r="AA26" s="25">
        <v>1</v>
      </c>
      <c r="AB26" s="22">
        <v>1</v>
      </c>
      <c r="AC26" s="26"/>
      <c r="AD26" s="26"/>
      <c r="AE26" s="25"/>
      <c r="AF26" s="25"/>
      <c r="AH26" s="23" t="s">
        <v>4</v>
      </c>
      <c r="AI26" s="23" t="b">
        <v>0</v>
      </c>
      <c r="AJ26" s="23" t="s">
        <v>4</v>
      </c>
      <c r="AK26" s="23" t="b">
        <v>1</v>
      </c>
      <c r="AL26" s="23" t="s">
        <v>6</v>
      </c>
      <c r="AM26" s="23" t="s">
        <v>4</v>
      </c>
      <c r="AN26" s="23" t="s">
        <v>5</v>
      </c>
      <c r="AO26" s="23" t="b">
        <v>0</v>
      </c>
      <c r="AP26" s="25" t="s">
        <v>70</v>
      </c>
      <c r="AQ26" s="23" t="s">
        <v>4</v>
      </c>
      <c r="AR26" s="23" t="s">
        <v>4</v>
      </c>
      <c r="AS26" s="23" t="s">
        <v>6</v>
      </c>
      <c r="AT26" s="23" t="s">
        <v>4</v>
      </c>
      <c r="AU26" s="23" t="s">
        <v>5</v>
      </c>
      <c r="AW26"/>
    </row>
    <row r="27" spans="1:49" ht="28.2" x14ac:dyDescent="0.3">
      <c r="A27" s="18" t="s">
        <v>42</v>
      </c>
      <c r="B27" s="16">
        <v>732</v>
      </c>
      <c r="C27" s="16" t="s">
        <v>51</v>
      </c>
      <c r="D27" s="16" t="s">
        <v>52</v>
      </c>
      <c r="E27" s="16" t="s">
        <v>53</v>
      </c>
      <c r="F27" s="16" t="s">
        <v>2</v>
      </c>
      <c r="G27" s="16" t="s">
        <v>0</v>
      </c>
      <c r="H27" s="16">
        <v>1</v>
      </c>
      <c r="I27" s="17">
        <v>44263.634189814817</v>
      </c>
      <c r="J27" s="16" t="s">
        <v>3</v>
      </c>
      <c r="K27" s="16" t="b">
        <v>0</v>
      </c>
      <c r="L27" s="16" t="s">
        <v>4</v>
      </c>
      <c r="M27" s="16" t="b">
        <v>0</v>
      </c>
      <c r="N27" s="16" t="s">
        <v>5</v>
      </c>
      <c r="O27" s="16" t="b">
        <v>1</v>
      </c>
      <c r="P27" s="16" t="s">
        <v>6</v>
      </c>
      <c r="Q27" s="16" t="s">
        <v>5</v>
      </c>
      <c r="R27" s="16" t="s">
        <v>4</v>
      </c>
      <c r="S27" s="18"/>
      <c r="T27" s="18"/>
      <c r="U27" s="6" t="s">
        <v>70</v>
      </c>
      <c r="V27" s="6" t="s">
        <v>70</v>
      </c>
      <c r="W27" s="18">
        <v>57.6</v>
      </c>
      <c r="X27" s="18">
        <v>390</v>
      </c>
      <c r="Z27" s="6">
        <v>1</v>
      </c>
      <c r="AA27" s="6">
        <v>1</v>
      </c>
      <c r="AB27" s="18">
        <v>1</v>
      </c>
      <c r="AE27" s="6" t="s">
        <v>76</v>
      </c>
      <c r="AF27" s="6" t="s">
        <v>76</v>
      </c>
      <c r="AH27" s="16" t="s">
        <v>4</v>
      </c>
      <c r="AI27" s="16" t="b">
        <v>0</v>
      </c>
      <c r="AJ27" s="16" t="s">
        <v>5</v>
      </c>
      <c r="AK27" s="16" t="b">
        <v>1</v>
      </c>
      <c r="AL27" s="16" t="s">
        <v>6</v>
      </c>
      <c r="AM27" s="16" t="s">
        <v>4</v>
      </c>
      <c r="AN27" s="16" t="s">
        <v>5</v>
      </c>
      <c r="AO27" s="16" t="b">
        <v>0</v>
      </c>
      <c r="AP27" s="6" t="s">
        <v>70</v>
      </c>
      <c r="AQ27" s="16" t="s">
        <v>4</v>
      </c>
      <c r="AR27" s="16" t="s">
        <v>5</v>
      </c>
      <c r="AS27" s="16" t="s">
        <v>6</v>
      </c>
      <c r="AT27" s="16" t="s">
        <v>4</v>
      </c>
      <c r="AU27" s="16" t="s">
        <v>5</v>
      </c>
      <c r="AV27" s="6" t="s">
        <v>118</v>
      </c>
      <c r="AW27" t="str">
        <f t="shared" si="0"/>
        <v>FN</v>
      </c>
    </row>
    <row r="28" spans="1:49" ht="28.2" x14ac:dyDescent="0.3">
      <c r="A28" s="18" t="s">
        <v>42</v>
      </c>
      <c r="B28" s="16">
        <v>731</v>
      </c>
      <c r="C28" s="16" t="s">
        <v>45</v>
      </c>
      <c r="D28" s="16" t="s">
        <v>46</v>
      </c>
      <c r="E28" s="16" t="s">
        <v>47</v>
      </c>
      <c r="F28" s="16" t="s">
        <v>2</v>
      </c>
      <c r="G28" s="16" t="s">
        <v>0</v>
      </c>
      <c r="H28" s="16">
        <v>1</v>
      </c>
      <c r="I28" s="17">
        <v>44263.634189814817</v>
      </c>
      <c r="J28" s="16" t="s">
        <v>3</v>
      </c>
      <c r="K28" s="16" t="b">
        <v>0</v>
      </c>
      <c r="L28" s="16" t="s">
        <v>4</v>
      </c>
      <c r="M28" s="16" t="b">
        <v>0</v>
      </c>
      <c r="N28" s="16" t="s">
        <v>5</v>
      </c>
      <c r="O28" s="16" t="b">
        <v>1</v>
      </c>
      <c r="P28" s="16" t="s">
        <v>6</v>
      </c>
      <c r="Q28" s="16" t="s">
        <v>5</v>
      </c>
      <c r="R28" s="16" t="s">
        <v>4</v>
      </c>
      <c r="S28" s="18"/>
      <c r="T28" s="18"/>
      <c r="U28" s="6" t="s">
        <v>70</v>
      </c>
      <c r="V28" s="6" t="s">
        <v>70</v>
      </c>
      <c r="W28" s="18">
        <v>57.6</v>
      </c>
      <c r="X28" s="18">
        <v>390</v>
      </c>
      <c r="Z28" s="6">
        <v>1</v>
      </c>
      <c r="AA28" s="6">
        <v>1</v>
      </c>
      <c r="AB28" s="18">
        <v>1</v>
      </c>
      <c r="AE28" s="6" t="s">
        <v>76</v>
      </c>
      <c r="AF28" s="6" t="s">
        <v>76</v>
      </c>
      <c r="AH28" s="16" t="s">
        <v>4</v>
      </c>
      <c r="AI28" s="16" t="b">
        <v>0</v>
      </c>
      <c r="AJ28" s="16" t="s">
        <v>5</v>
      </c>
      <c r="AK28" s="16" t="b">
        <v>1</v>
      </c>
      <c r="AL28" s="16" t="s">
        <v>6</v>
      </c>
      <c r="AM28" s="16" t="s">
        <v>4</v>
      </c>
      <c r="AN28" s="16" t="s">
        <v>5</v>
      </c>
      <c r="AO28" s="16" t="b">
        <v>0</v>
      </c>
      <c r="AP28" s="6" t="s">
        <v>70</v>
      </c>
      <c r="AQ28" s="16" t="s">
        <v>4</v>
      </c>
      <c r="AR28" s="16" t="s">
        <v>5</v>
      </c>
      <c r="AS28" s="16" t="s">
        <v>6</v>
      </c>
      <c r="AT28" s="16" t="s">
        <v>4</v>
      </c>
      <c r="AU28" s="16" t="s">
        <v>5</v>
      </c>
      <c r="AV28" s="6" t="s">
        <v>118</v>
      </c>
      <c r="AW28" t="str">
        <f t="shared" si="0"/>
        <v>FN</v>
      </c>
    </row>
    <row r="29" spans="1:49" ht="28.2" x14ac:dyDescent="0.3">
      <c r="A29" s="18" t="s">
        <v>43</v>
      </c>
      <c r="B29" s="16">
        <v>741</v>
      </c>
      <c r="C29" s="16" t="s">
        <v>62</v>
      </c>
      <c r="D29" s="16" t="s">
        <v>63</v>
      </c>
      <c r="E29" s="16" t="s">
        <v>64</v>
      </c>
      <c r="F29" s="16" t="s">
        <v>61</v>
      </c>
      <c r="G29" s="16" t="s">
        <v>0</v>
      </c>
      <c r="H29" s="16">
        <v>1</v>
      </c>
      <c r="I29" s="17">
        <v>44263.64234953704</v>
      </c>
      <c r="J29" s="16" t="s">
        <v>3</v>
      </c>
      <c r="K29" s="16" t="b">
        <v>1</v>
      </c>
      <c r="L29" s="16" t="s">
        <v>4</v>
      </c>
      <c r="M29" s="16" t="b">
        <v>0</v>
      </c>
      <c r="N29" s="16" t="s">
        <v>5</v>
      </c>
      <c r="O29" s="16" t="b">
        <v>1</v>
      </c>
      <c r="P29" s="16" t="s">
        <v>6</v>
      </c>
      <c r="Q29" s="16" t="s">
        <v>5</v>
      </c>
      <c r="R29" s="16" t="s">
        <v>4</v>
      </c>
      <c r="S29" s="18"/>
      <c r="T29" s="18"/>
      <c r="U29" s="6" t="s">
        <v>71</v>
      </c>
      <c r="V29" s="6" t="s">
        <v>72</v>
      </c>
      <c r="W29" s="18">
        <v>-18.399999999999999</v>
      </c>
      <c r="X29" s="18">
        <v>180</v>
      </c>
      <c r="Z29" s="6">
        <v>3</v>
      </c>
      <c r="AA29" s="6">
        <v>2</v>
      </c>
      <c r="AB29" s="18">
        <v>2</v>
      </c>
      <c r="AE29" s="6" t="s">
        <v>79</v>
      </c>
      <c r="AF29" s="6" t="s">
        <v>79</v>
      </c>
      <c r="AH29" s="16" t="s">
        <v>4</v>
      </c>
      <c r="AI29" s="16" t="b">
        <v>0</v>
      </c>
      <c r="AJ29" s="16" t="s">
        <v>5</v>
      </c>
      <c r="AK29" s="16" t="b">
        <v>1</v>
      </c>
      <c r="AL29" s="16" t="s">
        <v>6</v>
      </c>
      <c r="AM29" s="16" t="s">
        <v>4</v>
      </c>
      <c r="AN29" s="16" t="s">
        <v>5</v>
      </c>
      <c r="AO29" s="16" t="b">
        <v>1</v>
      </c>
      <c r="AP29" s="6" t="s">
        <v>118</v>
      </c>
      <c r="AQ29" s="16" t="s">
        <v>4</v>
      </c>
      <c r="AR29" s="16" t="s">
        <v>5</v>
      </c>
      <c r="AS29" s="16" t="s">
        <v>6</v>
      </c>
      <c r="AT29" s="16" t="s">
        <v>4</v>
      </c>
      <c r="AU29" s="16" t="s">
        <v>5</v>
      </c>
      <c r="AV29" s="6" t="s">
        <v>118</v>
      </c>
      <c r="AW29" t="str">
        <f t="shared" si="0"/>
        <v>TN</v>
      </c>
    </row>
    <row r="30" spans="1:49" ht="42" x14ac:dyDescent="0.3">
      <c r="A30" s="22" t="s">
        <v>43</v>
      </c>
      <c r="B30" s="23">
        <v>758</v>
      </c>
      <c r="C30" s="23" t="s">
        <v>7</v>
      </c>
      <c r="D30" s="23" t="s">
        <v>8</v>
      </c>
      <c r="E30" s="23" t="s">
        <v>9</v>
      </c>
      <c r="F30" s="23" t="s">
        <v>2</v>
      </c>
      <c r="G30" s="23" t="s">
        <v>0</v>
      </c>
      <c r="H30" s="23">
        <v>1</v>
      </c>
      <c r="I30" s="24">
        <v>44263.643506944441</v>
      </c>
      <c r="J30" s="23" t="s">
        <v>3</v>
      </c>
      <c r="K30" s="23" t="b">
        <v>1</v>
      </c>
      <c r="L30" s="23" t="s">
        <v>4</v>
      </c>
      <c r="M30" s="23" t="b">
        <v>1</v>
      </c>
      <c r="N30" s="23" t="s">
        <v>5</v>
      </c>
      <c r="O30" s="23" t="b">
        <v>1</v>
      </c>
      <c r="P30" s="23" t="s">
        <v>6</v>
      </c>
      <c r="Q30" s="23" t="s">
        <v>4</v>
      </c>
      <c r="R30" s="23" t="s">
        <v>4</v>
      </c>
      <c r="S30" s="22"/>
      <c r="T30" s="22"/>
      <c r="U30" s="22"/>
      <c r="V30" s="22"/>
      <c r="W30" s="22">
        <v>42.2</v>
      </c>
      <c r="X30" s="22">
        <v>240</v>
      </c>
      <c r="Y30" s="26"/>
      <c r="Z30" s="22"/>
      <c r="AA30" s="22"/>
      <c r="AB30" s="22"/>
      <c r="AC30" s="26"/>
      <c r="AD30" s="26"/>
      <c r="AE30" s="22"/>
      <c r="AF30" s="22"/>
      <c r="AH30" s="23" t="s">
        <v>4</v>
      </c>
      <c r="AI30" s="23" t="b">
        <v>1</v>
      </c>
      <c r="AJ30" s="23" t="s">
        <v>5</v>
      </c>
      <c r="AK30" s="23" t="b">
        <v>1</v>
      </c>
      <c r="AL30" s="23" t="s">
        <v>6</v>
      </c>
      <c r="AM30" s="23" t="s">
        <v>4</v>
      </c>
      <c r="AN30" s="23" t="s">
        <v>4</v>
      </c>
      <c r="AO30" s="23" t="b">
        <v>1</v>
      </c>
      <c r="AP30" s="22"/>
      <c r="AQ30" s="23" t="s">
        <v>4</v>
      </c>
      <c r="AR30" s="23" t="s">
        <v>5</v>
      </c>
      <c r="AS30" s="23" t="s">
        <v>6</v>
      </c>
      <c r="AT30" s="23" t="s">
        <v>4</v>
      </c>
      <c r="AU30" s="23" t="s">
        <v>4</v>
      </c>
      <c r="AW30"/>
    </row>
    <row r="31" spans="1:49" ht="28.2" x14ac:dyDescent="0.3">
      <c r="A31" s="18" t="s">
        <v>44</v>
      </c>
      <c r="B31" s="16">
        <v>20</v>
      </c>
      <c r="C31" s="16" t="s">
        <v>65</v>
      </c>
      <c r="D31" s="16" t="s">
        <v>66</v>
      </c>
      <c r="E31" s="16" t="s">
        <v>67</v>
      </c>
      <c r="F31" s="16" t="s">
        <v>68</v>
      </c>
      <c r="G31" s="16" t="s">
        <v>0</v>
      </c>
      <c r="H31" s="16">
        <v>1</v>
      </c>
      <c r="I31" s="17">
        <v>44263.474305555559</v>
      </c>
      <c r="J31" s="16" t="s">
        <v>3</v>
      </c>
      <c r="K31" s="16" t="b">
        <v>1</v>
      </c>
      <c r="L31" s="16" t="s">
        <v>4</v>
      </c>
      <c r="M31" s="16" t="b">
        <v>0</v>
      </c>
      <c r="N31" s="16" t="s">
        <v>4</v>
      </c>
      <c r="O31" s="16" t="b">
        <v>1</v>
      </c>
      <c r="P31" s="16" t="s">
        <v>69</v>
      </c>
      <c r="Q31" s="16" t="s">
        <v>5</v>
      </c>
      <c r="R31" s="16" t="s">
        <v>4</v>
      </c>
      <c r="S31" s="18"/>
      <c r="T31" s="18"/>
      <c r="U31" s="6" t="s">
        <v>70</v>
      </c>
      <c r="V31" s="6" t="s">
        <v>70</v>
      </c>
      <c r="W31" s="18">
        <v>1</v>
      </c>
      <c r="X31" s="18">
        <v>170</v>
      </c>
      <c r="Z31" s="6">
        <v>1</v>
      </c>
      <c r="AA31" s="6">
        <v>1</v>
      </c>
      <c r="AB31" s="18">
        <v>1</v>
      </c>
      <c r="AE31" s="6" t="s">
        <v>76</v>
      </c>
      <c r="AF31" s="6" t="s">
        <v>76</v>
      </c>
      <c r="AH31" s="16" t="s">
        <v>4</v>
      </c>
      <c r="AI31" s="16" t="b">
        <v>0</v>
      </c>
      <c r="AJ31" s="16" t="s">
        <v>4</v>
      </c>
      <c r="AK31" s="16" t="b">
        <v>1</v>
      </c>
      <c r="AL31" s="16" t="s">
        <v>69</v>
      </c>
      <c r="AM31" s="16" t="s">
        <v>4</v>
      </c>
      <c r="AN31" s="16" t="s">
        <v>5</v>
      </c>
      <c r="AO31" s="16" t="b">
        <v>1</v>
      </c>
      <c r="AP31" s="6" t="s">
        <v>70</v>
      </c>
      <c r="AQ31" s="16" t="s">
        <v>4</v>
      </c>
      <c r="AR31" s="16" t="s">
        <v>4</v>
      </c>
      <c r="AS31" s="16" t="s">
        <v>69</v>
      </c>
      <c r="AT31" s="16" t="s">
        <v>4</v>
      </c>
      <c r="AU31" s="16" t="s">
        <v>5</v>
      </c>
      <c r="AV31" s="6" t="s">
        <v>70</v>
      </c>
      <c r="AW31" t="str">
        <f t="shared" si="0"/>
        <v>TP</v>
      </c>
    </row>
    <row r="34" spans="25:49" ht="14.4" x14ac:dyDescent="0.3">
      <c r="Y34" t="s">
        <v>70</v>
      </c>
      <c r="Z34">
        <v>16</v>
      </c>
      <c r="AA34">
        <v>16</v>
      </c>
      <c r="AD34" t="s">
        <v>76</v>
      </c>
      <c r="AE34">
        <f>COUNTIF(AE2:AE32,"TP")</f>
        <v>12</v>
      </c>
      <c r="AF34">
        <f>COUNTIF(AF2:AF31,"TP")</f>
        <v>12</v>
      </c>
      <c r="AV34" t="s">
        <v>76</v>
      </c>
      <c r="AW34">
        <f>COUNTIF(AW2:AW31,"TP")</f>
        <v>6</v>
      </c>
    </row>
    <row r="35" spans="25:49" ht="14.4" x14ac:dyDescent="0.3">
      <c r="Y35" t="s">
        <v>73</v>
      </c>
      <c r="Z35"/>
      <c r="AA35">
        <v>10</v>
      </c>
      <c r="AD35" t="s">
        <v>77</v>
      </c>
      <c r="AE35">
        <f>COUNTIF(AE2:AE32,"FN")</f>
        <v>0</v>
      </c>
      <c r="AF35">
        <f>COUNTIF(AF2:AF32,"FN")</f>
        <v>0</v>
      </c>
      <c r="AV35" t="s">
        <v>77</v>
      </c>
      <c r="AW35">
        <f>COUNTIF(AW2:AW31,"FN")</f>
        <v>6</v>
      </c>
    </row>
    <row r="36" spans="25:49" ht="14.4" x14ac:dyDescent="0.3">
      <c r="Y36" t="s">
        <v>74</v>
      </c>
      <c r="Z36">
        <v>10</v>
      </c>
      <c r="AA36"/>
      <c r="AD36" t="s">
        <v>78</v>
      </c>
      <c r="AE36">
        <f>COUNTIF(AE2:AE32,"FP")</f>
        <v>0</v>
      </c>
      <c r="AF36">
        <f>COUNTIF(AF2:AF32,"FP")</f>
        <v>0</v>
      </c>
      <c r="AV36" t="s">
        <v>78</v>
      </c>
      <c r="AW36">
        <f>COUNTIF(AW2:AW31,"FP")</f>
        <v>7</v>
      </c>
    </row>
    <row r="37" spans="25:49" ht="14.4" x14ac:dyDescent="0.3">
      <c r="Y37"/>
      <c r="Z37"/>
      <c r="AA37"/>
      <c r="AD37" t="s">
        <v>79</v>
      </c>
      <c r="AE37">
        <f>COUNTIF(AE2:AE32,"TN")</f>
        <v>10</v>
      </c>
      <c r="AF37">
        <f>COUNTIF(AF2:AF32,"TN")</f>
        <v>10</v>
      </c>
      <c r="AV37" t="s">
        <v>79</v>
      </c>
      <c r="AW37">
        <f>COUNTIF(AW2:AW31,"TN")</f>
        <v>3</v>
      </c>
    </row>
    <row r="38" spans="25:49" ht="14.4" x14ac:dyDescent="0.3">
      <c r="Y38"/>
      <c r="Z38"/>
      <c r="AA38"/>
    </row>
    <row r="39" spans="25:49" ht="14.4" x14ac:dyDescent="0.3">
      <c r="Y39" t="s">
        <v>75</v>
      </c>
      <c r="Z39">
        <v>10</v>
      </c>
      <c r="AA39">
        <v>10</v>
      </c>
    </row>
    <row r="40" spans="25:49" ht="14.4" x14ac:dyDescent="0.3">
      <c r="Y40" t="s">
        <v>70</v>
      </c>
      <c r="Z40">
        <v>16</v>
      </c>
      <c r="AA40">
        <v>16</v>
      </c>
    </row>
    <row r="52" spans="2:2" x14ac:dyDescent="0.25">
      <c r="B52" s="5">
        <f>+B57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27BA-8C9A-4B4D-990B-BC17CC501D55}">
  <dimension ref="A1:BL52"/>
  <sheetViews>
    <sheetView topLeftCell="V21" workbookViewId="0">
      <selection activeCell="AT34" sqref="AT34:AU37"/>
    </sheetView>
  </sheetViews>
  <sheetFormatPr defaultRowHeight="13.8" x14ac:dyDescent="0.25"/>
  <cols>
    <col min="1" max="8" width="8.88671875" style="5"/>
    <col min="9" max="9" width="22.21875" style="5" customWidth="1"/>
    <col min="10" max="16384" width="8.88671875" style="5"/>
  </cols>
  <sheetData>
    <row r="1" spans="1:64" ht="28.2" x14ac:dyDescent="0.3">
      <c r="A1" s="13" t="s">
        <v>10</v>
      </c>
      <c r="B1" s="13" t="s">
        <v>13</v>
      </c>
      <c r="C1" s="13" t="s">
        <v>12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4" t="s">
        <v>80</v>
      </c>
      <c r="L1" s="13" t="s">
        <v>81</v>
      </c>
      <c r="M1" s="13" t="s">
        <v>82</v>
      </c>
      <c r="N1" s="13" t="s">
        <v>83</v>
      </c>
      <c r="O1" s="13" t="s">
        <v>84</v>
      </c>
      <c r="P1" s="13" t="s">
        <v>85</v>
      </c>
      <c r="Q1" s="13" t="s">
        <v>86</v>
      </c>
      <c r="R1" s="13" t="s">
        <v>87</v>
      </c>
      <c r="S1" s="13"/>
      <c r="T1" s="13"/>
      <c r="U1" s="13" t="s">
        <v>31</v>
      </c>
      <c r="V1" s="13" t="s">
        <v>32</v>
      </c>
      <c r="W1" s="13" t="s">
        <v>33</v>
      </c>
      <c r="X1" s="13" t="s">
        <v>34</v>
      </c>
      <c r="Z1" s="13" t="s">
        <v>31</v>
      </c>
      <c r="AA1" s="13" t="s">
        <v>32</v>
      </c>
      <c r="AB1" s="13" t="s">
        <v>33</v>
      </c>
      <c r="AE1" s="13" t="s">
        <v>31</v>
      </c>
      <c r="AF1" s="13" t="s">
        <v>32</v>
      </c>
      <c r="AH1" s="12" t="s">
        <v>88</v>
      </c>
      <c r="AI1" s="12" t="s">
        <v>89</v>
      </c>
      <c r="AJ1" s="12" t="s">
        <v>90</v>
      </c>
      <c r="AK1" s="12" t="s">
        <v>91</v>
      </c>
      <c r="AL1" s="27" t="s">
        <v>92</v>
      </c>
      <c r="AM1" s="27" t="s">
        <v>93</v>
      </c>
      <c r="AN1" s="27" t="s">
        <v>94</v>
      </c>
      <c r="AO1" s="27" t="s">
        <v>95</v>
      </c>
      <c r="AP1" s="13" t="s">
        <v>32</v>
      </c>
      <c r="AQ1" s="27" t="s">
        <v>89</v>
      </c>
      <c r="AR1" s="12" t="s">
        <v>91</v>
      </c>
      <c r="AS1" s="27" t="s">
        <v>95</v>
      </c>
      <c r="AT1" s="27" t="s">
        <v>105</v>
      </c>
      <c r="AU1" s="27"/>
      <c r="AV1" s="27"/>
      <c r="AW1" s="27"/>
      <c r="AX1"/>
      <c r="AY1" s="27"/>
      <c r="AZ1"/>
      <c r="BA1" s="27"/>
      <c r="BB1"/>
      <c r="BC1"/>
      <c r="BD1"/>
      <c r="BE1"/>
      <c r="BF1" s="28"/>
      <c r="BG1"/>
      <c r="BH1"/>
      <c r="BI1"/>
      <c r="BJ1" s="29"/>
      <c r="BK1"/>
      <c r="BL1"/>
    </row>
    <row r="2" spans="1:64" ht="42" x14ac:dyDescent="0.3">
      <c r="A2" s="15" t="s">
        <v>35</v>
      </c>
      <c r="B2" s="16">
        <v>386</v>
      </c>
      <c r="C2" s="16" t="s">
        <v>7</v>
      </c>
      <c r="D2" s="16" t="s">
        <v>8</v>
      </c>
      <c r="E2" s="16" t="s">
        <v>9</v>
      </c>
      <c r="F2" s="16" t="s">
        <v>2</v>
      </c>
      <c r="G2" s="16" t="s">
        <v>0</v>
      </c>
      <c r="H2" s="16">
        <v>1</v>
      </c>
      <c r="I2" s="17">
        <v>44263.02447916667</v>
      </c>
      <c r="J2" s="16" t="s">
        <v>3</v>
      </c>
      <c r="K2" s="16" t="b">
        <v>1</v>
      </c>
      <c r="L2" s="16" t="s">
        <v>4</v>
      </c>
      <c r="M2" s="16" t="b">
        <v>1</v>
      </c>
      <c r="N2" s="16" t="s">
        <v>5</v>
      </c>
      <c r="O2" s="16" t="b">
        <v>1</v>
      </c>
      <c r="P2" s="16" t="s">
        <v>6</v>
      </c>
      <c r="Q2" s="16" t="s">
        <v>4</v>
      </c>
      <c r="R2" s="16" t="s">
        <v>4</v>
      </c>
      <c r="S2" s="18"/>
      <c r="T2" s="18"/>
      <c r="U2" s="6" t="s">
        <v>70</v>
      </c>
      <c r="V2" s="6" t="s">
        <v>70</v>
      </c>
      <c r="W2" s="18">
        <v>42.2</v>
      </c>
      <c r="X2" s="18">
        <v>240</v>
      </c>
      <c r="Z2" s="6">
        <v>1</v>
      </c>
      <c r="AA2" s="6">
        <v>1</v>
      </c>
      <c r="AB2" s="18">
        <v>1</v>
      </c>
      <c r="AE2" s="6" t="s">
        <v>76</v>
      </c>
      <c r="AF2" s="6" t="s">
        <v>76</v>
      </c>
      <c r="AH2" s="16" t="s">
        <v>4</v>
      </c>
      <c r="AI2" s="16" t="b">
        <v>1</v>
      </c>
      <c r="AJ2" s="16" t="s">
        <v>5</v>
      </c>
      <c r="AK2" s="16" t="b">
        <v>1</v>
      </c>
      <c r="AL2" s="16" t="s">
        <v>6</v>
      </c>
      <c r="AM2" s="16" t="s">
        <v>4</v>
      </c>
      <c r="AN2" s="16" t="s">
        <v>4</v>
      </c>
      <c r="AO2" s="16" t="b">
        <v>1</v>
      </c>
      <c r="AP2" s="6" t="s">
        <v>70</v>
      </c>
      <c r="AQ2" s="16" t="b">
        <v>1</v>
      </c>
      <c r="AR2" s="16" t="b">
        <v>1</v>
      </c>
      <c r="AS2" s="16" t="b">
        <v>1</v>
      </c>
      <c r="AT2" s="6" t="s">
        <v>70</v>
      </c>
      <c r="AU2" t="str">
        <f>IF(AND(AP2="No failure",AT2="No failure"),"TP",IF(AND(AP2="failure",AT2="No failure"),"FP",IF(AND(AP2="no failure",AT2="failure"),"FN",IF(AND(AP2="failure",AT2="failure"),"TN"))))</f>
        <v>TP</v>
      </c>
    </row>
    <row r="3" spans="1:64" ht="28.2" x14ac:dyDescent="0.3">
      <c r="A3" s="18" t="s">
        <v>36</v>
      </c>
      <c r="B3" s="16">
        <v>387</v>
      </c>
      <c r="C3" s="16" t="s">
        <v>45</v>
      </c>
      <c r="D3" s="16" t="s">
        <v>46</v>
      </c>
      <c r="E3" s="16" t="s">
        <v>47</v>
      </c>
      <c r="F3" s="16" t="s">
        <v>2</v>
      </c>
      <c r="G3" s="16" t="s">
        <v>0</v>
      </c>
      <c r="H3" s="16">
        <v>1</v>
      </c>
      <c r="I3" s="17">
        <v>44263.02721064815</v>
      </c>
      <c r="J3" s="16" t="s">
        <v>3</v>
      </c>
      <c r="K3" s="16" t="b">
        <v>0</v>
      </c>
      <c r="L3" s="16" t="s">
        <v>4</v>
      </c>
      <c r="M3" s="16" t="b">
        <v>0</v>
      </c>
      <c r="N3" s="16" t="s">
        <v>5</v>
      </c>
      <c r="O3" s="16" t="b">
        <v>1</v>
      </c>
      <c r="P3" s="16" t="s">
        <v>6</v>
      </c>
      <c r="Q3" s="16" t="s">
        <v>5</v>
      </c>
      <c r="R3" s="16" t="s">
        <v>4</v>
      </c>
      <c r="S3" s="18"/>
      <c r="T3" s="18"/>
      <c r="U3" s="6" t="s">
        <v>70</v>
      </c>
      <c r="V3" s="6" t="s">
        <v>70</v>
      </c>
      <c r="W3" s="18">
        <v>57.6</v>
      </c>
      <c r="X3" s="18">
        <v>360</v>
      </c>
      <c r="Z3" s="6">
        <v>1</v>
      </c>
      <c r="AA3" s="6">
        <v>1</v>
      </c>
      <c r="AB3" s="18">
        <v>1</v>
      </c>
      <c r="AE3" s="6" t="s">
        <v>76</v>
      </c>
      <c r="AF3" s="6" t="s">
        <v>76</v>
      </c>
      <c r="AH3" s="16" t="s">
        <v>4</v>
      </c>
      <c r="AI3" s="16" t="b">
        <v>0</v>
      </c>
      <c r="AJ3" s="16" t="s">
        <v>5</v>
      </c>
      <c r="AK3" s="16" t="b">
        <v>1</v>
      </c>
      <c r="AL3" s="16" t="s">
        <v>6</v>
      </c>
      <c r="AM3" s="16" t="s">
        <v>4</v>
      </c>
      <c r="AN3" s="16" t="s">
        <v>5</v>
      </c>
      <c r="AO3" s="16" t="b">
        <v>0</v>
      </c>
      <c r="AP3" s="6" t="s">
        <v>70</v>
      </c>
      <c r="AQ3" s="16" t="b">
        <v>0</v>
      </c>
      <c r="AR3" s="16" t="b">
        <v>1</v>
      </c>
      <c r="AS3" s="16" t="b">
        <v>0</v>
      </c>
      <c r="AT3" s="6" t="s">
        <v>70</v>
      </c>
      <c r="AU3" t="str">
        <f t="shared" ref="AU3:AU31" si="0">IF(AND(AP3="No failure",AT3="No failure"),"TP",IF(AND(AP3="failure",AT3="No failure"),"FP",IF(AND(AP3="no failure",AT3="failure"),"FN",IF(AND(AP3="failure",AT3="failure"),"TN"))))</f>
        <v>TP</v>
      </c>
    </row>
    <row r="4" spans="1:64" ht="42" x14ac:dyDescent="0.3">
      <c r="A4" s="18" t="s">
        <v>37</v>
      </c>
      <c r="B4" s="16">
        <v>392</v>
      </c>
      <c r="C4" s="16" t="s">
        <v>48</v>
      </c>
      <c r="D4" s="16" t="s">
        <v>49</v>
      </c>
      <c r="E4" s="16" t="s">
        <v>50</v>
      </c>
      <c r="F4" s="16" t="s">
        <v>2</v>
      </c>
      <c r="G4" s="16" t="s">
        <v>0</v>
      </c>
      <c r="H4" s="16">
        <v>1</v>
      </c>
      <c r="I4" s="17">
        <v>44263.030462962961</v>
      </c>
      <c r="J4" s="16" t="s">
        <v>3</v>
      </c>
      <c r="K4" s="16" t="b">
        <v>1</v>
      </c>
      <c r="L4" s="16" t="s">
        <v>4</v>
      </c>
      <c r="M4" s="16" t="b">
        <v>0</v>
      </c>
      <c r="N4" s="16" t="s">
        <v>5</v>
      </c>
      <c r="O4" s="16" t="b">
        <v>1</v>
      </c>
      <c r="P4" s="16" t="s">
        <v>6</v>
      </c>
      <c r="Q4" s="16" t="s">
        <v>5</v>
      </c>
      <c r="R4" s="16" t="s">
        <v>4</v>
      </c>
      <c r="S4" s="18"/>
      <c r="T4" s="18"/>
      <c r="U4" s="6" t="s">
        <v>71</v>
      </c>
      <c r="V4" s="6" t="s">
        <v>72</v>
      </c>
      <c r="W4" s="18">
        <v>-18.399999999999999</v>
      </c>
      <c r="X4" s="18">
        <v>170</v>
      </c>
      <c r="Z4" s="6">
        <v>3</v>
      </c>
      <c r="AA4" s="6">
        <v>2</v>
      </c>
      <c r="AB4" s="18">
        <v>2</v>
      </c>
      <c r="AE4" s="6" t="s">
        <v>79</v>
      </c>
      <c r="AF4" s="6" t="s">
        <v>79</v>
      </c>
      <c r="AH4" s="16" t="s">
        <v>4</v>
      </c>
      <c r="AI4" s="16" t="b">
        <v>0</v>
      </c>
      <c r="AJ4" s="16" t="s">
        <v>5</v>
      </c>
      <c r="AK4" s="16" t="b">
        <v>1</v>
      </c>
      <c r="AL4" s="16" t="s">
        <v>6</v>
      </c>
      <c r="AM4" s="16" t="s">
        <v>4</v>
      </c>
      <c r="AN4" s="16" t="s">
        <v>5</v>
      </c>
      <c r="AO4" s="16" t="b">
        <v>1</v>
      </c>
      <c r="AP4" s="6" t="s">
        <v>118</v>
      </c>
      <c r="AQ4" s="16" t="b">
        <v>0</v>
      </c>
      <c r="AR4" s="16" t="b">
        <v>1</v>
      </c>
      <c r="AS4" s="16" t="b">
        <v>1</v>
      </c>
      <c r="AT4" s="6" t="s">
        <v>118</v>
      </c>
      <c r="AU4" t="str">
        <f t="shared" si="0"/>
        <v>TN</v>
      </c>
    </row>
    <row r="5" spans="1:64" ht="28.2" x14ac:dyDescent="0.3">
      <c r="A5" s="15" t="s">
        <v>38</v>
      </c>
      <c r="B5" s="16">
        <v>328</v>
      </c>
      <c r="C5" s="16" t="s">
        <v>51</v>
      </c>
      <c r="D5" s="16" t="s">
        <v>52</v>
      </c>
      <c r="E5" s="16" t="s">
        <v>53</v>
      </c>
      <c r="F5" s="16" t="s">
        <v>2</v>
      </c>
      <c r="G5" s="16" t="s">
        <v>0</v>
      </c>
      <c r="H5" s="16">
        <v>1</v>
      </c>
      <c r="I5" s="19">
        <v>44263.059733796297</v>
      </c>
      <c r="J5" s="16" t="s">
        <v>3</v>
      </c>
      <c r="K5" s="16" t="b">
        <v>0</v>
      </c>
      <c r="L5" s="16" t="s">
        <v>4</v>
      </c>
      <c r="M5" s="16" t="b">
        <v>0</v>
      </c>
      <c r="N5" s="16" t="s">
        <v>5</v>
      </c>
      <c r="O5" s="16" t="b">
        <v>1</v>
      </c>
      <c r="P5" s="16" t="s">
        <v>6</v>
      </c>
      <c r="Q5" s="16" t="s">
        <v>5</v>
      </c>
      <c r="R5" s="16" t="s">
        <v>4</v>
      </c>
      <c r="S5" s="18"/>
      <c r="T5" s="18"/>
      <c r="U5" s="6" t="s">
        <v>70</v>
      </c>
      <c r="V5" s="6" t="s">
        <v>70</v>
      </c>
      <c r="W5" s="18">
        <v>57.6</v>
      </c>
      <c r="X5" s="18">
        <v>360</v>
      </c>
      <c r="Z5" s="6">
        <v>1</v>
      </c>
      <c r="AA5" s="6">
        <v>1</v>
      </c>
      <c r="AB5" s="18">
        <v>1</v>
      </c>
      <c r="AE5" s="6" t="s">
        <v>76</v>
      </c>
      <c r="AF5" s="6" t="s">
        <v>76</v>
      </c>
      <c r="AH5" s="16" t="s">
        <v>4</v>
      </c>
      <c r="AI5" s="16" t="b">
        <v>0</v>
      </c>
      <c r="AJ5" s="16" t="s">
        <v>5</v>
      </c>
      <c r="AK5" s="16" t="b">
        <v>1</v>
      </c>
      <c r="AL5" s="16" t="s">
        <v>6</v>
      </c>
      <c r="AM5" s="16" t="s">
        <v>4</v>
      </c>
      <c r="AN5" s="16" t="s">
        <v>5</v>
      </c>
      <c r="AO5" s="16" t="b">
        <v>0</v>
      </c>
      <c r="AP5" s="6" t="s">
        <v>70</v>
      </c>
      <c r="AQ5" s="16" t="b">
        <v>0</v>
      </c>
      <c r="AR5" s="16" t="b">
        <v>1</v>
      </c>
      <c r="AS5" s="16" t="b">
        <v>0</v>
      </c>
      <c r="AT5" s="6" t="s">
        <v>70</v>
      </c>
      <c r="AU5" t="str">
        <f t="shared" si="0"/>
        <v>TP</v>
      </c>
    </row>
    <row r="6" spans="1:64" ht="28.2" x14ac:dyDescent="0.3">
      <c r="A6" s="18" t="s">
        <v>39</v>
      </c>
      <c r="B6" s="16">
        <v>413</v>
      </c>
      <c r="C6" s="16" t="s">
        <v>54</v>
      </c>
      <c r="D6" s="16" t="s">
        <v>55</v>
      </c>
      <c r="E6" s="16" t="s">
        <v>56</v>
      </c>
      <c r="F6" s="16" t="s">
        <v>57</v>
      </c>
      <c r="G6" s="16" t="s">
        <v>0</v>
      </c>
      <c r="H6" s="16">
        <v>1</v>
      </c>
      <c r="I6" s="17">
        <v>44263.298148148147</v>
      </c>
      <c r="J6" s="16" t="s">
        <v>3</v>
      </c>
      <c r="K6" s="16" t="b">
        <v>1</v>
      </c>
      <c r="L6" s="16" t="s">
        <v>4</v>
      </c>
      <c r="M6" s="16" t="b">
        <v>0</v>
      </c>
      <c r="N6" s="16" t="s">
        <v>4</v>
      </c>
      <c r="O6" s="16" t="b">
        <v>1</v>
      </c>
      <c r="P6" s="16" t="s">
        <v>6</v>
      </c>
      <c r="Q6" s="16" t="s">
        <v>5</v>
      </c>
      <c r="R6" s="16" t="s">
        <v>4</v>
      </c>
      <c r="S6" s="18"/>
      <c r="T6" s="18"/>
      <c r="U6" s="6" t="s">
        <v>71</v>
      </c>
      <c r="V6" s="6" t="s">
        <v>72</v>
      </c>
      <c r="W6" s="18">
        <v>-5.8</v>
      </c>
      <c r="X6" s="18">
        <v>170</v>
      </c>
      <c r="Z6" s="6">
        <v>3</v>
      </c>
      <c r="AA6" s="6">
        <v>2</v>
      </c>
      <c r="AB6" s="18">
        <v>2</v>
      </c>
      <c r="AE6" s="6" t="s">
        <v>79</v>
      </c>
      <c r="AF6" s="6" t="s">
        <v>79</v>
      </c>
      <c r="AH6" s="16" t="s">
        <v>4</v>
      </c>
      <c r="AI6" s="16" t="b">
        <v>0</v>
      </c>
      <c r="AJ6" s="16" t="s">
        <v>4</v>
      </c>
      <c r="AK6" s="16" t="b">
        <v>1</v>
      </c>
      <c r="AL6" s="16" t="s">
        <v>6</v>
      </c>
      <c r="AM6" s="16" t="s">
        <v>4</v>
      </c>
      <c r="AN6" s="16" t="s">
        <v>5</v>
      </c>
      <c r="AO6" s="16" t="b">
        <v>1</v>
      </c>
      <c r="AP6" s="6" t="s">
        <v>118</v>
      </c>
      <c r="AQ6" s="16" t="b">
        <v>0</v>
      </c>
      <c r="AR6" s="16" t="b">
        <v>1</v>
      </c>
      <c r="AS6" s="16" t="b">
        <v>1</v>
      </c>
      <c r="AT6" s="6" t="s">
        <v>118</v>
      </c>
      <c r="AU6" t="str">
        <f t="shared" si="0"/>
        <v>TN</v>
      </c>
    </row>
    <row r="7" spans="1:64" ht="28.2" x14ac:dyDescent="0.3">
      <c r="A7" s="22" t="s">
        <v>40</v>
      </c>
      <c r="B7" s="23">
        <v>440</v>
      </c>
      <c r="C7" s="23" t="s">
        <v>58</v>
      </c>
      <c r="D7" s="23" t="s">
        <v>59</v>
      </c>
      <c r="E7" s="23" t="s">
        <v>60</v>
      </c>
      <c r="F7" s="23" t="s">
        <v>61</v>
      </c>
      <c r="G7" s="23" t="s">
        <v>0</v>
      </c>
      <c r="H7" s="23">
        <v>1</v>
      </c>
      <c r="I7" s="24">
        <v>44263.349074074074</v>
      </c>
      <c r="J7" s="23" t="s">
        <v>3</v>
      </c>
      <c r="K7" s="23" t="b">
        <v>1</v>
      </c>
      <c r="L7" s="23" t="s">
        <v>4</v>
      </c>
      <c r="M7" s="23" t="b">
        <v>0</v>
      </c>
      <c r="N7" s="23" t="s">
        <v>4</v>
      </c>
      <c r="O7" s="23" t="b">
        <v>1</v>
      </c>
      <c r="P7" s="23" t="s">
        <v>6</v>
      </c>
      <c r="Q7" s="23" t="s">
        <v>4</v>
      </c>
      <c r="R7" s="23" t="s">
        <v>4</v>
      </c>
      <c r="S7" s="22"/>
      <c r="T7" s="22"/>
      <c r="U7" s="25" t="s">
        <v>70</v>
      </c>
      <c r="V7" s="25" t="s">
        <v>70</v>
      </c>
      <c r="W7" s="22">
        <v>14.6</v>
      </c>
      <c r="X7" s="22">
        <v>220</v>
      </c>
      <c r="Y7" s="26"/>
      <c r="Z7" s="25">
        <v>1</v>
      </c>
      <c r="AA7" s="25">
        <v>1</v>
      </c>
      <c r="AB7" s="22">
        <v>1</v>
      </c>
      <c r="AC7" s="26"/>
      <c r="AD7" s="26"/>
      <c r="AE7" s="25"/>
      <c r="AF7" s="25"/>
      <c r="AH7" s="23" t="s">
        <v>4</v>
      </c>
      <c r="AI7" s="23" t="b">
        <v>0</v>
      </c>
      <c r="AJ7" s="23" t="s">
        <v>4</v>
      </c>
      <c r="AK7" s="23" t="b">
        <v>1</v>
      </c>
      <c r="AL7" s="23" t="s">
        <v>6</v>
      </c>
      <c r="AM7" s="23" t="s">
        <v>4</v>
      </c>
      <c r="AN7" s="23" t="s">
        <v>4</v>
      </c>
      <c r="AO7" s="23" t="b">
        <v>1</v>
      </c>
      <c r="AP7" s="25" t="s">
        <v>70</v>
      </c>
      <c r="AQ7" s="23" t="b">
        <v>0</v>
      </c>
      <c r="AR7" s="23" t="b">
        <v>1</v>
      </c>
      <c r="AS7" s="23" t="b">
        <v>1</v>
      </c>
      <c r="AU7"/>
    </row>
    <row r="8" spans="1:64" ht="28.2" x14ac:dyDescent="0.3">
      <c r="A8" s="18" t="s">
        <v>40</v>
      </c>
      <c r="B8" s="16">
        <v>441</v>
      </c>
      <c r="C8" s="16" t="s">
        <v>62</v>
      </c>
      <c r="D8" s="16" t="s">
        <v>63</v>
      </c>
      <c r="E8" s="16" t="s">
        <v>64</v>
      </c>
      <c r="F8" s="16" t="s">
        <v>61</v>
      </c>
      <c r="G8" s="16" t="s">
        <v>0</v>
      </c>
      <c r="H8" s="16">
        <v>1</v>
      </c>
      <c r="I8" s="17">
        <v>44263.349108796298</v>
      </c>
      <c r="J8" s="16" t="s">
        <v>3</v>
      </c>
      <c r="K8" s="16" t="b">
        <v>1</v>
      </c>
      <c r="L8" s="16" t="s">
        <v>4</v>
      </c>
      <c r="M8" s="16" t="b">
        <v>0</v>
      </c>
      <c r="N8" s="16" t="s">
        <v>4</v>
      </c>
      <c r="O8" s="16" t="b">
        <v>1</v>
      </c>
      <c r="P8" s="16" t="s">
        <v>6</v>
      </c>
      <c r="Q8" s="16" t="s">
        <v>5</v>
      </c>
      <c r="R8" s="16" t="s">
        <v>4</v>
      </c>
      <c r="S8" s="18"/>
      <c r="T8" s="18"/>
      <c r="U8" s="6" t="s">
        <v>71</v>
      </c>
      <c r="V8" s="6" t="s">
        <v>72</v>
      </c>
      <c r="W8" s="18">
        <v>-5.8</v>
      </c>
      <c r="X8" s="18">
        <v>170</v>
      </c>
      <c r="Z8" s="6">
        <v>3</v>
      </c>
      <c r="AA8" s="6">
        <v>2</v>
      </c>
      <c r="AB8" s="18">
        <v>2</v>
      </c>
      <c r="AE8" s="6" t="s">
        <v>79</v>
      </c>
      <c r="AF8" s="6" t="s">
        <v>79</v>
      </c>
      <c r="AH8" s="16" t="s">
        <v>4</v>
      </c>
      <c r="AI8" s="16" t="b">
        <v>0</v>
      </c>
      <c r="AJ8" s="16" t="s">
        <v>4</v>
      </c>
      <c r="AK8" s="16" t="b">
        <v>1</v>
      </c>
      <c r="AL8" s="16" t="s">
        <v>6</v>
      </c>
      <c r="AM8" s="16" t="s">
        <v>4</v>
      </c>
      <c r="AN8" s="16" t="s">
        <v>5</v>
      </c>
      <c r="AO8" s="16" t="b">
        <v>1</v>
      </c>
      <c r="AP8" s="6" t="s">
        <v>118</v>
      </c>
      <c r="AQ8" s="16" t="b">
        <v>0</v>
      </c>
      <c r="AR8" s="16" t="b">
        <v>1</v>
      </c>
      <c r="AS8" s="16" t="b">
        <v>1</v>
      </c>
      <c r="AT8" s="6" t="s">
        <v>118</v>
      </c>
      <c r="AU8" t="str">
        <f t="shared" si="0"/>
        <v>TN</v>
      </c>
    </row>
    <row r="9" spans="1:64" ht="42" x14ac:dyDescent="0.3">
      <c r="A9" s="15" t="s">
        <v>41</v>
      </c>
      <c r="B9" s="16">
        <v>921</v>
      </c>
      <c r="C9" s="16" t="s">
        <v>48</v>
      </c>
      <c r="D9" s="16" t="s">
        <v>49</v>
      </c>
      <c r="E9" s="16" t="s">
        <v>50</v>
      </c>
      <c r="F9" s="16" t="s">
        <v>2</v>
      </c>
      <c r="G9" s="16" t="s">
        <v>0</v>
      </c>
      <c r="H9" s="16">
        <v>1</v>
      </c>
      <c r="I9" s="17">
        <v>44264.514918981484</v>
      </c>
      <c r="J9" s="16" t="s">
        <v>3</v>
      </c>
      <c r="K9" s="16" t="b">
        <v>1</v>
      </c>
      <c r="L9" s="16" t="s">
        <v>4</v>
      </c>
      <c r="M9" s="16" t="b">
        <v>0</v>
      </c>
      <c r="N9" s="16" t="s">
        <v>4</v>
      </c>
      <c r="O9" s="16" t="b">
        <v>1</v>
      </c>
      <c r="P9" s="16" t="s">
        <v>6</v>
      </c>
      <c r="Q9" s="16" t="s">
        <v>5</v>
      </c>
      <c r="R9" s="16" t="s">
        <v>4</v>
      </c>
      <c r="S9" s="18"/>
      <c r="T9" s="18"/>
      <c r="U9" s="6" t="s">
        <v>71</v>
      </c>
      <c r="V9" s="6" t="s">
        <v>72</v>
      </c>
      <c r="W9" s="18">
        <v>-5.8</v>
      </c>
      <c r="X9" s="18">
        <v>170</v>
      </c>
      <c r="Z9" s="6">
        <v>3</v>
      </c>
      <c r="AA9" s="6">
        <v>2</v>
      </c>
      <c r="AB9" s="18">
        <v>2</v>
      </c>
      <c r="AE9" s="6" t="s">
        <v>79</v>
      </c>
      <c r="AF9" s="6" t="s">
        <v>79</v>
      </c>
      <c r="AH9" s="16" t="s">
        <v>4</v>
      </c>
      <c r="AI9" s="16" t="b">
        <v>0</v>
      </c>
      <c r="AJ9" s="16" t="s">
        <v>4</v>
      </c>
      <c r="AK9" s="16" t="b">
        <v>1</v>
      </c>
      <c r="AL9" s="16" t="s">
        <v>6</v>
      </c>
      <c r="AM9" s="16" t="s">
        <v>4</v>
      </c>
      <c r="AN9" s="16" t="s">
        <v>5</v>
      </c>
      <c r="AO9" s="16" t="b">
        <v>1</v>
      </c>
      <c r="AP9" s="6" t="s">
        <v>118</v>
      </c>
      <c r="AQ9" s="16" t="b">
        <v>0</v>
      </c>
      <c r="AR9" s="16" t="b">
        <v>1</v>
      </c>
      <c r="AS9" s="16" t="b">
        <v>1</v>
      </c>
      <c r="AT9" s="6" t="s">
        <v>118</v>
      </c>
      <c r="AU9" t="str">
        <f t="shared" si="0"/>
        <v>TN</v>
      </c>
    </row>
    <row r="10" spans="1:64" ht="28.2" x14ac:dyDescent="0.3">
      <c r="A10" s="22" t="s">
        <v>41</v>
      </c>
      <c r="B10" s="23">
        <v>922</v>
      </c>
      <c r="C10" s="23" t="s">
        <v>51</v>
      </c>
      <c r="D10" s="23" t="s">
        <v>52</v>
      </c>
      <c r="E10" s="23" t="s">
        <v>53</v>
      </c>
      <c r="F10" s="23" t="s">
        <v>2</v>
      </c>
      <c r="G10" s="23" t="s">
        <v>0</v>
      </c>
      <c r="H10" s="23">
        <v>1</v>
      </c>
      <c r="I10" s="24">
        <v>44264.514918981484</v>
      </c>
      <c r="J10" s="23" t="s">
        <v>3</v>
      </c>
      <c r="K10" s="23" t="b">
        <v>0</v>
      </c>
      <c r="L10" s="23" t="s">
        <v>4</v>
      </c>
      <c r="M10" s="23" t="b">
        <v>0</v>
      </c>
      <c r="N10" s="23" t="s">
        <v>5</v>
      </c>
      <c r="O10" s="23" t="b">
        <v>1</v>
      </c>
      <c r="P10" s="23" t="s">
        <v>6</v>
      </c>
      <c r="Q10" s="23" t="s">
        <v>5</v>
      </c>
      <c r="R10" s="23" t="s">
        <v>4</v>
      </c>
      <c r="S10" s="22"/>
      <c r="T10" s="22"/>
      <c r="U10" s="25" t="s">
        <v>70</v>
      </c>
      <c r="V10" s="25" t="s">
        <v>70</v>
      </c>
      <c r="W10" s="22">
        <v>57.6</v>
      </c>
      <c r="X10" s="22">
        <v>390</v>
      </c>
      <c r="Y10" s="26"/>
      <c r="Z10" s="25">
        <v>1</v>
      </c>
      <c r="AA10" s="25">
        <v>1</v>
      </c>
      <c r="AB10" s="22">
        <v>1</v>
      </c>
      <c r="AC10" s="26"/>
      <c r="AD10" s="26"/>
      <c r="AE10" s="25"/>
      <c r="AF10" s="25"/>
      <c r="AH10" s="23" t="s">
        <v>4</v>
      </c>
      <c r="AI10" s="23" t="b">
        <v>0</v>
      </c>
      <c r="AJ10" s="23" t="s">
        <v>5</v>
      </c>
      <c r="AK10" s="23" t="b">
        <v>1</v>
      </c>
      <c r="AL10" s="23" t="s">
        <v>6</v>
      </c>
      <c r="AM10" s="23" t="s">
        <v>4</v>
      </c>
      <c r="AN10" s="23" t="s">
        <v>5</v>
      </c>
      <c r="AO10" s="23" t="b">
        <v>0</v>
      </c>
      <c r="AP10" s="25" t="s">
        <v>70</v>
      </c>
      <c r="AQ10" s="23" t="b">
        <v>0</v>
      </c>
      <c r="AR10" s="23" t="b">
        <v>1</v>
      </c>
      <c r="AS10" s="23" t="b">
        <v>0</v>
      </c>
      <c r="AU10"/>
    </row>
    <row r="11" spans="1:64" ht="28.2" x14ac:dyDescent="0.3">
      <c r="A11" s="18" t="s">
        <v>42</v>
      </c>
      <c r="B11" s="16">
        <v>477</v>
      </c>
      <c r="C11" s="16" t="s">
        <v>51</v>
      </c>
      <c r="D11" s="16" t="s">
        <v>52</v>
      </c>
      <c r="E11" s="16" t="s">
        <v>53</v>
      </c>
      <c r="F11" s="16" t="s">
        <v>2</v>
      </c>
      <c r="G11" s="16" t="s">
        <v>0</v>
      </c>
      <c r="H11" s="16">
        <v>1</v>
      </c>
      <c r="I11" s="17">
        <v>44263.365358796298</v>
      </c>
      <c r="J11" s="16" t="s">
        <v>3</v>
      </c>
      <c r="K11" s="16" t="b">
        <v>0</v>
      </c>
      <c r="L11" s="16" t="s">
        <v>4</v>
      </c>
      <c r="M11" s="16" t="b">
        <v>0</v>
      </c>
      <c r="N11" s="16" t="s">
        <v>4</v>
      </c>
      <c r="O11" s="16" t="b">
        <v>1</v>
      </c>
      <c r="P11" s="16" t="s">
        <v>6</v>
      </c>
      <c r="Q11" s="16" t="s">
        <v>5</v>
      </c>
      <c r="R11" s="16" t="s">
        <v>4</v>
      </c>
      <c r="S11" s="18"/>
      <c r="T11" s="18"/>
      <c r="U11" s="6" t="s">
        <v>70</v>
      </c>
      <c r="V11" s="6" t="s">
        <v>70</v>
      </c>
      <c r="W11" s="18">
        <v>56.7</v>
      </c>
      <c r="X11" s="18">
        <v>390</v>
      </c>
      <c r="Z11" s="6">
        <v>1</v>
      </c>
      <c r="AA11" s="6">
        <v>1</v>
      </c>
      <c r="AB11" s="18">
        <v>1</v>
      </c>
      <c r="AE11" s="6" t="s">
        <v>76</v>
      </c>
      <c r="AF11" s="6" t="s">
        <v>76</v>
      </c>
      <c r="AH11" s="16" t="s">
        <v>4</v>
      </c>
      <c r="AI11" s="16" t="b">
        <v>0</v>
      </c>
      <c r="AJ11" s="16" t="s">
        <v>4</v>
      </c>
      <c r="AK11" s="16" t="b">
        <v>1</v>
      </c>
      <c r="AL11" s="16" t="s">
        <v>6</v>
      </c>
      <c r="AM11" s="16" t="s">
        <v>4</v>
      </c>
      <c r="AN11" s="16" t="s">
        <v>5</v>
      </c>
      <c r="AO11" s="16" t="b">
        <v>0</v>
      </c>
      <c r="AP11" s="6" t="s">
        <v>70</v>
      </c>
      <c r="AQ11" s="16" t="b">
        <v>0</v>
      </c>
      <c r="AR11" s="16" t="b">
        <v>1</v>
      </c>
      <c r="AS11" s="16" t="b">
        <v>0</v>
      </c>
      <c r="AT11" s="6" t="s">
        <v>70</v>
      </c>
      <c r="AU11" t="str">
        <f t="shared" si="0"/>
        <v>TP</v>
      </c>
    </row>
    <row r="12" spans="1:64" ht="28.2" x14ac:dyDescent="0.3">
      <c r="A12" s="18" t="s">
        <v>42</v>
      </c>
      <c r="B12" s="16">
        <v>478</v>
      </c>
      <c r="C12" s="16" t="s">
        <v>45</v>
      </c>
      <c r="D12" s="16" t="s">
        <v>46</v>
      </c>
      <c r="E12" s="16" t="s">
        <v>47</v>
      </c>
      <c r="F12" s="16" t="s">
        <v>2</v>
      </c>
      <c r="G12" s="16" t="s">
        <v>0</v>
      </c>
      <c r="H12" s="16">
        <v>1</v>
      </c>
      <c r="I12" s="17">
        <v>44263.365358796298</v>
      </c>
      <c r="J12" s="16" t="s">
        <v>3</v>
      </c>
      <c r="K12" s="16" t="b">
        <v>0</v>
      </c>
      <c r="L12" s="16" t="s">
        <v>4</v>
      </c>
      <c r="M12" s="16" t="b">
        <v>0</v>
      </c>
      <c r="N12" s="16" t="s">
        <v>4</v>
      </c>
      <c r="O12" s="16" t="b">
        <v>1</v>
      </c>
      <c r="P12" s="16" t="s">
        <v>6</v>
      </c>
      <c r="Q12" s="16" t="s">
        <v>5</v>
      </c>
      <c r="R12" s="16" t="s">
        <v>4</v>
      </c>
      <c r="S12" s="18"/>
      <c r="T12" s="18"/>
      <c r="U12" s="6" t="s">
        <v>70</v>
      </c>
      <c r="V12" s="6" t="s">
        <v>70</v>
      </c>
      <c r="W12" s="18">
        <v>56.7</v>
      </c>
      <c r="X12" s="18">
        <v>390</v>
      </c>
      <c r="Z12" s="6">
        <v>1</v>
      </c>
      <c r="AA12" s="6">
        <v>1</v>
      </c>
      <c r="AB12" s="18">
        <v>1</v>
      </c>
      <c r="AE12" s="6" t="s">
        <v>76</v>
      </c>
      <c r="AF12" s="6" t="s">
        <v>76</v>
      </c>
      <c r="AH12" s="16" t="s">
        <v>4</v>
      </c>
      <c r="AI12" s="16" t="b">
        <v>0</v>
      </c>
      <c r="AJ12" s="16" t="s">
        <v>4</v>
      </c>
      <c r="AK12" s="16" t="b">
        <v>1</v>
      </c>
      <c r="AL12" s="16" t="s">
        <v>6</v>
      </c>
      <c r="AM12" s="16" t="s">
        <v>4</v>
      </c>
      <c r="AN12" s="16" t="s">
        <v>5</v>
      </c>
      <c r="AO12" s="16" t="b">
        <v>0</v>
      </c>
      <c r="AP12" s="6" t="s">
        <v>70</v>
      </c>
      <c r="AQ12" s="16" t="b">
        <v>0</v>
      </c>
      <c r="AR12" s="16" t="b">
        <v>1</v>
      </c>
      <c r="AS12" s="16" t="b">
        <v>0</v>
      </c>
      <c r="AT12" s="6" t="s">
        <v>70</v>
      </c>
      <c r="AU12" t="str">
        <f t="shared" si="0"/>
        <v>TP</v>
      </c>
    </row>
    <row r="13" spans="1:64" ht="28.2" x14ac:dyDescent="0.3">
      <c r="A13" s="18" t="s">
        <v>43</v>
      </c>
      <c r="B13" s="16">
        <v>479</v>
      </c>
      <c r="C13" s="16" t="s">
        <v>62</v>
      </c>
      <c r="D13" s="16" t="s">
        <v>63</v>
      </c>
      <c r="E13" s="16" t="s">
        <v>64</v>
      </c>
      <c r="F13" s="16" t="s">
        <v>61</v>
      </c>
      <c r="G13" s="16" t="s">
        <v>0</v>
      </c>
      <c r="H13" s="16">
        <v>1</v>
      </c>
      <c r="I13" s="17">
        <v>44263.369606481479</v>
      </c>
      <c r="J13" s="16" t="s">
        <v>3</v>
      </c>
      <c r="K13" s="16" t="b">
        <v>1</v>
      </c>
      <c r="L13" s="16" t="s">
        <v>4</v>
      </c>
      <c r="M13" s="16" t="b">
        <v>0</v>
      </c>
      <c r="N13" s="16" t="s">
        <v>4</v>
      </c>
      <c r="O13" s="16" t="b">
        <v>1</v>
      </c>
      <c r="P13" s="16" t="s">
        <v>6</v>
      </c>
      <c r="Q13" s="16" t="s">
        <v>5</v>
      </c>
      <c r="R13" s="16" t="s">
        <v>4</v>
      </c>
      <c r="S13" s="18"/>
      <c r="T13" s="18"/>
      <c r="U13" s="6" t="s">
        <v>71</v>
      </c>
      <c r="V13" s="6" t="s">
        <v>72</v>
      </c>
      <c r="W13" s="20">
        <v>-5.8</v>
      </c>
      <c r="X13" s="18">
        <v>180</v>
      </c>
      <c r="Z13" s="6">
        <v>3</v>
      </c>
      <c r="AA13" s="6">
        <v>2</v>
      </c>
      <c r="AB13" s="20">
        <v>2</v>
      </c>
      <c r="AE13" s="6" t="s">
        <v>79</v>
      </c>
      <c r="AF13" s="6" t="s">
        <v>79</v>
      </c>
      <c r="AH13" s="16" t="s">
        <v>4</v>
      </c>
      <c r="AI13" s="16" t="b">
        <v>0</v>
      </c>
      <c r="AJ13" s="16" t="s">
        <v>4</v>
      </c>
      <c r="AK13" s="16" t="b">
        <v>1</v>
      </c>
      <c r="AL13" s="16" t="s">
        <v>6</v>
      </c>
      <c r="AM13" s="16" t="s">
        <v>4</v>
      </c>
      <c r="AN13" s="16" t="s">
        <v>5</v>
      </c>
      <c r="AO13" s="16" t="b">
        <v>1</v>
      </c>
      <c r="AP13" s="6" t="s">
        <v>118</v>
      </c>
      <c r="AQ13" s="16" t="b">
        <v>0</v>
      </c>
      <c r="AR13" s="16" t="b">
        <v>1</v>
      </c>
      <c r="AS13" s="16" t="b">
        <v>1</v>
      </c>
      <c r="AT13" s="6" t="s">
        <v>118</v>
      </c>
      <c r="AU13" t="str">
        <f t="shared" si="0"/>
        <v>TN</v>
      </c>
    </row>
    <row r="14" spans="1:64" ht="42" x14ac:dyDescent="0.3">
      <c r="A14" s="22" t="s">
        <v>43</v>
      </c>
      <c r="B14" s="23">
        <v>494</v>
      </c>
      <c r="C14" s="23" t="s">
        <v>7</v>
      </c>
      <c r="D14" s="23" t="s">
        <v>8</v>
      </c>
      <c r="E14" s="23" t="s">
        <v>9</v>
      </c>
      <c r="F14" s="23" t="s">
        <v>2</v>
      </c>
      <c r="G14" s="23" t="s">
        <v>0</v>
      </c>
      <c r="H14" s="23">
        <v>1</v>
      </c>
      <c r="I14" s="24">
        <v>44263.37122685185</v>
      </c>
      <c r="J14" s="23" t="s">
        <v>3</v>
      </c>
      <c r="K14" s="23" t="b">
        <v>1</v>
      </c>
      <c r="L14" s="23" t="s">
        <v>4</v>
      </c>
      <c r="M14" s="23" t="b">
        <v>1</v>
      </c>
      <c r="N14" s="23" t="s">
        <v>5</v>
      </c>
      <c r="O14" s="23" t="b">
        <v>1</v>
      </c>
      <c r="P14" s="23" t="s">
        <v>6</v>
      </c>
      <c r="Q14" s="23" t="s">
        <v>4</v>
      </c>
      <c r="R14" s="23" t="s">
        <v>4</v>
      </c>
      <c r="S14" s="22"/>
      <c r="T14" s="22"/>
      <c r="U14" s="25" t="s">
        <v>70</v>
      </c>
      <c r="V14" s="25" t="s">
        <v>70</v>
      </c>
      <c r="W14" s="22">
        <v>42.2</v>
      </c>
      <c r="X14" s="22">
        <v>240</v>
      </c>
      <c r="Y14" s="26"/>
      <c r="Z14" s="25">
        <v>1</v>
      </c>
      <c r="AA14" s="25">
        <v>1</v>
      </c>
      <c r="AB14" s="22">
        <v>1</v>
      </c>
      <c r="AC14" s="26"/>
      <c r="AD14" s="26"/>
      <c r="AE14" s="25"/>
      <c r="AF14" s="25"/>
      <c r="AH14" s="23" t="s">
        <v>4</v>
      </c>
      <c r="AI14" s="23" t="b">
        <v>1</v>
      </c>
      <c r="AJ14" s="23" t="s">
        <v>5</v>
      </c>
      <c r="AK14" s="23" t="b">
        <v>1</v>
      </c>
      <c r="AL14" s="23" t="s">
        <v>6</v>
      </c>
      <c r="AM14" s="23" t="s">
        <v>4</v>
      </c>
      <c r="AN14" s="23" t="s">
        <v>4</v>
      </c>
      <c r="AO14" s="23" t="b">
        <v>1</v>
      </c>
      <c r="AP14" s="25" t="s">
        <v>70</v>
      </c>
      <c r="AQ14" s="23" t="b">
        <v>1</v>
      </c>
      <c r="AR14" s="23" t="b">
        <v>1</v>
      </c>
      <c r="AS14" s="23" t="b">
        <v>1</v>
      </c>
      <c r="AU14"/>
    </row>
    <row r="15" spans="1:64" ht="28.2" x14ac:dyDescent="0.3">
      <c r="A15" s="18" t="s">
        <v>44</v>
      </c>
      <c r="B15" s="16">
        <v>20</v>
      </c>
      <c r="C15" s="16" t="s">
        <v>65</v>
      </c>
      <c r="D15" s="16" t="s">
        <v>66</v>
      </c>
      <c r="E15" s="16" t="s">
        <v>67</v>
      </c>
      <c r="F15" s="16" t="s">
        <v>68</v>
      </c>
      <c r="G15" s="16" t="s">
        <v>0</v>
      </c>
      <c r="H15" s="16">
        <v>1</v>
      </c>
      <c r="I15" s="19">
        <v>44263.430092592593</v>
      </c>
      <c r="J15" s="16" t="s">
        <v>3</v>
      </c>
      <c r="K15" s="16" t="b">
        <v>1</v>
      </c>
      <c r="L15" s="16" t="s">
        <v>4</v>
      </c>
      <c r="M15" s="16" t="b">
        <v>0</v>
      </c>
      <c r="N15" s="16" t="s">
        <v>4</v>
      </c>
      <c r="O15" s="16" t="b">
        <v>1</v>
      </c>
      <c r="P15" s="16" t="s">
        <v>69</v>
      </c>
      <c r="Q15" s="16" t="s">
        <v>5</v>
      </c>
      <c r="R15" s="16" t="s">
        <v>4</v>
      </c>
      <c r="S15" s="18"/>
      <c r="T15" s="18"/>
      <c r="U15" s="6" t="s">
        <v>70</v>
      </c>
      <c r="V15" s="6" t="s">
        <v>70</v>
      </c>
      <c r="W15" s="18">
        <v>1</v>
      </c>
      <c r="X15" s="18">
        <v>170</v>
      </c>
      <c r="Z15" s="6">
        <v>1</v>
      </c>
      <c r="AA15" s="6">
        <v>1</v>
      </c>
      <c r="AB15" s="18">
        <v>1</v>
      </c>
      <c r="AE15" s="6" t="s">
        <v>76</v>
      </c>
      <c r="AF15" s="6" t="s">
        <v>76</v>
      </c>
      <c r="AH15" s="16" t="s">
        <v>4</v>
      </c>
      <c r="AI15" s="16" t="b">
        <v>0</v>
      </c>
      <c r="AJ15" s="16" t="s">
        <v>4</v>
      </c>
      <c r="AK15" s="16" t="b">
        <v>1</v>
      </c>
      <c r="AL15" s="16" t="s">
        <v>69</v>
      </c>
      <c r="AM15" s="16" t="s">
        <v>4</v>
      </c>
      <c r="AN15" s="16" t="s">
        <v>5</v>
      </c>
      <c r="AO15" s="16" t="b">
        <v>1</v>
      </c>
      <c r="AP15" s="6" t="s">
        <v>70</v>
      </c>
      <c r="AQ15" s="16" t="b">
        <v>0</v>
      </c>
      <c r="AR15" s="16" t="b">
        <v>1</v>
      </c>
      <c r="AS15" s="16" t="b">
        <v>1</v>
      </c>
      <c r="AT15" s="6" t="s">
        <v>118</v>
      </c>
      <c r="AU15" t="str">
        <f t="shared" si="0"/>
        <v>FN</v>
      </c>
    </row>
    <row r="16" spans="1:64" ht="14.4" x14ac:dyDescent="0.3">
      <c r="A16" s="18"/>
      <c r="B16" s="16"/>
      <c r="C16" s="18"/>
      <c r="D16" s="18"/>
      <c r="E16" s="18"/>
      <c r="F16" s="18"/>
      <c r="G16" s="16"/>
      <c r="H16" s="16"/>
      <c r="I16" s="17"/>
      <c r="J16" s="16"/>
      <c r="K16" s="16"/>
      <c r="L16" s="16"/>
      <c r="M16" s="16"/>
      <c r="N16" s="16"/>
      <c r="O16" s="16"/>
      <c r="P16" s="16"/>
      <c r="Q16" s="16"/>
      <c r="R16" s="16"/>
      <c r="S16" s="18"/>
      <c r="T16" s="18"/>
      <c r="U16" s="18"/>
      <c r="V16" s="18"/>
      <c r="W16" s="18"/>
      <c r="X16" s="18"/>
      <c r="Z16" s="18"/>
      <c r="AA16" s="18"/>
      <c r="AB16" s="18"/>
      <c r="AE16" s="18"/>
      <c r="AF16" s="18"/>
      <c r="AH16" s="16"/>
      <c r="AI16" s="16"/>
      <c r="AJ16" s="16"/>
      <c r="AK16" s="16"/>
      <c r="AL16" s="16"/>
      <c r="AM16" s="16"/>
      <c r="AN16" s="16"/>
      <c r="AO16" s="16"/>
      <c r="AP16" s="18"/>
      <c r="AQ16" s="16"/>
      <c r="AR16" s="16"/>
      <c r="AS16" s="16"/>
      <c r="AU16"/>
    </row>
    <row r="17" spans="1:47" ht="14.4" x14ac:dyDescent="0.3">
      <c r="A17" s="18"/>
      <c r="B17" s="16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  <c r="Q17" s="16"/>
      <c r="R17" s="16"/>
      <c r="S17" s="18"/>
      <c r="T17" s="18"/>
      <c r="U17" s="18"/>
      <c r="V17" s="18"/>
      <c r="W17" s="18"/>
      <c r="X17" s="18"/>
      <c r="Z17" s="18"/>
      <c r="AA17" s="18"/>
      <c r="AB17" s="18"/>
      <c r="AE17" s="18"/>
      <c r="AF17" s="18"/>
      <c r="AH17" s="16"/>
      <c r="AI17" s="16"/>
      <c r="AJ17" s="16"/>
      <c r="AK17" s="16"/>
      <c r="AL17" s="16"/>
      <c r="AM17" s="16"/>
      <c r="AN17" s="16"/>
      <c r="AO17" s="16"/>
      <c r="AP17" s="18"/>
      <c r="AQ17" s="16"/>
      <c r="AR17" s="16"/>
      <c r="AS17" s="16"/>
      <c r="AU17"/>
    </row>
    <row r="18" spans="1:47" ht="42" x14ac:dyDescent="0.3">
      <c r="A18" s="15" t="s">
        <v>35</v>
      </c>
      <c r="B18" s="16">
        <v>386</v>
      </c>
      <c r="C18" s="16" t="s">
        <v>7</v>
      </c>
      <c r="D18" s="16" t="s">
        <v>8</v>
      </c>
      <c r="E18" s="16" t="s">
        <v>9</v>
      </c>
      <c r="F18" s="16" t="s">
        <v>2</v>
      </c>
      <c r="G18" s="16" t="s">
        <v>0</v>
      </c>
      <c r="H18" s="16">
        <v>1</v>
      </c>
      <c r="I18" s="17">
        <v>44263.02447916667</v>
      </c>
      <c r="J18" s="16" t="s">
        <v>3</v>
      </c>
      <c r="K18" s="16" t="b">
        <v>1</v>
      </c>
      <c r="L18" s="16" t="s">
        <v>4</v>
      </c>
      <c r="M18" s="16" t="b">
        <v>1</v>
      </c>
      <c r="N18" s="16" t="s">
        <v>5</v>
      </c>
      <c r="O18" s="16" t="b">
        <v>1</v>
      </c>
      <c r="P18" s="16" t="s">
        <v>6</v>
      </c>
      <c r="Q18" s="16" t="s">
        <v>4</v>
      </c>
      <c r="R18" s="16" t="s">
        <v>4</v>
      </c>
      <c r="S18" s="18"/>
      <c r="T18" s="18"/>
      <c r="U18" s="6" t="s">
        <v>70</v>
      </c>
      <c r="V18" s="6" t="s">
        <v>70</v>
      </c>
      <c r="W18" s="18">
        <v>36.5</v>
      </c>
      <c r="X18" s="18">
        <v>240</v>
      </c>
      <c r="Z18" s="6">
        <v>1</v>
      </c>
      <c r="AA18" s="6">
        <v>1</v>
      </c>
      <c r="AB18" s="18">
        <v>1</v>
      </c>
      <c r="AE18" s="6" t="s">
        <v>76</v>
      </c>
      <c r="AF18" s="6" t="s">
        <v>76</v>
      </c>
      <c r="AH18" s="16" t="s">
        <v>4</v>
      </c>
      <c r="AI18" s="16" t="b">
        <v>1</v>
      </c>
      <c r="AJ18" s="16" t="s">
        <v>5</v>
      </c>
      <c r="AK18" s="16" t="b">
        <v>1</v>
      </c>
      <c r="AL18" s="16" t="s">
        <v>6</v>
      </c>
      <c r="AM18" s="16" t="s">
        <v>4</v>
      </c>
      <c r="AN18" s="16" t="s">
        <v>4</v>
      </c>
      <c r="AO18" s="16" t="b">
        <v>1</v>
      </c>
      <c r="AP18" s="6" t="s">
        <v>70</v>
      </c>
      <c r="AQ18" s="16" t="b">
        <v>1</v>
      </c>
      <c r="AR18" s="16" t="b">
        <v>1</v>
      </c>
      <c r="AS18" s="16" t="b">
        <v>1</v>
      </c>
      <c r="AT18" s="6" t="s">
        <v>70</v>
      </c>
      <c r="AU18" t="str">
        <f t="shared" si="0"/>
        <v>TP</v>
      </c>
    </row>
    <row r="19" spans="1:47" ht="28.2" x14ac:dyDescent="0.3">
      <c r="A19" s="18" t="s">
        <v>36</v>
      </c>
      <c r="B19" s="16">
        <v>25</v>
      </c>
      <c r="C19" s="16" t="s">
        <v>45</v>
      </c>
      <c r="D19" s="16" t="s">
        <v>46</v>
      </c>
      <c r="E19" s="16" t="s">
        <v>47</v>
      </c>
      <c r="F19" s="16" t="s">
        <v>2</v>
      </c>
      <c r="G19" s="16" t="s">
        <v>0</v>
      </c>
      <c r="H19" s="16">
        <v>1</v>
      </c>
      <c r="I19" s="19">
        <v>44263.546064814815</v>
      </c>
      <c r="J19" s="16" t="s">
        <v>3</v>
      </c>
      <c r="K19" s="16" t="b">
        <v>0</v>
      </c>
      <c r="L19" s="16" t="s">
        <v>4</v>
      </c>
      <c r="M19" s="16" t="b">
        <v>0</v>
      </c>
      <c r="N19" s="16" t="s">
        <v>5</v>
      </c>
      <c r="O19" s="16" t="b">
        <v>1</v>
      </c>
      <c r="P19" s="16" t="s">
        <v>6</v>
      </c>
      <c r="Q19" s="16" t="s">
        <v>5</v>
      </c>
      <c r="R19" s="16" t="s">
        <v>4</v>
      </c>
      <c r="S19" s="18"/>
      <c r="T19" s="18"/>
      <c r="U19" s="6" t="s">
        <v>70</v>
      </c>
      <c r="V19" s="6" t="s">
        <v>70</v>
      </c>
      <c r="W19" s="18">
        <v>56</v>
      </c>
      <c r="X19" s="18">
        <v>390</v>
      </c>
      <c r="Z19" s="6">
        <v>1</v>
      </c>
      <c r="AA19" s="6">
        <v>1</v>
      </c>
      <c r="AB19" s="18">
        <v>1</v>
      </c>
      <c r="AE19" s="6" t="s">
        <v>76</v>
      </c>
      <c r="AF19" s="6" t="s">
        <v>76</v>
      </c>
      <c r="AH19" s="16" t="s">
        <v>4</v>
      </c>
      <c r="AI19" s="16" t="b">
        <v>0</v>
      </c>
      <c r="AJ19" s="16" t="s">
        <v>5</v>
      </c>
      <c r="AK19" s="16" t="b">
        <v>1</v>
      </c>
      <c r="AL19" s="16" t="s">
        <v>6</v>
      </c>
      <c r="AM19" s="16" t="s">
        <v>4</v>
      </c>
      <c r="AN19" s="16" t="s">
        <v>5</v>
      </c>
      <c r="AO19" s="16" t="b">
        <v>0</v>
      </c>
      <c r="AP19" s="6" t="s">
        <v>70</v>
      </c>
      <c r="AQ19" s="16" t="b">
        <v>0</v>
      </c>
      <c r="AR19" s="16" t="b">
        <v>1</v>
      </c>
      <c r="AS19" s="16" t="b">
        <v>0</v>
      </c>
      <c r="AT19" s="6" t="s">
        <v>70</v>
      </c>
      <c r="AU19" t="str">
        <f t="shared" si="0"/>
        <v>TP</v>
      </c>
    </row>
    <row r="20" spans="1:47" ht="42" x14ac:dyDescent="0.3">
      <c r="A20" s="18" t="s">
        <v>37</v>
      </c>
      <c r="B20" s="16">
        <v>557</v>
      </c>
      <c r="C20" s="16" t="s">
        <v>48</v>
      </c>
      <c r="D20" s="16" t="s">
        <v>49</v>
      </c>
      <c r="E20" s="16" t="s">
        <v>50</v>
      </c>
      <c r="F20" s="16" t="s">
        <v>2</v>
      </c>
      <c r="G20" s="16" t="s">
        <v>0</v>
      </c>
      <c r="H20" s="16">
        <v>1</v>
      </c>
      <c r="I20" s="21">
        <v>44263.551701388889</v>
      </c>
      <c r="J20" s="16" t="s">
        <v>3</v>
      </c>
      <c r="K20" s="16" t="b">
        <v>1</v>
      </c>
      <c r="L20" s="16" t="s">
        <v>4</v>
      </c>
      <c r="M20" s="16" t="b">
        <v>0</v>
      </c>
      <c r="N20" s="16" t="s">
        <v>4</v>
      </c>
      <c r="O20" s="16" t="b">
        <v>1</v>
      </c>
      <c r="P20" s="16" t="s">
        <v>6</v>
      </c>
      <c r="Q20" s="16" t="s">
        <v>5</v>
      </c>
      <c r="R20" s="16" t="s">
        <v>4</v>
      </c>
      <c r="S20" s="18"/>
      <c r="T20" s="18"/>
      <c r="U20" s="6" t="s">
        <v>71</v>
      </c>
      <c r="V20" s="6" t="s">
        <v>72</v>
      </c>
      <c r="W20" s="18">
        <v>-5.8</v>
      </c>
      <c r="X20" s="18">
        <v>180</v>
      </c>
      <c r="Z20" s="6">
        <v>3</v>
      </c>
      <c r="AA20" s="6">
        <v>2</v>
      </c>
      <c r="AB20" s="18">
        <v>2</v>
      </c>
      <c r="AE20" s="6" t="s">
        <v>79</v>
      </c>
      <c r="AF20" s="6" t="s">
        <v>79</v>
      </c>
      <c r="AH20" s="16" t="s">
        <v>4</v>
      </c>
      <c r="AI20" s="16" t="b">
        <v>0</v>
      </c>
      <c r="AJ20" s="16" t="s">
        <v>4</v>
      </c>
      <c r="AK20" s="16" t="b">
        <v>1</v>
      </c>
      <c r="AL20" s="16" t="s">
        <v>6</v>
      </c>
      <c r="AM20" s="16" t="s">
        <v>4</v>
      </c>
      <c r="AN20" s="16" t="s">
        <v>5</v>
      </c>
      <c r="AO20" s="16" t="b">
        <v>1</v>
      </c>
      <c r="AP20" s="6" t="s">
        <v>118</v>
      </c>
      <c r="AQ20" s="16" t="b">
        <v>0</v>
      </c>
      <c r="AR20" s="16" t="b">
        <v>1</v>
      </c>
      <c r="AS20" s="16" t="b">
        <v>1</v>
      </c>
      <c r="AT20" s="6" t="s">
        <v>118</v>
      </c>
      <c r="AU20" t="str">
        <f t="shared" si="0"/>
        <v>TN</v>
      </c>
    </row>
    <row r="21" spans="1:47" ht="28.2" x14ac:dyDescent="0.3">
      <c r="A21" s="15" t="s">
        <v>38</v>
      </c>
      <c r="B21" s="16">
        <v>909</v>
      </c>
      <c r="C21" s="16" t="s">
        <v>51</v>
      </c>
      <c r="D21" s="16" t="s">
        <v>52</v>
      </c>
      <c r="E21" s="16" t="s">
        <v>53</v>
      </c>
      <c r="F21" s="16" t="s">
        <v>2</v>
      </c>
      <c r="G21" s="16" t="s">
        <v>0</v>
      </c>
      <c r="H21" s="16">
        <v>1</v>
      </c>
      <c r="I21" s="17">
        <v>44264.471886574072</v>
      </c>
      <c r="J21" s="16" t="s">
        <v>3</v>
      </c>
      <c r="K21" s="16" t="b">
        <v>0</v>
      </c>
      <c r="L21" s="16" t="s">
        <v>5</v>
      </c>
      <c r="M21" s="16" t="b">
        <v>0</v>
      </c>
      <c r="N21" s="16" t="s">
        <v>4</v>
      </c>
      <c r="O21" s="16" t="b">
        <v>1</v>
      </c>
      <c r="P21" s="16" t="s">
        <v>6</v>
      </c>
      <c r="Q21" s="16" t="s">
        <v>5</v>
      </c>
      <c r="R21" s="16" t="s">
        <v>4</v>
      </c>
      <c r="S21" s="18"/>
      <c r="T21" s="18"/>
      <c r="U21" s="6" t="s">
        <v>70</v>
      </c>
      <c r="V21" s="6" t="s">
        <v>70</v>
      </c>
      <c r="W21" s="18">
        <v>58.05</v>
      </c>
      <c r="X21" s="18">
        <v>430</v>
      </c>
      <c r="Z21" s="6">
        <v>1</v>
      </c>
      <c r="AA21" s="6">
        <v>1</v>
      </c>
      <c r="AB21" s="18">
        <v>1</v>
      </c>
      <c r="AE21" s="6" t="s">
        <v>76</v>
      </c>
      <c r="AF21" s="6" t="s">
        <v>76</v>
      </c>
      <c r="AH21" s="16" t="s">
        <v>5</v>
      </c>
      <c r="AI21" s="16" t="b">
        <v>0</v>
      </c>
      <c r="AJ21" s="16" t="s">
        <v>4</v>
      </c>
      <c r="AK21" s="16" t="b">
        <v>1</v>
      </c>
      <c r="AL21" s="16" t="s">
        <v>6</v>
      </c>
      <c r="AM21" s="16" t="s">
        <v>4</v>
      </c>
      <c r="AN21" s="16" t="s">
        <v>5</v>
      </c>
      <c r="AO21" s="16" t="b">
        <v>0</v>
      </c>
      <c r="AP21" s="6" t="s">
        <v>70</v>
      </c>
      <c r="AQ21" s="16" t="b">
        <v>0</v>
      </c>
      <c r="AR21" s="16" t="b">
        <v>1</v>
      </c>
      <c r="AS21" s="16" t="b">
        <v>0</v>
      </c>
      <c r="AT21" s="6" t="s">
        <v>70</v>
      </c>
      <c r="AU21" t="str">
        <f t="shared" si="0"/>
        <v>TP</v>
      </c>
    </row>
    <row r="22" spans="1:47" ht="28.2" x14ac:dyDescent="0.3">
      <c r="A22" s="18" t="s">
        <v>39</v>
      </c>
      <c r="B22" s="16">
        <v>585</v>
      </c>
      <c r="C22" s="16" t="s">
        <v>54</v>
      </c>
      <c r="D22" s="16" t="s">
        <v>55</v>
      </c>
      <c r="E22" s="16" t="s">
        <v>56</v>
      </c>
      <c r="F22" s="16" t="s">
        <v>57</v>
      </c>
      <c r="G22" s="16" t="s">
        <v>0</v>
      </c>
      <c r="H22" s="16">
        <v>1</v>
      </c>
      <c r="I22" s="17">
        <v>44263.56659722222</v>
      </c>
      <c r="J22" s="16" t="s">
        <v>3</v>
      </c>
      <c r="K22" s="16" t="b">
        <v>1</v>
      </c>
      <c r="L22" s="16" t="s">
        <v>4</v>
      </c>
      <c r="M22" s="16" t="b">
        <v>0</v>
      </c>
      <c r="N22" s="16" t="s">
        <v>4</v>
      </c>
      <c r="O22" s="16" t="b">
        <v>1</v>
      </c>
      <c r="P22" s="16" t="s">
        <v>6</v>
      </c>
      <c r="Q22" s="16" t="s">
        <v>5</v>
      </c>
      <c r="R22" s="16" t="s">
        <v>4</v>
      </c>
      <c r="S22" s="18"/>
      <c r="T22" s="18"/>
      <c r="U22" s="6" t="s">
        <v>71</v>
      </c>
      <c r="V22" s="6" t="s">
        <v>72</v>
      </c>
      <c r="W22" s="18">
        <v>-5.8</v>
      </c>
      <c r="X22" s="18">
        <v>180</v>
      </c>
      <c r="Z22" s="6">
        <v>3</v>
      </c>
      <c r="AA22" s="6">
        <v>2</v>
      </c>
      <c r="AB22" s="18">
        <v>2</v>
      </c>
      <c r="AE22" s="6" t="s">
        <v>79</v>
      </c>
      <c r="AF22" s="6" t="s">
        <v>79</v>
      </c>
      <c r="AH22" s="16" t="s">
        <v>4</v>
      </c>
      <c r="AI22" s="16" t="b">
        <v>0</v>
      </c>
      <c r="AJ22" s="16" t="s">
        <v>4</v>
      </c>
      <c r="AK22" s="16" t="b">
        <v>1</v>
      </c>
      <c r="AL22" s="16" t="s">
        <v>6</v>
      </c>
      <c r="AM22" s="16" t="s">
        <v>4</v>
      </c>
      <c r="AN22" s="16" t="s">
        <v>5</v>
      </c>
      <c r="AO22" s="16" t="b">
        <v>1</v>
      </c>
      <c r="AP22" s="6" t="s">
        <v>118</v>
      </c>
      <c r="AQ22" s="16" t="b">
        <v>0</v>
      </c>
      <c r="AR22" s="16" t="b">
        <v>1</v>
      </c>
      <c r="AS22" s="16" t="b">
        <v>1</v>
      </c>
      <c r="AT22" s="6" t="s">
        <v>118</v>
      </c>
      <c r="AU22" t="str">
        <f t="shared" si="0"/>
        <v>TN</v>
      </c>
    </row>
    <row r="23" spans="1:47" ht="28.2" x14ac:dyDescent="0.3">
      <c r="A23" s="22" t="s">
        <v>40</v>
      </c>
      <c r="B23" s="23">
        <v>622</v>
      </c>
      <c r="C23" s="23" t="s">
        <v>58</v>
      </c>
      <c r="D23" s="23" t="s">
        <v>59</v>
      </c>
      <c r="E23" s="23" t="s">
        <v>60</v>
      </c>
      <c r="F23" s="23" t="s">
        <v>61</v>
      </c>
      <c r="G23" s="23" t="s">
        <v>0</v>
      </c>
      <c r="H23" s="23">
        <v>1</v>
      </c>
      <c r="I23" s="24">
        <v>44263.596562500003</v>
      </c>
      <c r="J23" s="23" t="s">
        <v>3</v>
      </c>
      <c r="K23" s="23" t="b">
        <v>1</v>
      </c>
      <c r="L23" s="23" t="s">
        <v>4</v>
      </c>
      <c r="M23" s="23" t="b">
        <v>0</v>
      </c>
      <c r="N23" s="23" t="s">
        <v>4</v>
      </c>
      <c r="O23" s="23" t="b">
        <v>1</v>
      </c>
      <c r="P23" s="23" t="s">
        <v>6</v>
      </c>
      <c r="Q23" s="23" t="s">
        <v>4</v>
      </c>
      <c r="R23" s="23" t="s">
        <v>4</v>
      </c>
      <c r="S23" s="22"/>
      <c r="T23" s="22"/>
      <c r="U23" s="22"/>
      <c r="V23" s="22"/>
      <c r="W23" s="22">
        <v>14.6</v>
      </c>
      <c r="X23" s="22">
        <v>220</v>
      </c>
      <c r="Y23" s="26"/>
      <c r="Z23" s="22"/>
      <c r="AA23" s="22"/>
      <c r="AB23" s="22"/>
      <c r="AC23" s="26"/>
      <c r="AD23" s="26"/>
      <c r="AE23" s="22"/>
      <c r="AF23" s="22"/>
      <c r="AH23" s="23" t="s">
        <v>4</v>
      </c>
      <c r="AI23" s="23" t="b">
        <v>0</v>
      </c>
      <c r="AJ23" s="23" t="s">
        <v>4</v>
      </c>
      <c r="AK23" s="23" t="b">
        <v>1</v>
      </c>
      <c r="AL23" s="23" t="s">
        <v>6</v>
      </c>
      <c r="AM23" s="23" t="s">
        <v>4</v>
      </c>
      <c r="AN23" s="23" t="s">
        <v>4</v>
      </c>
      <c r="AO23" s="23" t="b">
        <v>1</v>
      </c>
      <c r="AP23" s="22"/>
      <c r="AQ23" s="23" t="b">
        <v>0</v>
      </c>
      <c r="AR23" s="23" t="b">
        <v>1</v>
      </c>
      <c r="AS23" s="23" t="b">
        <v>1</v>
      </c>
      <c r="AU23"/>
    </row>
    <row r="24" spans="1:47" ht="28.2" x14ac:dyDescent="0.3">
      <c r="A24" s="18" t="s">
        <v>40</v>
      </c>
      <c r="B24" s="16">
        <v>623</v>
      </c>
      <c r="C24" s="16" t="s">
        <v>62</v>
      </c>
      <c r="D24" s="16" t="s">
        <v>63</v>
      </c>
      <c r="E24" s="16" t="s">
        <v>64</v>
      </c>
      <c r="F24" s="16" t="s">
        <v>61</v>
      </c>
      <c r="G24" s="16" t="s">
        <v>0</v>
      </c>
      <c r="H24" s="16">
        <v>1</v>
      </c>
      <c r="I24" s="17">
        <v>44263.599456018521</v>
      </c>
      <c r="J24" s="16" t="s">
        <v>3</v>
      </c>
      <c r="K24" s="16" t="b">
        <v>1</v>
      </c>
      <c r="L24" s="16" t="s">
        <v>4</v>
      </c>
      <c r="M24" s="16" t="b">
        <v>0</v>
      </c>
      <c r="N24" s="16" t="s">
        <v>4</v>
      </c>
      <c r="O24" s="16" t="b">
        <v>1</v>
      </c>
      <c r="P24" s="16" t="s">
        <v>6</v>
      </c>
      <c r="Q24" s="16" t="s">
        <v>5</v>
      </c>
      <c r="R24" s="16" t="s">
        <v>4</v>
      </c>
      <c r="S24" s="18"/>
      <c r="T24" s="18"/>
      <c r="U24" s="6" t="s">
        <v>71</v>
      </c>
      <c r="V24" s="6" t="s">
        <v>72</v>
      </c>
      <c r="W24" s="18">
        <v>-5.8</v>
      </c>
      <c r="X24" s="18">
        <v>180</v>
      </c>
      <c r="Z24" s="6">
        <v>3</v>
      </c>
      <c r="AA24" s="6">
        <v>2</v>
      </c>
      <c r="AB24" s="18">
        <v>2</v>
      </c>
      <c r="AE24" s="6" t="s">
        <v>79</v>
      </c>
      <c r="AF24" s="6" t="s">
        <v>79</v>
      </c>
      <c r="AH24" s="16" t="s">
        <v>4</v>
      </c>
      <c r="AI24" s="16" t="b">
        <v>0</v>
      </c>
      <c r="AJ24" s="16" t="s">
        <v>4</v>
      </c>
      <c r="AK24" s="16" t="b">
        <v>1</v>
      </c>
      <c r="AL24" s="16" t="s">
        <v>6</v>
      </c>
      <c r="AM24" s="16" t="s">
        <v>4</v>
      </c>
      <c r="AN24" s="16" t="s">
        <v>5</v>
      </c>
      <c r="AO24" s="16" t="b">
        <v>1</v>
      </c>
      <c r="AP24" s="6" t="s">
        <v>118</v>
      </c>
      <c r="AQ24" s="16" t="b">
        <v>0</v>
      </c>
      <c r="AR24" s="16" t="b">
        <v>1</v>
      </c>
      <c r="AS24" s="16" t="b">
        <v>1</v>
      </c>
      <c r="AT24" s="6" t="s">
        <v>118</v>
      </c>
      <c r="AU24" t="str">
        <f t="shared" si="0"/>
        <v>TN</v>
      </c>
    </row>
    <row r="25" spans="1:47" ht="42" x14ac:dyDescent="0.3">
      <c r="A25" s="18" t="s">
        <v>41</v>
      </c>
      <c r="B25" s="16">
        <v>697</v>
      </c>
      <c r="C25" s="16" t="s">
        <v>48</v>
      </c>
      <c r="D25" s="16" t="s">
        <v>49</v>
      </c>
      <c r="E25" s="16" t="s">
        <v>50</v>
      </c>
      <c r="F25" s="16" t="s">
        <v>2</v>
      </c>
      <c r="G25" s="16" t="s">
        <v>0</v>
      </c>
      <c r="H25" s="16">
        <v>1</v>
      </c>
      <c r="I25" s="17">
        <v>44263.623564814814</v>
      </c>
      <c r="J25" s="16" t="s">
        <v>3</v>
      </c>
      <c r="K25" s="16" t="b">
        <v>1</v>
      </c>
      <c r="L25" s="16" t="s">
        <v>4</v>
      </c>
      <c r="M25" s="16" t="b">
        <v>0</v>
      </c>
      <c r="N25" s="16" t="s">
        <v>5</v>
      </c>
      <c r="O25" s="16" t="b">
        <v>1</v>
      </c>
      <c r="P25" s="16" t="s">
        <v>6</v>
      </c>
      <c r="Q25" s="16" t="s">
        <v>5</v>
      </c>
      <c r="R25" s="16" t="s">
        <v>4</v>
      </c>
      <c r="S25" s="18"/>
      <c r="T25" s="18"/>
      <c r="U25" s="6" t="s">
        <v>71</v>
      </c>
      <c r="V25" s="6" t="s">
        <v>72</v>
      </c>
      <c r="W25" s="18">
        <v>-18.399999999999999</v>
      </c>
      <c r="X25" s="18">
        <v>180</v>
      </c>
      <c r="Z25" s="6">
        <v>3</v>
      </c>
      <c r="AA25" s="6">
        <v>2</v>
      </c>
      <c r="AB25" s="18">
        <v>2</v>
      </c>
      <c r="AE25" s="6" t="s">
        <v>79</v>
      </c>
      <c r="AF25" s="6" t="s">
        <v>79</v>
      </c>
      <c r="AH25" s="16" t="s">
        <v>4</v>
      </c>
      <c r="AI25" s="16" t="b">
        <v>0</v>
      </c>
      <c r="AJ25" s="16" t="s">
        <v>5</v>
      </c>
      <c r="AK25" s="16" t="b">
        <v>1</v>
      </c>
      <c r="AL25" s="16" t="s">
        <v>6</v>
      </c>
      <c r="AM25" s="16" t="s">
        <v>4</v>
      </c>
      <c r="AN25" s="16" t="s">
        <v>5</v>
      </c>
      <c r="AO25" s="16" t="b">
        <v>1</v>
      </c>
      <c r="AP25" s="6" t="s">
        <v>118</v>
      </c>
      <c r="AQ25" s="16" t="b">
        <v>0</v>
      </c>
      <c r="AR25" s="16" t="b">
        <v>1</v>
      </c>
      <c r="AS25" s="16" t="b">
        <v>1</v>
      </c>
      <c r="AT25" s="6" t="s">
        <v>118</v>
      </c>
      <c r="AU25" t="str">
        <f t="shared" si="0"/>
        <v>TN</v>
      </c>
    </row>
    <row r="26" spans="1:47" ht="28.2" x14ac:dyDescent="0.3">
      <c r="A26" s="22" t="s">
        <v>41</v>
      </c>
      <c r="B26" s="23">
        <v>706</v>
      </c>
      <c r="C26" s="23" t="s">
        <v>51</v>
      </c>
      <c r="D26" s="23" t="s">
        <v>52</v>
      </c>
      <c r="E26" s="23" t="s">
        <v>53</v>
      </c>
      <c r="F26" s="23" t="s">
        <v>2</v>
      </c>
      <c r="G26" s="23" t="s">
        <v>0</v>
      </c>
      <c r="H26" s="23">
        <v>1</v>
      </c>
      <c r="I26" s="24">
        <v>44263.624259259261</v>
      </c>
      <c r="J26" s="23" t="s">
        <v>3</v>
      </c>
      <c r="K26" s="23" t="b">
        <v>0</v>
      </c>
      <c r="L26" s="23" t="s">
        <v>4</v>
      </c>
      <c r="M26" s="23" t="b">
        <v>0</v>
      </c>
      <c r="N26" s="23" t="s">
        <v>4</v>
      </c>
      <c r="O26" s="23" t="b">
        <v>1</v>
      </c>
      <c r="P26" s="23" t="s">
        <v>6</v>
      </c>
      <c r="Q26" s="23" t="s">
        <v>5</v>
      </c>
      <c r="R26" s="23" t="s">
        <v>4</v>
      </c>
      <c r="S26" s="22"/>
      <c r="T26" s="22"/>
      <c r="U26" s="25" t="s">
        <v>70</v>
      </c>
      <c r="V26" s="25" t="s">
        <v>70</v>
      </c>
      <c r="W26" s="22">
        <v>56.7</v>
      </c>
      <c r="X26" s="22">
        <v>390</v>
      </c>
      <c r="Y26" s="26"/>
      <c r="Z26" s="25">
        <v>1</v>
      </c>
      <c r="AA26" s="25">
        <v>1</v>
      </c>
      <c r="AB26" s="22">
        <v>1</v>
      </c>
      <c r="AC26" s="26"/>
      <c r="AD26" s="26"/>
      <c r="AE26" s="25"/>
      <c r="AF26" s="25"/>
      <c r="AH26" s="23" t="s">
        <v>4</v>
      </c>
      <c r="AI26" s="23" t="b">
        <v>0</v>
      </c>
      <c r="AJ26" s="23" t="s">
        <v>4</v>
      </c>
      <c r="AK26" s="23" t="b">
        <v>1</v>
      </c>
      <c r="AL26" s="23" t="s">
        <v>6</v>
      </c>
      <c r="AM26" s="23" t="s">
        <v>4</v>
      </c>
      <c r="AN26" s="23" t="s">
        <v>5</v>
      </c>
      <c r="AO26" s="23" t="b">
        <v>0</v>
      </c>
      <c r="AP26" s="25" t="s">
        <v>70</v>
      </c>
      <c r="AQ26" s="23" t="b">
        <v>0</v>
      </c>
      <c r="AR26" s="23" t="b">
        <v>1</v>
      </c>
      <c r="AS26" s="23" t="b">
        <v>0</v>
      </c>
      <c r="AU26"/>
    </row>
    <row r="27" spans="1:47" ht="28.2" x14ac:dyDescent="0.3">
      <c r="A27" s="18" t="s">
        <v>42</v>
      </c>
      <c r="B27" s="16">
        <v>732</v>
      </c>
      <c r="C27" s="16" t="s">
        <v>51</v>
      </c>
      <c r="D27" s="16" t="s">
        <v>52</v>
      </c>
      <c r="E27" s="16" t="s">
        <v>53</v>
      </c>
      <c r="F27" s="16" t="s">
        <v>2</v>
      </c>
      <c r="G27" s="16" t="s">
        <v>0</v>
      </c>
      <c r="H27" s="16">
        <v>1</v>
      </c>
      <c r="I27" s="17">
        <v>44263.634189814817</v>
      </c>
      <c r="J27" s="16" t="s">
        <v>3</v>
      </c>
      <c r="K27" s="16" t="b">
        <v>0</v>
      </c>
      <c r="L27" s="16" t="s">
        <v>4</v>
      </c>
      <c r="M27" s="16" t="b">
        <v>0</v>
      </c>
      <c r="N27" s="16" t="s">
        <v>5</v>
      </c>
      <c r="O27" s="16" t="b">
        <v>1</v>
      </c>
      <c r="P27" s="16" t="s">
        <v>6</v>
      </c>
      <c r="Q27" s="16" t="s">
        <v>5</v>
      </c>
      <c r="R27" s="16" t="s">
        <v>4</v>
      </c>
      <c r="S27" s="18"/>
      <c r="T27" s="18"/>
      <c r="U27" s="6" t="s">
        <v>70</v>
      </c>
      <c r="V27" s="6" t="s">
        <v>70</v>
      </c>
      <c r="W27" s="18">
        <v>57.6</v>
      </c>
      <c r="X27" s="18">
        <v>390</v>
      </c>
      <c r="Z27" s="6">
        <v>1</v>
      </c>
      <c r="AA27" s="6">
        <v>1</v>
      </c>
      <c r="AB27" s="18">
        <v>1</v>
      </c>
      <c r="AE27" s="6" t="s">
        <v>76</v>
      </c>
      <c r="AF27" s="6" t="s">
        <v>76</v>
      </c>
      <c r="AH27" s="16" t="s">
        <v>4</v>
      </c>
      <c r="AI27" s="16" t="b">
        <v>0</v>
      </c>
      <c r="AJ27" s="16" t="s">
        <v>5</v>
      </c>
      <c r="AK27" s="16" t="b">
        <v>1</v>
      </c>
      <c r="AL27" s="16" t="s">
        <v>6</v>
      </c>
      <c r="AM27" s="16" t="s">
        <v>4</v>
      </c>
      <c r="AN27" s="16" t="s">
        <v>5</v>
      </c>
      <c r="AO27" s="16" t="b">
        <v>0</v>
      </c>
      <c r="AP27" s="6" t="s">
        <v>70</v>
      </c>
      <c r="AQ27" s="16" t="b">
        <v>0</v>
      </c>
      <c r="AR27" s="16" t="b">
        <v>1</v>
      </c>
      <c r="AS27" s="16" t="b">
        <v>0</v>
      </c>
      <c r="AT27" s="6" t="s">
        <v>70</v>
      </c>
      <c r="AU27" t="str">
        <f t="shared" si="0"/>
        <v>TP</v>
      </c>
    </row>
    <row r="28" spans="1:47" ht="28.2" x14ac:dyDescent="0.3">
      <c r="A28" s="18" t="s">
        <v>42</v>
      </c>
      <c r="B28" s="16">
        <v>731</v>
      </c>
      <c r="C28" s="16" t="s">
        <v>45</v>
      </c>
      <c r="D28" s="16" t="s">
        <v>46</v>
      </c>
      <c r="E28" s="16" t="s">
        <v>47</v>
      </c>
      <c r="F28" s="16" t="s">
        <v>2</v>
      </c>
      <c r="G28" s="16" t="s">
        <v>0</v>
      </c>
      <c r="H28" s="16">
        <v>1</v>
      </c>
      <c r="I28" s="17">
        <v>44263.634189814817</v>
      </c>
      <c r="J28" s="16" t="s">
        <v>3</v>
      </c>
      <c r="K28" s="16" t="b">
        <v>0</v>
      </c>
      <c r="L28" s="16" t="s">
        <v>4</v>
      </c>
      <c r="M28" s="16" t="b">
        <v>0</v>
      </c>
      <c r="N28" s="16" t="s">
        <v>5</v>
      </c>
      <c r="O28" s="16" t="b">
        <v>1</v>
      </c>
      <c r="P28" s="16" t="s">
        <v>6</v>
      </c>
      <c r="Q28" s="16" t="s">
        <v>5</v>
      </c>
      <c r="R28" s="16" t="s">
        <v>4</v>
      </c>
      <c r="S28" s="18"/>
      <c r="T28" s="18"/>
      <c r="U28" s="6" t="s">
        <v>70</v>
      </c>
      <c r="V28" s="6" t="s">
        <v>70</v>
      </c>
      <c r="W28" s="18">
        <v>57.6</v>
      </c>
      <c r="X28" s="18">
        <v>390</v>
      </c>
      <c r="Z28" s="6">
        <v>1</v>
      </c>
      <c r="AA28" s="6">
        <v>1</v>
      </c>
      <c r="AB28" s="18">
        <v>1</v>
      </c>
      <c r="AE28" s="6" t="s">
        <v>76</v>
      </c>
      <c r="AF28" s="6" t="s">
        <v>76</v>
      </c>
      <c r="AH28" s="16" t="s">
        <v>4</v>
      </c>
      <c r="AI28" s="16" t="b">
        <v>0</v>
      </c>
      <c r="AJ28" s="16" t="s">
        <v>5</v>
      </c>
      <c r="AK28" s="16" t="b">
        <v>1</v>
      </c>
      <c r="AL28" s="16" t="s">
        <v>6</v>
      </c>
      <c r="AM28" s="16" t="s">
        <v>4</v>
      </c>
      <c r="AN28" s="16" t="s">
        <v>5</v>
      </c>
      <c r="AO28" s="16" t="b">
        <v>0</v>
      </c>
      <c r="AP28" s="6" t="s">
        <v>70</v>
      </c>
      <c r="AQ28" s="16" t="b">
        <v>0</v>
      </c>
      <c r="AR28" s="16" t="b">
        <v>1</v>
      </c>
      <c r="AS28" s="16" t="b">
        <v>0</v>
      </c>
      <c r="AT28" s="6" t="s">
        <v>70</v>
      </c>
      <c r="AU28" t="str">
        <f t="shared" si="0"/>
        <v>TP</v>
      </c>
    </row>
    <row r="29" spans="1:47" ht="28.2" x14ac:dyDescent="0.3">
      <c r="A29" s="18" t="s">
        <v>43</v>
      </c>
      <c r="B29" s="16">
        <v>741</v>
      </c>
      <c r="C29" s="16" t="s">
        <v>62</v>
      </c>
      <c r="D29" s="16" t="s">
        <v>63</v>
      </c>
      <c r="E29" s="16" t="s">
        <v>64</v>
      </c>
      <c r="F29" s="16" t="s">
        <v>61</v>
      </c>
      <c r="G29" s="16" t="s">
        <v>0</v>
      </c>
      <c r="H29" s="16">
        <v>1</v>
      </c>
      <c r="I29" s="17">
        <v>44263.64234953704</v>
      </c>
      <c r="J29" s="16" t="s">
        <v>3</v>
      </c>
      <c r="K29" s="16" t="b">
        <v>1</v>
      </c>
      <c r="L29" s="16" t="s">
        <v>4</v>
      </c>
      <c r="M29" s="16" t="b">
        <v>0</v>
      </c>
      <c r="N29" s="16" t="s">
        <v>5</v>
      </c>
      <c r="O29" s="16" t="b">
        <v>1</v>
      </c>
      <c r="P29" s="16" t="s">
        <v>6</v>
      </c>
      <c r="Q29" s="16" t="s">
        <v>5</v>
      </c>
      <c r="R29" s="16" t="s">
        <v>4</v>
      </c>
      <c r="S29" s="18"/>
      <c r="T29" s="18"/>
      <c r="U29" s="6" t="s">
        <v>71</v>
      </c>
      <c r="V29" s="6" t="s">
        <v>72</v>
      </c>
      <c r="W29" s="18">
        <v>-18.399999999999999</v>
      </c>
      <c r="X29" s="18">
        <v>180</v>
      </c>
      <c r="Z29" s="6">
        <v>3</v>
      </c>
      <c r="AA29" s="6">
        <v>2</v>
      </c>
      <c r="AB29" s="18">
        <v>2</v>
      </c>
      <c r="AE29" s="6" t="s">
        <v>79</v>
      </c>
      <c r="AF29" s="6" t="s">
        <v>79</v>
      </c>
      <c r="AH29" s="16" t="s">
        <v>4</v>
      </c>
      <c r="AI29" s="16" t="b">
        <v>0</v>
      </c>
      <c r="AJ29" s="16" t="s">
        <v>5</v>
      </c>
      <c r="AK29" s="16" t="b">
        <v>1</v>
      </c>
      <c r="AL29" s="16" t="s">
        <v>6</v>
      </c>
      <c r="AM29" s="16" t="s">
        <v>4</v>
      </c>
      <c r="AN29" s="16" t="s">
        <v>5</v>
      </c>
      <c r="AO29" s="16" t="b">
        <v>1</v>
      </c>
      <c r="AP29" s="6" t="s">
        <v>118</v>
      </c>
      <c r="AQ29" s="16" t="b">
        <v>0</v>
      </c>
      <c r="AR29" s="16" t="b">
        <v>1</v>
      </c>
      <c r="AS29" s="16" t="b">
        <v>1</v>
      </c>
      <c r="AT29" s="6" t="s">
        <v>118</v>
      </c>
      <c r="AU29" t="str">
        <f t="shared" si="0"/>
        <v>TN</v>
      </c>
    </row>
    <row r="30" spans="1:47" ht="42" x14ac:dyDescent="0.3">
      <c r="A30" s="22" t="s">
        <v>43</v>
      </c>
      <c r="B30" s="23">
        <v>758</v>
      </c>
      <c r="C30" s="23" t="s">
        <v>7</v>
      </c>
      <c r="D30" s="23" t="s">
        <v>8</v>
      </c>
      <c r="E30" s="23" t="s">
        <v>9</v>
      </c>
      <c r="F30" s="23" t="s">
        <v>2</v>
      </c>
      <c r="G30" s="23" t="s">
        <v>0</v>
      </c>
      <c r="H30" s="23">
        <v>1</v>
      </c>
      <c r="I30" s="24">
        <v>44263.643506944441</v>
      </c>
      <c r="J30" s="23" t="s">
        <v>3</v>
      </c>
      <c r="K30" s="23" t="b">
        <v>1</v>
      </c>
      <c r="L30" s="23" t="s">
        <v>4</v>
      </c>
      <c r="M30" s="23" t="b">
        <v>1</v>
      </c>
      <c r="N30" s="23" t="s">
        <v>5</v>
      </c>
      <c r="O30" s="23" t="b">
        <v>1</v>
      </c>
      <c r="P30" s="23" t="s">
        <v>6</v>
      </c>
      <c r="Q30" s="23" t="s">
        <v>4</v>
      </c>
      <c r="R30" s="23" t="s">
        <v>4</v>
      </c>
      <c r="S30" s="22"/>
      <c r="T30" s="22"/>
      <c r="U30" s="22"/>
      <c r="V30" s="22"/>
      <c r="W30" s="22">
        <v>42.2</v>
      </c>
      <c r="X30" s="22">
        <v>240</v>
      </c>
      <c r="Y30" s="26"/>
      <c r="Z30" s="22"/>
      <c r="AA30" s="22"/>
      <c r="AB30" s="22"/>
      <c r="AC30" s="26"/>
      <c r="AD30" s="26"/>
      <c r="AE30" s="22"/>
      <c r="AF30" s="22"/>
      <c r="AH30" s="23" t="s">
        <v>4</v>
      </c>
      <c r="AI30" s="23" t="b">
        <v>1</v>
      </c>
      <c r="AJ30" s="23" t="s">
        <v>5</v>
      </c>
      <c r="AK30" s="23" t="b">
        <v>1</v>
      </c>
      <c r="AL30" s="23" t="s">
        <v>6</v>
      </c>
      <c r="AM30" s="23" t="s">
        <v>4</v>
      </c>
      <c r="AN30" s="23" t="s">
        <v>4</v>
      </c>
      <c r="AO30" s="23" t="b">
        <v>1</v>
      </c>
      <c r="AP30" s="22"/>
      <c r="AQ30" s="23" t="b">
        <v>1</v>
      </c>
      <c r="AR30" s="23" t="b">
        <v>1</v>
      </c>
      <c r="AS30" s="23" t="b">
        <v>1</v>
      </c>
      <c r="AU30"/>
    </row>
    <row r="31" spans="1:47" ht="28.2" x14ac:dyDescent="0.3">
      <c r="A31" s="18" t="s">
        <v>44</v>
      </c>
      <c r="B31" s="16">
        <v>20</v>
      </c>
      <c r="C31" s="16" t="s">
        <v>65</v>
      </c>
      <c r="D31" s="16" t="s">
        <v>66</v>
      </c>
      <c r="E31" s="16" t="s">
        <v>67</v>
      </c>
      <c r="F31" s="16" t="s">
        <v>68</v>
      </c>
      <c r="G31" s="16" t="s">
        <v>0</v>
      </c>
      <c r="H31" s="16">
        <v>1</v>
      </c>
      <c r="I31" s="17">
        <v>44263.474305555559</v>
      </c>
      <c r="J31" s="16" t="s">
        <v>3</v>
      </c>
      <c r="K31" s="16" t="b">
        <v>1</v>
      </c>
      <c r="L31" s="16" t="s">
        <v>4</v>
      </c>
      <c r="M31" s="16" t="b">
        <v>0</v>
      </c>
      <c r="N31" s="16" t="s">
        <v>4</v>
      </c>
      <c r="O31" s="16" t="b">
        <v>1</v>
      </c>
      <c r="P31" s="16" t="s">
        <v>69</v>
      </c>
      <c r="Q31" s="16" t="s">
        <v>5</v>
      </c>
      <c r="R31" s="16" t="s">
        <v>4</v>
      </c>
      <c r="S31" s="18"/>
      <c r="T31" s="18"/>
      <c r="U31" s="6" t="s">
        <v>70</v>
      </c>
      <c r="V31" s="6" t="s">
        <v>70</v>
      </c>
      <c r="W31" s="18">
        <v>1</v>
      </c>
      <c r="X31" s="18">
        <v>170</v>
      </c>
      <c r="Z31" s="6">
        <v>1</v>
      </c>
      <c r="AA31" s="6">
        <v>1</v>
      </c>
      <c r="AB31" s="18">
        <v>1</v>
      </c>
      <c r="AE31" s="6" t="s">
        <v>76</v>
      </c>
      <c r="AF31" s="6" t="s">
        <v>76</v>
      </c>
      <c r="AH31" s="16" t="s">
        <v>4</v>
      </c>
      <c r="AI31" s="16" t="b">
        <v>0</v>
      </c>
      <c r="AJ31" s="16" t="s">
        <v>4</v>
      </c>
      <c r="AK31" s="16" t="b">
        <v>1</v>
      </c>
      <c r="AL31" s="16" t="s">
        <v>69</v>
      </c>
      <c r="AM31" s="16" t="s">
        <v>4</v>
      </c>
      <c r="AN31" s="16" t="s">
        <v>5</v>
      </c>
      <c r="AO31" s="16" t="b">
        <v>1</v>
      </c>
      <c r="AP31" s="6" t="s">
        <v>70</v>
      </c>
      <c r="AQ31" s="16" t="b">
        <v>0</v>
      </c>
      <c r="AR31" s="16" t="b">
        <v>1</v>
      </c>
      <c r="AS31" s="16" t="b">
        <v>1</v>
      </c>
      <c r="AT31" s="6" t="s">
        <v>118</v>
      </c>
      <c r="AU31" t="str">
        <f t="shared" si="0"/>
        <v>FN</v>
      </c>
    </row>
    <row r="34" spans="25:47" ht="14.4" x14ac:dyDescent="0.3">
      <c r="Y34" t="s">
        <v>70</v>
      </c>
      <c r="Z34">
        <v>16</v>
      </c>
      <c r="AA34">
        <v>16</v>
      </c>
      <c r="AD34" t="s">
        <v>76</v>
      </c>
      <c r="AE34">
        <f>COUNTIF(AE2:AE32,"TP")</f>
        <v>12</v>
      </c>
      <c r="AF34">
        <f>COUNTIF(AF2:AF31,"TP")</f>
        <v>12</v>
      </c>
      <c r="AT34" t="s">
        <v>76</v>
      </c>
      <c r="AU34">
        <f>COUNTIF(AU2:AU31,"TP")</f>
        <v>10</v>
      </c>
    </row>
    <row r="35" spans="25:47" ht="14.4" x14ac:dyDescent="0.3">
      <c r="Y35" t="s">
        <v>73</v>
      </c>
      <c r="Z35"/>
      <c r="AA35">
        <v>10</v>
      </c>
      <c r="AD35" t="s">
        <v>77</v>
      </c>
      <c r="AE35">
        <f>COUNTIF(AE2:AE32,"FN")</f>
        <v>0</v>
      </c>
      <c r="AF35">
        <f>COUNTIF(AF2:AF32,"FN")</f>
        <v>0</v>
      </c>
      <c r="AT35" t="s">
        <v>77</v>
      </c>
      <c r="AU35">
        <f>COUNTIF(AU2:AU31,"FN")</f>
        <v>2</v>
      </c>
    </row>
    <row r="36" spans="25:47" ht="14.4" x14ac:dyDescent="0.3">
      <c r="Y36" t="s">
        <v>74</v>
      </c>
      <c r="Z36">
        <v>10</v>
      </c>
      <c r="AA36"/>
      <c r="AD36" t="s">
        <v>78</v>
      </c>
      <c r="AE36">
        <f>COUNTIF(AE2:AE32,"FP")</f>
        <v>0</v>
      </c>
      <c r="AF36">
        <f>COUNTIF(AF2:AF32,"FP")</f>
        <v>0</v>
      </c>
      <c r="AT36" t="s">
        <v>78</v>
      </c>
      <c r="AU36">
        <f>COUNTIF(AU2:AU31,"FP")</f>
        <v>0</v>
      </c>
    </row>
    <row r="37" spans="25:47" ht="14.4" x14ac:dyDescent="0.3">
      <c r="Y37"/>
      <c r="Z37"/>
      <c r="AA37"/>
      <c r="AD37" t="s">
        <v>79</v>
      </c>
      <c r="AE37">
        <f>COUNTIF(AE2:AE32,"TN")</f>
        <v>10</v>
      </c>
      <c r="AF37">
        <f>COUNTIF(AF2:AF32,"TN")</f>
        <v>10</v>
      </c>
      <c r="AT37" t="s">
        <v>79</v>
      </c>
      <c r="AU37">
        <f>COUNTIF(AU2:AU31,"TN")</f>
        <v>10</v>
      </c>
    </row>
    <row r="38" spans="25:47" ht="14.4" x14ac:dyDescent="0.3">
      <c r="Y38"/>
      <c r="Z38"/>
      <c r="AA38"/>
    </row>
    <row r="39" spans="25:47" ht="14.4" x14ac:dyDescent="0.3">
      <c r="Y39" t="s">
        <v>75</v>
      </c>
      <c r="Z39">
        <v>10</v>
      </c>
      <c r="AA39">
        <v>10</v>
      </c>
    </row>
    <row r="40" spans="25:47" ht="14.4" x14ac:dyDescent="0.3">
      <c r="Y40" t="s">
        <v>70</v>
      </c>
      <c r="Z40">
        <v>16</v>
      </c>
      <c r="AA40">
        <v>16</v>
      </c>
    </row>
    <row r="52" spans="2:2" x14ac:dyDescent="0.25">
      <c r="B52" s="5">
        <f>+B57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94DE-3F94-46E0-9821-EBF60B15F0A5}">
  <dimension ref="A1:BL52"/>
  <sheetViews>
    <sheetView topLeftCell="AF17" workbookViewId="0">
      <selection activeCell="AU33" sqref="AU33:BD36"/>
    </sheetView>
  </sheetViews>
  <sheetFormatPr defaultRowHeight="13.8" x14ac:dyDescent="0.25"/>
  <cols>
    <col min="1" max="8" width="8.88671875" style="5"/>
    <col min="9" max="9" width="22.21875" style="5" customWidth="1"/>
    <col min="10" max="16384" width="8.88671875" style="5"/>
  </cols>
  <sheetData>
    <row r="1" spans="1:64" ht="28.2" x14ac:dyDescent="0.3">
      <c r="A1" s="13" t="s">
        <v>10</v>
      </c>
      <c r="B1" s="13" t="s">
        <v>13</v>
      </c>
      <c r="C1" s="13" t="s">
        <v>12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4" t="s">
        <v>80</v>
      </c>
      <c r="L1" s="13" t="s">
        <v>81</v>
      </c>
      <c r="M1" s="13" t="s">
        <v>82</v>
      </c>
      <c r="N1" s="13" t="s">
        <v>83</v>
      </c>
      <c r="O1" s="13" t="s">
        <v>84</v>
      </c>
      <c r="P1" s="13" t="s">
        <v>85</v>
      </c>
      <c r="Q1" s="13" t="s">
        <v>86</v>
      </c>
      <c r="R1" s="13" t="s">
        <v>87</v>
      </c>
      <c r="S1" s="13"/>
      <c r="T1" s="13"/>
      <c r="U1" s="13" t="s">
        <v>31</v>
      </c>
      <c r="V1" s="13" t="s">
        <v>32</v>
      </c>
      <c r="W1" s="13" t="s">
        <v>33</v>
      </c>
      <c r="X1" s="13" t="s">
        <v>34</v>
      </c>
      <c r="Z1" s="13" t="s">
        <v>31</v>
      </c>
      <c r="AA1" s="13" t="s">
        <v>32</v>
      </c>
      <c r="AB1" s="13" t="s">
        <v>33</v>
      </c>
      <c r="AE1" s="13" t="s">
        <v>31</v>
      </c>
      <c r="AF1" s="13" t="s">
        <v>32</v>
      </c>
      <c r="AH1" s="12" t="s">
        <v>88</v>
      </c>
      <c r="AI1" s="12" t="s">
        <v>89</v>
      </c>
      <c r="AJ1" s="12" t="s">
        <v>90</v>
      </c>
      <c r="AK1" s="12" t="s">
        <v>91</v>
      </c>
      <c r="AL1" s="27" t="s">
        <v>92</v>
      </c>
      <c r="AM1" s="27" t="s">
        <v>93</v>
      </c>
      <c r="AN1" s="27" t="s">
        <v>94</v>
      </c>
      <c r="AO1" s="27" t="s">
        <v>95</v>
      </c>
      <c r="AP1" s="13" t="s">
        <v>32</v>
      </c>
      <c r="AQ1" s="12" t="s">
        <v>88</v>
      </c>
      <c r="AR1" s="27" t="s">
        <v>90</v>
      </c>
      <c r="AS1" s="27" t="s">
        <v>91</v>
      </c>
      <c r="AT1" s="13" t="s">
        <v>32</v>
      </c>
      <c r="AU1" s="27" t="s">
        <v>105</v>
      </c>
      <c r="AV1" s="30"/>
      <c r="AW1"/>
      <c r="AX1" s="31" t="s">
        <v>95</v>
      </c>
      <c r="AY1" s="31" t="s">
        <v>89</v>
      </c>
      <c r="AZ1" s="31" t="s">
        <v>92</v>
      </c>
      <c r="BA1" s="31" t="s">
        <v>93</v>
      </c>
      <c r="BB1" s="31" t="s">
        <v>94</v>
      </c>
      <c r="BC1" s="31" t="s">
        <v>105</v>
      </c>
      <c r="BD1"/>
      <c r="BE1"/>
      <c r="BF1" s="28"/>
      <c r="BG1"/>
      <c r="BH1"/>
      <c r="BI1"/>
      <c r="BJ1" s="29"/>
      <c r="BK1"/>
      <c r="BL1"/>
    </row>
    <row r="2" spans="1:64" ht="42" x14ac:dyDescent="0.3">
      <c r="A2" s="15" t="s">
        <v>35</v>
      </c>
      <c r="B2" s="16">
        <v>386</v>
      </c>
      <c r="C2" s="16" t="s">
        <v>7</v>
      </c>
      <c r="D2" s="16" t="s">
        <v>8</v>
      </c>
      <c r="E2" s="16" t="s">
        <v>9</v>
      </c>
      <c r="F2" s="16" t="s">
        <v>2</v>
      </c>
      <c r="G2" s="16" t="s">
        <v>0</v>
      </c>
      <c r="H2" s="16">
        <v>1</v>
      </c>
      <c r="I2" s="17">
        <v>44263.02447916667</v>
      </c>
      <c r="J2" s="16" t="s">
        <v>3</v>
      </c>
      <c r="K2" s="16" t="b">
        <v>1</v>
      </c>
      <c r="L2" s="16" t="s">
        <v>4</v>
      </c>
      <c r="M2" s="16" t="b">
        <v>1</v>
      </c>
      <c r="N2" s="16" t="s">
        <v>5</v>
      </c>
      <c r="O2" s="16" t="b">
        <v>1</v>
      </c>
      <c r="P2" s="16" t="s">
        <v>6</v>
      </c>
      <c r="Q2" s="16" t="s">
        <v>4</v>
      </c>
      <c r="R2" s="16" t="s">
        <v>4</v>
      </c>
      <c r="S2" s="18"/>
      <c r="T2" s="18"/>
      <c r="U2" s="6" t="s">
        <v>70</v>
      </c>
      <c r="V2" s="6" t="s">
        <v>70</v>
      </c>
      <c r="W2" s="18">
        <v>42.2</v>
      </c>
      <c r="X2" s="18">
        <v>240</v>
      </c>
      <c r="Z2" s="6">
        <v>1</v>
      </c>
      <c r="AA2" s="6">
        <v>1</v>
      </c>
      <c r="AB2" s="18">
        <v>1</v>
      </c>
      <c r="AE2" s="6" t="s">
        <v>76</v>
      </c>
      <c r="AF2" s="6" t="s">
        <v>76</v>
      </c>
      <c r="AH2" s="16" t="s">
        <v>4</v>
      </c>
      <c r="AI2" s="16" t="b">
        <v>1</v>
      </c>
      <c r="AJ2" s="16" t="s">
        <v>5</v>
      </c>
      <c r="AK2" s="16" t="b">
        <v>1</v>
      </c>
      <c r="AL2" s="16" t="s">
        <v>6</v>
      </c>
      <c r="AM2" s="16" t="s">
        <v>4</v>
      </c>
      <c r="AN2" s="16" t="s">
        <v>4</v>
      </c>
      <c r="AO2" s="16" t="b">
        <v>1</v>
      </c>
      <c r="AP2" s="6" t="s">
        <v>70</v>
      </c>
      <c r="AQ2" s="16" t="s">
        <v>4</v>
      </c>
      <c r="AR2" s="16" t="s">
        <v>5</v>
      </c>
      <c r="AS2" s="16" t="b">
        <v>1</v>
      </c>
      <c r="AT2" s="6" t="s">
        <v>70</v>
      </c>
      <c r="AU2" s="6" t="s">
        <v>70</v>
      </c>
      <c r="AV2" t="str">
        <f>IF(AND(AP2="No failure",AU2="No failure"),"TP",IF(AND(AP2="failure",AU2="No failure"),"FP",IF(AND(AP2="no failure",AU2="failure"),"FN",IF(AND(AP2="failure",AU2="failure"),"TN"))))</f>
        <v>TP</v>
      </c>
      <c r="AX2" s="16" t="b">
        <v>1</v>
      </c>
      <c r="AY2" s="16" t="b">
        <v>1</v>
      </c>
      <c r="AZ2" s="16" t="s">
        <v>6</v>
      </c>
      <c r="BA2" s="16" t="s">
        <v>4</v>
      </c>
      <c r="BB2" s="16" t="s">
        <v>4</v>
      </c>
      <c r="BC2" s="6" t="s">
        <v>70</v>
      </c>
      <c r="BD2" t="str">
        <f>IF(AND(AP2="No failure",BC2="No failure"),"TP",IF(AND(AP2="failure",BC2="No failure"),"FP",IF(AND(AP2="no failure",BC2="failure"),"FN",IF(AND(AP2="failure",BC2="failure"),"TN"))))</f>
        <v>TP</v>
      </c>
    </row>
    <row r="3" spans="1:64" ht="28.2" x14ac:dyDescent="0.3">
      <c r="A3" s="18" t="s">
        <v>36</v>
      </c>
      <c r="B3" s="16">
        <v>387</v>
      </c>
      <c r="C3" s="16" t="s">
        <v>45</v>
      </c>
      <c r="D3" s="16" t="s">
        <v>46</v>
      </c>
      <c r="E3" s="16" t="s">
        <v>47</v>
      </c>
      <c r="F3" s="16" t="s">
        <v>2</v>
      </c>
      <c r="G3" s="16" t="s">
        <v>0</v>
      </c>
      <c r="H3" s="16">
        <v>1</v>
      </c>
      <c r="I3" s="17">
        <v>44263.02721064815</v>
      </c>
      <c r="J3" s="16" t="s">
        <v>3</v>
      </c>
      <c r="K3" s="16" t="b">
        <v>0</v>
      </c>
      <c r="L3" s="16" t="s">
        <v>4</v>
      </c>
      <c r="M3" s="16" t="b">
        <v>0</v>
      </c>
      <c r="N3" s="16" t="s">
        <v>5</v>
      </c>
      <c r="O3" s="16" t="b">
        <v>1</v>
      </c>
      <c r="P3" s="16" t="s">
        <v>6</v>
      </c>
      <c r="Q3" s="16" t="s">
        <v>5</v>
      </c>
      <c r="R3" s="16" t="s">
        <v>4</v>
      </c>
      <c r="S3" s="18"/>
      <c r="T3" s="18"/>
      <c r="U3" s="6" t="s">
        <v>70</v>
      </c>
      <c r="V3" s="6" t="s">
        <v>70</v>
      </c>
      <c r="W3" s="18">
        <v>57.6</v>
      </c>
      <c r="X3" s="18">
        <v>360</v>
      </c>
      <c r="Z3" s="6">
        <v>1</v>
      </c>
      <c r="AA3" s="6">
        <v>1</v>
      </c>
      <c r="AB3" s="18">
        <v>1</v>
      </c>
      <c r="AE3" s="6" t="s">
        <v>76</v>
      </c>
      <c r="AF3" s="6" t="s">
        <v>76</v>
      </c>
      <c r="AH3" s="16" t="s">
        <v>4</v>
      </c>
      <c r="AI3" s="16" t="b">
        <v>0</v>
      </c>
      <c r="AJ3" s="16" t="s">
        <v>5</v>
      </c>
      <c r="AK3" s="16" t="b">
        <v>1</v>
      </c>
      <c r="AL3" s="16" t="s">
        <v>6</v>
      </c>
      <c r="AM3" s="16" t="s">
        <v>4</v>
      </c>
      <c r="AN3" s="16" t="s">
        <v>5</v>
      </c>
      <c r="AO3" s="16" t="b">
        <v>0</v>
      </c>
      <c r="AP3" s="6" t="s">
        <v>70</v>
      </c>
      <c r="AQ3" s="16" t="s">
        <v>4</v>
      </c>
      <c r="AR3" s="16" t="s">
        <v>5</v>
      </c>
      <c r="AS3" s="16" t="b">
        <v>1</v>
      </c>
      <c r="AT3" s="6" t="s">
        <v>70</v>
      </c>
      <c r="AU3" s="6" t="s">
        <v>70</v>
      </c>
      <c r="AV3" t="str">
        <f t="shared" ref="AV3:AV31" si="0">IF(AND(AP3="No failure",AU3="No failure"),"TP",IF(AND(AP3="failure",AU3="No failure"),"FP",IF(AND(AP3="no failure",AU3="failure"),"FN",IF(AND(AP3="failure",AU3="failure"),"TN"))))</f>
        <v>TP</v>
      </c>
      <c r="AX3" s="16" t="b">
        <v>0</v>
      </c>
      <c r="AY3" s="16" t="b">
        <v>0</v>
      </c>
      <c r="AZ3" s="16" t="s">
        <v>6</v>
      </c>
      <c r="BA3" s="16" t="s">
        <v>4</v>
      </c>
      <c r="BB3" s="16" t="s">
        <v>5</v>
      </c>
      <c r="BC3" s="6" t="s">
        <v>70</v>
      </c>
      <c r="BD3" t="str">
        <f t="shared" ref="BD3:BD31" si="1">IF(AND(AP3="No failure",BC3="No failure"),"TP",IF(AND(AP3="failure",BC3="No failure"),"FP",IF(AND(AP3="no failure",BC3="failure"),"FN",IF(AND(AP3="failure",BC3="failure"),"TN"))))</f>
        <v>TP</v>
      </c>
    </row>
    <row r="4" spans="1:64" ht="42" x14ac:dyDescent="0.3">
      <c r="A4" s="18" t="s">
        <v>37</v>
      </c>
      <c r="B4" s="16">
        <v>392</v>
      </c>
      <c r="C4" s="16" t="s">
        <v>48</v>
      </c>
      <c r="D4" s="16" t="s">
        <v>49</v>
      </c>
      <c r="E4" s="16" t="s">
        <v>50</v>
      </c>
      <c r="F4" s="16" t="s">
        <v>2</v>
      </c>
      <c r="G4" s="16" t="s">
        <v>0</v>
      </c>
      <c r="H4" s="16">
        <v>1</v>
      </c>
      <c r="I4" s="17">
        <v>44263.030462962961</v>
      </c>
      <c r="J4" s="16" t="s">
        <v>3</v>
      </c>
      <c r="K4" s="16" t="b">
        <v>1</v>
      </c>
      <c r="L4" s="16" t="s">
        <v>4</v>
      </c>
      <c r="M4" s="16" t="b">
        <v>0</v>
      </c>
      <c r="N4" s="16" t="s">
        <v>5</v>
      </c>
      <c r="O4" s="16" t="b">
        <v>1</v>
      </c>
      <c r="P4" s="16" t="s">
        <v>6</v>
      </c>
      <c r="Q4" s="16" t="s">
        <v>5</v>
      </c>
      <c r="R4" s="16" t="s">
        <v>4</v>
      </c>
      <c r="S4" s="18"/>
      <c r="T4" s="18"/>
      <c r="U4" s="6" t="s">
        <v>71</v>
      </c>
      <c r="V4" s="6" t="s">
        <v>72</v>
      </c>
      <c r="W4" s="18">
        <v>-18.399999999999999</v>
      </c>
      <c r="X4" s="18">
        <v>170</v>
      </c>
      <c r="Z4" s="6">
        <v>3</v>
      </c>
      <c r="AA4" s="6">
        <v>2</v>
      </c>
      <c r="AB4" s="18">
        <v>2</v>
      </c>
      <c r="AE4" s="6" t="s">
        <v>79</v>
      </c>
      <c r="AF4" s="6" t="s">
        <v>79</v>
      </c>
      <c r="AH4" s="16" t="s">
        <v>4</v>
      </c>
      <c r="AI4" s="16" t="b">
        <v>0</v>
      </c>
      <c r="AJ4" s="16" t="s">
        <v>5</v>
      </c>
      <c r="AK4" s="16" t="b">
        <v>1</v>
      </c>
      <c r="AL4" s="16" t="s">
        <v>6</v>
      </c>
      <c r="AM4" s="16" t="s">
        <v>4</v>
      </c>
      <c r="AN4" s="16" t="s">
        <v>5</v>
      </c>
      <c r="AO4" s="16" t="b">
        <v>1</v>
      </c>
      <c r="AP4" s="6" t="s">
        <v>118</v>
      </c>
      <c r="AQ4" s="16" t="s">
        <v>4</v>
      </c>
      <c r="AR4" s="16" t="s">
        <v>5</v>
      </c>
      <c r="AS4" s="16" t="b">
        <v>1</v>
      </c>
      <c r="AT4" s="6" t="s">
        <v>118</v>
      </c>
      <c r="AU4" s="6" t="s">
        <v>70</v>
      </c>
      <c r="AV4" t="str">
        <f t="shared" si="0"/>
        <v>FP</v>
      </c>
      <c r="AX4" s="16" t="b">
        <v>1</v>
      </c>
      <c r="AY4" s="16" t="b">
        <v>0</v>
      </c>
      <c r="AZ4" s="16" t="s">
        <v>6</v>
      </c>
      <c r="BA4" s="16" t="s">
        <v>4</v>
      </c>
      <c r="BB4" s="16" t="s">
        <v>5</v>
      </c>
      <c r="BC4" s="6" t="s">
        <v>118</v>
      </c>
      <c r="BD4" t="str">
        <f t="shared" si="1"/>
        <v>TN</v>
      </c>
    </row>
    <row r="5" spans="1:64" ht="28.2" x14ac:dyDescent="0.3">
      <c r="A5" s="15" t="s">
        <v>38</v>
      </c>
      <c r="B5" s="16">
        <v>328</v>
      </c>
      <c r="C5" s="16" t="s">
        <v>51</v>
      </c>
      <c r="D5" s="16" t="s">
        <v>52</v>
      </c>
      <c r="E5" s="16" t="s">
        <v>53</v>
      </c>
      <c r="F5" s="16" t="s">
        <v>2</v>
      </c>
      <c r="G5" s="16" t="s">
        <v>0</v>
      </c>
      <c r="H5" s="16">
        <v>1</v>
      </c>
      <c r="I5" s="19">
        <v>44263.059733796297</v>
      </c>
      <c r="J5" s="16" t="s">
        <v>3</v>
      </c>
      <c r="K5" s="16" t="b">
        <v>0</v>
      </c>
      <c r="L5" s="16" t="s">
        <v>4</v>
      </c>
      <c r="M5" s="16" t="b">
        <v>0</v>
      </c>
      <c r="N5" s="16" t="s">
        <v>5</v>
      </c>
      <c r="O5" s="16" t="b">
        <v>1</v>
      </c>
      <c r="P5" s="16" t="s">
        <v>6</v>
      </c>
      <c r="Q5" s="16" t="s">
        <v>5</v>
      </c>
      <c r="R5" s="16" t="s">
        <v>4</v>
      </c>
      <c r="S5" s="18"/>
      <c r="T5" s="18"/>
      <c r="U5" s="6" t="s">
        <v>70</v>
      </c>
      <c r="V5" s="6" t="s">
        <v>70</v>
      </c>
      <c r="W5" s="18">
        <v>57.6</v>
      </c>
      <c r="X5" s="18">
        <v>360</v>
      </c>
      <c r="Z5" s="6">
        <v>1</v>
      </c>
      <c r="AA5" s="6">
        <v>1</v>
      </c>
      <c r="AB5" s="18">
        <v>1</v>
      </c>
      <c r="AE5" s="6" t="s">
        <v>76</v>
      </c>
      <c r="AF5" s="6" t="s">
        <v>76</v>
      </c>
      <c r="AH5" s="16" t="s">
        <v>4</v>
      </c>
      <c r="AI5" s="16" t="b">
        <v>0</v>
      </c>
      <c r="AJ5" s="16" t="s">
        <v>5</v>
      </c>
      <c r="AK5" s="16" t="b">
        <v>1</v>
      </c>
      <c r="AL5" s="16" t="s">
        <v>6</v>
      </c>
      <c r="AM5" s="16" t="s">
        <v>4</v>
      </c>
      <c r="AN5" s="16" t="s">
        <v>5</v>
      </c>
      <c r="AO5" s="16" t="b">
        <v>0</v>
      </c>
      <c r="AP5" s="6" t="s">
        <v>70</v>
      </c>
      <c r="AQ5" s="16" t="s">
        <v>4</v>
      </c>
      <c r="AR5" s="16" t="s">
        <v>5</v>
      </c>
      <c r="AS5" s="16" t="b">
        <v>1</v>
      </c>
      <c r="AT5" s="6" t="s">
        <v>70</v>
      </c>
      <c r="AU5" s="6" t="s">
        <v>70</v>
      </c>
      <c r="AV5" t="str">
        <f t="shared" si="0"/>
        <v>TP</v>
      </c>
      <c r="AX5" s="16" t="b">
        <v>0</v>
      </c>
      <c r="AY5" s="16" t="b">
        <v>0</v>
      </c>
      <c r="AZ5" s="16" t="s">
        <v>6</v>
      </c>
      <c r="BA5" s="16" t="s">
        <v>4</v>
      </c>
      <c r="BB5" s="16" t="s">
        <v>5</v>
      </c>
      <c r="BC5" s="6" t="s">
        <v>70</v>
      </c>
      <c r="BD5" t="str">
        <f t="shared" si="1"/>
        <v>TP</v>
      </c>
    </row>
    <row r="6" spans="1:64" ht="28.2" x14ac:dyDescent="0.3">
      <c r="A6" s="18" t="s">
        <v>39</v>
      </c>
      <c r="B6" s="16">
        <v>413</v>
      </c>
      <c r="C6" s="16" t="s">
        <v>54</v>
      </c>
      <c r="D6" s="16" t="s">
        <v>55</v>
      </c>
      <c r="E6" s="16" t="s">
        <v>56</v>
      </c>
      <c r="F6" s="16" t="s">
        <v>57</v>
      </c>
      <c r="G6" s="16" t="s">
        <v>0</v>
      </c>
      <c r="H6" s="16">
        <v>1</v>
      </c>
      <c r="I6" s="17">
        <v>44263.298148148147</v>
      </c>
      <c r="J6" s="16" t="s">
        <v>3</v>
      </c>
      <c r="K6" s="16" t="b">
        <v>1</v>
      </c>
      <c r="L6" s="16" t="s">
        <v>4</v>
      </c>
      <c r="M6" s="16" t="b">
        <v>0</v>
      </c>
      <c r="N6" s="16" t="s">
        <v>4</v>
      </c>
      <c r="O6" s="16" t="b">
        <v>1</v>
      </c>
      <c r="P6" s="16" t="s">
        <v>6</v>
      </c>
      <c r="Q6" s="16" t="s">
        <v>5</v>
      </c>
      <c r="R6" s="16" t="s">
        <v>4</v>
      </c>
      <c r="S6" s="18"/>
      <c r="T6" s="18"/>
      <c r="U6" s="6" t="s">
        <v>71</v>
      </c>
      <c r="V6" s="6" t="s">
        <v>72</v>
      </c>
      <c r="W6" s="18">
        <v>-5.8</v>
      </c>
      <c r="X6" s="18">
        <v>170</v>
      </c>
      <c r="Z6" s="6">
        <v>3</v>
      </c>
      <c r="AA6" s="6">
        <v>2</v>
      </c>
      <c r="AB6" s="18">
        <v>2</v>
      </c>
      <c r="AE6" s="6" t="s">
        <v>79</v>
      </c>
      <c r="AF6" s="6" t="s">
        <v>79</v>
      </c>
      <c r="AH6" s="16" t="s">
        <v>4</v>
      </c>
      <c r="AI6" s="16" t="b">
        <v>0</v>
      </c>
      <c r="AJ6" s="16" t="s">
        <v>4</v>
      </c>
      <c r="AK6" s="16" t="b">
        <v>1</v>
      </c>
      <c r="AL6" s="16" t="s">
        <v>6</v>
      </c>
      <c r="AM6" s="16" t="s">
        <v>4</v>
      </c>
      <c r="AN6" s="16" t="s">
        <v>5</v>
      </c>
      <c r="AO6" s="16" t="b">
        <v>1</v>
      </c>
      <c r="AP6" s="6" t="s">
        <v>118</v>
      </c>
      <c r="AQ6" s="16" t="s">
        <v>4</v>
      </c>
      <c r="AR6" s="16" t="s">
        <v>4</v>
      </c>
      <c r="AS6" s="16" t="b">
        <v>1</v>
      </c>
      <c r="AT6" s="6" t="s">
        <v>118</v>
      </c>
      <c r="AU6" s="6" t="s">
        <v>70</v>
      </c>
      <c r="AV6" t="str">
        <f t="shared" si="0"/>
        <v>FP</v>
      </c>
      <c r="AX6" s="16" t="b">
        <v>1</v>
      </c>
      <c r="AY6" s="16" t="b">
        <v>0</v>
      </c>
      <c r="AZ6" s="16" t="s">
        <v>6</v>
      </c>
      <c r="BA6" s="16" t="s">
        <v>4</v>
      </c>
      <c r="BB6" s="16" t="s">
        <v>5</v>
      </c>
      <c r="BC6" s="6" t="s">
        <v>118</v>
      </c>
      <c r="BD6" t="str">
        <f t="shared" si="1"/>
        <v>TN</v>
      </c>
    </row>
    <row r="7" spans="1:64" ht="28.2" x14ac:dyDescent="0.3">
      <c r="A7" s="22" t="s">
        <v>40</v>
      </c>
      <c r="B7" s="23">
        <v>440</v>
      </c>
      <c r="C7" s="23" t="s">
        <v>58</v>
      </c>
      <c r="D7" s="23" t="s">
        <v>59</v>
      </c>
      <c r="E7" s="23" t="s">
        <v>60</v>
      </c>
      <c r="F7" s="23" t="s">
        <v>61</v>
      </c>
      <c r="G7" s="23" t="s">
        <v>0</v>
      </c>
      <c r="H7" s="23">
        <v>1</v>
      </c>
      <c r="I7" s="24">
        <v>44263.349074074074</v>
      </c>
      <c r="J7" s="23" t="s">
        <v>3</v>
      </c>
      <c r="K7" s="23" t="b">
        <v>1</v>
      </c>
      <c r="L7" s="23" t="s">
        <v>4</v>
      </c>
      <c r="M7" s="23" t="b">
        <v>0</v>
      </c>
      <c r="N7" s="23" t="s">
        <v>4</v>
      </c>
      <c r="O7" s="23" t="b">
        <v>1</v>
      </c>
      <c r="P7" s="23" t="s">
        <v>6</v>
      </c>
      <c r="Q7" s="23" t="s">
        <v>4</v>
      </c>
      <c r="R7" s="23" t="s">
        <v>4</v>
      </c>
      <c r="S7" s="22"/>
      <c r="T7" s="22"/>
      <c r="U7" s="25" t="s">
        <v>70</v>
      </c>
      <c r="V7" s="25" t="s">
        <v>70</v>
      </c>
      <c r="W7" s="22">
        <v>14.6</v>
      </c>
      <c r="X7" s="22">
        <v>220</v>
      </c>
      <c r="Y7" s="26"/>
      <c r="Z7" s="25">
        <v>1</v>
      </c>
      <c r="AA7" s="25">
        <v>1</v>
      </c>
      <c r="AB7" s="22">
        <v>1</v>
      </c>
      <c r="AC7" s="26"/>
      <c r="AD7" s="26"/>
      <c r="AE7" s="25"/>
      <c r="AF7" s="25"/>
      <c r="AH7" s="23" t="s">
        <v>4</v>
      </c>
      <c r="AI7" s="23" t="b">
        <v>0</v>
      </c>
      <c r="AJ7" s="23" t="s">
        <v>4</v>
      </c>
      <c r="AK7" s="23" t="b">
        <v>1</v>
      </c>
      <c r="AL7" s="23" t="s">
        <v>6</v>
      </c>
      <c r="AM7" s="23" t="s">
        <v>4</v>
      </c>
      <c r="AN7" s="23" t="s">
        <v>4</v>
      </c>
      <c r="AO7" s="23" t="b">
        <v>1</v>
      </c>
      <c r="AP7" s="25" t="s">
        <v>70</v>
      </c>
      <c r="AQ7" s="23" t="s">
        <v>4</v>
      </c>
      <c r="AR7" s="23" t="s">
        <v>4</v>
      </c>
      <c r="AS7" s="23" t="b">
        <v>1</v>
      </c>
      <c r="AT7" s="25" t="s">
        <v>70</v>
      </c>
      <c r="AU7" s="26"/>
      <c r="AV7" s="32"/>
      <c r="AW7" s="26"/>
      <c r="AX7" s="23"/>
      <c r="AY7" s="23"/>
      <c r="AZ7" s="23"/>
      <c r="BA7" s="23"/>
      <c r="BB7" s="23"/>
      <c r="BC7" s="26"/>
      <c r="BD7" s="32"/>
    </row>
    <row r="8" spans="1:64" ht="28.2" x14ac:dyDescent="0.3">
      <c r="A8" s="18" t="s">
        <v>40</v>
      </c>
      <c r="B8" s="16">
        <v>441</v>
      </c>
      <c r="C8" s="16" t="s">
        <v>62</v>
      </c>
      <c r="D8" s="16" t="s">
        <v>63</v>
      </c>
      <c r="E8" s="16" t="s">
        <v>64</v>
      </c>
      <c r="F8" s="16" t="s">
        <v>61</v>
      </c>
      <c r="G8" s="16" t="s">
        <v>0</v>
      </c>
      <c r="H8" s="16">
        <v>1</v>
      </c>
      <c r="I8" s="17">
        <v>44263.349108796298</v>
      </c>
      <c r="J8" s="16" t="s">
        <v>3</v>
      </c>
      <c r="K8" s="16" t="b">
        <v>1</v>
      </c>
      <c r="L8" s="16" t="s">
        <v>4</v>
      </c>
      <c r="M8" s="16" t="b">
        <v>0</v>
      </c>
      <c r="N8" s="16" t="s">
        <v>4</v>
      </c>
      <c r="O8" s="16" t="b">
        <v>1</v>
      </c>
      <c r="P8" s="16" t="s">
        <v>6</v>
      </c>
      <c r="Q8" s="16" t="s">
        <v>5</v>
      </c>
      <c r="R8" s="16" t="s">
        <v>4</v>
      </c>
      <c r="S8" s="18"/>
      <c r="T8" s="18"/>
      <c r="U8" s="6" t="s">
        <v>71</v>
      </c>
      <c r="V8" s="6" t="s">
        <v>72</v>
      </c>
      <c r="W8" s="18">
        <v>-5.8</v>
      </c>
      <c r="X8" s="18">
        <v>170</v>
      </c>
      <c r="Z8" s="6">
        <v>3</v>
      </c>
      <c r="AA8" s="6">
        <v>2</v>
      </c>
      <c r="AB8" s="18">
        <v>2</v>
      </c>
      <c r="AE8" s="6" t="s">
        <v>79</v>
      </c>
      <c r="AF8" s="6" t="s">
        <v>79</v>
      </c>
      <c r="AH8" s="16" t="s">
        <v>4</v>
      </c>
      <c r="AI8" s="16" t="b">
        <v>0</v>
      </c>
      <c r="AJ8" s="16" t="s">
        <v>4</v>
      </c>
      <c r="AK8" s="16" t="b">
        <v>1</v>
      </c>
      <c r="AL8" s="16" t="s">
        <v>6</v>
      </c>
      <c r="AM8" s="16" t="s">
        <v>4</v>
      </c>
      <c r="AN8" s="16" t="s">
        <v>5</v>
      </c>
      <c r="AO8" s="16" t="b">
        <v>1</v>
      </c>
      <c r="AP8" s="6" t="s">
        <v>118</v>
      </c>
      <c r="AQ8" s="16" t="s">
        <v>4</v>
      </c>
      <c r="AR8" s="16" t="s">
        <v>4</v>
      </c>
      <c r="AS8" s="16" t="b">
        <v>1</v>
      </c>
      <c r="AT8" s="6" t="s">
        <v>118</v>
      </c>
      <c r="AU8" s="6" t="s">
        <v>70</v>
      </c>
      <c r="AV8" t="str">
        <f t="shared" si="0"/>
        <v>FP</v>
      </c>
      <c r="AX8" s="16" t="b">
        <v>1</v>
      </c>
      <c r="AY8" s="16" t="b">
        <v>0</v>
      </c>
      <c r="AZ8" s="16" t="s">
        <v>6</v>
      </c>
      <c r="BA8" s="16" t="s">
        <v>4</v>
      </c>
      <c r="BB8" s="16" t="s">
        <v>5</v>
      </c>
      <c r="BC8" s="6" t="s">
        <v>118</v>
      </c>
      <c r="BD8" t="str">
        <f t="shared" si="1"/>
        <v>TN</v>
      </c>
    </row>
    <row r="9" spans="1:64" ht="42" x14ac:dyDescent="0.3">
      <c r="A9" s="15" t="s">
        <v>41</v>
      </c>
      <c r="B9" s="16">
        <v>921</v>
      </c>
      <c r="C9" s="16" t="s">
        <v>48</v>
      </c>
      <c r="D9" s="16" t="s">
        <v>49</v>
      </c>
      <c r="E9" s="16" t="s">
        <v>50</v>
      </c>
      <c r="F9" s="16" t="s">
        <v>2</v>
      </c>
      <c r="G9" s="16" t="s">
        <v>0</v>
      </c>
      <c r="H9" s="16">
        <v>1</v>
      </c>
      <c r="I9" s="17">
        <v>44264.514918981484</v>
      </c>
      <c r="J9" s="16" t="s">
        <v>3</v>
      </c>
      <c r="K9" s="16" t="b">
        <v>1</v>
      </c>
      <c r="L9" s="16" t="s">
        <v>4</v>
      </c>
      <c r="M9" s="16" t="b">
        <v>0</v>
      </c>
      <c r="N9" s="16" t="s">
        <v>4</v>
      </c>
      <c r="O9" s="16" t="b">
        <v>1</v>
      </c>
      <c r="P9" s="16" t="s">
        <v>6</v>
      </c>
      <c r="Q9" s="16" t="s">
        <v>5</v>
      </c>
      <c r="R9" s="16" t="s">
        <v>4</v>
      </c>
      <c r="S9" s="18"/>
      <c r="T9" s="18"/>
      <c r="U9" s="6" t="s">
        <v>71</v>
      </c>
      <c r="V9" s="6" t="s">
        <v>72</v>
      </c>
      <c r="W9" s="18">
        <v>-5.8</v>
      </c>
      <c r="X9" s="18">
        <v>170</v>
      </c>
      <c r="Z9" s="6">
        <v>3</v>
      </c>
      <c r="AA9" s="6">
        <v>2</v>
      </c>
      <c r="AB9" s="18">
        <v>2</v>
      </c>
      <c r="AE9" s="6" t="s">
        <v>79</v>
      </c>
      <c r="AF9" s="6" t="s">
        <v>79</v>
      </c>
      <c r="AH9" s="16" t="s">
        <v>4</v>
      </c>
      <c r="AI9" s="16" t="b">
        <v>0</v>
      </c>
      <c r="AJ9" s="16" t="s">
        <v>4</v>
      </c>
      <c r="AK9" s="16" t="b">
        <v>1</v>
      </c>
      <c r="AL9" s="16" t="s">
        <v>6</v>
      </c>
      <c r="AM9" s="16" t="s">
        <v>4</v>
      </c>
      <c r="AN9" s="16" t="s">
        <v>5</v>
      </c>
      <c r="AO9" s="16" t="b">
        <v>1</v>
      </c>
      <c r="AP9" s="6" t="s">
        <v>118</v>
      </c>
      <c r="AQ9" s="16" t="s">
        <v>4</v>
      </c>
      <c r="AR9" s="16" t="s">
        <v>4</v>
      </c>
      <c r="AS9" s="16" t="b">
        <v>1</v>
      </c>
      <c r="AT9" s="6" t="s">
        <v>118</v>
      </c>
      <c r="AU9" s="6" t="s">
        <v>70</v>
      </c>
      <c r="AV9" t="str">
        <f t="shared" si="0"/>
        <v>FP</v>
      </c>
      <c r="AX9" s="16" t="b">
        <v>1</v>
      </c>
      <c r="AY9" s="16" t="b">
        <v>0</v>
      </c>
      <c r="AZ9" s="16" t="s">
        <v>6</v>
      </c>
      <c r="BA9" s="16" t="s">
        <v>4</v>
      </c>
      <c r="BB9" s="16" t="s">
        <v>5</v>
      </c>
      <c r="BC9" s="6" t="s">
        <v>118</v>
      </c>
      <c r="BD9" t="str">
        <f t="shared" si="1"/>
        <v>TN</v>
      </c>
    </row>
    <row r="10" spans="1:64" ht="28.2" x14ac:dyDescent="0.3">
      <c r="A10" s="22" t="s">
        <v>41</v>
      </c>
      <c r="B10" s="23">
        <v>922</v>
      </c>
      <c r="C10" s="23" t="s">
        <v>51</v>
      </c>
      <c r="D10" s="23" t="s">
        <v>52</v>
      </c>
      <c r="E10" s="23" t="s">
        <v>53</v>
      </c>
      <c r="F10" s="23" t="s">
        <v>2</v>
      </c>
      <c r="G10" s="23" t="s">
        <v>0</v>
      </c>
      <c r="H10" s="23">
        <v>1</v>
      </c>
      <c r="I10" s="24">
        <v>44264.514918981484</v>
      </c>
      <c r="J10" s="23" t="s">
        <v>3</v>
      </c>
      <c r="K10" s="23" t="b">
        <v>0</v>
      </c>
      <c r="L10" s="23" t="s">
        <v>4</v>
      </c>
      <c r="M10" s="23" t="b">
        <v>0</v>
      </c>
      <c r="N10" s="23" t="s">
        <v>5</v>
      </c>
      <c r="O10" s="23" t="b">
        <v>1</v>
      </c>
      <c r="P10" s="23" t="s">
        <v>6</v>
      </c>
      <c r="Q10" s="23" t="s">
        <v>5</v>
      </c>
      <c r="R10" s="23" t="s">
        <v>4</v>
      </c>
      <c r="S10" s="22"/>
      <c r="T10" s="22"/>
      <c r="U10" s="25" t="s">
        <v>70</v>
      </c>
      <c r="V10" s="25" t="s">
        <v>70</v>
      </c>
      <c r="W10" s="22">
        <v>57.6</v>
      </c>
      <c r="X10" s="22">
        <v>390</v>
      </c>
      <c r="Y10" s="26"/>
      <c r="Z10" s="25">
        <v>1</v>
      </c>
      <c r="AA10" s="25">
        <v>1</v>
      </c>
      <c r="AB10" s="22">
        <v>1</v>
      </c>
      <c r="AC10" s="26"/>
      <c r="AD10" s="26"/>
      <c r="AE10" s="25"/>
      <c r="AF10" s="25"/>
      <c r="AH10" s="23" t="s">
        <v>4</v>
      </c>
      <c r="AI10" s="23" t="b">
        <v>0</v>
      </c>
      <c r="AJ10" s="23" t="s">
        <v>5</v>
      </c>
      <c r="AK10" s="23" t="b">
        <v>1</v>
      </c>
      <c r="AL10" s="23" t="s">
        <v>6</v>
      </c>
      <c r="AM10" s="23" t="s">
        <v>4</v>
      </c>
      <c r="AN10" s="23" t="s">
        <v>5</v>
      </c>
      <c r="AO10" s="23" t="b">
        <v>0</v>
      </c>
      <c r="AP10" s="25" t="s">
        <v>70</v>
      </c>
      <c r="AQ10" s="23" t="s">
        <v>4</v>
      </c>
      <c r="AR10" s="23" t="s">
        <v>5</v>
      </c>
      <c r="AS10" s="23" t="b">
        <v>1</v>
      </c>
      <c r="AT10" s="25" t="s">
        <v>70</v>
      </c>
      <c r="AU10" s="26"/>
      <c r="AV10" s="32"/>
      <c r="AW10" s="26"/>
      <c r="AX10" s="23"/>
      <c r="AY10" s="23"/>
      <c r="AZ10" s="23"/>
      <c r="BA10" s="23"/>
      <c r="BB10" s="23"/>
      <c r="BC10" s="26"/>
      <c r="BD10" s="32"/>
    </row>
    <row r="11" spans="1:64" ht="28.2" x14ac:dyDescent="0.3">
      <c r="A11" s="18" t="s">
        <v>42</v>
      </c>
      <c r="B11" s="16">
        <v>477</v>
      </c>
      <c r="C11" s="16" t="s">
        <v>51</v>
      </c>
      <c r="D11" s="16" t="s">
        <v>52</v>
      </c>
      <c r="E11" s="16" t="s">
        <v>53</v>
      </c>
      <c r="F11" s="16" t="s">
        <v>2</v>
      </c>
      <c r="G11" s="16" t="s">
        <v>0</v>
      </c>
      <c r="H11" s="16">
        <v>1</v>
      </c>
      <c r="I11" s="17">
        <v>44263.365358796298</v>
      </c>
      <c r="J11" s="16" t="s">
        <v>3</v>
      </c>
      <c r="K11" s="16" t="b">
        <v>0</v>
      </c>
      <c r="L11" s="16" t="s">
        <v>4</v>
      </c>
      <c r="M11" s="16" t="b">
        <v>0</v>
      </c>
      <c r="N11" s="16" t="s">
        <v>4</v>
      </c>
      <c r="O11" s="16" t="b">
        <v>1</v>
      </c>
      <c r="P11" s="16" t="s">
        <v>6</v>
      </c>
      <c r="Q11" s="16" t="s">
        <v>5</v>
      </c>
      <c r="R11" s="16" t="s">
        <v>4</v>
      </c>
      <c r="S11" s="18"/>
      <c r="T11" s="18"/>
      <c r="U11" s="6" t="s">
        <v>70</v>
      </c>
      <c r="V11" s="6" t="s">
        <v>70</v>
      </c>
      <c r="W11" s="18">
        <v>56.7</v>
      </c>
      <c r="X11" s="18">
        <v>390</v>
      </c>
      <c r="Z11" s="6">
        <v>1</v>
      </c>
      <c r="AA11" s="6">
        <v>1</v>
      </c>
      <c r="AB11" s="18">
        <v>1</v>
      </c>
      <c r="AE11" s="6" t="s">
        <v>76</v>
      </c>
      <c r="AF11" s="6" t="s">
        <v>76</v>
      </c>
      <c r="AH11" s="16" t="s">
        <v>4</v>
      </c>
      <c r="AI11" s="16" t="b">
        <v>0</v>
      </c>
      <c r="AJ11" s="16" t="s">
        <v>4</v>
      </c>
      <c r="AK11" s="16" t="b">
        <v>1</v>
      </c>
      <c r="AL11" s="16" t="s">
        <v>6</v>
      </c>
      <c r="AM11" s="16" t="s">
        <v>4</v>
      </c>
      <c r="AN11" s="16" t="s">
        <v>5</v>
      </c>
      <c r="AO11" s="16" t="b">
        <v>0</v>
      </c>
      <c r="AP11" s="6" t="s">
        <v>70</v>
      </c>
      <c r="AQ11" s="16" t="s">
        <v>4</v>
      </c>
      <c r="AR11" s="16" t="s">
        <v>4</v>
      </c>
      <c r="AS11" s="16" t="b">
        <v>1</v>
      </c>
      <c r="AT11" s="6" t="s">
        <v>70</v>
      </c>
      <c r="AU11" s="6" t="s">
        <v>70</v>
      </c>
      <c r="AV11" t="str">
        <f t="shared" si="0"/>
        <v>TP</v>
      </c>
      <c r="AX11" s="16" t="b">
        <v>0</v>
      </c>
      <c r="AY11" s="16" t="b">
        <v>0</v>
      </c>
      <c r="AZ11" s="16" t="s">
        <v>6</v>
      </c>
      <c r="BA11" s="16" t="s">
        <v>4</v>
      </c>
      <c r="BB11" s="16" t="s">
        <v>5</v>
      </c>
      <c r="BC11" s="6" t="s">
        <v>70</v>
      </c>
      <c r="BD11" t="str">
        <f t="shared" si="1"/>
        <v>TP</v>
      </c>
    </row>
    <row r="12" spans="1:64" ht="28.2" x14ac:dyDescent="0.3">
      <c r="A12" s="18" t="s">
        <v>42</v>
      </c>
      <c r="B12" s="16">
        <v>478</v>
      </c>
      <c r="C12" s="16" t="s">
        <v>45</v>
      </c>
      <c r="D12" s="16" t="s">
        <v>46</v>
      </c>
      <c r="E12" s="16" t="s">
        <v>47</v>
      </c>
      <c r="F12" s="16" t="s">
        <v>2</v>
      </c>
      <c r="G12" s="16" t="s">
        <v>0</v>
      </c>
      <c r="H12" s="16">
        <v>1</v>
      </c>
      <c r="I12" s="17">
        <v>44263.365358796298</v>
      </c>
      <c r="J12" s="16" t="s">
        <v>3</v>
      </c>
      <c r="K12" s="16" t="b">
        <v>0</v>
      </c>
      <c r="L12" s="16" t="s">
        <v>4</v>
      </c>
      <c r="M12" s="16" t="b">
        <v>0</v>
      </c>
      <c r="N12" s="16" t="s">
        <v>4</v>
      </c>
      <c r="O12" s="16" t="b">
        <v>1</v>
      </c>
      <c r="P12" s="16" t="s">
        <v>6</v>
      </c>
      <c r="Q12" s="16" t="s">
        <v>5</v>
      </c>
      <c r="R12" s="16" t="s">
        <v>4</v>
      </c>
      <c r="S12" s="18"/>
      <c r="T12" s="18"/>
      <c r="U12" s="6" t="s">
        <v>70</v>
      </c>
      <c r="V12" s="6" t="s">
        <v>70</v>
      </c>
      <c r="W12" s="18">
        <v>56.7</v>
      </c>
      <c r="X12" s="18">
        <v>390</v>
      </c>
      <c r="Z12" s="6">
        <v>1</v>
      </c>
      <c r="AA12" s="6">
        <v>1</v>
      </c>
      <c r="AB12" s="18">
        <v>1</v>
      </c>
      <c r="AE12" s="6" t="s">
        <v>76</v>
      </c>
      <c r="AF12" s="6" t="s">
        <v>76</v>
      </c>
      <c r="AH12" s="16" t="s">
        <v>4</v>
      </c>
      <c r="AI12" s="16" t="b">
        <v>0</v>
      </c>
      <c r="AJ12" s="16" t="s">
        <v>4</v>
      </c>
      <c r="AK12" s="16" t="b">
        <v>1</v>
      </c>
      <c r="AL12" s="16" t="s">
        <v>6</v>
      </c>
      <c r="AM12" s="16" t="s">
        <v>4</v>
      </c>
      <c r="AN12" s="16" t="s">
        <v>5</v>
      </c>
      <c r="AO12" s="16" t="b">
        <v>0</v>
      </c>
      <c r="AP12" s="6" t="s">
        <v>70</v>
      </c>
      <c r="AQ12" s="16" t="s">
        <v>4</v>
      </c>
      <c r="AR12" s="16" t="s">
        <v>4</v>
      </c>
      <c r="AS12" s="16" t="b">
        <v>1</v>
      </c>
      <c r="AT12" s="6" t="s">
        <v>70</v>
      </c>
      <c r="AU12" s="6" t="s">
        <v>70</v>
      </c>
      <c r="AV12" t="str">
        <f t="shared" si="0"/>
        <v>TP</v>
      </c>
      <c r="AX12" s="16" t="b">
        <v>0</v>
      </c>
      <c r="AY12" s="16" t="b">
        <v>0</v>
      </c>
      <c r="AZ12" s="16" t="s">
        <v>6</v>
      </c>
      <c r="BA12" s="16" t="s">
        <v>4</v>
      </c>
      <c r="BB12" s="16" t="s">
        <v>5</v>
      </c>
      <c r="BC12" s="6" t="s">
        <v>70</v>
      </c>
      <c r="BD12" t="str">
        <f t="shared" si="1"/>
        <v>TP</v>
      </c>
    </row>
    <row r="13" spans="1:64" ht="28.2" x14ac:dyDescent="0.3">
      <c r="A13" s="18" t="s">
        <v>43</v>
      </c>
      <c r="B13" s="16">
        <v>479</v>
      </c>
      <c r="C13" s="16" t="s">
        <v>62</v>
      </c>
      <c r="D13" s="16" t="s">
        <v>63</v>
      </c>
      <c r="E13" s="16" t="s">
        <v>64</v>
      </c>
      <c r="F13" s="16" t="s">
        <v>61</v>
      </c>
      <c r="G13" s="16" t="s">
        <v>0</v>
      </c>
      <c r="H13" s="16">
        <v>1</v>
      </c>
      <c r="I13" s="17">
        <v>44263.369606481479</v>
      </c>
      <c r="J13" s="16" t="s">
        <v>3</v>
      </c>
      <c r="K13" s="16" t="b">
        <v>1</v>
      </c>
      <c r="L13" s="16" t="s">
        <v>4</v>
      </c>
      <c r="M13" s="16" t="b">
        <v>0</v>
      </c>
      <c r="N13" s="16" t="s">
        <v>4</v>
      </c>
      <c r="O13" s="16" t="b">
        <v>1</v>
      </c>
      <c r="P13" s="16" t="s">
        <v>6</v>
      </c>
      <c r="Q13" s="16" t="s">
        <v>5</v>
      </c>
      <c r="R13" s="16" t="s">
        <v>4</v>
      </c>
      <c r="S13" s="18"/>
      <c r="T13" s="18"/>
      <c r="U13" s="6" t="s">
        <v>71</v>
      </c>
      <c r="V13" s="6" t="s">
        <v>72</v>
      </c>
      <c r="W13" s="20">
        <v>-5.8</v>
      </c>
      <c r="X13" s="18">
        <v>180</v>
      </c>
      <c r="Z13" s="6">
        <v>3</v>
      </c>
      <c r="AA13" s="6">
        <v>2</v>
      </c>
      <c r="AB13" s="20">
        <v>2</v>
      </c>
      <c r="AE13" s="6" t="s">
        <v>79</v>
      </c>
      <c r="AF13" s="6" t="s">
        <v>79</v>
      </c>
      <c r="AH13" s="16" t="s">
        <v>4</v>
      </c>
      <c r="AI13" s="16" t="b">
        <v>0</v>
      </c>
      <c r="AJ13" s="16" t="s">
        <v>4</v>
      </c>
      <c r="AK13" s="16" t="b">
        <v>1</v>
      </c>
      <c r="AL13" s="16" t="s">
        <v>6</v>
      </c>
      <c r="AM13" s="16" t="s">
        <v>4</v>
      </c>
      <c r="AN13" s="16" t="s">
        <v>5</v>
      </c>
      <c r="AO13" s="16" t="b">
        <v>1</v>
      </c>
      <c r="AP13" s="6" t="s">
        <v>118</v>
      </c>
      <c r="AQ13" s="16" t="s">
        <v>4</v>
      </c>
      <c r="AR13" s="16" t="s">
        <v>4</v>
      </c>
      <c r="AS13" s="16" t="b">
        <v>1</v>
      </c>
      <c r="AT13" s="6" t="s">
        <v>118</v>
      </c>
      <c r="AU13" s="6" t="s">
        <v>70</v>
      </c>
      <c r="AV13" t="str">
        <f t="shared" si="0"/>
        <v>FP</v>
      </c>
      <c r="AX13" s="16" t="b">
        <v>1</v>
      </c>
      <c r="AY13" s="16" t="b">
        <v>0</v>
      </c>
      <c r="AZ13" s="16" t="s">
        <v>6</v>
      </c>
      <c r="BA13" s="16" t="s">
        <v>4</v>
      </c>
      <c r="BB13" s="16" t="s">
        <v>5</v>
      </c>
      <c r="BC13" s="6" t="s">
        <v>118</v>
      </c>
      <c r="BD13" t="str">
        <f t="shared" si="1"/>
        <v>TN</v>
      </c>
    </row>
    <row r="14" spans="1:64" ht="42" x14ac:dyDescent="0.3">
      <c r="A14" s="22" t="s">
        <v>43</v>
      </c>
      <c r="B14" s="23">
        <v>494</v>
      </c>
      <c r="C14" s="23" t="s">
        <v>7</v>
      </c>
      <c r="D14" s="23" t="s">
        <v>8</v>
      </c>
      <c r="E14" s="23" t="s">
        <v>9</v>
      </c>
      <c r="F14" s="23" t="s">
        <v>2</v>
      </c>
      <c r="G14" s="23" t="s">
        <v>0</v>
      </c>
      <c r="H14" s="23">
        <v>1</v>
      </c>
      <c r="I14" s="24">
        <v>44263.37122685185</v>
      </c>
      <c r="J14" s="23" t="s">
        <v>3</v>
      </c>
      <c r="K14" s="23" t="b">
        <v>1</v>
      </c>
      <c r="L14" s="23" t="s">
        <v>4</v>
      </c>
      <c r="M14" s="23" t="b">
        <v>1</v>
      </c>
      <c r="N14" s="23" t="s">
        <v>5</v>
      </c>
      <c r="O14" s="23" t="b">
        <v>1</v>
      </c>
      <c r="P14" s="23" t="s">
        <v>6</v>
      </c>
      <c r="Q14" s="23" t="s">
        <v>4</v>
      </c>
      <c r="R14" s="23" t="s">
        <v>4</v>
      </c>
      <c r="S14" s="22"/>
      <c r="T14" s="22"/>
      <c r="U14" s="25" t="s">
        <v>70</v>
      </c>
      <c r="V14" s="25" t="s">
        <v>70</v>
      </c>
      <c r="W14" s="22">
        <v>42.2</v>
      </c>
      <c r="X14" s="22">
        <v>240</v>
      </c>
      <c r="Y14" s="26"/>
      <c r="Z14" s="25">
        <v>1</v>
      </c>
      <c r="AA14" s="25">
        <v>1</v>
      </c>
      <c r="AB14" s="22">
        <v>1</v>
      </c>
      <c r="AC14" s="26"/>
      <c r="AD14" s="26"/>
      <c r="AE14" s="25"/>
      <c r="AF14" s="25"/>
      <c r="AH14" s="23" t="s">
        <v>4</v>
      </c>
      <c r="AI14" s="23" t="b">
        <v>1</v>
      </c>
      <c r="AJ14" s="23" t="s">
        <v>5</v>
      </c>
      <c r="AK14" s="23" t="b">
        <v>1</v>
      </c>
      <c r="AL14" s="23" t="s">
        <v>6</v>
      </c>
      <c r="AM14" s="23" t="s">
        <v>4</v>
      </c>
      <c r="AN14" s="23" t="s">
        <v>4</v>
      </c>
      <c r="AO14" s="23" t="b">
        <v>1</v>
      </c>
      <c r="AP14" s="25" t="s">
        <v>70</v>
      </c>
      <c r="AQ14" s="23" t="s">
        <v>4</v>
      </c>
      <c r="AR14" s="23" t="s">
        <v>5</v>
      </c>
      <c r="AS14" s="23" t="b">
        <v>1</v>
      </c>
      <c r="AT14" s="25" t="s">
        <v>70</v>
      </c>
      <c r="AU14" s="26"/>
      <c r="AV14" s="32"/>
      <c r="AW14" s="26"/>
      <c r="AX14" s="23"/>
      <c r="AY14" s="23"/>
      <c r="AZ14" s="23"/>
      <c r="BA14" s="23"/>
      <c r="BB14" s="23"/>
      <c r="BC14" s="26"/>
      <c r="BD14" s="32"/>
    </row>
    <row r="15" spans="1:64" ht="28.2" x14ac:dyDescent="0.3">
      <c r="A15" s="18" t="s">
        <v>44</v>
      </c>
      <c r="B15" s="16">
        <v>20</v>
      </c>
      <c r="C15" s="16" t="s">
        <v>65</v>
      </c>
      <c r="D15" s="16" t="s">
        <v>66</v>
      </c>
      <c r="E15" s="16" t="s">
        <v>67</v>
      </c>
      <c r="F15" s="16" t="s">
        <v>68</v>
      </c>
      <c r="G15" s="16" t="s">
        <v>0</v>
      </c>
      <c r="H15" s="16">
        <v>1</v>
      </c>
      <c r="I15" s="19">
        <v>44263.430092592593</v>
      </c>
      <c r="J15" s="16" t="s">
        <v>3</v>
      </c>
      <c r="K15" s="16" t="b">
        <v>1</v>
      </c>
      <c r="L15" s="16" t="s">
        <v>4</v>
      </c>
      <c r="M15" s="16" t="b">
        <v>0</v>
      </c>
      <c r="N15" s="16" t="s">
        <v>4</v>
      </c>
      <c r="O15" s="16" t="b">
        <v>1</v>
      </c>
      <c r="P15" s="16" t="s">
        <v>69</v>
      </c>
      <c r="Q15" s="16" t="s">
        <v>5</v>
      </c>
      <c r="R15" s="16" t="s">
        <v>4</v>
      </c>
      <c r="S15" s="18"/>
      <c r="T15" s="18"/>
      <c r="U15" s="6" t="s">
        <v>70</v>
      </c>
      <c r="V15" s="6" t="s">
        <v>70</v>
      </c>
      <c r="W15" s="18">
        <v>1</v>
      </c>
      <c r="X15" s="18">
        <v>170</v>
      </c>
      <c r="Z15" s="6">
        <v>1</v>
      </c>
      <c r="AA15" s="6">
        <v>1</v>
      </c>
      <c r="AB15" s="18">
        <v>1</v>
      </c>
      <c r="AE15" s="6" t="s">
        <v>76</v>
      </c>
      <c r="AF15" s="6" t="s">
        <v>76</v>
      </c>
      <c r="AH15" s="16" t="s">
        <v>4</v>
      </c>
      <c r="AI15" s="16" t="b">
        <v>0</v>
      </c>
      <c r="AJ15" s="16" t="s">
        <v>4</v>
      </c>
      <c r="AK15" s="16" t="b">
        <v>1</v>
      </c>
      <c r="AL15" s="16" t="s">
        <v>69</v>
      </c>
      <c r="AM15" s="16" t="s">
        <v>4</v>
      </c>
      <c r="AN15" s="16" t="s">
        <v>5</v>
      </c>
      <c r="AO15" s="16" t="b">
        <v>1</v>
      </c>
      <c r="AP15" s="6" t="s">
        <v>70</v>
      </c>
      <c r="AQ15" s="16" t="s">
        <v>4</v>
      </c>
      <c r="AR15" s="16" t="s">
        <v>4</v>
      </c>
      <c r="AS15" s="16" t="b">
        <v>1</v>
      </c>
      <c r="AT15" s="6" t="s">
        <v>70</v>
      </c>
      <c r="AU15" s="6" t="s">
        <v>70</v>
      </c>
      <c r="AV15" t="str">
        <f t="shared" si="0"/>
        <v>TP</v>
      </c>
      <c r="AX15" s="16" t="b">
        <v>1</v>
      </c>
      <c r="AY15" s="16" t="b">
        <v>0</v>
      </c>
      <c r="AZ15" s="16" t="s">
        <v>69</v>
      </c>
      <c r="BA15" s="16" t="s">
        <v>4</v>
      </c>
      <c r="BB15" s="16" t="s">
        <v>5</v>
      </c>
      <c r="BC15" s="6" t="s">
        <v>118</v>
      </c>
      <c r="BD15" t="str">
        <f t="shared" si="1"/>
        <v>FN</v>
      </c>
    </row>
    <row r="16" spans="1:64" ht="14.4" x14ac:dyDescent="0.3">
      <c r="A16" s="18"/>
      <c r="B16" s="16"/>
      <c r="C16" s="18"/>
      <c r="D16" s="18"/>
      <c r="E16" s="18"/>
      <c r="F16" s="18"/>
      <c r="G16" s="16"/>
      <c r="H16" s="16"/>
      <c r="I16" s="17"/>
      <c r="J16" s="16"/>
      <c r="K16" s="16"/>
      <c r="L16" s="16"/>
      <c r="M16" s="16"/>
      <c r="N16" s="16"/>
      <c r="O16" s="16"/>
      <c r="P16" s="16"/>
      <c r="Q16" s="16"/>
      <c r="R16" s="16"/>
      <c r="S16" s="18"/>
      <c r="T16" s="18"/>
      <c r="U16" s="18"/>
      <c r="V16" s="18"/>
      <c r="W16" s="18"/>
      <c r="X16" s="18"/>
      <c r="Z16" s="18"/>
      <c r="AA16" s="18"/>
      <c r="AB16" s="18"/>
      <c r="AE16" s="18"/>
      <c r="AF16" s="18"/>
      <c r="AH16" s="16"/>
      <c r="AI16" s="16"/>
      <c r="AJ16" s="16"/>
      <c r="AK16" s="16"/>
      <c r="AL16" s="16"/>
      <c r="AM16" s="16"/>
      <c r="AN16" s="16"/>
      <c r="AO16" s="16"/>
      <c r="AP16" s="18"/>
      <c r="AQ16" s="16"/>
      <c r="AR16" s="16"/>
      <c r="AS16" s="16"/>
      <c r="AT16" s="18"/>
      <c r="AV16"/>
      <c r="AX16" s="16"/>
      <c r="AY16" s="16"/>
      <c r="AZ16" s="16"/>
      <c r="BA16" s="16"/>
      <c r="BB16" s="16"/>
      <c r="BD16"/>
    </row>
    <row r="17" spans="1:56" ht="14.4" x14ac:dyDescent="0.3">
      <c r="A17" s="18"/>
      <c r="B17" s="16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  <c r="Q17" s="16"/>
      <c r="R17" s="16"/>
      <c r="S17" s="18"/>
      <c r="T17" s="18"/>
      <c r="U17" s="18"/>
      <c r="V17" s="18"/>
      <c r="W17" s="18"/>
      <c r="X17" s="18"/>
      <c r="Z17" s="18"/>
      <c r="AA17" s="18"/>
      <c r="AB17" s="18"/>
      <c r="AE17" s="18"/>
      <c r="AF17" s="18"/>
      <c r="AH17" s="16"/>
      <c r="AI17" s="16"/>
      <c r="AJ17" s="16"/>
      <c r="AK17" s="16"/>
      <c r="AL17" s="16"/>
      <c r="AM17" s="16"/>
      <c r="AN17" s="16"/>
      <c r="AO17" s="16"/>
      <c r="AP17" s="18"/>
      <c r="AQ17" s="16"/>
      <c r="AR17" s="16"/>
      <c r="AS17" s="16"/>
      <c r="AT17" s="18"/>
      <c r="AV17"/>
      <c r="AX17" s="16"/>
      <c r="AY17" s="16"/>
      <c r="AZ17" s="16"/>
      <c r="BA17" s="16"/>
      <c r="BB17" s="16"/>
      <c r="BD17"/>
    </row>
    <row r="18" spans="1:56" ht="42" x14ac:dyDescent="0.3">
      <c r="A18" s="15" t="s">
        <v>35</v>
      </c>
      <c r="B18" s="16">
        <v>386</v>
      </c>
      <c r="C18" s="16" t="s">
        <v>7</v>
      </c>
      <c r="D18" s="16" t="s">
        <v>8</v>
      </c>
      <c r="E18" s="16" t="s">
        <v>9</v>
      </c>
      <c r="F18" s="16" t="s">
        <v>2</v>
      </c>
      <c r="G18" s="16" t="s">
        <v>0</v>
      </c>
      <c r="H18" s="16">
        <v>1</v>
      </c>
      <c r="I18" s="17">
        <v>44263.02447916667</v>
      </c>
      <c r="J18" s="16" t="s">
        <v>3</v>
      </c>
      <c r="K18" s="16" t="b">
        <v>1</v>
      </c>
      <c r="L18" s="16" t="s">
        <v>4</v>
      </c>
      <c r="M18" s="16" t="b">
        <v>1</v>
      </c>
      <c r="N18" s="16" t="s">
        <v>5</v>
      </c>
      <c r="O18" s="16" t="b">
        <v>1</v>
      </c>
      <c r="P18" s="16" t="s">
        <v>6</v>
      </c>
      <c r="Q18" s="16" t="s">
        <v>4</v>
      </c>
      <c r="R18" s="16" t="s">
        <v>4</v>
      </c>
      <c r="S18" s="18"/>
      <c r="T18" s="18"/>
      <c r="U18" s="6" t="s">
        <v>70</v>
      </c>
      <c r="V18" s="6" t="s">
        <v>70</v>
      </c>
      <c r="W18" s="18">
        <v>36.5</v>
      </c>
      <c r="X18" s="18">
        <v>240</v>
      </c>
      <c r="Z18" s="6">
        <v>1</v>
      </c>
      <c r="AA18" s="6">
        <v>1</v>
      </c>
      <c r="AB18" s="18">
        <v>1</v>
      </c>
      <c r="AE18" s="6" t="s">
        <v>76</v>
      </c>
      <c r="AF18" s="6" t="s">
        <v>76</v>
      </c>
      <c r="AH18" s="16" t="s">
        <v>4</v>
      </c>
      <c r="AI18" s="16" t="b">
        <v>1</v>
      </c>
      <c r="AJ18" s="16" t="s">
        <v>5</v>
      </c>
      <c r="AK18" s="16" t="b">
        <v>1</v>
      </c>
      <c r="AL18" s="16" t="s">
        <v>6</v>
      </c>
      <c r="AM18" s="16" t="s">
        <v>4</v>
      </c>
      <c r="AN18" s="16" t="s">
        <v>4</v>
      </c>
      <c r="AO18" s="16" t="b">
        <v>1</v>
      </c>
      <c r="AP18" s="6" t="s">
        <v>70</v>
      </c>
      <c r="AQ18" s="16" t="s">
        <v>4</v>
      </c>
      <c r="AR18" s="16" t="s">
        <v>5</v>
      </c>
      <c r="AS18" s="16" t="b">
        <v>1</v>
      </c>
      <c r="AT18" s="6" t="s">
        <v>70</v>
      </c>
      <c r="AU18" s="6" t="s">
        <v>70</v>
      </c>
      <c r="AV18" t="str">
        <f t="shared" si="0"/>
        <v>TP</v>
      </c>
      <c r="AX18" s="16" t="b">
        <v>1</v>
      </c>
      <c r="AY18" s="16" t="b">
        <v>1</v>
      </c>
      <c r="AZ18" s="16" t="s">
        <v>6</v>
      </c>
      <c r="BA18" s="16" t="s">
        <v>4</v>
      </c>
      <c r="BB18" s="16" t="s">
        <v>4</v>
      </c>
      <c r="BC18" s="6" t="s">
        <v>70</v>
      </c>
      <c r="BD18" t="str">
        <f t="shared" si="1"/>
        <v>TP</v>
      </c>
    </row>
    <row r="19" spans="1:56" ht="28.2" x14ac:dyDescent="0.3">
      <c r="A19" s="18" t="s">
        <v>36</v>
      </c>
      <c r="B19" s="16">
        <v>25</v>
      </c>
      <c r="C19" s="16" t="s">
        <v>45</v>
      </c>
      <c r="D19" s="16" t="s">
        <v>46</v>
      </c>
      <c r="E19" s="16" t="s">
        <v>47</v>
      </c>
      <c r="F19" s="16" t="s">
        <v>2</v>
      </c>
      <c r="G19" s="16" t="s">
        <v>0</v>
      </c>
      <c r="H19" s="16">
        <v>1</v>
      </c>
      <c r="I19" s="19">
        <v>44263.546064814815</v>
      </c>
      <c r="J19" s="16" t="s">
        <v>3</v>
      </c>
      <c r="K19" s="16" t="b">
        <v>0</v>
      </c>
      <c r="L19" s="16" t="s">
        <v>4</v>
      </c>
      <c r="M19" s="16" t="b">
        <v>0</v>
      </c>
      <c r="N19" s="16" t="s">
        <v>5</v>
      </c>
      <c r="O19" s="16" t="b">
        <v>1</v>
      </c>
      <c r="P19" s="16" t="s">
        <v>6</v>
      </c>
      <c r="Q19" s="16" t="s">
        <v>5</v>
      </c>
      <c r="R19" s="16" t="s">
        <v>4</v>
      </c>
      <c r="S19" s="18"/>
      <c r="T19" s="18"/>
      <c r="U19" s="6" t="s">
        <v>70</v>
      </c>
      <c r="V19" s="6" t="s">
        <v>70</v>
      </c>
      <c r="W19" s="18">
        <v>56</v>
      </c>
      <c r="X19" s="18">
        <v>390</v>
      </c>
      <c r="Z19" s="6">
        <v>1</v>
      </c>
      <c r="AA19" s="6">
        <v>1</v>
      </c>
      <c r="AB19" s="18">
        <v>1</v>
      </c>
      <c r="AE19" s="6" t="s">
        <v>76</v>
      </c>
      <c r="AF19" s="6" t="s">
        <v>76</v>
      </c>
      <c r="AH19" s="16" t="s">
        <v>4</v>
      </c>
      <c r="AI19" s="16" t="b">
        <v>0</v>
      </c>
      <c r="AJ19" s="16" t="s">
        <v>5</v>
      </c>
      <c r="AK19" s="16" t="b">
        <v>1</v>
      </c>
      <c r="AL19" s="16" t="s">
        <v>6</v>
      </c>
      <c r="AM19" s="16" t="s">
        <v>4</v>
      </c>
      <c r="AN19" s="16" t="s">
        <v>5</v>
      </c>
      <c r="AO19" s="16" t="b">
        <v>0</v>
      </c>
      <c r="AP19" s="6" t="s">
        <v>70</v>
      </c>
      <c r="AQ19" s="16" t="s">
        <v>4</v>
      </c>
      <c r="AR19" s="16" t="s">
        <v>5</v>
      </c>
      <c r="AS19" s="16" t="b">
        <v>1</v>
      </c>
      <c r="AT19" s="6" t="s">
        <v>70</v>
      </c>
      <c r="AU19" s="6" t="s">
        <v>70</v>
      </c>
      <c r="AV19" t="str">
        <f t="shared" si="0"/>
        <v>TP</v>
      </c>
      <c r="AX19" s="16" t="b">
        <v>0</v>
      </c>
      <c r="AY19" s="16" t="b">
        <v>0</v>
      </c>
      <c r="AZ19" s="16" t="s">
        <v>6</v>
      </c>
      <c r="BA19" s="16" t="s">
        <v>4</v>
      </c>
      <c r="BB19" s="16" t="s">
        <v>5</v>
      </c>
      <c r="BC19" s="6" t="s">
        <v>70</v>
      </c>
      <c r="BD19" t="str">
        <f t="shared" si="1"/>
        <v>TP</v>
      </c>
    </row>
    <row r="20" spans="1:56" ht="42" x14ac:dyDescent="0.3">
      <c r="A20" s="18" t="s">
        <v>37</v>
      </c>
      <c r="B20" s="16">
        <v>557</v>
      </c>
      <c r="C20" s="16" t="s">
        <v>48</v>
      </c>
      <c r="D20" s="16" t="s">
        <v>49</v>
      </c>
      <c r="E20" s="16" t="s">
        <v>50</v>
      </c>
      <c r="F20" s="16" t="s">
        <v>2</v>
      </c>
      <c r="G20" s="16" t="s">
        <v>0</v>
      </c>
      <c r="H20" s="16">
        <v>1</v>
      </c>
      <c r="I20" s="21">
        <v>44263.551701388889</v>
      </c>
      <c r="J20" s="16" t="s">
        <v>3</v>
      </c>
      <c r="K20" s="16" t="b">
        <v>1</v>
      </c>
      <c r="L20" s="16" t="s">
        <v>4</v>
      </c>
      <c r="M20" s="16" t="b">
        <v>0</v>
      </c>
      <c r="N20" s="16" t="s">
        <v>4</v>
      </c>
      <c r="O20" s="16" t="b">
        <v>1</v>
      </c>
      <c r="P20" s="16" t="s">
        <v>6</v>
      </c>
      <c r="Q20" s="16" t="s">
        <v>5</v>
      </c>
      <c r="R20" s="16" t="s">
        <v>4</v>
      </c>
      <c r="S20" s="18"/>
      <c r="T20" s="18"/>
      <c r="U20" s="6" t="s">
        <v>71</v>
      </c>
      <c r="V20" s="6" t="s">
        <v>72</v>
      </c>
      <c r="W20" s="18">
        <v>-5.8</v>
      </c>
      <c r="X20" s="18">
        <v>180</v>
      </c>
      <c r="Z20" s="6">
        <v>3</v>
      </c>
      <c r="AA20" s="6">
        <v>2</v>
      </c>
      <c r="AB20" s="18">
        <v>2</v>
      </c>
      <c r="AE20" s="6" t="s">
        <v>79</v>
      </c>
      <c r="AF20" s="6" t="s">
        <v>79</v>
      </c>
      <c r="AH20" s="16" t="s">
        <v>4</v>
      </c>
      <c r="AI20" s="16" t="b">
        <v>0</v>
      </c>
      <c r="AJ20" s="16" t="s">
        <v>4</v>
      </c>
      <c r="AK20" s="16" t="b">
        <v>1</v>
      </c>
      <c r="AL20" s="16" t="s">
        <v>6</v>
      </c>
      <c r="AM20" s="16" t="s">
        <v>4</v>
      </c>
      <c r="AN20" s="16" t="s">
        <v>5</v>
      </c>
      <c r="AO20" s="16" t="b">
        <v>1</v>
      </c>
      <c r="AP20" s="6" t="s">
        <v>118</v>
      </c>
      <c r="AQ20" s="16" t="s">
        <v>4</v>
      </c>
      <c r="AR20" s="16" t="s">
        <v>4</v>
      </c>
      <c r="AS20" s="16" t="b">
        <v>1</v>
      </c>
      <c r="AT20" s="6" t="s">
        <v>118</v>
      </c>
      <c r="AU20" s="6" t="s">
        <v>70</v>
      </c>
      <c r="AV20" t="str">
        <f t="shared" si="0"/>
        <v>FP</v>
      </c>
      <c r="AX20" s="16" t="b">
        <v>1</v>
      </c>
      <c r="AY20" s="16" t="b">
        <v>0</v>
      </c>
      <c r="AZ20" s="16" t="s">
        <v>6</v>
      </c>
      <c r="BA20" s="16" t="s">
        <v>4</v>
      </c>
      <c r="BB20" s="16" t="s">
        <v>5</v>
      </c>
      <c r="BC20" s="6" t="s">
        <v>118</v>
      </c>
      <c r="BD20" t="str">
        <f t="shared" si="1"/>
        <v>TN</v>
      </c>
    </row>
    <row r="21" spans="1:56" ht="28.2" x14ac:dyDescent="0.3">
      <c r="A21" s="15" t="s">
        <v>38</v>
      </c>
      <c r="B21" s="16">
        <v>909</v>
      </c>
      <c r="C21" s="16" t="s">
        <v>51</v>
      </c>
      <c r="D21" s="16" t="s">
        <v>52</v>
      </c>
      <c r="E21" s="16" t="s">
        <v>53</v>
      </c>
      <c r="F21" s="16" t="s">
        <v>2</v>
      </c>
      <c r="G21" s="16" t="s">
        <v>0</v>
      </c>
      <c r="H21" s="16">
        <v>1</v>
      </c>
      <c r="I21" s="17">
        <v>44264.471886574072</v>
      </c>
      <c r="J21" s="16" t="s">
        <v>3</v>
      </c>
      <c r="K21" s="16" t="b">
        <v>0</v>
      </c>
      <c r="L21" s="16" t="s">
        <v>5</v>
      </c>
      <c r="M21" s="16" t="b">
        <v>0</v>
      </c>
      <c r="N21" s="16" t="s">
        <v>4</v>
      </c>
      <c r="O21" s="16" t="b">
        <v>1</v>
      </c>
      <c r="P21" s="16" t="s">
        <v>6</v>
      </c>
      <c r="Q21" s="16" t="s">
        <v>5</v>
      </c>
      <c r="R21" s="16" t="s">
        <v>4</v>
      </c>
      <c r="S21" s="18"/>
      <c r="T21" s="18"/>
      <c r="U21" s="6" t="s">
        <v>70</v>
      </c>
      <c r="V21" s="6" t="s">
        <v>70</v>
      </c>
      <c r="W21" s="18">
        <v>58.05</v>
      </c>
      <c r="X21" s="18">
        <v>430</v>
      </c>
      <c r="Z21" s="6">
        <v>1</v>
      </c>
      <c r="AA21" s="6">
        <v>1</v>
      </c>
      <c r="AB21" s="18">
        <v>1</v>
      </c>
      <c r="AE21" s="6" t="s">
        <v>76</v>
      </c>
      <c r="AF21" s="6" t="s">
        <v>76</v>
      </c>
      <c r="AH21" s="16" t="s">
        <v>5</v>
      </c>
      <c r="AI21" s="16" t="b">
        <v>0</v>
      </c>
      <c r="AJ21" s="16" t="s">
        <v>4</v>
      </c>
      <c r="AK21" s="16" t="b">
        <v>1</v>
      </c>
      <c r="AL21" s="16" t="s">
        <v>6</v>
      </c>
      <c r="AM21" s="16" t="s">
        <v>4</v>
      </c>
      <c r="AN21" s="16" t="s">
        <v>5</v>
      </c>
      <c r="AO21" s="16" t="b">
        <v>0</v>
      </c>
      <c r="AP21" s="6" t="s">
        <v>70</v>
      </c>
      <c r="AQ21" s="16" t="s">
        <v>5</v>
      </c>
      <c r="AR21" s="16" t="s">
        <v>4</v>
      </c>
      <c r="AS21" s="16" t="b">
        <v>1</v>
      </c>
      <c r="AT21" s="6" t="s">
        <v>70</v>
      </c>
      <c r="AU21" s="6" t="s">
        <v>70</v>
      </c>
      <c r="AV21" t="str">
        <f t="shared" si="0"/>
        <v>TP</v>
      </c>
      <c r="AX21" s="16" t="b">
        <v>0</v>
      </c>
      <c r="AY21" s="16" t="b">
        <v>0</v>
      </c>
      <c r="AZ21" s="16" t="s">
        <v>6</v>
      </c>
      <c r="BA21" s="16" t="s">
        <v>4</v>
      </c>
      <c r="BB21" s="16" t="s">
        <v>5</v>
      </c>
      <c r="BC21" s="6" t="s">
        <v>70</v>
      </c>
      <c r="BD21" t="str">
        <f t="shared" si="1"/>
        <v>TP</v>
      </c>
    </row>
    <row r="22" spans="1:56" ht="28.2" x14ac:dyDescent="0.3">
      <c r="A22" s="18" t="s">
        <v>39</v>
      </c>
      <c r="B22" s="16">
        <v>585</v>
      </c>
      <c r="C22" s="16" t="s">
        <v>54</v>
      </c>
      <c r="D22" s="16" t="s">
        <v>55</v>
      </c>
      <c r="E22" s="16" t="s">
        <v>56</v>
      </c>
      <c r="F22" s="16" t="s">
        <v>57</v>
      </c>
      <c r="G22" s="16" t="s">
        <v>0</v>
      </c>
      <c r="H22" s="16">
        <v>1</v>
      </c>
      <c r="I22" s="17">
        <v>44263.56659722222</v>
      </c>
      <c r="J22" s="16" t="s">
        <v>3</v>
      </c>
      <c r="K22" s="16" t="b">
        <v>1</v>
      </c>
      <c r="L22" s="16" t="s">
        <v>4</v>
      </c>
      <c r="M22" s="16" t="b">
        <v>0</v>
      </c>
      <c r="N22" s="16" t="s">
        <v>4</v>
      </c>
      <c r="O22" s="16" t="b">
        <v>1</v>
      </c>
      <c r="P22" s="16" t="s">
        <v>6</v>
      </c>
      <c r="Q22" s="16" t="s">
        <v>5</v>
      </c>
      <c r="R22" s="16" t="s">
        <v>4</v>
      </c>
      <c r="S22" s="18"/>
      <c r="T22" s="18"/>
      <c r="U22" s="6" t="s">
        <v>71</v>
      </c>
      <c r="V22" s="6" t="s">
        <v>72</v>
      </c>
      <c r="W22" s="18">
        <v>-5.8</v>
      </c>
      <c r="X22" s="18">
        <v>180</v>
      </c>
      <c r="Z22" s="6">
        <v>3</v>
      </c>
      <c r="AA22" s="6">
        <v>2</v>
      </c>
      <c r="AB22" s="18">
        <v>2</v>
      </c>
      <c r="AE22" s="6" t="s">
        <v>79</v>
      </c>
      <c r="AF22" s="6" t="s">
        <v>79</v>
      </c>
      <c r="AH22" s="16" t="s">
        <v>4</v>
      </c>
      <c r="AI22" s="16" t="b">
        <v>0</v>
      </c>
      <c r="AJ22" s="16" t="s">
        <v>4</v>
      </c>
      <c r="AK22" s="16" t="b">
        <v>1</v>
      </c>
      <c r="AL22" s="16" t="s">
        <v>6</v>
      </c>
      <c r="AM22" s="16" t="s">
        <v>4</v>
      </c>
      <c r="AN22" s="16" t="s">
        <v>5</v>
      </c>
      <c r="AO22" s="16" t="b">
        <v>1</v>
      </c>
      <c r="AP22" s="6" t="s">
        <v>118</v>
      </c>
      <c r="AQ22" s="16" t="s">
        <v>4</v>
      </c>
      <c r="AR22" s="16" t="s">
        <v>4</v>
      </c>
      <c r="AS22" s="16" t="b">
        <v>1</v>
      </c>
      <c r="AT22" s="6" t="s">
        <v>118</v>
      </c>
      <c r="AU22" s="6" t="s">
        <v>70</v>
      </c>
      <c r="AV22" t="str">
        <f t="shared" si="0"/>
        <v>FP</v>
      </c>
      <c r="AX22" s="16" t="b">
        <v>1</v>
      </c>
      <c r="AY22" s="16" t="b">
        <v>0</v>
      </c>
      <c r="AZ22" s="16" t="s">
        <v>6</v>
      </c>
      <c r="BA22" s="16" t="s">
        <v>4</v>
      </c>
      <c r="BB22" s="16" t="s">
        <v>5</v>
      </c>
      <c r="BC22" s="6" t="s">
        <v>118</v>
      </c>
      <c r="BD22" t="str">
        <f t="shared" si="1"/>
        <v>TN</v>
      </c>
    </row>
    <row r="23" spans="1:56" ht="28.2" x14ac:dyDescent="0.3">
      <c r="A23" s="22" t="s">
        <v>40</v>
      </c>
      <c r="B23" s="23">
        <v>622</v>
      </c>
      <c r="C23" s="23" t="s">
        <v>58</v>
      </c>
      <c r="D23" s="23" t="s">
        <v>59</v>
      </c>
      <c r="E23" s="23" t="s">
        <v>60</v>
      </c>
      <c r="F23" s="23" t="s">
        <v>61</v>
      </c>
      <c r="G23" s="23" t="s">
        <v>0</v>
      </c>
      <c r="H23" s="23">
        <v>1</v>
      </c>
      <c r="I23" s="24">
        <v>44263.596562500003</v>
      </c>
      <c r="J23" s="23" t="s">
        <v>3</v>
      </c>
      <c r="K23" s="23" t="b">
        <v>1</v>
      </c>
      <c r="L23" s="23" t="s">
        <v>4</v>
      </c>
      <c r="M23" s="23" t="b">
        <v>0</v>
      </c>
      <c r="N23" s="23" t="s">
        <v>4</v>
      </c>
      <c r="O23" s="23" t="b">
        <v>1</v>
      </c>
      <c r="P23" s="23" t="s">
        <v>6</v>
      </c>
      <c r="Q23" s="23" t="s">
        <v>4</v>
      </c>
      <c r="R23" s="23" t="s">
        <v>4</v>
      </c>
      <c r="S23" s="22"/>
      <c r="T23" s="22"/>
      <c r="U23" s="22"/>
      <c r="V23" s="22"/>
      <c r="W23" s="22">
        <v>14.6</v>
      </c>
      <c r="X23" s="22">
        <v>220</v>
      </c>
      <c r="Y23" s="26"/>
      <c r="Z23" s="22"/>
      <c r="AA23" s="22"/>
      <c r="AB23" s="22"/>
      <c r="AC23" s="26"/>
      <c r="AD23" s="26"/>
      <c r="AE23" s="22"/>
      <c r="AF23" s="22"/>
      <c r="AH23" s="23" t="s">
        <v>4</v>
      </c>
      <c r="AI23" s="23" t="b">
        <v>0</v>
      </c>
      <c r="AJ23" s="23" t="s">
        <v>4</v>
      </c>
      <c r="AK23" s="23" t="b">
        <v>1</v>
      </c>
      <c r="AL23" s="23" t="s">
        <v>6</v>
      </c>
      <c r="AM23" s="23" t="s">
        <v>4</v>
      </c>
      <c r="AN23" s="23" t="s">
        <v>4</v>
      </c>
      <c r="AO23" s="23" t="b">
        <v>1</v>
      </c>
      <c r="AP23" s="22"/>
      <c r="AQ23" s="23" t="s">
        <v>4</v>
      </c>
      <c r="AR23" s="23" t="s">
        <v>4</v>
      </c>
      <c r="AS23" s="23" t="b">
        <v>1</v>
      </c>
      <c r="AT23" s="22"/>
      <c r="AU23" s="26"/>
      <c r="AV23" s="32"/>
      <c r="AW23" s="26"/>
      <c r="AX23" s="23"/>
      <c r="AY23" s="23"/>
      <c r="AZ23" s="23"/>
      <c r="BA23" s="23"/>
      <c r="BB23" s="23"/>
      <c r="BC23" s="26"/>
      <c r="BD23" s="32"/>
    </row>
    <row r="24" spans="1:56" ht="28.2" x14ac:dyDescent="0.3">
      <c r="A24" s="18" t="s">
        <v>40</v>
      </c>
      <c r="B24" s="16">
        <v>623</v>
      </c>
      <c r="C24" s="16" t="s">
        <v>62</v>
      </c>
      <c r="D24" s="16" t="s">
        <v>63</v>
      </c>
      <c r="E24" s="16" t="s">
        <v>64</v>
      </c>
      <c r="F24" s="16" t="s">
        <v>61</v>
      </c>
      <c r="G24" s="16" t="s">
        <v>0</v>
      </c>
      <c r="H24" s="16">
        <v>1</v>
      </c>
      <c r="I24" s="17">
        <v>44263.599456018521</v>
      </c>
      <c r="J24" s="16" t="s">
        <v>3</v>
      </c>
      <c r="K24" s="16" t="b">
        <v>1</v>
      </c>
      <c r="L24" s="16" t="s">
        <v>4</v>
      </c>
      <c r="M24" s="16" t="b">
        <v>0</v>
      </c>
      <c r="N24" s="16" t="s">
        <v>4</v>
      </c>
      <c r="O24" s="16" t="b">
        <v>1</v>
      </c>
      <c r="P24" s="16" t="s">
        <v>6</v>
      </c>
      <c r="Q24" s="16" t="s">
        <v>5</v>
      </c>
      <c r="R24" s="16" t="s">
        <v>4</v>
      </c>
      <c r="S24" s="18"/>
      <c r="T24" s="18"/>
      <c r="U24" s="6" t="s">
        <v>71</v>
      </c>
      <c r="V24" s="6" t="s">
        <v>72</v>
      </c>
      <c r="W24" s="18">
        <v>-5.8</v>
      </c>
      <c r="X24" s="18">
        <v>180</v>
      </c>
      <c r="Z24" s="6">
        <v>3</v>
      </c>
      <c r="AA24" s="6">
        <v>2</v>
      </c>
      <c r="AB24" s="18">
        <v>2</v>
      </c>
      <c r="AE24" s="6" t="s">
        <v>79</v>
      </c>
      <c r="AF24" s="6" t="s">
        <v>79</v>
      </c>
      <c r="AH24" s="16" t="s">
        <v>4</v>
      </c>
      <c r="AI24" s="16" t="b">
        <v>0</v>
      </c>
      <c r="AJ24" s="16" t="s">
        <v>4</v>
      </c>
      <c r="AK24" s="16" t="b">
        <v>1</v>
      </c>
      <c r="AL24" s="16" t="s">
        <v>6</v>
      </c>
      <c r="AM24" s="16" t="s">
        <v>4</v>
      </c>
      <c r="AN24" s="16" t="s">
        <v>5</v>
      </c>
      <c r="AO24" s="16" t="b">
        <v>1</v>
      </c>
      <c r="AP24" s="6" t="s">
        <v>118</v>
      </c>
      <c r="AQ24" s="16" t="s">
        <v>4</v>
      </c>
      <c r="AR24" s="16" t="s">
        <v>4</v>
      </c>
      <c r="AS24" s="16" t="b">
        <v>1</v>
      </c>
      <c r="AT24" s="6" t="s">
        <v>118</v>
      </c>
      <c r="AU24" s="6" t="s">
        <v>70</v>
      </c>
      <c r="AV24" t="str">
        <f t="shared" si="0"/>
        <v>FP</v>
      </c>
      <c r="AX24" s="16" t="b">
        <v>1</v>
      </c>
      <c r="AY24" s="16" t="b">
        <v>0</v>
      </c>
      <c r="AZ24" s="16" t="s">
        <v>6</v>
      </c>
      <c r="BA24" s="16" t="s">
        <v>4</v>
      </c>
      <c r="BB24" s="16" t="s">
        <v>5</v>
      </c>
      <c r="BC24" s="6" t="s">
        <v>118</v>
      </c>
      <c r="BD24" t="str">
        <f t="shared" si="1"/>
        <v>TN</v>
      </c>
    </row>
    <row r="25" spans="1:56" ht="42" x14ac:dyDescent="0.3">
      <c r="A25" s="18" t="s">
        <v>41</v>
      </c>
      <c r="B25" s="16">
        <v>697</v>
      </c>
      <c r="C25" s="16" t="s">
        <v>48</v>
      </c>
      <c r="D25" s="16" t="s">
        <v>49</v>
      </c>
      <c r="E25" s="16" t="s">
        <v>50</v>
      </c>
      <c r="F25" s="16" t="s">
        <v>2</v>
      </c>
      <c r="G25" s="16" t="s">
        <v>0</v>
      </c>
      <c r="H25" s="16">
        <v>1</v>
      </c>
      <c r="I25" s="17">
        <v>44263.623564814814</v>
      </c>
      <c r="J25" s="16" t="s">
        <v>3</v>
      </c>
      <c r="K25" s="16" t="b">
        <v>1</v>
      </c>
      <c r="L25" s="16" t="s">
        <v>4</v>
      </c>
      <c r="M25" s="16" t="b">
        <v>0</v>
      </c>
      <c r="N25" s="16" t="s">
        <v>5</v>
      </c>
      <c r="O25" s="16" t="b">
        <v>1</v>
      </c>
      <c r="P25" s="16" t="s">
        <v>6</v>
      </c>
      <c r="Q25" s="16" t="s">
        <v>5</v>
      </c>
      <c r="R25" s="16" t="s">
        <v>4</v>
      </c>
      <c r="S25" s="18"/>
      <c r="T25" s="18"/>
      <c r="U25" s="6" t="s">
        <v>71</v>
      </c>
      <c r="V25" s="6" t="s">
        <v>72</v>
      </c>
      <c r="W25" s="18">
        <v>-18.399999999999999</v>
      </c>
      <c r="X25" s="18">
        <v>180</v>
      </c>
      <c r="Z25" s="6">
        <v>3</v>
      </c>
      <c r="AA25" s="6">
        <v>2</v>
      </c>
      <c r="AB25" s="18">
        <v>2</v>
      </c>
      <c r="AE25" s="6" t="s">
        <v>79</v>
      </c>
      <c r="AF25" s="6" t="s">
        <v>79</v>
      </c>
      <c r="AH25" s="16" t="s">
        <v>4</v>
      </c>
      <c r="AI25" s="16" t="b">
        <v>0</v>
      </c>
      <c r="AJ25" s="16" t="s">
        <v>5</v>
      </c>
      <c r="AK25" s="16" t="b">
        <v>1</v>
      </c>
      <c r="AL25" s="16" t="s">
        <v>6</v>
      </c>
      <c r="AM25" s="16" t="s">
        <v>4</v>
      </c>
      <c r="AN25" s="16" t="s">
        <v>5</v>
      </c>
      <c r="AO25" s="16" t="b">
        <v>1</v>
      </c>
      <c r="AP25" s="6" t="s">
        <v>118</v>
      </c>
      <c r="AQ25" s="16" t="s">
        <v>4</v>
      </c>
      <c r="AR25" s="16" t="s">
        <v>5</v>
      </c>
      <c r="AS25" s="16" t="b">
        <v>1</v>
      </c>
      <c r="AT25" s="6" t="s">
        <v>118</v>
      </c>
      <c r="AU25" s="6" t="s">
        <v>70</v>
      </c>
      <c r="AV25" t="str">
        <f t="shared" si="0"/>
        <v>FP</v>
      </c>
      <c r="AX25" s="16" t="b">
        <v>1</v>
      </c>
      <c r="AY25" s="16" t="b">
        <v>0</v>
      </c>
      <c r="AZ25" s="16" t="s">
        <v>6</v>
      </c>
      <c r="BA25" s="16" t="s">
        <v>4</v>
      </c>
      <c r="BB25" s="16" t="s">
        <v>5</v>
      </c>
      <c r="BC25" s="6" t="s">
        <v>118</v>
      </c>
      <c r="BD25" t="str">
        <f t="shared" si="1"/>
        <v>TN</v>
      </c>
    </row>
    <row r="26" spans="1:56" ht="28.2" x14ac:dyDescent="0.3">
      <c r="A26" s="22" t="s">
        <v>41</v>
      </c>
      <c r="B26" s="23">
        <v>706</v>
      </c>
      <c r="C26" s="23" t="s">
        <v>51</v>
      </c>
      <c r="D26" s="23" t="s">
        <v>52</v>
      </c>
      <c r="E26" s="23" t="s">
        <v>53</v>
      </c>
      <c r="F26" s="23" t="s">
        <v>2</v>
      </c>
      <c r="G26" s="23" t="s">
        <v>0</v>
      </c>
      <c r="H26" s="23">
        <v>1</v>
      </c>
      <c r="I26" s="24">
        <v>44263.624259259261</v>
      </c>
      <c r="J26" s="23" t="s">
        <v>3</v>
      </c>
      <c r="K26" s="23" t="b">
        <v>0</v>
      </c>
      <c r="L26" s="23" t="s">
        <v>4</v>
      </c>
      <c r="M26" s="23" t="b">
        <v>0</v>
      </c>
      <c r="N26" s="23" t="s">
        <v>4</v>
      </c>
      <c r="O26" s="23" t="b">
        <v>1</v>
      </c>
      <c r="P26" s="23" t="s">
        <v>6</v>
      </c>
      <c r="Q26" s="23" t="s">
        <v>5</v>
      </c>
      <c r="R26" s="23" t="s">
        <v>4</v>
      </c>
      <c r="S26" s="22"/>
      <c r="T26" s="22"/>
      <c r="U26" s="25" t="s">
        <v>70</v>
      </c>
      <c r="V26" s="25" t="s">
        <v>70</v>
      </c>
      <c r="W26" s="22">
        <v>56.7</v>
      </c>
      <c r="X26" s="22">
        <v>390</v>
      </c>
      <c r="Y26" s="26"/>
      <c r="Z26" s="25">
        <v>1</v>
      </c>
      <c r="AA26" s="25">
        <v>1</v>
      </c>
      <c r="AB26" s="22">
        <v>1</v>
      </c>
      <c r="AC26" s="26"/>
      <c r="AD26" s="26"/>
      <c r="AE26" s="25"/>
      <c r="AF26" s="25"/>
      <c r="AH26" s="23" t="s">
        <v>4</v>
      </c>
      <c r="AI26" s="23" t="b">
        <v>0</v>
      </c>
      <c r="AJ26" s="23" t="s">
        <v>4</v>
      </c>
      <c r="AK26" s="23" t="b">
        <v>1</v>
      </c>
      <c r="AL26" s="23" t="s">
        <v>6</v>
      </c>
      <c r="AM26" s="23" t="s">
        <v>4</v>
      </c>
      <c r="AN26" s="23" t="s">
        <v>5</v>
      </c>
      <c r="AO26" s="23" t="b">
        <v>0</v>
      </c>
      <c r="AP26" s="25" t="s">
        <v>70</v>
      </c>
      <c r="AQ26" s="23" t="s">
        <v>4</v>
      </c>
      <c r="AR26" s="23" t="s">
        <v>4</v>
      </c>
      <c r="AS26" s="23" t="b">
        <v>1</v>
      </c>
      <c r="AT26" s="25" t="s">
        <v>70</v>
      </c>
      <c r="AU26" s="26"/>
      <c r="AV26" s="32"/>
      <c r="AW26" s="26"/>
      <c r="AX26" s="23"/>
      <c r="AY26" s="23"/>
      <c r="AZ26" s="23"/>
      <c r="BA26" s="23"/>
      <c r="BB26" s="23"/>
      <c r="BC26" s="26"/>
      <c r="BD26" s="32"/>
    </row>
    <row r="27" spans="1:56" ht="28.2" x14ac:dyDescent="0.3">
      <c r="A27" s="18" t="s">
        <v>42</v>
      </c>
      <c r="B27" s="16">
        <v>732</v>
      </c>
      <c r="C27" s="16" t="s">
        <v>51</v>
      </c>
      <c r="D27" s="16" t="s">
        <v>52</v>
      </c>
      <c r="E27" s="16" t="s">
        <v>53</v>
      </c>
      <c r="F27" s="16" t="s">
        <v>2</v>
      </c>
      <c r="G27" s="16" t="s">
        <v>0</v>
      </c>
      <c r="H27" s="16">
        <v>1</v>
      </c>
      <c r="I27" s="17">
        <v>44263.634189814817</v>
      </c>
      <c r="J27" s="16" t="s">
        <v>3</v>
      </c>
      <c r="K27" s="16" t="b">
        <v>0</v>
      </c>
      <c r="L27" s="16" t="s">
        <v>4</v>
      </c>
      <c r="M27" s="16" t="b">
        <v>0</v>
      </c>
      <c r="N27" s="16" t="s">
        <v>5</v>
      </c>
      <c r="O27" s="16" t="b">
        <v>1</v>
      </c>
      <c r="P27" s="16" t="s">
        <v>6</v>
      </c>
      <c r="Q27" s="16" t="s">
        <v>5</v>
      </c>
      <c r="R27" s="16" t="s">
        <v>4</v>
      </c>
      <c r="S27" s="18"/>
      <c r="T27" s="18"/>
      <c r="U27" s="6" t="s">
        <v>70</v>
      </c>
      <c r="V27" s="6" t="s">
        <v>70</v>
      </c>
      <c r="W27" s="18">
        <v>57.6</v>
      </c>
      <c r="X27" s="18">
        <v>390</v>
      </c>
      <c r="Z27" s="6">
        <v>1</v>
      </c>
      <c r="AA27" s="6">
        <v>1</v>
      </c>
      <c r="AB27" s="18">
        <v>1</v>
      </c>
      <c r="AE27" s="6" t="s">
        <v>76</v>
      </c>
      <c r="AF27" s="6" t="s">
        <v>76</v>
      </c>
      <c r="AH27" s="16" t="s">
        <v>4</v>
      </c>
      <c r="AI27" s="16" t="b">
        <v>0</v>
      </c>
      <c r="AJ27" s="16" t="s">
        <v>5</v>
      </c>
      <c r="AK27" s="16" t="b">
        <v>1</v>
      </c>
      <c r="AL27" s="16" t="s">
        <v>6</v>
      </c>
      <c r="AM27" s="16" t="s">
        <v>4</v>
      </c>
      <c r="AN27" s="16" t="s">
        <v>5</v>
      </c>
      <c r="AO27" s="16" t="b">
        <v>0</v>
      </c>
      <c r="AP27" s="6" t="s">
        <v>70</v>
      </c>
      <c r="AQ27" s="16" t="s">
        <v>4</v>
      </c>
      <c r="AR27" s="16" t="s">
        <v>5</v>
      </c>
      <c r="AS27" s="16" t="b">
        <v>1</v>
      </c>
      <c r="AT27" s="6" t="s">
        <v>70</v>
      </c>
      <c r="AU27" s="6" t="s">
        <v>70</v>
      </c>
      <c r="AV27" t="str">
        <f t="shared" si="0"/>
        <v>TP</v>
      </c>
      <c r="AX27" s="16" t="b">
        <v>0</v>
      </c>
      <c r="AY27" s="16" t="b">
        <v>0</v>
      </c>
      <c r="AZ27" s="16" t="s">
        <v>6</v>
      </c>
      <c r="BA27" s="16" t="s">
        <v>4</v>
      </c>
      <c r="BB27" s="16" t="s">
        <v>5</v>
      </c>
      <c r="BC27" s="6" t="s">
        <v>70</v>
      </c>
      <c r="BD27" t="str">
        <f t="shared" si="1"/>
        <v>TP</v>
      </c>
    </row>
    <row r="28" spans="1:56" ht="28.2" x14ac:dyDescent="0.3">
      <c r="A28" s="18" t="s">
        <v>42</v>
      </c>
      <c r="B28" s="16">
        <v>731</v>
      </c>
      <c r="C28" s="16" t="s">
        <v>45</v>
      </c>
      <c r="D28" s="16" t="s">
        <v>46</v>
      </c>
      <c r="E28" s="16" t="s">
        <v>47</v>
      </c>
      <c r="F28" s="16" t="s">
        <v>2</v>
      </c>
      <c r="G28" s="16" t="s">
        <v>0</v>
      </c>
      <c r="H28" s="16">
        <v>1</v>
      </c>
      <c r="I28" s="17">
        <v>44263.634189814817</v>
      </c>
      <c r="J28" s="16" t="s">
        <v>3</v>
      </c>
      <c r="K28" s="16" t="b">
        <v>0</v>
      </c>
      <c r="L28" s="16" t="s">
        <v>4</v>
      </c>
      <c r="M28" s="16" t="b">
        <v>0</v>
      </c>
      <c r="N28" s="16" t="s">
        <v>5</v>
      </c>
      <c r="O28" s="16" t="b">
        <v>1</v>
      </c>
      <c r="P28" s="16" t="s">
        <v>6</v>
      </c>
      <c r="Q28" s="16" t="s">
        <v>5</v>
      </c>
      <c r="R28" s="16" t="s">
        <v>4</v>
      </c>
      <c r="S28" s="18"/>
      <c r="T28" s="18"/>
      <c r="U28" s="6" t="s">
        <v>70</v>
      </c>
      <c r="V28" s="6" t="s">
        <v>70</v>
      </c>
      <c r="W28" s="18">
        <v>57.6</v>
      </c>
      <c r="X28" s="18">
        <v>390</v>
      </c>
      <c r="Z28" s="6">
        <v>1</v>
      </c>
      <c r="AA28" s="6">
        <v>1</v>
      </c>
      <c r="AB28" s="18">
        <v>1</v>
      </c>
      <c r="AE28" s="6" t="s">
        <v>76</v>
      </c>
      <c r="AF28" s="6" t="s">
        <v>76</v>
      </c>
      <c r="AH28" s="16" t="s">
        <v>4</v>
      </c>
      <c r="AI28" s="16" t="b">
        <v>0</v>
      </c>
      <c r="AJ28" s="16" t="s">
        <v>5</v>
      </c>
      <c r="AK28" s="16" t="b">
        <v>1</v>
      </c>
      <c r="AL28" s="16" t="s">
        <v>6</v>
      </c>
      <c r="AM28" s="16" t="s">
        <v>4</v>
      </c>
      <c r="AN28" s="16" t="s">
        <v>5</v>
      </c>
      <c r="AO28" s="16" t="b">
        <v>0</v>
      </c>
      <c r="AP28" s="6" t="s">
        <v>70</v>
      </c>
      <c r="AQ28" s="16" t="s">
        <v>4</v>
      </c>
      <c r="AR28" s="16" t="s">
        <v>5</v>
      </c>
      <c r="AS28" s="16" t="b">
        <v>1</v>
      </c>
      <c r="AT28" s="6" t="s">
        <v>70</v>
      </c>
      <c r="AU28" s="6" t="s">
        <v>70</v>
      </c>
      <c r="AV28" t="str">
        <f t="shared" si="0"/>
        <v>TP</v>
      </c>
      <c r="AX28" s="16" t="b">
        <v>0</v>
      </c>
      <c r="AY28" s="16" t="b">
        <v>0</v>
      </c>
      <c r="AZ28" s="16" t="s">
        <v>6</v>
      </c>
      <c r="BA28" s="16" t="s">
        <v>4</v>
      </c>
      <c r="BB28" s="16" t="s">
        <v>5</v>
      </c>
      <c r="BC28" s="6" t="s">
        <v>70</v>
      </c>
      <c r="BD28" t="str">
        <f t="shared" si="1"/>
        <v>TP</v>
      </c>
    </row>
    <row r="29" spans="1:56" ht="28.2" x14ac:dyDescent="0.3">
      <c r="A29" s="18" t="s">
        <v>43</v>
      </c>
      <c r="B29" s="16">
        <v>741</v>
      </c>
      <c r="C29" s="16" t="s">
        <v>62</v>
      </c>
      <c r="D29" s="16" t="s">
        <v>63</v>
      </c>
      <c r="E29" s="16" t="s">
        <v>64</v>
      </c>
      <c r="F29" s="16" t="s">
        <v>61</v>
      </c>
      <c r="G29" s="16" t="s">
        <v>0</v>
      </c>
      <c r="H29" s="16">
        <v>1</v>
      </c>
      <c r="I29" s="17">
        <v>44263.64234953704</v>
      </c>
      <c r="J29" s="16" t="s">
        <v>3</v>
      </c>
      <c r="K29" s="16" t="b">
        <v>1</v>
      </c>
      <c r="L29" s="16" t="s">
        <v>4</v>
      </c>
      <c r="M29" s="16" t="b">
        <v>0</v>
      </c>
      <c r="N29" s="16" t="s">
        <v>5</v>
      </c>
      <c r="O29" s="16" t="b">
        <v>1</v>
      </c>
      <c r="P29" s="16" t="s">
        <v>6</v>
      </c>
      <c r="Q29" s="16" t="s">
        <v>5</v>
      </c>
      <c r="R29" s="16" t="s">
        <v>4</v>
      </c>
      <c r="S29" s="18"/>
      <c r="T29" s="18"/>
      <c r="U29" s="6" t="s">
        <v>71</v>
      </c>
      <c r="V29" s="6" t="s">
        <v>72</v>
      </c>
      <c r="W29" s="18">
        <v>-18.399999999999999</v>
      </c>
      <c r="X29" s="18">
        <v>180</v>
      </c>
      <c r="Z29" s="6">
        <v>3</v>
      </c>
      <c r="AA29" s="6">
        <v>2</v>
      </c>
      <c r="AB29" s="18">
        <v>2</v>
      </c>
      <c r="AE29" s="6" t="s">
        <v>79</v>
      </c>
      <c r="AF29" s="6" t="s">
        <v>79</v>
      </c>
      <c r="AH29" s="16" t="s">
        <v>4</v>
      </c>
      <c r="AI29" s="16" t="b">
        <v>0</v>
      </c>
      <c r="AJ29" s="16" t="s">
        <v>5</v>
      </c>
      <c r="AK29" s="16" t="b">
        <v>1</v>
      </c>
      <c r="AL29" s="16" t="s">
        <v>6</v>
      </c>
      <c r="AM29" s="16" t="s">
        <v>4</v>
      </c>
      <c r="AN29" s="16" t="s">
        <v>5</v>
      </c>
      <c r="AO29" s="16" t="b">
        <v>1</v>
      </c>
      <c r="AP29" s="6" t="s">
        <v>118</v>
      </c>
      <c r="AQ29" s="16" t="s">
        <v>4</v>
      </c>
      <c r="AR29" s="16" t="s">
        <v>5</v>
      </c>
      <c r="AS29" s="16" t="b">
        <v>1</v>
      </c>
      <c r="AT29" s="6" t="s">
        <v>118</v>
      </c>
      <c r="AU29" s="6" t="s">
        <v>70</v>
      </c>
      <c r="AV29" t="str">
        <f t="shared" si="0"/>
        <v>FP</v>
      </c>
      <c r="AX29" s="16" t="b">
        <v>1</v>
      </c>
      <c r="AY29" s="16" t="b">
        <v>0</v>
      </c>
      <c r="AZ29" s="16" t="s">
        <v>6</v>
      </c>
      <c r="BA29" s="16" t="s">
        <v>4</v>
      </c>
      <c r="BB29" s="16" t="s">
        <v>5</v>
      </c>
      <c r="BC29" s="6" t="s">
        <v>118</v>
      </c>
      <c r="BD29" t="str">
        <f t="shared" si="1"/>
        <v>TN</v>
      </c>
    </row>
    <row r="30" spans="1:56" ht="42" x14ac:dyDescent="0.3">
      <c r="A30" s="22" t="s">
        <v>43</v>
      </c>
      <c r="B30" s="23">
        <v>758</v>
      </c>
      <c r="C30" s="23" t="s">
        <v>7</v>
      </c>
      <c r="D30" s="23" t="s">
        <v>8</v>
      </c>
      <c r="E30" s="23" t="s">
        <v>9</v>
      </c>
      <c r="F30" s="23" t="s">
        <v>2</v>
      </c>
      <c r="G30" s="23" t="s">
        <v>0</v>
      </c>
      <c r="H30" s="23">
        <v>1</v>
      </c>
      <c r="I30" s="24">
        <v>44263.643506944441</v>
      </c>
      <c r="J30" s="23" t="s">
        <v>3</v>
      </c>
      <c r="K30" s="23" t="b">
        <v>1</v>
      </c>
      <c r="L30" s="23" t="s">
        <v>4</v>
      </c>
      <c r="M30" s="23" t="b">
        <v>1</v>
      </c>
      <c r="N30" s="23" t="s">
        <v>5</v>
      </c>
      <c r="O30" s="23" t="b">
        <v>1</v>
      </c>
      <c r="P30" s="23" t="s">
        <v>6</v>
      </c>
      <c r="Q30" s="23" t="s">
        <v>4</v>
      </c>
      <c r="R30" s="23" t="s">
        <v>4</v>
      </c>
      <c r="S30" s="22"/>
      <c r="T30" s="22"/>
      <c r="U30" s="22"/>
      <c r="V30" s="22"/>
      <c r="W30" s="22">
        <v>42.2</v>
      </c>
      <c r="X30" s="22">
        <v>240</v>
      </c>
      <c r="Y30" s="26"/>
      <c r="Z30" s="22"/>
      <c r="AA30" s="22"/>
      <c r="AB30" s="22"/>
      <c r="AC30" s="26"/>
      <c r="AD30" s="26"/>
      <c r="AE30" s="22"/>
      <c r="AF30" s="22"/>
      <c r="AH30" s="23" t="s">
        <v>4</v>
      </c>
      <c r="AI30" s="23" t="b">
        <v>1</v>
      </c>
      <c r="AJ30" s="23" t="s">
        <v>5</v>
      </c>
      <c r="AK30" s="23" t="b">
        <v>1</v>
      </c>
      <c r="AL30" s="23" t="s">
        <v>6</v>
      </c>
      <c r="AM30" s="23" t="s">
        <v>4</v>
      </c>
      <c r="AN30" s="23" t="s">
        <v>4</v>
      </c>
      <c r="AO30" s="23" t="b">
        <v>1</v>
      </c>
      <c r="AP30" s="22"/>
      <c r="AQ30" s="23" t="s">
        <v>4</v>
      </c>
      <c r="AR30" s="23" t="s">
        <v>5</v>
      </c>
      <c r="AS30" s="23" t="b">
        <v>1</v>
      </c>
      <c r="AT30" s="22"/>
      <c r="AU30" s="26"/>
      <c r="AV30" s="32"/>
      <c r="AW30" s="26"/>
      <c r="AX30" s="23"/>
      <c r="AY30" s="23"/>
      <c r="AZ30" s="23"/>
      <c r="BA30" s="23"/>
      <c r="BB30" s="23"/>
      <c r="BC30" s="26"/>
      <c r="BD30" s="32"/>
    </row>
    <row r="31" spans="1:56" ht="28.2" x14ac:dyDescent="0.3">
      <c r="A31" s="18" t="s">
        <v>44</v>
      </c>
      <c r="B31" s="16">
        <v>20</v>
      </c>
      <c r="C31" s="16" t="s">
        <v>65</v>
      </c>
      <c r="D31" s="16" t="s">
        <v>66</v>
      </c>
      <c r="E31" s="16" t="s">
        <v>67</v>
      </c>
      <c r="F31" s="16" t="s">
        <v>68</v>
      </c>
      <c r="G31" s="16" t="s">
        <v>0</v>
      </c>
      <c r="H31" s="16">
        <v>1</v>
      </c>
      <c r="I31" s="17">
        <v>44263.474305555559</v>
      </c>
      <c r="J31" s="16" t="s">
        <v>3</v>
      </c>
      <c r="K31" s="16" t="b">
        <v>1</v>
      </c>
      <c r="L31" s="16" t="s">
        <v>4</v>
      </c>
      <c r="M31" s="16" t="b">
        <v>0</v>
      </c>
      <c r="N31" s="16" t="s">
        <v>4</v>
      </c>
      <c r="O31" s="16" t="b">
        <v>1</v>
      </c>
      <c r="P31" s="16" t="s">
        <v>69</v>
      </c>
      <c r="Q31" s="16" t="s">
        <v>5</v>
      </c>
      <c r="R31" s="16" t="s">
        <v>4</v>
      </c>
      <c r="S31" s="18"/>
      <c r="T31" s="18"/>
      <c r="U31" s="6" t="s">
        <v>70</v>
      </c>
      <c r="V31" s="6" t="s">
        <v>70</v>
      </c>
      <c r="W31" s="18">
        <v>1</v>
      </c>
      <c r="X31" s="18">
        <v>170</v>
      </c>
      <c r="Z31" s="6">
        <v>1</v>
      </c>
      <c r="AA31" s="6">
        <v>1</v>
      </c>
      <c r="AB31" s="18">
        <v>1</v>
      </c>
      <c r="AE31" s="6" t="s">
        <v>76</v>
      </c>
      <c r="AF31" s="6" t="s">
        <v>76</v>
      </c>
      <c r="AH31" s="16" t="s">
        <v>4</v>
      </c>
      <c r="AI31" s="16" t="b">
        <v>0</v>
      </c>
      <c r="AJ31" s="16" t="s">
        <v>4</v>
      </c>
      <c r="AK31" s="16" t="b">
        <v>1</v>
      </c>
      <c r="AL31" s="16" t="s">
        <v>69</v>
      </c>
      <c r="AM31" s="16" t="s">
        <v>4</v>
      </c>
      <c r="AN31" s="16" t="s">
        <v>5</v>
      </c>
      <c r="AO31" s="16" t="b">
        <v>1</v>
      </c>
      <c r="AP31" s="6" t="s">
        <v>70</v>
      </c>
      <c r="AQ31" s="16" t="s">
        <v>4</v>
      </c>
      <c r="AR31" s="16" t="s">
        <v>4</v>
      </c>
      <c r="AS31" s="16" t="b">
        <v>1</v>
      </c>
      <c r="AT31" s="6" t="s">
        <v>70</v>
      </c>
      <c r="AU31" s="6" t="s">
        <v>70</v>
      </c>
      <c r="AV31" t="str">
        <f t="shared" si="0"/>
        <v>TP</v>
      </c>
      <c r="AX31" s="16" t="b">
        <v>1</v>
      </c>
      <c r="AY31" s="16" t="b">
        <v>0</v>
      </c>
      <c r="AZ31" s="16" t="s">
        <v>69</v>
      </c>
      <c r="BA31" s="16" t="s">
        <v>4</v>
      </c>
      <c r="BB31" s="16" t="s">
        <v>5</v>
      </c>
      <c r="BC31" s="6" t="s">
        <v>118</v>
      </c>
      <c r="BD31" t="str">
        <f t="shared" si="1"/>
        <v>FN</v>
      </c>
    </row>
    <row r="33" spans="25:56" ht="14.4" x14ac:dyDescent="0.3">
      <c r="AU33" t="s">
        <v>76</v>
      </c>
      <c r="AV33">
        <f>COUNTIF(AV2:AV31,"TP")</f>
        <v>12</v>
      </c>
      <c r="BC33" t="s">
        <v>76</v>
      </c>
      <c r="BD33">
        <f>COUNTIF(BD2:BD31,"TP")</f>
        <v>10</v>
      </c>
    </row>
    <row r="34" spans="25:56" ht="14.4" x14ac:dyDescent="0.3">
      <c r="Y34" t="s">
        <v>70</v>
      </c>
      <c r="Z34">
        <v>16</v>
      </c>
      <c r="AA34">
        <v>16</v>
      </c>
      <c r="AD34" t="s">
        <v>76</v>
      </c>
      <c r="AE34">
        <f>COUNTIF(AE2:AE32,"TP")</f>
        <v>12</v>
      </c>
      <c r="AF34">
        <f>COUNTIF(AF2:AF31,"TP")</f>
        <v>12</v>
      </c>
      <c r="AU34" t="s">
        <v>77</v>
      </c>
      <c r="AV34">
        <f>COUNTIF(AV2:AV31,"FN")</f>
        <v>0</v>
      </c>
      <c r="BC34" t="s">
        <v>77</v>
      </c>
      <c r="BD34">
        <f>COUNTIF(BD2:BD31,"FN")</f>
        <v>2</v>
      </c>
    </row>
    <row r="35" spans="25:56" ht="14.4" x14ac:dyDescent="0.3">
      <c r="Y35" t="s">
        <v>73</v>
      </c>
      <c r="Z35"/>
      <c r="AA35">
        <v>10</v>
      </c>
      <c r="AD35" t="s">
        <v>77</v>
      </c>
      <c r="AE35">
        <f>COUNTIF(AE2:AE32,"FN")</f>
        <v>0</v>
      </c>
      <c r="AF35">
        <f>COUNTIF(AF2:AF32,"FN")</f>
        <v>0</v>
      </c>
      <c r="AU35" t="s">
        <v>78</v>
      </c>
      <c r="AV35">
        <f>COUNTIF(AV2:AV31,"FP")</f>
        <v>10</v>
      </c>
      <c r="BC35" t="s">
        <v>78</v>
      </c>
      <c r="BD35">
        <f>COUNTIF(BD2:BD31,"FP")</f>
        <v>0</v>
      </c>
    </row>
    <row r="36" spans="25:56" ht="14.4" x14ac:dyDescent="0.3">
      <c r="Y36" t="s">
        <v>74</v>
      </c>
      <c r="Z36">
        <v>10</v>
      </c>
      <c r="AA36"/>
      <c r="AD36" t="s">
        <v>78</v>
      </c>
      <c r="AE36">
        <f>COUNTIF(AE2:AE32,"FP")</f>
        <v>0</v>
      </c>
      <c r="AF36">
        <f>COUNTIF(AF2:AF32,"FP")</f>
        <v>0</v>
      </c>
      <c r="AU36" t="s">
        <v>79</v>
      </c>
      <c r="AV36">
        <f>COUNTIF(AV2:AV31,"TN")</f>
        <v>0</v>
      </c>
      <c r="BC36" t="s">
        <v>79</v>
      </c>
      <c r="BD36">
        <f>COUNTIF(BD2:BD31,"TN")</f>
        <v>10</v>
      </c>
    </row>
    <row r="37" spans="25:56" ht="14.4" x14ac:dyDescent="0.3">
      <c r="Y37"/>
      <c r="Z37"/>
      <c r="AA37"/>
      <c r="AD37" t="s">
        <v>79</v>
      </c>
      <c r="AE37">
        <f>COUNTIF(AE2:AE32,"TN")</f>
        <v>10</v>
      </c>
      <c r="AF37">
        <f>COUNTIF(AF2:AF32,"TN")</f>
        <v>10</v>
      </c>
    </row>
    <row r="38" spans="25:56" ht="14.4" x14ac:dyDescent="0.3">
      <c r="Y38"/>
      <c r="Z38"/>
      <c r="AA38"/>
    </row>
    <row r="39" spans="25:56" ht="14.4" x14ac:dyDescent="0.3">
      <c r="Y39" t="s">
        <v>75</v>
      </c>
      <c r="Z39">
        <v>10</v>
      </c>
      <c r="AA39">
        <v>10</v>
      </c>
    </row>
    <row r="40" spans="25:56" ht="14.4" x14ac:dyDescent="0.3">
      <c r="Y40" t="s">
        <v>70</v>
      </c>
      <c r="Z40">
        <v>16</v>
      </c>
      <c r="AA40">
        <v>16</v>
      </c>
    </row>
    <row r="52" spans="2:2" x14ac:dyDescent="0.25">
      <c r="B52" s="5">
        <f>+B57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B810-1F8C-420A-B289-D933036F113A}">
  <dimension ref="A1:X32"/>
  <sheetViews>
    <sheetView workbookViewId="0">
      <selection activeCell="Y21" sqref="Y21"/>
    </sheetView>
  </sheetViews>
  <sheetFormatPr defaultRowHeight="14.4" x14ac:dyDescent="0.3"/>
  <sheetData>
    <row r="1" spans="1:24" x14ac:dyDescent="0.3">
      <c r="A1" s="5"/>
      <c r="B1" s="12" t="s">
        <v>88</v>
      </c>
      <c r="C1" s="12" t="s">
        <v>89</v>
      </c>
      <c r="D1" s="12" t="s">
        <v>90</v>
      </c>
      <c r="E1" s="12" t="s">
        <v>91</v>
      </c>
      <c r="F1" s="27" t="s">
        <v>92</v>
      </c>
      <c r="G1" s="27" t="s">
        <v>93</v>
      </c>
      <c r="H1" s="27" t="s">
        <v>94</v>
      </c>
      <c r="I1" s="27" t="s">
        <v>95</v>
      </c>
      <c r="J1" s="27" t="s">
        <v>106</v>
      </c>
      <c r="P1" s="12" t="s">
        <v>88</v>
      </c>
      <c r="Q1" s="12" t="s">
        <v>89</v>
      </c>
      <c r="R1" s="12" t="s">
        <v>90</v>
      </c>
      <c r="S1" s="12" t="s">
        <v>91</v>
      </c>
      <c r="T1" s="27" t="s">
        <v>92</v>
      </c>
      <c r="U1" s="27" t="s">
        <v>93</v>
      </c>
      <c r="V1" s="27" t="s">
        <v>94</v>
      </c>
      <c r="W1" s="27" t="s">
        <v>95</v>
      </c>
      <c r="X1" s="27" t="s">
        <v>106</v>
      </c>
    </row>
    <row r="2" spans="1:24" x14ac:dyDescent="0.3">
      <c r="A2" s="5" t="s">
        <v>107</v>
      </c>
      <c r="B2" s="5">
        <v>0.5</v>
      </c>
      <c r="C2" s="26">
        <v>0.54549999999999998</v>
      </c>
      <c r="D2" s="26">
        <v>0.54549999999999998</v>
      </c>
      <c r="E2" s="26">
        <v>0.40910000000000002</v>
      </c>
      <c r="F2" s="26">
        <v>0.40910000000000002</v>
      </c>
      <c r="G2" s="26">
        <v>0.5</v>
      </c>
      <c r="H2" s="26">
        <v>0.40910000000000002</v>
      </c>
      <c r="I2" s="26">
        <v>1</v>
      </c>
      <c r="J2" s="26">
        <v>1</v>
      </c>
      <c r="O2" t="s">
        <v>107</v>
      </c>
      <c r="Q2" s="32"/>
      <c r="R2" s="32"/>
      <c r="S2" s="32"/>
      <c r="T2" s="32"/>
      <c r="U2" s="32"/>
      <c r="V2" s="32"/>
      <c r="W2" s="32"/>
      <c r="X2" s="32"/>
    </row>
    <row r="3" spans="1:24" x14ac:dyDescent="0.3">
      <c r="A3" s="5" t="s">
        <v>108</v>
      </c>
      <c r="B3" s="5">
        <v>0.91669999999999996</v>
      </c>
      <c r="C3" s="26">
        <v>0.16669999999999999</v>
      </c>
      <c r="D3" s="26">
        <v>0.16669999999999999</v>
      </c>
      <c r="E3" s="26">
        <v>0.5</v>
      </c>
      <c r="F3" s="26">
        <v>0.5</v>
      </c>
      <c r="G3" s="26">
        <v>0.91669999999999996</v>
      </c>
      <c r="H3" s="26">
        <v>0.5</v>
      </c>
      <c r="I3" s="26">
        <v>1</v>
      </c>
      <c r="J3" s="26">
        <v>1</v>
      </c>
      <c r="O3" t="s">
        <v>111</v>
      </c>
      <c r="Q3" s="32"/>
      <c r="R3" s="32"/>
      <c r="S3" s="32"/>
      <c r="T3" s="32"/>
      <c r="U3" s="32"/>
      <c r="V3" s="32"/>
      <c r="W3" s="32"/>
      <c r="X3" s="32"/>
    </row>
    <row r="4" spans="1:24" x14ac:dyDescent="0.3">
      <c r="A4" s="5" t="s">
        <v>109</v>
      </c>
      <c r="B4" s="5">
        <v>0</v>
      </c>
      <c r="C4" s="26">
        <v>1</v>
      </c>
      <c r="D4" s="26">
        <v>1</v>
      </c>
      <c r="E4" s="26">
        <v>0.3</v>
      </c>
      <c r="F4" s="26">
        <v>0.3</v>
      </c>
      <c r="G4" s="26">
        <v>0</v>
      </c>
      <c r="H4" s="26">
        <v>0.3</v>
      </c>
      <c r="I4" s="26">
        <v>1</v>
      </c>
      <c r="J4" s="26">
        <v>1</v>
      </c>
      <c r="O4" t="s">
        <v>112</v>
      </c>
      <c r="Q4" s="32"/>
      <c r="R4" s="32"/>
      <c r="S4" s="32"/>
      <c r="T4" s="32"/>
      <c r="U4" s="32"/>
      <c r="V4" s="32"/>
      <c r="W4" s="32"/>
      <c r="X4" s="32"/>
    </row>
    <row r="5" spans="1:24" x14ac:dyDescent="0.3">
      <c r="A5" s="5" t="s">
        <v>110</v>
      </c>
      <c r="B5" s="5">
        <v>0.52380000000000004</v>
      </c>
      <c r="C5" s="26">
        <v>1</v>
      </c>
      <c r="D5" s="26">
        <v>1</v>
      </c>
      <c r="E5" s="26">
        <v>0.46150000000000002</v>
      </c>
      <c r="F5" s="26">
        <v>0.46150000000000002</v>
      </c>
      <c r="G5" s="26">
        <v>0.52380000000000004</v>
      </c>
      <c r="H5" s="26">
        <v>0.46150000000000002</v>
      </c>
      <c r="I5" s="26">
        <v>1</v>
      </c>
      <c r="J5" s="26">
        <v>1</v>
      </c>
    </row>
    <row r="6" spans="1:24" x14ac:dyDescent="0.3">
      <c r="A6" s="5" t="s">
        <v>111</v>
      </c>
      <c r="B6" s="5">
        <v>0.66669999999999996</v>
      </c>
      <c r="C6" s="26">
        <v>0.28570000000000001</v>
      </c>
      <c r="D6" s="26">
        <v>0.28570000000000001</v>
      </c>
      <c r="E6" s="26">
        <v>0.48</v>
      </c>
      <c r="F6" s="26">
        <v>0.48</v>
      </c>
      <c r="G6" s="26">
        <v>0.66669999999999996</v>
      </c>
      <c r="H6" s="26">
        <v>0.48</v>
      </c>
      <c r="I6" s="26">
        <v>1</v>
      </c>
      <c r="J6" s="26">
        <v>1</v>
      </c>
    </row>
    <row r="7" spans="1:24" x14ac:dyDescent="0.3">
      <c r="A7" s="5" t="s">
        <v>112</v>
      </c>
      <c r="B7" s="5">
        <v>-0.19919999999999999</v>
      </c>
      <c r="C7" s="26">
        <v>0.28870000000000001</v>
      </c>
      <c r="D7" s="26">
        <v>0.28870000000000001</v>
      </c>
      <c r="E7" s="26">
        <v>-0.20250000000000001</v>
      </c>
      <c r="F7" s="26">
        <v>-0.20250000000000001</v>
      </c>
      <c r="G7" s="26">
        <v>-0.19919999999999999</v>
      </c>
      <c r="H7" s="26">
        <v>-0.20250000000000001</v>
      </c>
      <c r="I7" s="26">
        <v>1</v>
      </c>
      <c r="J7" s="26">
        <v>1</v>
      </c>
    </row>
    <row r="9" spans="1:24" x14ac:dyDescent="0.3">
      <c r="A9" t="s">
        <v>76</v>
      </c>
      <c r="B9">
        <v>11</v>
      </c>
      <c r="C9">
        <v>2</v>
      </c>
      <c r="D9">
        <v>2</v>
      </c>
      <c r="E9">
        <v>6</v>
      </c>
      <c r="F9">
        <v>6</v>
      </c>
      <c r="G9">
        <v>11</v>
      </c>
      <c r="H9">
        <v>6</v>
      </c>
      <c r="I9">
        <v>12</v>
      </c>
      <c r="J9">
        <v>12</v>
      </c>
    </row>
    <row r="10" spans="1:24" x14ac:dyDescent="0.3">
      <c r="A10" t="s">
        <v>77</v>
      </c>
      <c r="B10">
        <v>1</v>
      </c>
      <c r="C10">
        <v>10</v>
      </c>
      <c r="D10">
        <v>10</v>
      </c>
      <c r="E10">
        <v>6</v>
      </c>
      <c r="F10">
        <v>6</v>
      </c>
      <c r="G10">
        <v>1</v>
      </c>
      <c r="H10">
        <v>6</v>
      </c>
      <c r="I10">
        <v>0</v>
      </c>
      <c r="J10">
        <v>0</v>
      </c>
    </row>
    <row r="11" spans="1:24" x14ac:dyDescent="0.3">
      <c r="A11" t="s">
        <v>78</v>
      </c>
      <c r="B11">
        <v>10</v>
      </c>
      <c r="C11">
        <v>0</v>
      </c>
      <c r="D11">
        <v>0</v>
      </c>
      <c r="E11">
        <v>7</v>
      </c>
      <c r="F11">
        <v>7</v>
      </c>
      <c r="G11">
        <v>10</v>
      </c>
      <c r="H11">
        <v>7</v>
      </c>
      <c r="I11">
        <v>0</v>
      </c>
      <c r="J11">
        <v>0</v>
      </c>
    </row>
    <row r="12" spans="1:24" x14ac:dyDescent="0.3">
      <c r="A12" t="s">
        <v>79</v>
      </c>
      <c r="B12">
        <v>0</v>
      </c>
      <c r="C12">
        <v>10</v>
      </c>
      <c r="D12">
        <v>10</v>
      </c>
      <c r="E12">
        <v>3</v>
      </c>
      <c r="F12">
        <v>3</v>
      </c>
      <c r="G12">
        <v>0</v>
      </c>
      <c r="H12">
        <v>3</v>
      </c>
      <c r="I12">
        <v>10</v>
      </c>
      <c r="J12">
        <v>10</v>
      </c>
    </row>
    <row r="21" spans="1:21" x14ac:dyDescent="0.3">
      <c r="A21" t="s">
        <v>76</v>
      </c>
      <c r="B21">
        <v>11</v>
      </c>
      <c r="C21" s="5"/>
      <c r="D21" t="s">
        <v>76</v>
      </c>
      <c r="E21">
        <v>2</v>
      </c>
      <c r="F21" t="s">
        <v>76</v>
      </c>
      <c r="G21">
        <v>2</v>
      </c>
      <c r="H21" s="5"/>
      <c r="I21" t="s">
        <v>76</v>
      </c>
      <c r="J21">
        <v>6</v>
      </c>
      <c r="K21" t="s">
        <v>76</v>
      </c>
      <c r="L21">
        <v>6</v>
      </c>
      <c r="M21" s="5"/>
      <c r="N21" t="s">
        <v>76</v>
      </c>
      <c r="O21">
        <v>11</v>
      </c>
      <c r="P21" s="5"/>
      <c r="Q21" t="s">
        <v>76</v>
      </c>
      <c r="R21">
        <v>6</v>
      </c>
      <c r="S21" s="5"/>
      <c r="T21" t="s">
        <v>76</v>
      </c>
      <c r="U21">
        <v>12</v>
      </c>
    </row>
    <row r="22" spans="1:21" x14ac:dyDescent="0.3">
      <c r="A22" t="s">
        <v>77</v>
      </c>
      <c r="B22">
        <v>1</v>
      </c>
      <c r="C22" s="5"/>
      <c r="D22" t="s">
        <v>77</v>
      </c>
      <c r="E22">
        <v>10</v>
      </c>
      <c r="F22" t="s">
        <v>77</v>
      </c>
      <c r="G22">
        <v>10</v>
      </c>
      <c r="H22" s="5"/>
      <c r="I22" t="s">
        <v>77</v>
      </c>
      <c r="J22">
        <v>6</v>
      </c>
      <c r="K22" t="s">
        <v>77</v>
      </c>
      <c r="L22">
        <v>6</v>
      </c>
      <c r="M22" s="5"/>
      <c r="N22" t="s">
        <v>77</v>
      </c>
      <c r="O22">
        <v>1</v>
      </c>
      <c r="P22" s="5"/>
      <c r="Q22" t="s">
        <v>77</v>
      </c>
      <c r="R22">
        <v>6</v>
      </c>
      <c r="S22" s="5"/>
      <c r="T22" t="s">
        <v>77</v>
      </c>
      <c r="U22">
        <v>0</v>
      </c>
    </row>
    <row r="23" spans="1:21" x14ac:dyDescent="0.3">
      <c r="A23" t="s">
        <v>78</v>
      </c>
      <c r="B23">
        <v>10</v>
      </c>
      <c r="C23" s="5"/>
      <c r="D23" t="s">
        <v>78</v>
      </c>
      <c r="E23">
        <v>0</v>
      </c>
      <c r="F23" t="s">
        <v>78</v>
      </c>
      <c r="G23">
        <v>0</v>
      </c>
      <c r="H23" s="5"/>
      <c r="I23" t="s">
        <v>78</v>
      </c>
      <c r="J23">
        <v>7</v>
      </c>
      <c r="K23" t="s">
        <v>78</v>
      </c>
      <c r="L23">
        <v>7</v>
      </c>
      <c r="M23" s="5"/>
      <c r="N23" t="s">
        <v>78</v>
      </c>
      <c r="O23">
        <v>10</v>
      </c>
      <c r="P23" s="5"/>
      <c r="Q23" t="s">
        <v>78</v>
      </c>
      <c r="R23">
        <v>7</v>
      </c>
      <c r="S23" s="5"/>
      <c r="T23" t="s">
        <v>78</v>
      </c>
      <c r="U23">
        <v>0</v>
      </c>
    </row>
    <row r="24" spans="1:21" x14ac:dyDescent="0.3">
      <c r="A24" t="s">
        <v>79</v>
      </c>
      <c r="B24">
        <v>0</v>
      </c>
      <c r="C24" s="5"/>
      <c r="D24" t="s">
        <v>79</v>
      </c>
      <c r="E24">
        <v>10</v>
      </c>
      <c r="F24" t="s">
        <v>79</v>
      </c>
      <c r="G24">
        <v>10</v>
      </c>
      <c r="H24" s="5"/>
      <c r="I24" t="s">
        <v>79</v>
      </c>
      <c r="J24">
        <v>3</v>
      </c>
      <c r="K24" t="s">
        <v>79</v>
      </c>
      <c r="L24">
        <v>3</v>
      </c>
      <c r="M24" s="5"/>
      <c r="N24" t="s">
        <v>79</v>
      </c>
      <c r="O24">
        <v>0</v>
      </c>
      <c r="P24" s="5"/>
      <c r="Q24" t="s">
        <v>79</v>
      </c>
      <c r="R24">
        <v>3</v>
      </c>
      <c r="S24" s="5"/>
      <c r="T24" t="s">
        <v>79</v>
      </c>
      <c r="U24">
        <v>10</v>
      </c>
    </row>
    <row r="25" spans="1:21" x14ac:dyDescent="0.3">
      <c r="C25" s="5"/>
      <c r="H25" s="5"/>
      <c r="M25" s="5"/>
      <c r="P25" s="5"/>
      <c r="S25" s="5"/>
    </row>
    <row r="26" spans="1:21" x14ac:dyDescent="0.3">
      <c r="C26" s="5"/>
      <c r="H26" s="5"/>
      <c r="M26" s="5"/>
      <c r="P26" s="5"/>
      <c r="S26" s="5"/>
    </row>
    <row r="27" spans="1:21" x14ac:dyDescent="0.3">
      <c r="C27" s="5"/>
      <c r="H27" s="5"/>
      <c r="M27" s="5"/>
      <c r="P27" s="5"/>
      <c r="S27" s="5"/>
    </row>
    <row r="29" spans="1:21" x14ac:dyDescent="0.3">
      <c r="A29" t="s">
        <v>76</v>
      </c>
      <c r="B29">
        <v>11</v>
      </c>
      <c r="C29" s="5"/>
      <c r="D29" t="s">
        <v>76</v>
      </c>
      <c r="E29">
        <v>2</v>
      </c>
      <c r="F29" t="s">
        <v>76</v>
      </c>
      <c r="G29">
        <v>2</v>
      </c>
      <c r="H29" s="5"/>
      <c r="I29" t="s">
        <v>76</v>
      </c>
      <c r="J29">
        <v>6</v>
      </c>
      <c r="K29" t="s">
        <v>76</v>
      </c>
      <c r="L29">
        <v>6</v>
      </c>
      <c r="M29" s="5"/>
      <c r="N29" t="s">
        <v>76</v>
      </c>
      <c r="O29">
        <v>11</v>
      </c>
      <c r="P29" s="5"/>
      <c r="Q29" t="s">
        <v>76</v>
      </c>
      <c r="R29">
        <v>6</v>
      </c>
      <c r="S29" s="5"/>
      <c r="T29" t="s">
        <v>76</v>
      </c>
      <c r="U29">
        <v>12</v>
      </c>
    </row>
    <row r="30" spans="1:21" x14ac:dyDescent="0.3">
      <c r="A30" t="s">
        <v>77</v>
      </c>
      <c r="B30">
        <v>1</v>
      </c>
      <c r="C30" s="5"/>
      <c r="D30" t="s">
        <v>77</v>
      </c>
      <c r="E30">
        <v>10</v>
      </c>
      <c r="F30" t="s">
        <v>77</v>
      </c>
      <c r="G30">
        <v>10</v>
      </c>
      <c r="H30" s="5"/>
      <c r="I30" t="s">
        <v>77</v>
      </c>
      <c r="J30">
        <v>6</v>
      </c>
      <c r="K30" t="s">
        <v>77</v>
      </c>
      <c r="L30">
        <v>6</v>
      </c>
      <c r="M30" s="5"/>
      <c r="N30" t="s">
        <v>77</v>
      </c>
      <c r="O30">
        <v>1</v>
      </c>
      <c r="P30" s="5"/>
      <c r="Q30" t="s">
        <v>77</v>
      </c>
      <c r="R30">
        <v>6</v>
      </c>
      <c r="S30" s="5"/>
      <c r="T30" t="s">
        <v>77</v>
      </c>
      <c r="U30">
        <v>0</v>
      </c>
    </row>
    <row r="31" spans="1:21" x14ac:dyDescent="0.3">
      <c r="A31" t="s">
        <v>78</v>
      </c>
      <c r="B31">
        <v>10</v>
      </c>
      <c r="C31" s="5"/>
      <c r="D31" t="s">
        <v>78</v>
      </c>
      <c r="E31">
        <v>0</v>
      </c>
      <c r="F31" t="s">
        <v>78</v>
      </c>
      <c r="G31">
        <v>0</v>
      </c>
      <c r="H31" s="5"/>
      <c r="I31" t="s">
        <v>78</v>
      </c>
      <c r="J31">
        <v>7</v>
      </c>
      <c r="K31" t="s">
        <v>78</v>
      </c>
      <c r="L31">
        <v>7</v>
      </c>
      <c r="M31" s="5"/>
      <c r="N31" t="s">
        <v>78</v>
      </c>
      <c r="O31">
        <v>10</v>
      </c>
      <c r="P31" s="5"/>
      <c r="Q31" t="s">
        <v>78</v>
      </c>
      <c r="R31">
        <v>7</v>
      </c>
      <c r="S31" s="5"/>
      <c r="T31" t="s">
        <v>78</v>
      </c>
      <c r="U31">
        <v>0</v>
      </c>
    </row>
    <row r="32" spans="1:21" x14ac:dyDescent="0.3">
      <c r="A32" t="s">
        <v>79</v>
      </c>
      <c r="B32">
        <v>0</v>
      </c>
      <c r="C32" s="5"/>
      <c r="D32" t="s">
        <v>79</v>
      </c>
      <c r="E32">
        <v>10</v>
      </c>
      <c r="F32" t="s">
        <v>79</v>
      </c>
      <c r="G32">
        <v>10</v>
      </c>
      <c r="H32" s="5"/>
      <c r="I32" t="s">
        <v>79</v>
      </c>
      <c r="J32">
        <v>3</v>
      </c>
      <c r="K32" t="s">
        <v>79</v>
      </c>
      <c r="L32">
        <v>3</v>
      </c>
      <c r="M32" s="5"/>
      <c r="N32" t="s">
        <v>79</v>
      </c>
      <c r="O32">
        <v>0</v>
      </c>
      <c r="P32" s="5"/>
      <c r="Q32" t="s">
        <v>79</v>
      </c>
      <c r="R32">
        <v>3</v>
      </c>
      <c r="S32" s="5"/>
      <c r="T32" t="s">
        <v>79</v>
      </c>
      <c r="U32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AAF3-1057-4082-A6DE-31DAE2FD1B11}">
  <dimension ref="A1:D15"/>
  <sheetViews>
    <sheetView workbookViewId="0">
      <selection activeCell="B7" sqref="B7"/>
    </sheetView>
  </sheetViews>
  <sheetFormatPr defaultRowHeight="14.4" x14ac:dyDescent="0.3"/>
  <sheetData>
    <row r="1" spans="1:4" x14ac:dyDescent="0.3">
      <c r="B1" t="s">
        <v>113</v>
      </c>
      <c r="C1" t="s">
        <v>114</v>
      </c>
      <c r="D1" t="s">
        <v>106</v>
      </c>
    </row>
    <row r="2" spans="1:4" x14ac:dyDescent="0.3">
      <c r="A2" t="s">
        <v>107</v>
      </c>
      <c r="B2">
        <v>0.40910000000000002</v>
      </c>
      <c r="C2">
        <v>0.90910000000000002</v>
      </c>
      <c r="D2">
        <v>1</v>
      </c>
    </row>
    <row r="3" spans="1:4" x14ac:dyDescent="0.3">
      <c r="A3" t="s">
        <v>115</v>
      </c>
      <c r="B3">
        <v>0.5</v>
      </c>
      <c r="C3">
        <v>0.83330000000000004</v>
      </c>
      <c r="D3">
        <v>1</v>
      </c>
    </row>
    <row r="4" spans="1:4" x14ac:dyDescent="0.3">
      <c r="A4" t="s">
        <v>111</v>
      </c>
      <c r="B4">
        <v>0.48</v>
      </c>
      <c r="C4">
        <v>0.90910000000000002</v>
      </c>
      <c r="D4">
        <v>1</v>
      </c>
    </row>
    <row r="5" spans="1:4" x14ac:dyDescent="0.3">
      <c r="A5" t="s">
        <v>109</v>
      </c>
      <c r="B5">
        <v>0.3</v>
      </c>
      <c r="C5">
        <v>1</v>
      </c>
      <c r="D5">
        <v>1</v>
      </c>
    </row>
    <row r="6" spans="1:4" x14ac:dyDescent="0.3">
      <c r="A6" t="s">
        <v>110</v>
      </c>
      <c r="B6">
        <v>0.46150000000000002</v>
      </c>
      <c r="C6">
        <v>1</v>
      </c>
      <c r="D6">
        <v>1</v>
      </c>
    </row>
    <row r="7" spans="1:4" x14ac:dyDescent="0.3">
      <c r="A7" t="s">
        <v>112</v>
      </c>
      <c r="B7">
        <v>-0.20250000000000001</v>
      </c>
      <c r="C7">
        <v>0.83330000000000004</v>
      </c>
      <c r="D7">
        <v>1</v>
      </c>
    </row>
    <row r="9" spans="1:4" x14ac:dyDescent="0.3">
      <c r="A9" t="s">
        <v>76</v>
      </c>
      <c r="B9">
        <v>6</v>
      </c>
      <c r="C9">
        <v>10</v>
      </c>
    </row>
    <row r="10" spans="1:4" x14ac:dyDescent="0.3">
      <c r="A10" t="s">
        <v>77</v>
      </c>
      <c r="B10">
        <v>6</v>
      </c>
      <c r="C10">
        <v>2</v>
      </c>
    </row>
    <row r="11" spans="1:4" x14ac:dyDescent="0.3">
      <c r="A11" t="s">
        <v>78</v>
      </c>
      <c r="B11">
        <v>7</v>
      </c>
      <c r="C11">
        <v>0</v>
      </c>
    </row>
    <row r="12" spans="1:4" x14ac:dyDescent="0.3">
      <c r="A12" t="s">
        <v>79</v>
      </c>
      <c r="B12">
        <v>3</v>
      </c>
      <c r="C12">
        <v>10</v>
      </c>
    </row>
    <row r="14" spans="1:4" x14ac:dyDescent="0.3">
      <c r="B14">
        <f>B10/24</f>
        <v>0.25</v>
      </c>
      <c r="C14">
        <f>C10/24</f>
        <v>8.3333333333333329E-2</v>
      </c>
    </row>
    <row r="15" spans="1:4" x14ac:dyDescent="0.3">
      <c r="B15">
        <f>B11/24</f>
        <v>0.29166666666666669</v>
      </c>
      <c r="C15">
        <f>C11/24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3EA8-494B-430E-9AED-A44D64765A4B}">
  <dimension ref="A1:P23"/>
  <sheetViews>
    <sheetView tabSelected="1" workbookViewId="0">
      <selection activeCell="Z27" sqref="Z27"/>
    </sheetView>
  </sheetViews>
  <sheetFormatPr defaultRowHeight="14.4" x14ac:dyDescent="0.3"/>
  <sheetData>
    <row r="1" spans="1:14" x14ac:dyDescent="0.3">
      <c r="B1" t="s">
        <v>116</v>
      </c>
      <c r="E1" t="s">
        <v>117</v>
      </c>
      <c r="K1" t="s">
        <v>116</v>
      </c>
      <c r="L1" t="s">
        <v>117</v>
      </c>
      <c r="M1" t="s">
        <v>106</v>
      </c>
    </row>
    <row r="2" spans="1:14" x14ac:dyDescent="0.3">
      <c r="A2" t="s">
        <v>76</v>
      </c>
      <c r="B2">
        <v>12</v>
      </c>
      <c r="E2">
        <v>10</v>
      </c>
      <c r="J2" t="s">
        <v>107</v>
      </c>
      <c r="K2">
        <v>0.6875</v>
      </c>
      <c r="L2">
        <v>0.90910000000000002</v>
      </c>
      <c r="N2">
        <f>K2/L2</f>
        <v>0.75624243757562426</v>
      </c>
    </row>
    <row r="3" spans="1:14" x14ac:dyDescent="0.3">
      <c r="A3" t="s">
        <v>77</v>
      </c>
      <c r="B3">
        <v>0</v>
      </c>
      <c r="E3">
        <v>2</v>
      </c>
      <c r="J3" t="s">
        <v>115</v>
      </c>
      <c r="K3">
        <v>1</v>
      </c>
      <c r="L3">
        <v>0.83330000000000004</v>
      </c>
    </row>
    <row r="4" spans="1:14" x14ac:dyDescent="0.3">
      <c r="A4" t="s">
        <v>78</v>
      </c>
      <c r="B4">
        <v>10</v>
      </c>
      <c r="E4">
        <v>0</v>
      </c>
      <c r="J4" t="s">
        <v>111</v>
      </c>
      <c r="K4">
        <v>0.70589999999999997</v>
      </c>
      <c r="L4">
        <v>0.90910000000000002</v>
      </c>
    </row>
    <row r="5" spans="1:14" x14ac:dyDescent="0.3">
      <c r="A5" t="s">
        <v>79</v>
      </c>
      <c r="B5">
        <v>0</v>
      </c>
      <c r="E5">
        <v>10</v>
      </c>
      <c r="J5" t="s">
        <v>109</v>
      </c>
      <c r="K5">
        <v>0.5</v>
      </c>
      <c r="L5">
        <v>1</v>
      </c>
    </row>
    <row r="6" spans="1:14" x14ac:dyDescent="0.3">
      <c r="J6" t="s">
        <v>110</v>
      </c>
      <c r="K6">
        <v>0.54549999999999998</v>
      </c>
      <c r="L6">
        <v>1</v>
      </c>
    </row>
    <row r="7" spans="1:14" x14ac:dyDescent="0.3">
      <c r="J7" t="s">
        <v>112</v>
      </c>
      <c r="K7">
        <v>0.5222</v>
      </c>
      <c r="L7">
        <v>0.83330000000000004</v>
      </c>
    </row>
    <row r="8" spans="1:14" x14ac:dyDescent="0.3">
      <c r="B8">
        <f>B3/24</f>
        <v>0</v>
      </c>
      <c r="E8">
        <f>E3/24</f>
        <v>8.3333333333333329E-2</v>
      </c>
    </row>
    <row r="9" spans="1:14" x14ac:dyDescent="0.3">
      <c r="B9">
        <f>B4/24</f>
        <v>0.41666666666666669</v>
      </c>
      <c r="E9">
        <f>E4/24</f>
        <v>0</v>
      </c>
    </row>
    <row r="20" spans="7:16" x14ac:dyDescent="0.3">
      <c r="G20" t="s">
        <v>76</v>
      </c>
      <c r="H20">
        <v>12</v>
      </c>
      <c r="I20" s="5"/>
      <c r="J20" s="5"/>
      <c r="K20" s="5"/>
      <c r="L20" s="5"/>
      <c r="M20" s="5"/>
      <c r="N20" s="5"/>
      <c r="O20" t="s">
        <v>76</v>
      </c>
      <c r="P20">
        <v>10</v>
      </c>
    </row>
    <row r="21" spans="7:16" x14ac:dyDescent="0.3">
      <c r="G21" t="s">
        <v>77</v>
      </c>
      <c r="H21">
        <v>0</v>
      </c>
      <c r="I21" s="5"/>
      <c r="J21" s="5"/>
      <c r="K21" s="5"/>
      <c r="L21" s="5"/>
      <c r="M21" s="5"/>
      <c r="N21" s="5"/>
      <c r="O21" t="s">
        <v>77</v>
      </c>
      <c r="P21">
        <v>2</v>
      </c>
    </row>
    <row r="22" spans="7:16" x14ac:dyDescent="0.3">
      <c r="G22" t="s">
        <v>78</v>
      </c>
      <c r="H22">
        <v>10</v>
      </c>
      <c r="I22" s="5"/>
      <c r="J22" s="5"/>
      <c r="K22" s="5"/>
      <c r="L22" s="5"/>
      <c r="M22" s="5"/>
      <c r="N22" s="5"/>
      <c r="O22" t="s">
        <v>78</v>
      </c>
      <c r="P22">
        <v>0</v>
      </c>
    </row>
    <row r="23" spans="7:16" x14ac:dyDescent="0.3">
      <c r="G23" t="s">
        <v>79</v>
      </c>
      <c r="H23">
        <v>0</v>
      </c>
      <c r="I23" s="5"/>
      <c r="J23" s="5"/>
      <c r="K23" s="5"/>
      <c r="L23" s="5"/>
      <c r="M23" s="5"/>
      <c r="N23" s="5"/>
      <c r="O23" t="s">
        <v>79</v>
      </c>
      <c r="P23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BDN-HAC </vt:lpstr>
      <vt:lpstr>BDN-HAC  offline</vt:lpstr>
      <vt:lpstr>BDN-HAC  non-critical</vt:lpstr>
      <vt:lpstr>BDN-HAC  critical</vt:lpstr>
      <vt:lpstr>New char vs EC</vt:lpstr>
      <vt:lpstr>offline Graph</vt:lpstr>
      <vt:lpstr>Graph non-critical</vt:lpstr>
      <vt:lpstr>Grpah EC NC</vt:lpstr>
      <vt:lpstr>Weak node</vt:lpstr>
      <vt:lpstr>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dcterms:created xsi:type="dcterms:W3CDTF">2015-06-05T18:17:20Z</dcterms:created>
  <dcterms:modified xsi:type="dcterms:W3CDTF">2021-06-01T02:21:34Z</dcterms:modified>
</cp:coreProperties>
</file>