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im/Documents/GitHub/Viral_clearance/MERS/"/>
    </mc:Choice>
  </mc:AlternateContent>
  <xr:revisionPtr revIDLastSave="0" documentId="13_ncr:1_{3E3DFAA3-96A4-2641-9BA2-61D4CB7790D7}" xr6:coauthVersionLast="47" xr6:coauthVersionMax="47" xr10:uidLastSave="{00000000-0000-0000-0000-000000000000}"/>
  <bookViews>
    <workbookView xWindow="7400" yWindow="760" windowWidth="27640" windowHeight="16380" xr2:uid="{EF79DC9E-84F5-F548-8891-830256EAD7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E3" i="1"/>
  <c r="E2" i="1"/>
  <c r="D2" i="1"/>
</calcChain>
</file>

<file path=xl/sharedStrings.xml><?xml version="1.0" encoding="utf-8"?>
<sst xmlns="http://schemas.openxmlformats.org/spreadsheetml/2006/main" count="155" uniqueCount="11">
  <si>
    <t>severe_alive</t>
  </si>
  <si>
    <t>LRT</t>
  </si>
  <si>
    <t xml:space="preserve">severity </t>
  </si>
  <si>
    <t>source</t>
  </si>
  <si>
    <t>MERS_ct</t>
  </si>
  <si>
    <t>symp_day</t>
  </si>
  <si>
    <t xml:space="preserve">label </t>
  </si>
  <si>
    <t>below_lod</t>
  </si>
  <si>
    <t>severe_dead</t>
  </si>
  <si>
    <t>copies_ml_after_Kim2021</t>
  </si>
  <si>
    <t>log_copies_ml_Kim_2020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</si>
</sst>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80FE7-7C3C-CE44-A0A9-88C4C5C7E6B7}">
  <dimension ref="A1:M69"/>
  <sheetViews>
    <sheetView tabSelected="1" workbookViewId="0">
      <selection activeCell="E73" sqref="E73"/>
    </sheetView>
  </sheetViews>
  <sheetFormatPr baseColWidth="10" defaultRowHeight="16" x14ac:dyDescent="0.2"/>
  <cols>
    <col min="5" max="5" width="23.33203125" customWidth="1"/>
  </cols>
  <sheetData>
    <row r="1" spans="1:13" x14ac:dyDescent="0.2">
      <c r="A1" t="s">
        <v>6</v>
      </c>
      <c r="B1" t="s">
        <v>5</v>
      </c>
      <c r="C1" t="s">
        <v>4</v>
      </c>
      <c r="D1" t="s">
        <v>9</v>
      </c>
      <c r="E1" t="s">
        <v>10</v>
      </c>
      <c r="F1" t="s">
        <v>3</v>
      </c>
      <c r="G1" t="s">
        <v>2</v>
      </c>
    </row>
    <row r="2" spans="1:13" x14ac:dyDescent="0.2">
      <c r="A2">
        <v>6</v>
      </c>
      <c r="B2">
        <v>4</v>
      </c>
      <c r="C2">
        <v>18.776605205430702</v>
      </c>
      <c r="D2">
        <f>10^(-0.32*C2 + 14.11)</f>
        <v>126324135.3367341</v>
      </c>
      <c r="E2">
        <f>LOG(D2, 10)</f>
        <v>8.1014863342621748</v>
      </c>
      <c r="F2" t="s">
        <v>1</v>
      </c>
      <c r="G2" t="s">
        <v>0</v>
      </c>
    </row>
    <row r="3" spans="1:13" x14ac:dyDescent="0.2">
      <c r="A3">
        <v>6</v>
      </c>
      <c r="B3">
        <v>11</v>
      </c>
      <c r="C3">
        <v>27.910416790182001</v>
      </c>
      <c r="D3">
        <f t="shared" ref="D3:D66" si="0">10^(-0.32*C3 + 14.11)</f>
        <v>150892.14321674549</v>
      </c>
      <c r="E3">
        <f>LOG(D3, 10)</f>
        <v>5.1786666271417587</v>
      </c>
      <c r="F3" t="s">
        <v>1</v>
      </c>
      <c r="G3" t="s">
        <v>0</v>
      </c>
      <c r="H3" s="1"/>
      <c r="I3" s="1"/>
      <c r="J3" s="1"/>
      <c r="K3" s="1"/>
      <c r="L3" s="1"/>
      <c r="M3" s="1"/>
    </row>
    <row r="4" spans="1:13" x14ac:dyDescent="0.2">
      <c r="A4">
        <v>6</v>
      </c>
      <c r="B4">
        <v>20</v>
      </c>
      <c r="C4">
        <v>35.070749589929001</v>
      </c>
      <c r="D4">
        <f t="shared" si="0"/>
        <v>771.54299261531514</v>
      </c>
      <c r="E4">
        <f t="shared" ref="E4:E67" si="1">LOG(D4, 10)</f>
        <v>2.8873601312227191</v>
      </c>
      <c r="F4" t="s">
        <v>1</v>
      </c>
      <c r="G4" t="s">
        <v>0</v>
      </c>
    </row>
    <row r="5" spans="1:13" x14ac:dyDescent="0.2">
      <c r="A5">
        <v>7</v>
      </c>
      <c r="B5">
        <v>4</v>
      </c>
      <c r="C5">
        <v>25.905318076717801</v>
      </c>
      <c r="D5">
        <f t="shared" si="0"/>
        <v>661147.27983003191</v>
      </c>
      <c r="E5">
        <f t="shared" si="1"/>
        <v>5.8202982154503022</v>
      </c>
      <c r="F5" t="s">
        <v>1</v>
      </c>
      <c r="G5" t="s">
        <v>0</v>
      </c>
    </row>
    <row r="6" spans="1:13" x14ac:dyDescent="0.2">
      <c r="A6">
        <v>7</v>
      </c>
      <c r="B6">
        <v>14</v>
      </c>
      <c r="C6">
        <v>27.924250508883201</v>
      </c>
      <c r="D6">
        <f t="shared" si="0"/>
        <v>149361.9026193787</v>
      </c>
      <c r="E6">
        <f t="shared" si="1"/>
        <v>5.1742398371573746</v>
      </c>
      <c r="F6" t="s">
        <v>1</v>
      </c>
      <c r="G6" t="s">
        <v>0</v>
      </c>
    </row>
    <row r="7" spans="1:13" x14ac:dyDescent="0.2">
      <c r="A7">
        <v>7</v>
      </c>
      <c r="B7">
        <v>17</v>
      </c>
      <c r="C7">
        <v>31.6941364795162</v>
      </c>
      <c r="D7">
        <f t="shared" si="0"/>
        <v>9287.0188395630848</v>
      </c>
      <c r="E7">
        <f t="shared" si="1"/>
        <v>3.9678763265548156</v>
      </c>
      <c r="F7" t="s">
        <v>1</v>
      </c>
      <c r="G7" t="s">
        <v>0</v>
      </c>
    </row>
    <row r="8" spans="1:13" x14ac:dyDescent="0.2">
      <c r="A8">
        <v>8</v>
      </c>
      <c r="B8">
        <v>7</v>
      </c>
      <c r="C8">
        <v>27.896187822375001</v>
      </c>
      <c r="D8">
        <f t="shared" si="0"/>
        <v>152482.46246299584</v>
      </c>
      <c r="E8">
        <f t="shared" si="1"/>
        <v>5.183219896839999</v>
      </c>
      <c r="F8" t="s">
        <v>1</v>
      </c>
      <c r="G8" t="s">
        <v>0</v>
      </c>
    </row>
    <row r="9" spans="1:13" x14ac:dyDescent="0.2">
      <c r="A9">
        <v>8</v>
      </c>
      <c r="B9">
        <v>10</v>
      </c>
      <c r="C9">
        <v>29.887057568032201</v>
      </c>
      <c r="D9">
        <f t="shared" si="0"/>
        <v>35167.506648074377</v>
      </c>
      <c r="E9">
        <f t="shared" si="1"/>
        <v>4.5461415782296957</v>
      </c>
      <c r="F9" t="s">
        <v>1</v>
      </c>
      <c r="G9" t="s">
        <v>0</v>
      </c>
    </row>
    <row r="10" spans="1:13" x14ac:dyDescent="0.2">
      <c r="A10">
        <v>8</v>
      </c>
      <c r="B10">
        <v>11</v>
      </c>
      <c r="C10">
        <v>31.870812829785901</v>
      </c>
      <c r="D10">
        <f t="shared" si="0"/>
        <v>8153.4215044707707</v>
      </c>
      <c r="E10">
        <f t="shared" si="1"/>
        <v>3.9113398944685112</v>
      </c>
      <c r="F10" t="s">
        <v>1</v>
      </c>
      <c r="G10" t="s">
        <v>0</v>
      </c>
    </row>
    <row r="11" spans="1:13" x14ac:dyDescent="0.2">
      <c r="A11">
        <v>8</v>
      </c>
      <c r="B11">
        <v>14</v>
      </c>
      <c r="C11">
        <v>34.851386336238399</v>
      </c>
      <c r="D11">
        <f t="shared" si="0"/>
        <v>906.89367378949123</v>
      </c>
      <c r="E11">
        <f t="shared" si="1"/>
        <v>2.9575563724037117</v>
      </c>
      <c r="F11" t="s">
        <v>1</v>
      </c>
      <c r="G11" t="s">
        <v>0</v>
      </c>
    </row>
    <row r="12" spans="1:13" x14ac:dyDescent="0.2">
      <c r="A12">
        <v>8</v>
      </c>
      <c r="B12">
        <v>16</v>
      </c>
      <c r="C12">
        <v>30.8985000296436</v>
      </c>
      <c r="D12">
        <f t="shared" si="0"/>
        <v>16690.90904506134</v>
      </c>
      <c r="E12">
        <f t="shared" si="1"/>
        <v>4.2224799905140475</v>
      </c>
      <c r="F12" t="s">
        <v>1</v>
      </c>
      <c r="G12" t="s">
        <v>0</v>
      </c>
    </row>
    <row r="13" spans="1:13" x14ac:dyDescent="0.2">
      <c r="A13">
        <v>8</v>
      </c>
      <c r="B13">
        <v>18</v>
      </c>
      <c r="C13">
        <v>30.905219264441399</v>
      </c>
      <c r="D13">
        <f t="shared" si="0"/>
        <v>16608.477993347864</v>
      </c>
      <c r="E13">
        <f t="shared" si="1"/>
        <v>4.2203298353787506</v>
      </c>
      <c r="F13" t="s">
        <v>1</v>
      </c>
      <c r="G13" t="s">
        <v>0</v>
      </c>
    </row>
    <row r="14" spans="1:13" x14ac:dyDescent="0.2">
      <c r="A14">
        <v>8</v>
      </c>
      <c r="B14">
        <v>20</v>
      </c>
      <c r="C14">
        <v>33.090551570126998</v>
      </c>
      <c r="D14">
        <f t="shared" si="0"/>
        <v>3319.1241523114827</v>
      </c>
      <c r="E14">
        <f t="shared" si="1"/>
        <v>3.5210234975593604</v>
      </c>
      <c r="F14" t="s">
        <v>1</v>
      </c>
      <c r="G14" t="s">
        <v>0</v>
      </c>
    </row>
    <row r="15" spans="1:13" x14ac:dyDescent="0.2">
      <c r="A15">
        <v>8</v>
      </c>
      <c r="B15">
        <v>21</v>
      </c>
      <c r="C15">
        <v>33.886188019999601</v>
      </c>
      <c r="D15">
        <f t="shared" si="0"/>
        <v>1846.7998627364279</v>
      </c>
      <c r="E15">
        <f t="shared" si="1"/>
        <v>3.2664198336001267</v>
      </c>
      <c r="F15" t="s">
        <v>1</v>
      </c>
      <c r="G15" t="s">
        <v>0</v>
      </c>
    </row>
    <row r="16" spans="1:13" x14ac:dyDescent="0.2">
      <c r="A16">
        <v>8</v>
      </c>
      <c r="B16">
        <v>23</v>
      </c>
      <c r="C16" t="s">
        <v>7</v>
      </c>
      <c r="D16" t="e">
        <f t="shared" si="0"/>
        <v>#VALUE!</v>
      </c>
      <c r="E16" t="e">
        <f t="shared" si="1"/>
        <v>#VALUE!</v>
      </c>
      <c r="F16" t="s">
        <v>1</v>
      </c>
      <c r="G16" t="s">
        <v>0</v>
      </c>
    </row>
    <row r="17" spans="1:7" x14ac:dyDescent="0.2">
      <c r="A17">
        <v>8</v>
      </c>
      <c r="B17">
        <v>25</v>
      </c>
      <c r="C17" t="s">
        <v>7</v>
      </c>
      <c r="D17" t="e">
        <f t="shared" si="0"/>
        <v>#VALUE!</v>
      </c>
      <c r="E17" t="e">
        <f t="shared" si="1"/>
        <v>#VALUE!</v>
      </c>
      <c r="F17" t="s">
        <v>1</v>
      </c>
      <c r="G17" t="s">
        <v>0</v>
      </c>
    </row>
    <row r="18" spans="1:7" x14ac:dyDescent="0.2">
      <c r="A18">
        <v>8</v>
      </c>
      <c r="B18">
        <v>29</v>
      </c>
      <c r="C18" t="s">
        <v>7</v>
      </c>
      <c r="D18" t="e">
        <f t="shared" si="0"/>
        <v>#VALUE!</v>
      </c>
      <c r="E18" t="e">
        <f t="shared" si="1"/>
        <v>#VALUE!</v>
      </c>
      <c r="F18" t="s">
        <v>1</v>
      </c>
      <c r="G18" t="s">
        <v>0</v>
      </c>
    </row>
    <row r="19" spans="1:7" x14ac:dyDescent="0.2">
      <c r="A19">
        <v>8</v>
      </c>
      <c r="B19">
        <v>30</v>
      </c>
      <c r="C19" t="s">
        <v>7</v>
      </c>
      <c r="D19" t="e">
        <f t="shared" si="0"/>
        <v>#VALUE!</v>
      </c>
      <c r="E19" t="e">
        <f t="shared" si="1"/>
        <v>#VALUE!</v>
      </c>
      <c r="F19" t="s">
        <v>1</v>
      </c>
      <c r="G19" t="s">
        <v>0</v>
      </c>
    </row>
    <row r="20" spans="1:7" x14ac:dyDescent="0.2">
      <c r="A20">
        <v>8</v>
      </c>
      <c r="B20">
        <v>34</v>
      </c>
      <c r="C20">
        <v>37.100353747949598</v>
      </c>
      <c r="D20">
        <f t="shared" si="0"/>
        <v>172.93655393965719</v>
      </c>
      <c r="E20">
        <f t="shared" si="1"/>
        <v>2.2378868006561277</v>
      </c>
      <c r="F20" t="s">
        <v>1</v>
      </c>
      <c r="G20" t="s">
        <v>0</v>
      </c>
    </row>
    <row r="21" spans="1:7" x14ac:dyDescent="0.2">
      <c r="A21">
        <v>8</v>
      </c>
      <c r="B21">
        <v>36</v>
      </c>
      <c r="C21" t="s">
        <v>7</v>
      </c>
      <c r="D21" t="e">
        <f t="shared" si="0"/>
        <v>#VALUE!</v>
      </c>
      <c r="E21" t="e">
        <f t="shared" si="1"/>
        <v>#VALUE!</v>
      </c>
      <c r="F21" t="s">
        <v>1</v>
      </c>
      <c r="G21" t="s">
        <v>0</v>
      </c>
    </row>
    <row r="22" spans="1:7" x14ac:dyDescent="0.2">
      <c r="A22">
        <v>9</v>
      </c>
      <c r="B22">
        <v>12</v>
      </c>
      <c r="C22" t="s">
        <v>7</v>
      </c>
      <c r="D22" t="e">
        <f t="shared" si="0"/>
        <v>#VALUE!</v>
      </c>
      <c r="E22" t="e">
        <f t="shared" si="1"/>
        <v>#VALUE!</v>
      </c>
      <c r="F22" t="s">
        <v>1</v>
      </c>
      <c r="G22" t="s">
        <v>0</v>
      </c>
    </row>
    <row r="23" spans="1:7" x14ac:dyDescent="0.2">
      <c r="A23">
        <v>9</v>
      </c>
      <c r="B23">
        <v>16</v>
      </c>
      <c r="C23">
        <v>21.789589138554501</v>
      </c>
      <c r="D23">
        <f t="shared" si="0"/>
        <v>13719284.923396731</v>
      </c>
      <c r="E23">
        <f t="shared" si="1"/>
        <v>7.1373314756625588</v>
      </c>
      <c r="F23" t="s">
        <v>1</v>
      </c>
      <c r="G23" t="s">
        <v>0</v>
      </c>
    </row>
    <row r="24" spans="1:7" x14ac:dyDescent="0.2">
      <c r="A24">
        <v>9</v>
      </c>
      <c r="B24">
        <v>19</v>
      </c>
      <c r="C24">
        <v>25.958676705993899</v>
      </c>
      <c r="D24">
        <f t="shared" si="0"/>
        <v>635657.90772858425</v>
      </c>
      <c r="E24">
        <f t="shared" si="1"/>
        <v>5.8032234540819516</v>
      </c>
      <c r="F24" t="s">
        <v>1</v>
      </c>
      <c r="G24" t="s">
        <v>0</v>
      </c>
    </row>
    <row r="25" spans="1:7" x14ac:dyDescent="0.2">
      <c r="A25">
        <v>9</v>
      </c>
      <c r="B25">
        <v>20</v>
      </c>
      <c r="C25">
        <v>29.724214936463699</v>
      </c>
      <c r="D25">
        <f t="shared" si="0"/>
        <v>39650.733004995949</v>
      </c>
      <c r="E25">
        <f t="shared" si="1"/>
        <v>4.5982512203316155</v>
      </c>
      <c r="F25" t="s">
        <v>1</v>
      </c>
      <c r="G25" t="s">
        <v>0</v>
      </c>
    </row>
    <row r="26" spans="1:7" x14ac:dyDescent="0.2">
      <c r="A26">
        <v>9</v>
      </c>
      <c r="B26">
        <v>24</v>
      </c>
      <c r="C26">
        <v>30.9265627161518</v>
      </c>
      <c r="D26">
        <f t="shared" si="0"/>
        <v>16349.32890739715</v>
      </c>
      <c r="E26">
        <f t="shared" si="1"/>
        <v>4.2134999308314232</v>
      </c>
      <c r="F26" t="s">
        <v>1</v>
      </c>
      <c r="G26" t="s">
        <v>0</v>
      </c>
    </row>
    <row r="27" spans="1:7" x14ac:dyDescent="0.2">
      <c r="A27">
        <v>9</v>
      </c>
      <c r="B27">
        <v>26</v>
      </c>
      <c r="C27">
        <v>34.894073239659299</v>
      </c>
      <c r="D27">
        <f t="shared" si="0"/>
        <v>878.81318340065479</v>
      </c>
      <c r="E27">
        <f t="shared" si="1"/>
        <v>2.9438965633090231</v>
      </c>
      <c r="F27" t="s">
        <v>1</v>
      </c>
      <c r="G27" t="s">
        <v>0</v>
      </c>
    </row>
    <row r="28" spans="1:7" x14ac:dyDescent="0.2">
      <c r="A28">
        <v>9</v>
      </c>
      <c r="B28">
        <v>28</v>
      </c>
      <c r="C28" t="s">
        <v>7</v>
      </c>
      <c r="D28" t="e">
        <f t="shared" si="0"/>
        <v>#VALUE!</v>
      </c>
      <c r="E28" t="e">
        <f t="shared" si="1"/>
        <v>#VALUE!</v>
      </c>
      <c r="F28" t="s">
        <v>1</v>
      </c>
      <c r="G28" t="s">
        <v>0</v>
      </c>
    </row>
    <row r="29" spans="1:7" x14ac:dyDescent="0.2">
      <c r="A29">
        <v>9</v>
      </c>
      <c r="B29">
        <v>45</v>
      </c>
      <c r="C29" t="s">
        <v>7</v>
      </c>
      <c r="D29" t="e">
        <f t="shared" si="0"/>
        <v>#VALUE!</v>
      </c>
      <c r="E29" t="e">
        <f t="shared" si="1"/>
        <v>#VALUE!</v>
      </c>
      <c r="F29" t="s">
        <v>1</v>
      </c>
      <c r="G29" t="s">
        <v>0</v>
      </c>
    </row>
    <row r="30" spans="1:7" x14ac:dyDescent="0.2">
      <c r="A30">
        <v>9</v>
      </c>
      <c r="B30">
        <v>48</v>
      </c>
      <c r="C30" t="s">
        <v>7</v>
      </c>
      <c r="D30" t="e">
        <f t="shared" si="0"/>
        <v>#VALUE!</v>
      </c>
      <c r="E30" t="e">
        <f t="shared" si="1"/>
        <v>#VALUE!</v>
      </c>
      <c r="F30" t="s">
        <v>1</v>
      </c>
      <c r="G30" t="s">
        <v>0</v>
      </c>
    </row>
    <row r="31" spans="1:7" x14ac:dyDescent="0.2">
      <c r="A31">
        <v>10</v>
      </c>
      <c r="B31">
        <v>5</v>
      </c>
      <c r="C31">
        <v>21.8092186111583</v>
      </c>
      <c r="D31">
        <f t="shared" si="0"/>
        <v>13522283.735978672</v>
      </c>
      <c r="E31">
        <f t="shared" si="1"/>
        <v>7.131050044429343</v>
      </c>
      <c r="F31" t="s">
        <v>1</v>
      </c>
      <c r="G31" t="s">
        <v>8</v>
      </c>
    </row>
    <row r="32" spans="1:7" x14ac:dyDescent="0.2">
      <c r="A32">
        <v>11</v>
      </c>
      <c r="B32">
        <v>9</v>
      </c>
      <c r="C32">
        <v>24.841755997958099</v>
      </c>
      <c r="D32">
        <f t="shared" si="0"/>
        <v>1447565.0223131469</v>
      </c>
      <c r="E32">
        <f t="shared" si="1"/>
        <v>6.1606380806534071</v>
      </c>
      <c r="F32" t="s">
        <v>1</v>
      </c>
      <c r="G32" t="s">
        <v>8</v>
      </c>
    </row>
    <row r="33" spans="1:7" x14ac:dyDescent="0.2">
      <c r="A33">
        <v>11</v>
      </c>
      <c r="B33">
        <v>11</v>
      </c>
      <c r="C33">
        <v>21.074905942185101</v>
      </c>
      <c r="D33">
        <f t="shared" si="0"/>
        <v>23228977.777206317</v>
      </c>
      <c r="E33">
        <f t="shared" si="1"/>
        <v>7.3660300985007661</v>
      </c>
      <c r="F33" t="s">
        <v>1</v>
      </c>
      <c r="G33" t="s">
        <v>8</v>
      </c>
    </row>
    <row r="34" spans="1:7" x14ac:dyDescent="0.2">
      <c r="A34">
        <v>11</v>
      </c>
      <c r="B34">
        <v>13</v>
      </c>
      <c r="C34">
        <v>24.855368385230499</v>
      </c>
      <c r="D34">
        <f t="shared" si="0"/>
        <v>1433118.5475775385</v>
      </c>
      <c r="E34">
        <f t="shared" si="1"/>
        <v>6.1562821167262394</v>
      </c>
      <c r="F34" t="s">
        <v>1</v>
      </c>
      <c r="G34" t="s">
        <v>8</v>
      </c>
    </row>
    <row r="35" spans="1:7" x14ac:dyDescent="0.2">
      <c r="A35">
        <v>11</v>
      </c>
      <c r="B35">
        <v>15</v>
      </c>
      <c r="C35">
        <v>28.8241355188777</v>
      </c>
      <c r="D35">
        <f t="shared" si="0"/>
        <v>76962.05118525149</v>
      </c>
      <c r="E35">
        <f t="shared" si="1"/>
        <v>4.8862766339591346</v>
      </c>
      <c r="F35" t="s">
        <v>1</v>
      </c>
      <c r="G35" t="s">
        <v>8</v>
      </c>
    </row>
    <row r="36" spans="1:7" x14ac:dyDescent="0.2">
      <c r="A36">
        <v>11</v>
      </c>
      <c r="B36">
        <v>19</v>
      </c>
      <c r="C36">
        <v>36.573743217438903</v>
      </c>
      <c r="D36">
        <f t="shared" si="0"/>
        <v>254.91897902462435</v>
      </c>
      <c r="E36">
        <f t="shared" si="1"/>
        <v>2.4064021704195504</v>
      </c>
      <c r="F36" t="s">
        <v>1</v>
      </c>
      <c r="G36" t="s">
        <v>8</v>
      </c>
    </row>
    <row r="37" spans="1:7" x14ac:dyDescent="0.2">
      <c r="A37">
        <v>11</v>
      </c>
      <c r="B37">
        <v>21</v>
      </c>
      <c r="C37" t="s">
        <v>7</v>
      </c>
      <c r="D37" t="e">
        <f t="shared" si="0"/>
        <v>#VALUE!</v>
      </c>
      <c r="E37" t="e">
        <f t="shared" si="1"/>
        <v>#VALUE!</v>
      </c>
      <c r="F37" t="s">
        <v>1</v>
      </c>
      <c r="G37" t="s">
        <v>8</v>
      </c>
    </row>
    <row r="38" spans="1:7" x14ac:dyDescent="0.2">
      <c r="A38">
        <v>12</v>
      </c>
      <c r="B38">
        <v>5</v>
      </c>
      <c r="C38">
        <v>25.7719357949066</v>
      </c>
      <c r="D38">
        <f t="shared" si="0"/>
        <v>729424.83468733495</v>
      </c>
      <c r="E38">
        <f t="shared" si="1"/>
        <v>5.8629805456298865</v>
      </c>
      <c r="F38" t="s">
        <v>1</v>
      </c>
      <c r="G38" t="s">
        <v>8</v>
      </c>
    </row>
    <row r="39" spans="1:7" x14ac:dyDescent="0.2">
      <c r="A39">
        <v>12</v>
      </c>
      <c r="B39">
        <v>7</v>
      </c>
      <c r="C39">
        <v>22.948121679617302</v>
      </c>
      <c r="D39">
        <f t="shared" si="0"/>
        <v>5842531.4993788162</v>
      </c>
      <c r="E39">
        <f t="shared" si="1"/>
        <v>6.7666010625224624</v>
      </c>
      <c r="F39" t="s">
        <v>1</v>
      </c>
      <c r="G39" t="s">
        <v>8</v>
      </c>
    </row>
    <row r="40" spans="1:7" x14ac:dyDescent="0.2">
      <c r="A40">
        <v>12</v>
      </c>
      <c r="B40">
        <v>12</v>
      </c>
      <c r="C40">
        <v>24.852343410281101</v>
      </c>
      <c r="D40">
        <f t="shared" si="0"/>
        <v>1436316.3649102245</v>
      </c>
      <c r="E40">
        <f t="shared" si="1"/>
        <v>6.1572501087100466</v>
      </c>
      <c r="F40" t="s">
        <v>1</v>
      </c>
      <c r="G40" t="s">
        <v>8</v>
      </c>
    </row>
    <row r="41" spans="1:7" x14ac:dyDescent="0.2">
      <c r="A41">
        <v>13</v>
      </c>
      <c r="B41">
        <v>9</v>
      </c>
      <c r="C41">
        <v>18.992966933242499</v>
      </c>
      <c r="D41">
        <f t="shared" si="0"/>
        <v>107708649.70321952</v>
      </c>
      <c r="E41">
        <f t="shared" si="1"/>
        <v>8.0322505813623994</v>
      </c>
      <c r="F41" t="s">
        <v>1</v>
      </c>
      <c r="G41" t="s">
        <v>8</v>
      </c>
    </row>
    <row r="42" spans="1:7" x14ac:dyDescent="0.2">
      <c r="A42">
        <v>13</v>
      </c>
      <c r="B42">
        <v>25</v>
      </c>
      <c r="C42">
        <v>23.955438337776201</v>
      </c>
      <c r="D42">
        <f t="shared" si="0"/>
        <v>2781376.1859076866</v>
      </c>
      <c r="E42">
        <f t="shared" si="1"/>
        <v>6.4442597319116146</v>
      </c>
      <c r="F42" t="s">
        <v>1</v>
      </c>
      <c r="G42" t="s">
        <v>8</v>
      </c>
    </row>
    <row r="43" spans="1:7" x14ac:dyDescent="0.2">
      <c r="A43">
        <v>13</v>
      </c>
      <c r="B43">
        <v>34</v>
      </c>
      <c r="C43">
        <v>32.850755298432603</v>
      </c>
      <c r="D43">
        <f t="shared" si="0"/>
        <v>3960.5755719581789</v>
      </c>
      <c r="E43">
        <f t="shared" si="1"/>
        <v>3.597758304501566</v>
      </c>
      <c r="F43" t="s">
        <v>1</v>
      </c>
      <c r="G43" t="s">
        <v>8</v>
      </c>
    </row>
    <row r="44" spans="1:7" x14ac:dyDescent="0.2">
      <c r="A44">
        <v>13</v>
      </c>
      <c r="B44">
        <v>41</v>
      </c>
      <c r="C44">
        <v>34.9497097914657</v>
      </c>
      <c r="D44">
        <f t="shared" si="0"/>
        <v>843.51511031171231</v>
      </c>
      <c r="E44">
        <f t="shared" si="1"/>
        <v>2.9260928667309756</v>
      </c>
      <c r="F44" t="s">
        <v>1</v>
      </c>
      <c r="G44" t="s">
        <v>8</v>
      </c>
    </row>
    <row r="45" spans="1:7" x14ac:dyDescent="0.2">
      <c r="A45">
        <v>14</v>
      </c>
      <c r="B45">
        <v>14</v>
      </c>
      <c r="C45">
        <v>24.6731136445276</v>
      </c>
      <c r="D45">
        <f t="shared" si="0"/>
        <v>1639093.1440927691</v>
      </c>
      <c r="E45">
        <f t="shared" si="1"/>
        <v>6.2146036337511674</v>
      </c>
      <c r="F45" t="s">
        <v>1</v>
      </c>
      <c r="G45" t="s">
        <v>8</v>
      </c>
    </row>
    <row r="46" spans="1:7" x14ac:dyDescent="0.2">
      <c r="A46">
        <v>14</v>
      </c>
      <c r="B46">
        <v>16</v>
      </c>
      <c r="C46">
        <v>23.170457338400102</v>
      </c>
      <c r="D46">
        <f t="shared" si="0"/>
        <v>4959679.9443211472</v>
      </c>
      <c r="E46">
        <f t="shared" si="1"/>
        <v>6.6954536517119667</v>
      </c>
      <c r="F46" t="s">
        <v>1</v>
      </c>
      <c r="G46" t="s">
        <v>8</v>
      </c>
    </row>
    <row r="47" spans="1:7" x14ac:dyDescent="0.2">
      <c r="A47">
        <v>14</v>
      </c>
      <c r="B47">
        <v>21</v>
      </c>
      <c r="C47">
        <v>26.7690431626113</v>
      </c>
      <c r="D47">
        <f t="shared" si="0"/>
        <v>349869.58346837794</v>
      </c>
      <c r="E47">
        <f t="shared" si="1"/>
        <v>5.5439061879643834</v>
      </c>
      <c r="F47" t="s">
        <v>1</v>
      </c>
      <c r="G47" t="s">
        <v>8</v>
      </c>
    </row>
    <row r="48" spans="1:7" x14ac:dyDescent="0.2">
      <c r="A48">
        <v>14</v>
      </c>
      <c r="B48">
        <v>25</v>
      </c>
      <c r="C48">
        <v>33.763541489422003</v>
      </c>
      <c r="D48">
        <f t="shared" si="0"/>
        <v>2021.4673138056837</v>
      </c>
      <c r="E48">
        <f t="shared" si="1"/>
        <v>3.3056667233849577</v>
      </c>
      <c r="F48" t="s">
        <v>1</v>
      </c>
      <c r="G48" t="s">
        <v>8</v>
      </c>
    </row>
    <row r="49" spans="1:7" x14ac:dyDescent="0.2">
      <c r="A49">
        <v>14</v>
      </c>
      <c r="B49">
        <v>27</v>
      </c>
      <c r="C49">
        <v>35.657553929631497</v>
      </c>
      <c r="D49">
        <f t="shared" si="0"/>
        <v>500.70593878276634</v>
      </c>
      <c r="E49">
        <f t="shared" si="1"/>
        <v>2.6995827425179204</v>
      </c>
      <c r="F49" t="s">
        <v>1</v>
      </c>
      <c r="G49" t="s">
        <v>8</v>
      </c>
    </row>
    <row r="50" spans="1:7" x14ac:dyDescent="0.2">
      <c r="A50">
        <v>14</v>
      </c>
      <c r="B50">
        <v>29</v>
      </c>
      <c r="C50">
        <v>31.890325751989799</v>
      </c>
      <c r="D50">
        <f t="shared" si="0"/>
        <v>8037.0331447479248</v>
      </c>
      <c r="E50">
        <f t="shared" si="1"/>
        <v>3.9050957593632631</v>
      </c>
      <c r="F50" t="s">
        <v>1</v>
      </c>
      <c r="G50" t="s">
        <v>8</v>
      </c>
    </row>
    <row r="51" spans="1:7" x14ac:dyDescent="0.2">
      <c r="A51">
        <v>15</v>
      </c>
      <c r="B51">
        <v>17</v>
      </c>
      <c r="C51">
        <v>24.680297960032501</v>
      </c>
      <c r="D51">
        <f t="shared" si="0"/>
        <v>1630439.3668098033</v>
      </c>
      <c r="E51">
        <f t="shared" si="1"/>
        <v>6.2123046527895989</v>
      </c>
      <c r="F51" t="s">
        <v>1</v>
      </c>
      <c r="G51" t="s">
        <v>8</v>
      </c>
    </row>
    <row r="52" spans="1:7" x14ac:dyDescent="0.2">
      <c r="A52">
        <v>15</v>
      </c>
      <c r="B52">
        <v>19</v>
      </c>
      <c r="C52">
        <v>22.233849469683999</v>
      </c>
      <c r="D52">
        <f t="shared" si="0"/>
        <v>9889359.6129836682</v>
      </c>
      <c r="E52">
        <f t="shared" si="1"/>
        <v>6.9951681697011203</v>
      </c>
      <c r="F52" t="s">
        <v>1</v>
      </c>
      <c r="G52" t="s">
        <v>8</v>
      </c>
    </row>
    <row r="53" spans="1:7" x14ac:dyDescent="0.2">
      <c r="A53">
        <v>15</v>
      </c>
      <c r="B53">
        <v>20</v>
      </c>
      <c r="C53">
        <v>24.693154103567501</v>
      </c>
      <c r="D53">
        <f t="shared" si="0"/>
        <v>1615067.533259894</v>
      </c>
      <c r="E53">
        <f t="shared" si="1"/>
        <v>6.2081906868583987</v>
      </c>
      <c r="F53" t="s">
        <v>1</v>
      </c>
      <c r="G53" t="s">
        <v>8</v>
      </c>
    </row>
    <row r="54" spans="1:7" x14ac:dyDescent="0.2">
      <c r="A54">
        <v>15</v>
      </c>
      <c r="B54">
        <v>23</v>
      </c>
      <c r="C54">
        <v>29.606469665173002</v>
      </c>
      <c r="D54">
        <f t="shared" si="0"/>
        <v>43244.383205239959</v>
      </c>
      <c r="E54">
        <f t="shared" si="1"/>
        <v>4.6359297071446388</v>
      </c>
      <c r="F54" t="s">
        <v>1</v>
      </c>
      <c r="G54" t="s">
        <v>8</v>
      </c>
    </row>
    <row r="55" spans="1:7" x14ac:dyDescent="0.2">
      <c r="A55">
        <v>15</v>
      </c>
      <c r="B55">
        <v>25</v>
      </c>
      <c r="C55">
        <v>27.9147524247064</v>
      </c>
      <c r="D55">
        <f t="shared" si="0"/>
        <v>150410.87027737271</v>
      </c>
      <c r="E55">
        <f t="shared" si="1"/>
        <v>5.1772792240939509</v>
      </c>
      <c r="F55" t="s">
        <v>1</v>
      </c>
      <c r="G55" t="s">
        <v>8</v>
      </c>
    </row>
    <row r="56" spans="1:7" x14ac:dyDescent="0.2">
      <c r="A56">
        <v>15</v>
      </c>
      <c r="B56">
        <v>27</v>
      </c>
      <c r="C56">
        <v>26.034352371769401</v>
      </c>
      <c r="D56">
        <f t="shared" si="0"/>
        <v>601183.76099455671</v>
      </c>
      <c r="E56">
        <f t="shared" si="1"/>
        <v>5.7790072410337903</v>
      </c>
      <c r="F56" t="s">
        <v>1</v>
      </c>
      <c r="G56" t="s">
        <v>8</v>
      </c>
    </row>
    <row r="57" spans="1:7" x14ac:dyDescent="0.2">
      <c r="A57">
        <v>15</v>
      </c>
      <c r="B57">
        <v>31</v>
      </c>
      <c r="C57">
        <v>32.840167886109697</v>
      </c>
      <c r="D57">
        <f t="shared" si="0"/>
        <v>3991.5932215619405</v>
      </c>
      <c r="E57">
        <f t="shared" si="1"/>
        <v>3.6011462764448954</v>
      </c>
      <c r="F57" t="s">
        <v>1</v>
      </c>
      <c r="G57" t="s">
        <v>8</v>
      </c>
    </row>
    <row r="58" spans="1:7" x14ac:dyDescent="0.2">
      <c r="A58">
        <v>15</v>
      </c>
      <c r="B58">
        <v>33</v>
      </c>
      <c r="C58" t="s">
        <v>7</v>
      </c>
      <c r="D58" t="e">
        <f t="shared" si="0"/>
        <v>#VALUE!</v>
      </c>
      <c r="E58" t="e">
        <f t="shared" si="1"/>
        <v>#VALUE!</v>
      </c>
      <c r="F58" t="s">
        <v>1</v>
      </c>
      <c r="G58" t="s">
        <v>8</v>
      </c>
    </row>
    <row r="59" spans="1:7" x14ac:dyDescent="0.2">
      <c r="A59">
        <v>16</v>
      </c>
      <c r="B59">
        <v>17</v>
      </c>
      <c r="C59">
        <v>24.680297960032501</v>
      </c>
      <c r="D59">
        <f t="shared" si="0"/>
        <v>1630439.3668098033</v>
      </c>
      <c r="E59">
        <f t="shared" si="1"/>
        <v>6.2123046527895989</v>
      </c>
      <c r="F59" t="s">
        <v>1</v>
      </c>
      <c r="G59" t="s">
        <v>8</v>
      </c>
    </row>
    <row r="60" spans="1:7" x14ac:dyDescent="0.2">
      <c r="A60">
        <v>16</v>
      </c>
      <c r="B60">
        <v>19</v>
      </c>
      <c r="C60">
        <v>20.913069782390799</v>
      </c>
      <c r="D60">
        <f t="shared" si="0"/>
        <v>26170840.440615296</v>
      </c>
      <c r="E60">
        <f t="shared" si="1"/>
        <v>7.4178176696349434</v>
      </c>
      <c r="F60" t="s">
        <v>1</v>
      </c>
      <c r="G60" t="s">
        <v>8</v>
      </c>
    </row>
    <row r="61" spans="1:7" x14ac:dyDescent="0.2">
      <c r="A61">
        <v>16</v>
      </c>
      <c r="B61">
        <v>21</v>
      </c>
      <c r="C61">
        <v>17.145841604749201</v>
      </c>
      <c r="D61">
        <f t="shared" si="0"/>
        <v>420078724.36754668</v>
      </c>
      <c r="E61">
        <f t="shared" si="1"/>
        <v>8.623330686480255</v>
      </c>
      <c r="F61" t="s">
        <v>1</v>
      </c>
      <c r="G61" t="s">
        <v>8</v>
      </c>
    </row>
    <row r="62" spans="1:7" x14ac:dyDescent="0.2">
      <c r="A62">
        <v>16</v>
      </c>
      <c r="B62">
        <v>23</v>
      </c>
      <c r="C62">
        <v>17.907757170135898</v>
      </c>
      <c r="D62">
        <f t="shared" si="0"/>
        <v>239617043.61496958</v>
      </c>
      <c r="E62">
        <f t="shared" si="1"/>
        <v>8.3795177055565127</v>
      </c>
      <c r="F62" t="s">
        <v>1</v>
      </c>
      <c r="G62" t="s">
        <v>8</v>
      </c>
    </row>
    <row r="63" spans="1:7" x14ac:dyDescent="0.2">
      <c r="A63">
        <v>16</v>
      </c>
      <c r="B63">
        <v>26</v>
      </c>
      <c r="C63">
        <v>19.8047945852948</v>
      </c>
      <c r="D63">
        <f t="shared" si="0"/>
        <v>59219635.874950498</v>
      </c>
      <c r="E63">
        <f t="shared" si="1"/>
        <v>7.7724657327056628</v>
      </c>
      <c r="F63" t="s">
        <v>1</v>
      </c>
      <c r="G63" t="s">
        <v>8</v>
      </c>
    </row>
    <row r="64" spans="1:7" x14ac:dyDescent="0.2">
      <c r="A64">
        <v>16</v>
      </c>
      <c r="B64">
        <v>29</v>
      </c>
      <c r="C64">
        <v>24.9086835687141</v>
      </c>
      <c r="D64">
        <f t="shared" si="0"/>
        <v>1377911.2882266194</v>
      </c>
      <c r="E64">
        <f t="shared" si="1"/>
        <v>6.1392212580114878</v>
      </c>
      <c r="F64" t="s">
        <v>1</v>
      </c>
      <c r="G64" t="s">
        <v>8</v>
      </c>
    </row>
    <row r="65" spans="1:7" x14ac:dyDescent="0.2">
      <c r="A65">
        <v>16</v>
      </c>
      <c r="B65">
        <v>31</v>
      </c>
      <c r="C65">
        <v>24.915489762350401</v>
      </c>
      <c r="D65">
        <f t="shared" si="0"/>
        <v>1371018.3769286303</v>
      </c>
      <c r="E65">
        <f t="shared" si="1"/>
        <v>6.137043276047871</v>
      </c>
      <c r="F65" t="s">
        <v>1</v>
      </c>
      <c r="G65" t="s">
        <v>8</v>
      </c>
    </row>
    <row r="66" spans="1:7" x14ac:dyDescent="0.2">
      <c r="A66">
        <v>16</v>
      </c>
      <c r="B66">
        <v>37</v>
      </c>
      <c r="C66">
        <v>32.105855217136401</v>
      </c>
      <c r="D66">
        <f t="shared" si="0"/>
        <v>6856.8765490857841</v>
      </c>
      <c r="E66">
        <f t="shared" si="1"/>
        <v>3.83612633051635</v>
      </c>
      <c r="F66" t="s">
        <v>1</v>
      </c>
      <c r="G66" t="s">
        <v>8</v>
      </c>
    </row>
    <row r="67" spans="1:7" x14ac:dyDescent="0.2">
      <c r="A67">
        <v>16</v>
      </c>
      <c r="B67">
        <v>39</v>
      </c>
      <c r="C67">
        <v>33.622123910536303</v>
      </c>
      <c r="D67">
        <f t="shared" ref="D67:D69" si="2">10^(-0.32*C67 + 14.11)</f>
        <v>2243.4704244621867</v>
      </c>
      <c r="E67">
        <f t="shared" si="1"/>
        <v>3.3509203486283816</v>
      </c>
      <c r="F67" t="s">
        <v>1</v>
      </c>
      <c r="G67" t="s">
        <v>8</v>
      </c>
    </row>
    <row r="68" spans="1:7" x14ac:dyDescent="0.2">
      <c r="A68">
        <v>16</v>
      </c>
      <c r="B68">
        <v>44</v>
      </c>
      <c r="C68">
        <v>32.129676894863202</v>
      </c>
      <c r="D68">
        <f t="shared" si="2"/>
        <v>6737.5716029193045</v>
      </c>
      <c r="E68">
        <f t="shared" ref="E68:E69" si="3">LOG(D68, 10)</f>
        <v>3.8285033936437749</v>
      </c>
      <c r="F68" t="s">
        <v>1</v>
      </c>
      <c r="G68" t="s">
        <v>8</v>
      </c>
    </row>
    <row r="69" spans="1:7" x14ac:dyDescent="0.2">
      <c r="A69">
        <v>16</v>
      </c>
      <c r="B69">
        <v>45</v>
      </c>
      <c r="C69" t="s">
        <v>7</v>
      </c>
      <c r="D69" t="e">
        <f t="shared" si="2"/>
        <v>#VALUE!</v>
      </c>
      <c r="E69" t="e">
        <f t="shared" si="3"/>
        <v>#VALUE!</v>
      </c>
      <c r="F69" t="s">
        <v>1</v>
      </c>
      <c r="G69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Seers</dc:creator>
  <cp:lastModifiedBy>Timothy Seers</cp:lastModifiedBy>
  <dcterms:created xsi:type="dcterms:W3CDTF">2024-12-04T10:25:49Z</dcterms:created>
  <dcterms:modified xsi:type="dcterms:W3CDTF">2024-12-04T12:34:34Z</dcterms:modified>
</cp:coreProperties>
</file>