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p\Downloads\"/>
    </mc:Choice>
  </mc:AlternateContent>
  <xr:revisionPtr revIDLastSave="0" documentId="13_ncr:1_{387140DD-517B-4228-AB68-9678CBE8EFBF}" xr6:coauthVersionLast="40" xr6:coauthVersionMax="40" xr10:uidLastSave="{00000000-0000-0000-0000-000000000000}"/>
  <bookViews>
    <workbookView xWindow="0" yWindow="0" windowWidth="23040" windowHeight="8412" xr2:uid="{00000000-000D-0000-FFFF-FFFF00000000}"/>
  </bookViews>
  <sheets>
    <sheet name="Sheet1" sheetId="1" r:id="rId1"/>
  </sheets>
  <definedNames>
    <definedName name="b">Sheet1!$G$11</definedName>
    <definedName name="d">Sheet1!$G$9</definedName>
    <definedName name="F_s">Sheet1!$G$18</definedName>
    <definedName name="h">Sheet1!$G$12</definedName>
    <definedName name="L">Sheet1!$G$10</definedName>
    <definedName name="T">Sheet1!$G$13</definedName>
    <definedName name="t_1">Sheet1!$G$14</definedName>
    <definedName name="t_2">Sheet1!$G$15</definedName>
    <definedName name="tau">Sheet1!$G$20</definedName>
    <definedName name="V">Sheet1!$G$19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 l="1"/>
</calcChain>
</file>

<file path=xl/sharedStrings.xml><?xml version="1.0" encoding="utf-8"?>
<sst xmlns="http://schemas.openxmlformats.org/spreadsheetml/2006/main" count="42" uniqueCount="34">
  <si>
    <t>Electric Feed System</t>
  </si>
  <si>
    <t>Portland State Aerospace Society</t>
  </si>
  <si>
    <t>INPUTS</t>
  </si>
  <si>
    <t>Shaft Diameter</t>
  </si>
  <si>
    <t>d</t>
  </si>
  <si>
    <t>[mm]</t>
  </si>
  <si>
    <t>Torque</t>
  </si>
  <si>
    <t>T</t>
  </si>
  <si>
    <t>Key Length</t>
  </si>
  <si>
    <t>L</t>
  </si>
  <si>
    <t>Key Width</t>
  </si>
  <si>
    <t>b</t>
  </si>
  <si>
    <t>Key Height</t>
  </si>
  <si>
    <t>h</t>
  </si>
  <si>
    <t>Keyway Shaft Depth</t>
  </si>
  <si>
    <t>Keyway Hub Depth</t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</si>
  <si>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</si>
  <si>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</si>
  <si>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t>Shaft Key Calculation Tool</t>
  </si>
  <si>
    <t>Shear Force</t>
  </si>
  <si>
    <r>
      <t>F</t>
    </r>
    <r>
      <rPr>
        <vertAlign val="subscript"/>
        <sz val="11"/>
        <color theme="1"/>
        <rFont val="Calibri"/>
        <family val="2"/>
        <scheme val="minor"/>
      </rPr>
      <t>s</t>
    </r>
  </si>
  <si>
    <t>Shear Stress on Key</t>
  </si>
  <si>
    <t>τ</t>
  </si>
  <si>
    <t>V</t>
  </si>
  <si>
    <t>Nominal Torsional Stress</t>
  </si>
  <si>
    <t>OUTPUTS</t>
  </si>
  <si>
    <t>Material</t>
  </si>
  <si>
    <t>[-]</t>
  </si>
  <si>
    <t>304 Stainless</t>
  </si>
  <si>
    <t>[MPa]</t>
  </si>
  <si>
    <t>Yield Strength</t>
  </si>
  <si>
    <t>σ</t>
  </si>
  <si>
    <r>
      <t>[N</t>
    </r>
    <r>
      <rPr>
        <sz val="11"/>
        <color theme="1"/>
        <rFont val="Calibri"/>
        <family val="2"/>
      </rPr>
      <t>٠</t>
    </r>
    <r>
      <rPr>
        <sz val="11"/>
        <color theme="1"/>
        <rFont val="Calibri"/>
        <family val="2"/>
        <scheme val="minor"/>
      </rPr>
      <t>m]</t>
    </r>
  </si>
  <si>
    <t>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</si>
</sst>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2" fillId="2" borderId="1" xfId="0" applyFont="1" applyFill="1" applyBorder="1" applyAlignment="1"/>
    <xf numFmtId="0" fontId="0" fillId="2" borderId="0" xfId="0" applyFill="1" applyAlignment="1"/>
    <xf numFmtId="0" fontId="3" fillId="2" borderId="1" xfId="0" applyFont="1" applyFill="1" applyBorder="1"/>
    <xf numFmtId="0" fontId="0" fillId="2" borderId="0" xfId="0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0" fontId="0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7" fillId="0" borderId="6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556260</xdr:colOff>
      <xdr:row>0</xdr:row>
      <xdr:rowOff>38100</xdr:rowOff>
    </xdr:from>
    <xdr:to>
      <xdr:col>7</xdr:col>
      <xdr:colOff>586740</xdr:colOff>
      <xdr:row>4</xdr:row>
      <xdr:rowOff>116810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A601B-9122-4DA5-AF6D-E55C2B265E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7" r="21966"/>
        <a:stretch/>
      </xdr:blipFill>
      <xdr:spPr>
        <a:xfrm>
          <a:off x="4642485" y="38100"/>
          <a:ext cx="944880" cy="993110"/>
        </a:xfrm>
        <a:prstGeom prst="rect">
          <a:avLst/>
        </a:prstGeom>
      </xdr:spPr>
    </xdr:pic>
    <xdr:clientData/>
  </xdr:twoCellAnchor>
  <xdr:oneCellAnchor>
    <xdr:from>
      <xdr:col>5</xdr:col>
      <xdr:colOff>704849</xdr:colOff>
      <xdr:row>15</xdr:row>
      <xdr:rowOff>123825</xdr:rowOff>
    </xdr:from>
    <xdr:ext cx="82867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3FEB05-23DF-4858-8DDD-391B1010937A}"/>
            </a:ext>
          </a:extLst>
        </xdr:cNvPr>
        <xdr:cNvSpPr txBox="1"/>
      </xdr:nvSpPr>
      <xdr:spPr>
        <a:xfrm>
          <a:off x="3876674" y="3133725"/>
          <a:ext cx="82867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2"/>
  <sheetViews>
    <sheetView tabSelected="1" workbookViewId="0">
      <selection activeCell="C22" sqref="C22"/>
    </sheetView>
  </sheetViews>
  <sheetFormatPr defaultColWidth="8.88671875" defaultRowHeight="14.4" x14ac:dyDescent="0.3"/>
  <cols>
    <col min="1" max="1" width="2.6640625" style="1" customWidth="1"/>
    <col min="2" max="2" width="3.6640625" style="1" customWidth="1"/>
    <col min="3" max="8" width="13.6640625" style="1" customWidth="1"/>
    <col min="9" max="9" width="3.6640625" style="1" customWidth="1"/>
    <col min="10" max="16384" width="8.88671875" style="1"/>
  </cols>
  <sheetData>
    <row r="1" spans="1:9" x14ac:dyDescent="0.3">
      <c r="B1" s="2"/>
      <c r="G1" s="3"/>
      <c r="H1" s="3"/>
      <c r="I1" s="4"/>
    </row>
    <row r="2" spans="1:9" x14ac:dyDescent="0.3">
      <c r="B2" s="2"/>
      <c r="G2" s="3"/>
      <c r="H2" s="3"/>
      <c r="I2" s="4"/>
    </row>
    <row r="3" spans="1:9" ht="23.4" x14ac:dyDescent="0.45">
      <c r="B3" s="5" t="s">
        <v>0</v>
      </c>
      <c r="C3" s="6"/>
      <c r="G3" s="3"/>
      <c r="H3" s="3"/>
      <c r="I3" s="4"/>
    </row>
    <row r="4" spans="1:9" ht="18" x14ac:dyDescent="0.35">
      <c r="B4" s="7" t="s">
        <v>18</v>
      </c>
      <c r="G4" s="3"/>
      <c r="H4" s="3"/>
      <c r="I4" s="4"/>
    </row>
    <row r="5" spans="1:9" ht="23.4" customHeight="1" thickBot="1" x14ac:dyDescent="0.35">
      <c r="A5" s="8"/>
      <c r="B5" s="9"/>
      <c r="C5" s="10"/>
      <c r="D5" s="10"/>
      <c r="E5" s="10"/>
      <c r="F5" s="10"/>
      <c r="G5" s="33" t="s">
        <v>1</v>
      </c>
      <c r="H5" s="33"/>
      <c r="I5" s="34"/>
    </row>
    <row r="6" spans="1:9" ht="15" thickTop="1" x14ac:dyDescent="0.3">
      <c r="B6" s="2"/>
      <c r="G6" s="3"/>
      <c r="H6" s="3"/>
      <c r="I6" s="4"/>
    </row>
    <row r="7" spans="1:9" x14ac:dyDescent="0.3">
      <c r="B7" s="2"/>
      <c r="C7" s="26" t="s">
        <v>2</v>
      </c>
      <c r="D7" s="26"/>
      <c r="E7" s="26"/>
      <c r="F7" s="26"/>
      <c r="G7" s="26"/>
      <c r="H7" s="26"/>
      <c r="I7" s="4"/>
    </row>
    <row r="8" spans="1:9" x14ac:dyDescent="0.3">
      <c r="B8" s="2"/>
      <c r="C8" s="23" t="s">
        <v>26</v>
      </c>
      <c r="D8" s="23"/>
      <c r="E8" s="11" t="s">
        <v>27</v>
      </c>
      <c r="F8" s="11" t="s">
        <v>27</v>
      </c>
      <c r="G8" s="31" t="s">
        <v>28</v>
      </c>
      <c r="H8" s="31"/>
      <c r="I8" s="4"/>
    </row>
    <row r="9" spans="1:9" x14ac:dyDescent="0.3">
      <c r="B9" s="2"/>
      <c r="C9" s="23" t="s">
        <v>3</v>
      </c>
      <c r="D9" s="23"/>
      <c r="E9" s="11" t="s">
        <v>4</v>
      </c>
      <c r="F9" s="11" t="s">
        <v>5</v>
      </c>
      <c r="G9" s="31">
        <v>10</v>
      </c>
      <c r="H9" s="31"/>
      <c r="I9" s="12"/>
    </row>
    <row r="10" spans="1:9" x14ac:dyDescent="0.3">
      <c r="B10" s="2"/>
      <c r="C10" s="23" t="s">
        <v>8</v>
      </c>
      <c r="D10" s="23"/>
      <c r="E10" s="13" t="s">
        <v>9</v>
      </c>
      <c r="F10" s="14" t="s">
        <v>5</v>
      </c>
      <c r="G10" s="31">
        <v>20</v>
      </c>
      <c r="H10" s="31"/>
      <c r="I10" s="4"/>
    </row>
    <row r="11" spans="1:9" x14ac:dyDescent="0.3">
      <c r="B11" s="2"/>
      <c r="C11" s="23" t="s">
        <v>10</v>
      </c>
      <c r="D11" s="23"/>
      <c r="E11" s="13" t="s">
        <v>11</v>
      </c>
      <c r="F11" s="14" t="s">
        <v>5</v>
      </c>
      <c r="G11" s="31">
        <v>4</v>
      </c>
      <c r="H11" s="31"/>
      <c r="I11" s="4"/>
    </row>
    <row r="12" spans="1:9" x14ac:dyDescent="0.3">
      <c r="B12" s="2"/>
      <c r="C12" s="27" t="s">
        <v>12</v>
      </c>
      <c r="D12" s="28"/>
      <c r="E12" s="15" t="s">
        <v>13</v>
      </c>
      <c r="F12" s="14" t="s">
        <v>5</v>
      </c>
      <c r="G12" s="29">
        <v>4</v>
      </c>
      <c r="H12" s="30"/>
      <c r="I12" s="4"/>
    </row>
    <row r="13" spans="1:9" x14ac:dyDescent="0.3">
      <c r="B13" s="2"/>
      <c r="C13" s="23" t="s">
        <v>6</v>
      </c>
      <c r="D13" s="23"/>
      <c r="E13" s="11" t="s">
        <v>7</v>
      </c>
      <c r="F13" s="14" t="s">
        <v>32</v>
      </c>
      <c r="G13" s="31">
        <v>1.1000000000000001</v>
      </c>
      <c r="H13" s="31"/>
      <c r="I13" s="4"/>
    </row>
    <row r="14" spans="1:9" ht="15.6" x14ac:dyDescent="0.35">
      <c r="B14" s="2"/>
      <c r="C14" s="23" t="s">
        <v>14</v>
      </c>
      <c r="D14" s="23"/>
      <c r="E14" s="14" t="s">
        <v>17</v>
      </c>
      <c r="F14" s="14" t="s">
        <v>5</v>
      </c>
      <c r="G14" s="31">
        <v>2.5</v>
      </c>
      <c r="H14" s="31"/>
      <c r="I14" s="4"/>
    </row>
    <row r="15" spans="1:9" ht="15.6" x14ac:dyDescent="0.35">
      <c r="B15" s="2"/>
      <c r="C15" s="32" t="s">
        <v>15</v>
      </c>
      <c r="D15" s="32"/>
      <c r="E15" s="14" t="s">
        <v>16</v>
      </c>
      <c r="F15" s="14" t="s">
        <v>5</v>
      </c>
      <c r="G15" s="31">
        <v>1.8</v>
      </c>
      <c r="H15" s="31"/>
      <c r="I15" s="4"/>
    </row>
    <row r="16" spans="1:9" x14ac:dyDescent="0.3">
      <c r="B16" s="2"/>
      <c r="C16" s="16"/>
      <c r="D16" s="16"/>
      <c r="E16" s="16"/>
      <c r="F16" s="16"/>
      <c r="G16" s="17"/>
      <c r="H16" s="18"/>
      <c r="I16" s="4"/>
    </row>
    <row r="17" spans="1:9" x14ac:dyDescent="0.3">
      <c r="B17" s="2"/>
      <c r="C17" s="26" t="s">
        <v>25</v>
      </c>
      <c r="D17" s="26"/>
      <c r="E17" s="26"/>
      <c r="F17" s="26"/>
      <c r="G17" s="26"/>
      <c r="H17" s="26"/>
      <c r="I17" s="4"/>
    </row>
    <row r="18" spans="1:9" ht="15.6" x14ac:dyDescent="0.35">
      <c r="B18" s="2"/>
      <c r="C18" s="23" t="s">
        <v>19</v>
      </c>
      <c r="D18" s="23"/>
      <c r="E18" s="14" t="s">
        <v>20</v>
      </c>
      <c r="F18" s="14" t="s">
        <v>33</v>
      </c>
      <c r="G18" s="24">
        <f>T/(d/2)*1000</f>
        <v>220.00000000000003</v>
      </c>
      <c r="H18" s="25"/>
      <c r="I18" s="4"/>
    </row>
    <row r="19" spans="1:9" x14ac:dyDescent="0.3">
      <c r="B19" s="2"/>
      <c r="C19" s="23" t="s">
        <v>21</v>
      </c>
      <c r="D19" s="23"/>
      <c r="E19" s="22" t="s">
        <v>23</v>
      </c>
      <c r="F19" s="22" t="s">
        <v>29</v>
      </c>
      <c r="G19" s="24">
        <f>F_s/(L*h)</f>
        <v>2.7500000000000004</v>
      </c>
      <c r="H19" s="25"/>
      <c r="I19" s="4"/>
    </row>
    <row r="20" spans="1:9" x14ac:dyDescent="0.3">
      <c r="B20" s="2"/>
      <c r="C20" s="23" t="s">
        <v>24</v>
      </c>
      <c r="D20" s="23"/>
      <c r="E20" s="22" t="s">
        <v>22</v>
      </c>
      <c r="F20" s="22" t="s">
        <v>29</v>
      </c>
      <c r="G20" s="24">
        <f>T*1000/(PI()/16*(0.001*(d-t_1)*1000)^3)</f>
        <v>13.279416881385993</v>
      </c>
      <c r="H20" s="25"/>
      <c r="I20" s="4"/>
    </row>
    <row r="21" spans="1:9" hidden="1" x14ac:dyDescent="0.3">
      <c r="B21" s="2"/>
      <c r="C21" s="23" t="s">
        <v>30</v>
      </c>
      <c r="D21" s="23"/>
      <c r="E21" s="35" t="s">
        <v>31</v>
      </c>
      <c r="F21" s="22" t="s">
        <v>29</v>
      </c>
      <c r="G21" s="24"/>
      <c r="H21" s="25"/>
      <c r="I21" s="4"/>
    </row>
    <row r="22" spans="1:9" x14ac:dyDescent="0.3">
      <c r="A22" s="4"/>
      <c r="B22" s="19"/>
      <c r="C22" s="20"/>
      <c r="D22" s="20"/>
      <c r="E22" s="20"/>
      <c r="F22" s="20"/>
      <c r="G22" s="20"/>
      <c r="H22" s="20"/>
      <c r="I22" s="21"/>
    </row>
  </sheetData>
  <mergeCells count="27">
    <mergeCell ref="C21:D21"/>
    <mergeCell ref="G21:H21"/>
    <mergeCell ref="C10:D10"/>
    <mergeCell ref="G10:H10"/>
    <mergeCell ref="C11:D11"/>
    <mergeCell ref="G11:H11"/>
    <mergeCell ref="G5:I5"/>
    <mergeCell ref="C7:H7"/>
    <mergeCell ref="C9:D9"/>
    <mergeCell ref="G9:H9"/>
    <mergeCell ref="C8:D8"/>
    <mergeCell ref="G8:H8"/>
    <mergeCell ref="C17:H17"/>
    <mergeCell ref="C12:D12"/>
    <mergeCell ref="G12:H12"/>
    <mergeCell ref="C14:D14"/>
    <mergeCell ref="G14:H14"/>
    <mergeCell ref="C15:D15"/>
    <mergeCell ref="G15:H15"/>
    <mergeCell ref="C13:D13"/>
    <mergeCell ref="G13:H13"/>
    <mergeCell ref="C20:D20"/>
    <mergeCell ref="G18:H18"/>
    <mergeCell ref="C18:D18"/>
    <mergeCell ref="C19:D19"/>
    <mergeCell ref="G19:H19"/>
    <mergeCell ref="G20:H20"/>
  </mergeCells>
  <pageMargins left="0.7" right="0.7" top="0.75" bottom="0.75" header="0.3" footer="0.3"/>
  <pageSetup orientation="portrait" r:id="rId1"/>
  <headerFooter>
    <oddFooter>&amp;C&amp;1#&amp;"Arial"&amp;10 SULZER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b</vt:lpstr>
      <vt:lpstr>d</vt:lpstr>
      <vt:lpstr>F_s</vt:lpstr>
      <vt:lpstr>h</vt:lpstr>
      <vt:lpstr>L</vt:lpstr>
      <vt:lpstr>T</vt:lpstr>
      <vt:lpstr>t_1</vt:lpstr>
      <vt:lpstr>t_2</vt:lpstr>
      <vt:lpstr>tau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Wahl, Philip</dc:creator>
  <cp:lastModifiedBy>Philip</cp:lastModifiedBy>
  <dcterms:created xsi:type="dcterms:W3CDTF">2019-01-31T21:52:35Z</dcterms:created>
  <dcterms:modified xsi:type="dcterms:W3CDTF">2019-02-01T04:55:37Z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03bf64-6567-46b1-b0e7-63f827d8d55c_Enabled">
    <vt:lpwstr>True</vt:lpwstr>
  </property>
  <property fmtid="{D5CDD505-2E9C-101B-9397-08002B2CF9AE}" pid="3" name="MSIP_Label_0a03bf64-6567-46b1-b0e7-63f827d8d55c_SiteId">
    <vt:lpwstr>d9c7995d-4c06-40b7-829c-3921bdc751ed</vt:lpwstr>
  </property>
  <property fmtid="{D5CDD505-2E9C-101B-9397-08002B2CF9AE}" pid="4" name="MSIP_Label_0a03bf64-6567-46b1-b0e7-63f827d8d55c_Ref">
    <vt:lpwstr>https://api.informationprotection.azure.com/api/d9c7995d-4c06-40b7-829c-3921bdc751ed</vt:lpwstr>
  </property>
  <property fmtid="{D5CDD505-2E9C-101B-9397-08002B2CF9AE}" pid="5" name="MSIP_Label_0a03bf64-6567-46b1-b0e7-63f827d8d55c_Owner">
    <vt:lpwstr>philip.wahl@sulzer.com</vt:lpwstr>
  </property>
  <property fmtid="{D5CDD505-2E9C-101B-9397-08002B2CF9AE}" pid="6" name="MSIP_Label_0a03bf64-6567-46b1-b0e7-63f827d8d55c_SetDate">
    <vt:lpwstr>2019-01-31T13:53:49.3282674-08:00</vt:lpwstr>
  </property>
  <property fmtid="{D5CDD505-2E9C-101B-9397-08002B2CF9AE}" pid="7" name="MSIP_Label_0a03bf64-6567-46b1-b0e7-63f827d8d55c_Name">
    <vt:lpwstr>SULZER CONFIDENTIAL</vt:lpwstr>
  </property>
  <property fmtid="{D5CDD505-2E9C-101B-9397-08002B2CF9AE}" pid="8" name="MSIP_Label_0a03bf64-6567-46b1-b0e7-63f827d8d55c_Application">
    <vt:lpwstr>Microsoft Azure Information Protection</vt:lpwstr>
  </property>
  <property fmtid="{D5CDD505-2E9C-101B-9397-08002B2CF9AE}" pid="9" name="MSIP_Label_0a03bf64-6567-46b1-b0e7-63f827d8d55c_Extended_MSFT_Method">
    <vt:lpwstr>Automatic</vt:lpwstr>
  </property>
  <property fmtid="{D5CDD505-2E9C-101B-9397-08002B2CF9AE}" pid="10" name="MSIP_Label_dc3eb348-6bb5-454e-8246-2b03a499fa4a_Enabled">
    <vt:lpwstr>True</vt:lpwstr>
  </property>
  <property fmtid="{D5CDD505-2E9C-101B-9397-08002B2CF9AE}" pid="11" name="MSIP_Label_dc3eb348-6bb5-454e-8246-2b03a499fa4a_SiteId">
    <vt:lpwstr>d9c7995d-4c06-40b7-829c-3921bdc751ed</vt:lpwstr>
  </property>
  <property fmtid="{D5CDD505-2E9C-101B-9397-08002B2CF9AE}" pid="12" name="MSIP_Label_dc3eb348-6bb5-454e-8246-2b03a499fa4a_Ref">
    <vt:lpwstr>https://api.informationprotection.azure.com/api/d9c7995d-4c06-40b7-829c-3921bdc751ed</vt:lpwstr>
  </property>
  <property fmtid="{D5CDD505-2E9C-101B-9397-08002B2CF9AE}" pid="13" name="MSIP_Label_dc3eb348-6bb5-454e-8246-2b03a499fa4a_Owner">
    <vt:lpwstr>philip.wahl@sulzer.com</vt:lpwstr>
  </property>
  <property fmtid="{D5CDD505-2E9C-101B-9397-08002B2CF9AE}" pid="14" name="MSIP_Label_dc3eb348-6bb5-454e-8246-2b03a499fa4a_SetDate">
    <vt:lpwstr>2019-01-31T13:53:49.3292671-08:00</vt:lpwstr>
  </property>
  <property fmtid="{D5CDD505-2E9C-101B-9397-08002B2CF9AE}" pid="15" name="MSIP_Label_dc3eb348-6bb5-454e-8246-2b03a499fa4a_Name">
    <vt:lpwstr>SULZER CONFIDENTIAL - WITH MARKING</vt:lpwstr>
  </property>
  <property fmtid="{D5CDD505-2E9C-101B-9397-08002B2CF9AE}" pid="16" name="MSIP_Label_dc3eb348-6bb5-454e-8246-2b03a499fa4a_Application">
    <vt:lpwstr>Microsoft Azure Information Protection</vt:lpwstr>
  </property>
  <property fmtid="{D5CDD505-2E9C-101B-9397-08002B2CF9AE}" pid="17" name="MSIP_Label_dc3eb348-6bb5-454e-8246-2b03a499fa4a_Extended_MSFT_Method">
    <vt:lpwstr>Automatic</vt:lpwstr>
  </property>
  <property fmtid="{D5CDD505-2E9C-101B-9397-08002B2CF9AE}" pid="18" name="MSIP_Label_dc3eb348-6bb5-454e-8246-2b03a499fa4a_Parent">
    <vt:lpwstr>0a03bf64-6567-46b1-b0e7-63f827d8d55c</vt:lpwstr>
  </property>
  <property fmtid="{D5CDD505-2E9C-101B-9397-08002B2CF9AE}" pid="19" name="Sensitivity">
    <vt:lpwstr>SULZER CONFIDENTIAL SULZER CONFIDENTIAL - WITH MARKING</vt:lpwstr>
  </property>
</Properties>
</file>