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stemiautomazione647-my.sharepoint.com/personal/psatriano_sealink_it/Documents/Allegati di posta elettronica/"/>
    </mc:Choice>
  </mc:AlternateContent>
  <xr:revisionPtr revIDLastSave="155" documentId="8_{2B1D1B3E-5299-44E4-A55A-F169900585DD}" xr6:coauthVersionLast="46" xr6:coauthVersionMax="46" xr10:uidLastSave="{6F997122-8A57-4B3C-A597-706F18E2490F}"/>
  <bookViews>
    <workbookView xWindow="2295" yWindow="1335" windowWidth="24990" windowHeight="14685" firstSheet="1" activeTab="2" xr2:uid="{10419F6A-FBD9-44BF-B151-D1ABF3A77B41}"/>
  </bookViews>
  <sheets>
    <sheet name="Somministrazioni" sheetId="4" r:id="rId1"/>
    <sheet name="somministrazioni-vaccini-summar" sheetId="3" r:id="rId2"/>
    <sheet name="Esaurimento" sheetId="6" r:id="rId3"/>
    <sheet name="consegne-vaccini-latest" sheetId="5" r:id="rId4"/>
    <sheet name="Grafici" sheetId="1" r:id="rId5"/>
  </sheets>
  <definedNames>
    <definedName name="DatiEsterni_1" localSheetId="3" hidden="1">'consegne-vaccini-latest'!$A$1:$C$103</definedName>
    <definedName name="DatiEsterni_2" localSheetId="1" hidden="1">'somministrazioni-vaccini-summar'!$A$1:$H$270</definedName>
  </definedNames>
  <calcPr calcId="191028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6" l="1"/>
  <c r="F18" i="6"/>
  <c r="D119" i="1"/>
  <c r="D120" i="1"/>
  <c r="D121" i="1"/>
  <c r="D122" i="1"/>
  <c r="D123" i="1"/>
  <c r="D124" i="1"/>
  <c r="D125" i="1"/>
  <c r="D126" i="1"/>
  <c r="D127" i="1"/>
  <c r="D118" i="1"/>
  <c r="A115" i="1"/>
  <c r="A114" i="1"/>
  <c r="G21" i="6"/>
  <c r="F21" i="6"/>
  <c r="D111" i="1"/>
  <c r="D103" i="1"/>
  <c r="D104" i="1"/>
  <c r="D105" i="1"/>
  <c r="D106" i="1"/>
  <c r="D107" i="1"/>
  <c r="D108" i="1"/>
  <c r="D109" i="1"/>
  <c r="D110" i="1"/>
  <c r="D102" i="1"/>
  <c r="A99" i="1"/>
  <c r="A98" i="1"/>
  <c r="G19" i="6"/>
  <c r="F19" i="6"/>
  <c r="D87" i="1"/>
  <c r="D88" i="1"/>
  <c r="D89" i="1"/>
  <c r="D90" i="1"/>
  <c r="D91" i="1"/>
  <c r="D92" i="1"/>
  <c r="D93" i="1"/>
  <c r="D94" i="1"/>
  <c r="D95" i="1"/>
  <c r="D86" i="1"/>
  <c r="A83" i="1"/>
  <c r="A82" i="1"/>
  <c r="F9" i="6"/>
  <c r="G9" i="6" s="1"/>
  <c r="F12" i="6"/>
  <c r="G12" i="6" s="1"/>
  <c r="F5" i="6"/>
  <c r="G5" i="6" s="1"/>
  <c r="F14" i="6"/>
  <c r="G14" i="6" s="1"/>
  <c r="D71" i="1"/>
  <c r="D72" i="1"/>
  <c r="D73" i="1"/>
  <c r="D74" i="1"/>
  <c r="D75" i="1"/>
  <c r="D76" i="1"/>
  <c r="D77" i="1"/>
  <c r="D78" i="1"/>
  <c r="D79" i="1"/>
  <c r="D70" i="1"/>
  <c r="A67" i="1"/>
  <c r="A66" i="1"/>
  <c r="D55" i="1"/>
  <c r="D56" i="1"/>
  <c r="D57" i="1"/>
  <c r="D58" i="1"/>
  <c r="D59" i="1"/>
  <c r="D60" i="1"/>
  <c r="D61" i="1"/>
  <c r="D62" i="1"/>
  <c r="D63" i="1"/>
  <c r="D54" i="1"/>
  <c r="A51" i="1"/>
  <c r="A50" i="1"/>
  <c r="D39" i="1"/>
  <c r="D40" i="1"/>
  <c r="D41" i="1"/>
  <c r="D42" i="1"/>
  <c r="D43" i="1"/>
  <c r="D44" i="1"/>
  <c r="D45" i="1"/>
  <c r="D46" i="1"/>
  <c r="D47" i="1"/>
  <c r="D38" i="1"/>
  <c r="A34" i="1"/>
  <c r="A35" i="1"/>
  <c r="D23" i="1"/>
  <c r="D24" i="1"/>
  <c r="D25" i="1"/>
  <c r="D26" i="1"/>
  <c r="D27" i="1"/>
  <c r="D28" i="1"/>
  <c r="D29" i="1"/>
  <c r="D30" i="1"/>
  <c r="D31" i="1"/>
  <c r="D22" i="1"/>
  <c r="D6" i="1"/>
  <c r="A19" i="1"/>
  <c r="A18" i="1"/>
  <c r="D7" i="1"/>
  <c r="D8" i="1"/>
  <c r="D9" i="1"/>
  <c r="D10" i="1"/>
  <c r="D11" i="1"/>
  <c r="D12" i="1"/>
  <c r="D13" i="1"/>
  <c r="D14" i="1"/>
  <c r="D15" i="1"/>
  <c r="A3" i="1"/>
  <c r="A2" i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3EC81B-06F2-4065-96C4-BCD7E5E7268D}" keepAlive="1" name="Query - consegne-vaccini-latest" description="Connessione alla query 'consegne-vaccini-latest' nella cartella di lavoro." type="5" refreshedVersion="6" background="1" saveData="1">
    <dbPr connection="Provider=Microsoft.Mashup.OleDb.1;Data Source=$Workbook$;Location=consegne-vaccini-latest;Extended Properties=&quot;&quot;" command="SELECT * FROM [consegne-vaccini-latest]"/>
  </connection>
  <connection id="2" xr16:uid="{91E22F3B-FD7B-4E04-9992-3B50852889A7}" keepAlive="1" name="Query - somministrazioni-vaccini-latest" description="Connessione alla query 'somministrazioni-vaccini-latest' nella cartella di lavoro." type="5" refreshedVersion="6" background="1">
    <dbPr connection="Provider=Microsoft.Mashup.OleDb.1;Data Source=$Workbook$;Location=somministrazioni-vaccini-latest;Extended Properties=&quot;&quot;" command="SELECT * FROM [somministrazioni-vaccini-latest]"/>
  </connection>
  <connection id="3" xr16:uid="{7232CFCD-1409-4C4F-97CC-1CCF82085F03}" keepAlive="1" name="Query - somministrazioni-vaccini-summary-latest" description="Connessione alla query 'somministrazioni-vaccini-summary-latest' nella cartella di lavoro." type="5" refreshedVersion="6" background="1" saveData="1">
    <dbPr connection="Provider=Microsoft.Mashup.OleDb.1;Data Source=$Workbook$;Location=somministrazioni-vaccini-summary-latest;Extended Properties=&quot;&quot;" command="SELECT * FROM [somministrazioni-vaccini-summary-latest]"/>
  </connection>
</connections>
</file>

<file path=xl/sharedStrings.xml><?xml version="1.0" encoding="utf-8"?>
<sst xmlns="http://schemas.openxmlformats.org/spreadsheetml/2006/main" count="754" uniqueCount="62">
  <si>
    <t>Etichette di riga</t>
  </si>
  <si>
    <t>ospiti_rsa</t>
  </si>
  <si>
    <t>Tot. Giornaliero</t>
  </si>
  <si>
    <t>MAR</t>
  </si>
  <si>
    <t>02-gen</t>
  </si>
  <si>
    <t>03-gen</t>
  </si>
  <si>
    <t>04-gen</t>
  </si>
  <si>
    <t>05-gen</t>
  </si>
  <si>
    <t>06-gen</t>
  </si>
  <si>
    <t>07-gen</t>
  </si>
  <si>
    <t>08-gen</t>
  </si>
  <si>
    <t>09-gen</t>
  </si>
  <si>
    <t>10-gen</t>
  </si>
  <si>
    <t>27-dic</t>
  </si>
  <si>
    <t>30-dic</t>
  </si>
  <si>
    <t>31-dic</t>
  </si>
  <si>
    <t>VEN</t>
  </si>
  <si>
    <t>01-gen</t>
  </si>
  <si>
    <t>ABR</t>
  </si>
  <si>
    <t>BAS</t>
  </si>
  <si>
    <t>CAL</t>
  </si>
  <si>
    <t>28-dic</t>
  </si>
  <si>
    <t>CAM</t>
  </si>
  <si>
    <t>EMR</t>
  </si>
  <si>
    <t>FVG</t>
  </si>
  <si>
    <t>ITA</t>
  </si>
  <si>
    <t>29-dic</t>
  </si>
  <si>
    <t>LAZ</t>
  </si>
  <si>
    <t>LIG</t>
  </si>
  <si>
    <t>LOM</t>
  </si>
  <si>
    <t>MOL</t>
  </si>
  <si>
    <t>PAB</t>
  </si>
  <si>
    <t>PAT</t>
  </si>
  <si>
    <t>PIE</t>
  </si>
  <si>
    <t>PUG</t>
  </si>
  <si>
    <t>SAR</t>
  </si>
  <si>
    <t>SIC</t>
  </si>
  <si>
    <t>TOS</t>
  </si>
  <si>
    <t>UMB</t>
  </si>
  <si>
    <t>VDA</t>
  </si>
  <si>
    <t>Totale complessivo</t>
  </si>
  <si>
    <t>data_somministrazione</t>
  </si>
  <si>
    <t>area</t>
  </si>
  <si>
    <t>totale</t>
  </si>
  <si>
    <t>sesso_maschile</t>
  </si>
  <si>
    <t>sesso_femminile</t>
  </si>
  <si>
    <t>categoria_operatori_sanitari_sociosanitari</t>
  </si>
  <si>
    <t>categoria_personale_non_sanitario</t>
  </si>
  <si>
    <t>categoria_ospiti_rsa</t>
  </si>
  <si>
    <t>Totale Giornaliero</t>
  </si>
  <si>
    <t>previsione al 10/01</t>
  </si>
  <si>
    <t>gg per esaurimento stock a ritmi attuali</t>
  </si>
  <si>
    <t>dosi residue al 10/01</t>
  </si>
  <si>
    <t>intcp</t>
  </si>
  <si>
    <t>slope</t>
  </si>
  <si>
    <t>numero_dosi</t>
  </si>
  <si>
    <t>data_consegna</t>
  </si>
  <si>
    <t>intercept</t>
  </si>
  <si>
    <t>Giorno</t>
  </si>
  <si>
    <t>RSA</t>
  </si>
  <si>
    <t>Totale</t>
  </si>
  <si>
    <t>Regressione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</si>
</sst>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</cellXfs>
  <cellStyles count="1">
    <cellStyle name="Normale" xfId="0" builtinId="0"/>
  </cellStyles>
  <dxfs count="7">
    <dxf>
      <numFmt numFmtId="19" formatCode="dd/mm/yyyy"/>
    </dxf>
    <dxf>
      <numFmt numFmtId="0" formatCode="General"/>
    </dxf>
    <dxf>
      <numFmt numFmtId="164" formatCode="0_ ;[Red]\-0\ "/>
    </dxf>
    <dxf>
      <numFmt numFmtId="164" formatCode="0_ ;[Red]\-0\ 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Grafici!$B$5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Grafici!$A$6:$A$15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</c:v>
                </c:pt>
                <c:pt idx="1">
                  <c:v>543</c:v>
                </c:pt>
                <c:pt idx="2">
                  <c:v>250</c:v>
                </c:pt>
                <c:pt idx="3">
                  <c:v>857</c:v>
                </c:pt>
                <c:pt idx="4">
                  <c:v>1113</c:v>
                </c:pt>
                <c:pt idx="5">
                  <c:v>800</c:v>
                </c:pt>
                <c:pt idx="6">
                  <c:v>1797</c:v>
                </c:pt>
                <c:pt idx="7">
                  <c:v>1708</c:v>
                </c:pt>
                <c:pt idx="8">
                  <c:v>1454</c:v>
                </c:pt>
                <c:pt idx="9">
                  <c:v>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FE-4D82-BC06-B25331EA0B35}"/>
            </c:ext>
          </c:extLst>
        </c:ser>
        <c:ser>
          <c:idx val="1"/>
          <c:order val="1"/>
          <c:tx>
            <c:strRef>
              <c:f>Grafici!$C$5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Grafici!$A$6:$A$15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Grafici!$C$6:$C$15</c:f>
              <c:numCache>
                <c:formatCode>General</c:formatCode>
                <c:ptCount val="10"/>
                <c:pt idx="0">
                  <c:v>1519</c:v>
                </c:pt>
                <c:pt idx="1">
                  <c:v>5709</c:v>
                </c:pt>
                <c:pt idx="2">
                  <c:v>5060</c:v>
                </c:pt>
                <c:pt idx="3">
                  <c:v>6597</c:v>
                </c:pt>
                <c:pt idx="4">
                  <c:v>7285</c:v>
                </c:pt>
                <c:pt idx="5">
                  <c:v>8070</c:v>
                </c:pt>
                <c:pt idx="6">
                  <c:v>7995</c:v>
                </c:pt>
                <c:pt idx="7">
                  <c:v>9161</c:v>
                </c:pt>
                <c:pt idx="8">
                  <c:v>7640</c:v>
                </c:pt>
                <c:pt idx="9">
                  <c:v>4720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FE-4D82-BC06-B25331EA0B35}"/>
            </c:ext>
          </c:extLst>
        </c:ser>
        <c:ser>
          <c:idx val="2"/>
          <c:order val="2"/>
          <c:tx>
            <c:strRef>
              <c:f>Grafici!$D$5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Grafici!$A$6:$A$15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Grafici!$D$6:$D$15</c:f>
              <c:numCache>
                <c:formatCode>0</c:formatCode>
                <c:ptCount val="10"/>
                <c:pt idx="0">
                  <c:v>4526.2363636363634</c:v>
                </c:pt>
                <c:pt idx="1">
                  <c:v>4937.2060606060604</c:v>
                </c:pt>
                <c:pt idx="2">
                  <c:v>5348.1757575757574</c:v>
                </c:pt>
                <c:pt idx="3">
                  <c:v>5759.1454545454544</c:v>
                </c:pt>
                <c:pt idx="4">
                  <c:v>6170.1151515151514</c:v>
                </c:pt>
                <c:pt idx="5">
                  <c:v>6581.0848484848484</c:v>
                </c:pt>
                <c:pt idx="6">
                  <c:v>6992.0545454545454</c:v>
                </c:pt>
                <c:pt idx="7">
                  <c:v>7403.0242424242424</c:v>
                </c:pt>
                <c:pt idx="8">
                  <c:v>7813.9939393939394</c:v>
                </c:pt>
                <c:pt idx="9">
                  <c:v>8224.9636363636364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FE-4D82-BC06-B25331EA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08328"/>
        <c:axId val="996307016"/>
      </c:scatterChart>
      <c:valAx>
        <c:axId val="99630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307016"/>
        <c:crosses val="autoZero"/>
        <c:crossBetween val="midCat"/>
      </c:valAx>
      <c:valAx>
        <c:axId val="99630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30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Lazio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Grafici!$B$21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Grafici!$A$22:$A$31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Grafici!$B$22:$B$31</c:f>
              <c:numCache>
                <c:formatCode>General</c:formatCode>
                <c:ptCount val="10"/>
                <c:pt idx="0">
                  <c:v>69</c:v>
                </c:pt>
                <c:pt idx="1">
                  <c:v>435</c:v>
                </c:pt>
                <c:pt idx="2">
                  <c:v>200</c:v>
                </c:pt>
                <c:pt idx="3">
                  <c:v>359</c:v>
                </c:pt>
                <c:pt idx="4">
                  <c:v>556</c:v>
                </c:pt>
                <c:pt idx="5">
                  <c:v>302</c:v>
                </c:pt>
                <c:pt idx="6">
                  <c:v>496</c:v>
                </c:pt>
                <c:pt idx="7">
                  <c:v>726</c:v>
                </c:pt>
                <c:pt idx="8">
                  <c:v>624</c:v>
                </c:pt>
                <c:pt idx="9">
                  <c:v>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F7-4B53-BA61-28AD03C352FA}"/>
            </c:ext>
          </c:extLst>
        </c:ser>
        <c:ser>
          <c:idx val="1"/>
          <c:order val="1"/>
          <c:tx>
            <c:strRef>
              <c:f>Grafici!$C$21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Grafici!$A$22:$A$31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Grafici!$C$22:$C$31</c:f>
              <c:numCache>
                <c:formatCode>General</c:formatCode>
                <c:ptCount val="10"/>
                <c:pt idx="0">
                  <c:v>3545</c:v>
                </c:pt>
                <c:pt idx="1">
                  <c:v>6728</c:v>
                </c:pt>
                <c:pt idx="2">
                  <c:v>5187</c:v>
                </c:pt>
                <c:pt idx="3">
                  <c:v>7352</c:v>
                </c:pt>
                <c:pt idx="4">
                  <c:v>6763</c:v>
                </c:pt>
                <c:pt idx="5">
                  <c:v>4854</c:v>
                </c:pt>
                <c:pt idx="6">
                  <c:v>7442</c:v>
                </c:pt>
                <c:pt idx="7">
                  <c:v>7205</c:v>
                </c:pt>
                <c:pt idx="8">
                  <c:v>5939</c:v>
                </c:pt>
                <c:pt idx="9">
                  <c:v>3816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F7-4B53-BA61-28AD03C352FA}"/>
            </c:ext>
          </c:extLst>
        </c:ser>
        <c:ser>
          <c:idx val="2"/>
          <c:order val="2"/>
          <c:tx>
            <c:strRef>
              <c:f>Grafici!$D$21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Grafici!$A$22:$A$31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Grafici!$D$22:$D$31</c:f>
              <c:numCache>
                <c:formatCode>0</c:formatCode>
                <c:ptCount val="10"/>
                <c:pt idx="0">
                  <c:v>5736.7272727272739</c:v>
                </c:pt>
                <c:pt idx="1">
                  <c:v>5769.2545454545461</c:v>
                </c:pt>
                <c:pt idx="2">
                  <c:v>5801.7818181818193</c:v>
                </c:pt>
                <c:pt idx="3">
                  <c:v>5834.3090909090915</c:v>
                </c:pt>
                <c:pt idx="4">
                  <c:v>5866.8363636363647</c:v>
                </c:pt>
                <c:pt idx="5">
                  <c:v>5899.3636363636369</c:v>
                </c:pt>
                <c:pt idx="6">
                  <c:v>5931.8909090909101</c:v>
                </c:pt>
                <c:pt idx="7">
                  <c:v>5964.4181818181823</c:v>
                </c:pt>
                <c:pt idx="8">
                  <c:v>5996.9454545454555</c:v>
                </c:pt>
                <c:pt idx="9">
                  <c:v>6029.4727272727278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F7-4B53-BA61-28AD03C35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228408"/>
        <c:axId val="937233328"/>
      </c:scatterChart>
      <c:valAx>
        <c:axId val="9372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7233328"/>
        <c:crosses val="autoZero"/>
        <c:crossBetween val="midCat"/>
      </c:valAx>
      <c:valAx>
        <c:axId val="9372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722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Campania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Grafici!$B$37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Grafici!$A$38:$A$47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Grafici!$B$38:$B$47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301</c:v>
                </c:pt>
                <c:pt idx="6">
                  <c:v>328</c:v>
                </c:pt>
                <c:pt idx="7">
                  <c:v>211</c:v>
                </c:pt>
                <c:pt idx="8">
                  <c:v>269</c:v>
                </c:pt>
                <c:pt idx="9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3-43F0-AE2C-A83B4A13768D}"/>
            </c:ext>
          </c:extLst>
        </c:ser>
        <c:ser>
          <c:idx val="1"/>
          <c:order val="1"/>
          <c:tx>
            <c:strRef>
              <c:f>Grafici!$C$37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Grafici!$A$38:$A$47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Grafici!$C$38:$C$47</c:f>
              <c:numCache>
                <c:formatCode>General</c:formatCode>
                <c:ptCount val="10"/>
                <c:pt idx="0">
                  <c:v>907</c:v>
                </c:pt>
                <c:pt idx="1">
                  <c:v>3560</c:v>
                </c:pt>
                <c:pt idx="2">
                  <c:v>4074</c:v>
                </c:pt>
                <c:pt idx="3">
                  <c:v>5857</c:v>
                </c:pt>
                <c:pt idx="4">
                  <c:v>7046</c:v>
                </c:pt>
                <c:pt idx="5">
                  <c:v>7625</c:v>
                </c:pt>
                <c:pt idx="6">
                  <c:v>8848</c:v>
                </c:pt>
                <c:pt idx="7">
                  <c:v>10306</c:v>
                </c:pt>
                <c:pt idx="8">
                  <c:v>9574</c:v>
                </c:pt>
                <c:pt idx="9">
                  <c:v>8137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33-43F0-AE2C-A83B4A13768D}"/>
            </c:ext>
          </c:extLst>
        </c:ser>
        <c:ser>
          <c:idx val="2"/>
          <c:order val="2"/>
          <c:tx>
            <c:strRef>
              <c:f>Grafici!$D$37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Grafici!$A$38:$A$47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Grafici!$D$38:$D$47</c:f>
              <c:numCache>
                <c:formatCode>0</c:formatCode>
                <c:ptCount val="10"/>
                <c:pt idx="0">
                  <c:v>2560.3090909090906</c:v>
                </c:pt>
                <c:pt idx="1">
                  <c:v>3456.5515151515151</c:v>
                </c:pt>
                <c:pt idx="2">
                  <c:v>4352.7939393939396</c:v>
                </c:pt>
                <c:pt idx="3">
                  <c:v>5249.0363636363636</c:v>
                </c:pt>
                <c:pt idx="4">
                  <c:v>6145.2787878787876</c:v>
                </c:pt>
                <c:pt idx="5">
                  <c:v>7041.5212121212126</c:v>
                </c:pt>
                <c:pt idx="6">
                  <c:v>7937.7636363636366</c:v>
                </c:pt>
                <c:pt idx="7">
                  <c:v>8834.0060606060615</c:v>
                </c:pt>
                <c:pt idx="8">
                  <c:v>9730.2484848484855</c:v>
                </c:pt>
                <c:pt idx="9">
                  <c:v>10626.49090909091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33-43F0-AE2C-A83B4A137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80768"/>
        <c:axId val="932379128"/>
      </c:scatterChart>
      <c:valAx>
        <c:axId val="9323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2379128"/>
        <c:crosses val="autoZero"/>
        <c:crossBetween val="midCat"/>
      </c:valAx>
      <c:valAx>
        <c:axId val="93237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238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Italia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Grafici!$B$53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Grafici!$A$54:$A$63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Grafici!$B$54:$B$63</c:f>
              <c:numCache>
                <c:formatCode>General</c:formatCode>
                <c:ptCount val="10"/>
                <c:pt idx="0">
                  <c:v>806</c:v>
                </c:pt>
                <c:pt idx="1">
                  <c:v>2134</c:v>
                </c:pt>
                <c:pt idx="2">
                  <c:v>1562</c:v>
                </c:pt>
                <c:pt idx="3">
                  <c:v>3496</c:v>
                </c:pt>
                <c:pt idx="4">
                  <c:v>4497</c:v>
                </c:pt>
                <c:pt idx="5">
                  <c:v>3718</c:v>
                </c:pt>
                <c:pt idx="6">
                  <c:v>6963</c:v>
                </c:pt>
                <c:pt idx="7">
                  <c:v>6733</c:v>
                </c:pt>
                <c:pt idx="8">
                  <c:v>6268</c:v>
                </c:pt>
                <c:pt idx="9">
                  <c:v>2413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5-4598-B37B-DC9409641B0A}"/>
            </c:ext>
          </c:extLst>
        </c:ser>
        <c:ser>
          <c:idx val="1"/>
          <c:order val="1"/>
          <c:tx>
            <c:strRef>
              <c:f>Grafici!$C$53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Grafici!$A$54:$A$63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Grafici!$C$54:$C$63</c:f>
              <c:numCache>
                <c:formatCode>General</c:formatCode>
                <c:ptCount val="10"/>
                <c:pt idx="0">
                  <c:v>11026</c:v>
                </c:pt>
                <c:pt idx="1">
                  <c:v>38288</c:v>
                </c:pt>
                <c:pt idx="2">
                  <c:v>34852</c:v>
                </c:pt>
                <c:pt idx="3">
                  <c:v>67401</c:v>
                </c:pt>
                <c:pt idx="4">
                  <c:v>77870</c:v>
                </c:pt>
                <c:pt idx="5">
                  <c:v>63674</c:v>
                </c:pt>
                <c:pt idx="6">
                  <c:v>89496</c:v>
                </c:pt>
                <c:pt idx="7">
                  <c:v>89269</c:v>
                </c:pt>
                <c:pt idx="8">
                  <c:v>81481</c:v>
                </c:pt>
                <c:pt idx="9">
                  <c:v>51574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5-4598-B37B-DC9409641B0A}"/>
            </c:ext>
          </c:extLst>
        </c:ser>
        <c:ser>
          <c:idx val="2"/>
          <c:order val="2"/>
          <c:tx>
            <c:strRef>
              <c:f>Grafici!$D$53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Grafici!$A$54:$A$63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Grafici!$D$54:$D$63</c:f>
              <c:numCache>
                <c:formatCode>0</c:formatCode>
                <c:ptCount val="10"/>
                <c:pt idx="0">
                  <c:v>33453.363636363632</c:v>
                </c:pt>
                <c:pt idx="1">
                  <c:v>39462.193939393932</c:v>
                </c:pt>
                <c:pt idx="2">
                  <c:v>45471.024242424239</c:v>
                </c:pt>
                <c:pt idx="3">
                  <c:v>51479.854545454538</c:v>
                </c:pt>
                <c:pt idx="4">
                  <c:v>57488.684848484845</c:v>
                </c:pt>
                <c:pt idx="5">
                  <c:v>63497.515151515152</c:v>
                </c:pt>
                <c:pt idx="6">
                  <c:v>69506.345454545459</c:v>
                </c:pt>
                <c:pt idx="7">
                  <c:v>75515.175757575751</c:v>
                </c:pt>
                <c:pt idx="8">
                  <c:v>81524.006060606072</c:v>
                </c:pt>
                <c:pt idx="9">
                  <c:v>87532.836363636365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5-4598-B37B-DC9409641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22600"/>
        <c:axId val="941322928"/>
      </c:scatterChart>
      <c:valAx>
        <c:axId val="9413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1322928"/>
        <c:crosses val="autoZero"/>
        <c:crossBetween val="midCat"/>
      </c:valAx>
      <c:valAx>
        <c:axId val="9413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132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Lombardia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Grafici!$B$69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Grafici!$A$70:$A$79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Grafici!$B$70:$B$79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174</c:v>
                </c:pt>
                <c:pt idx="4">
                  <c:v>200</c:v>
                </c:pt>
                <c:pt idx="5">
                  <c:v>58</c:v>
                </c:pt>
                <c:pt idx="6">
                  <c:v>560</c:v>
                </c:pt>
                <c:pt idx="7">
                  <c:v>337</c:v>
                </c:pt>
                <c:pt idx="8">
                  <c:v>159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1-4571-9448-30D2B53EB6F0}"/>
            </c:ext>
          </c:extLst>
        </c:ser>
        <c:ser>
          <c:idx val="1"/>
          <c:order val="1"/>
          <c:tx>
            <c:strRef>
              <c:f>Grafici!$C$69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Grafici!$A$70:$A$79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Grafici!$C$70:$C$79</c:f>
              <c:numCache>
                <c:formatCode>General</c:formatCode>
                <c:ptCount val="10"/>
                <c:pt idx="0">
                  <c:v>24</c:v>
                </c:pt>
                <c:pt idx="1">
                  <c:v>200</c:v>
                </c:pt>
                <c:pt idx="2">
                  <c:v>835</c:v>
                </c:pt>
                <c:pt idx="3">
                  <c:v>6666</c:v>
                </c:pt>
                <c:pt idx="4">
                  <c:v>7636</c:v>
                </c:pt>
                <c:pt idx="5">
                  <c:v>6997</c:v>
                </c:pt>
                <c:pt idx="6">
                  <c:v>10663</c:v>
                </c:pt>
                <c:pt idx="7">
                  <c:v>11205</c:v>
                </c:pt>
                <c:pt idx="8">
                  <c:v>11862</c:v>
                </c:pt>
                <c:pt idx="9">
                  <c:v>9397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31-4571-9448-30D2B53EB6F0}"/>
            </c:ext>
          </c:extLst>
        </c:ser>
        <c:ser>
          <c:idx val="2"/>
          <c:order val="2"/>
          <c:tx>
            <c:strRef>
              <c:f>Grafici!$D$69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Grafici!$A$70:$A$79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Grafici!$D$70:$D$79</c:f>
              <c:numCache>
                <c:formatCode>0</c:formatCode>
                <c:ptCount val="10"/>
                <c:pt idx="0">
                  <c:v>297.78181818181838</c:v>
                </c:pt>
                <c:pt idx="1">
                  <c:v>1686.8303030303032</c:v>
                </c:pt>
                <c:pt idx="2">
                  <c:v>3075.878787878788</c:v>
                </c:pt>
                <c:pt idx="3">
                  <c:v>4464.9272727272728</c:v>
                </c:pt>
                <c:pt idx="4">
                  <c:v>5853.9757575757576</c:v>
                </c:pt>
                <c:pt idx="5">
                  <c:v>7243.0242424242424</c:v>
                </c:pt>
                <c:pt idx="6">
                  <c:v>8632.0727272727272</c:v>
                </c:pt>
                <c:pt idx="7">
                  <c:v>10021.121212121212</c:v>
                </c:pt>
                <c:pt idx="8">
                  <c:v>11410.169696969697</c:v>
                </c:pt>
                <c:pt idx="9">
                  <c:v>12799.218181818182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31-4571-9448-30D2B53EB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61896"/>
        <c:axId val="1046770096"/>
      </c:scatterChart>
      <c:valAx>
        <c:axId val="104676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6770096"/>
        <c:crosses val="autoZero"/>
        <c:crossBetween val="midCat"/>
      </c:valAx>
      <c:valAx>
        <c:axId val="10467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676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Puglia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Grafici!$B$85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Grafici!$A$86:$A$95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Grafici!$B$86:$B$95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67</c:v>
                </c:pt>
                <c:pt idx="3">
                  <c:v>45</c:v>
                </c:pt>
                <c:pt idx="4">
                  <c:v>108</c:v>
                </c:pt>
                <c:pt idx="5">
                  <c:v>355</c:v>
                </c:pt>
                <c:pt idx="6">
                  <c:v>215</c:v>
                </c:pt>
                <c:pt idx="7">
                  <c:v>219</c:v>
                </c:pt>
                <c:pt idx="8">
                  <c:v>279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4-4D5B-9145-78D588FA661B}"/>
            </c:ext>
          </c:extLst>
        </c:ser>
        <c:ser>
          <c:idx val="1"/>
          <c:order val="1"/>
          <c:tx>
            <c:strRef>
              <c:f>Grafici!$C$85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Grafici!$A$86:$A$95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Grafici!$C$86:$C$95</c:f>
              <c:numCache>
                <c:formatCode>General</c:formatCode>
                <c:ptCount val="10"/>
                <c:pt idx="0">
                  <c:v>179</c:v>
                </c:pt>
                <c:pt idx="1">
                  <c:v>2903</c:v>
                </c:pt>
                <c:pt idx="2">
                  <c:v>1921</c:v>
                </c:pt>
                <c:pt idx="3">
                  <c:v>4091</c:v>
                </c:pt>
                <c:pt idx="4">
                  <c:v>5380</c:v>
                </c:pt>
                <c:pt idx="5">
                  <c:v>3548</c:v>
                </c:pt>
                <c:pt idx="6">
                  <c:v>5139</c:v>
                </c:pt>
                <c:pt idx="7">
                  <c:v>4780</c:v>
                </c:pt>
                <c:pt idx="8">
                  <c:v>4959</c:v>
                </c:pt>
                <c:pt idx="9">
                  <c:v>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34-4D5B-9145-78D588FA661B}"/>
            </c:ext>
          </c:extLst>
        </c:ser>
        <c:ser>
          <c:idx val="2"/>
          <c:order val="2"/>
          <c:tx>
            <c:strRef>
              <c:f>Grafici!$D$85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Grafici!$A$86:$A$95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Grafici!$D$86:$D$95</c:f>
              <c:numCache>
                <c:formatCode>0</c:formatCode>
                <c:ptCount val="10"/>
                <c:pt idx="0">
                  <c:v>2275.2000000000003</c:v>
                </c:pt>
                <c:pt idx="1">
                  <c:v>2537.4666666666672</c:v>
                </c:pt>
                <c:pt idx="2">
                  <c:v>2799.7333333333336</c:v>
                </c:pt>
                <c:pt idx="3">
                  <c:v>3062</c:v>
                </c:pt>
                <c:pt idx="4">
                  <c:v>3324.2666666666669</c:v>
                </c:pt>
                <c:pt idx="5">
                  <c:v>3586.5333333333333</c:v>
                </c:pt>
                <c:pt idx="6">
                  <c:v>3848.8</c:v>
                </c:pt>
                <c:pt idx="7">
                  <c:v>4111.0666666666666</c:v>
                </c:pt>
                <c:pt idx="8">
                  <c:v>4373.333333333333</c:v>
                </c:pt>
                <c:pt idx="9">
                  <c:v>4635.6000000000004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34-4D5B-9145-78D588FA6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76712"/>
        <c:axId val="721675728"/>
      </c:scatterChart>
      <c:valAx>
        <c:axId val="72167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1675728"/>
        <c:crosses val="autoZero"/>
        <c:crossBetween val="midCat"/>
      </c:valAx>
      <c:valAx>
        <c:axId val="7216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167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Sicilia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Grafici!$B$101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Grafici!$A$102:$A$111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Grafici!$B$102:$B$111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179</c:v>
                </c:pt>
                <c:pt idx="5">
                  <c:v>6</c:v>
                </c:pt>
                <c:pt idx="6">
                  <c:v>212</c:v>
                </c:pt>
                <c:pt idx="7">
                  <c:v>186</c:v>
                </c:pt>
                <c:pt idx="8">
                  <c:v>324</c:v>
                </c:pt>
                <c:pt idx="9">
                  <c:v>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B6-4437-B3E0-CFA80B32F7D8}"/>
            </c:ext>
          </c:extLst>
        </c:ser>
        <c:ser>
          <c:idx val="1"/>
          <c:order val="1"/>
          <c:tx>
            <c:strRef>
              <c:f>Grafici!$C$101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Grafici!$A$102:$A$111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Grafici!$C$102:$C$111</c:f>
              <c:numCache>
                <c:formatCode>General</c:formatCode>
                <c:ptCount val="10"/>
                <c:pt idx="0">
                  <c:v>809</c:v>
                </c:pt>
                <c:pt idx="1">
                  <c:v>4962</c:v>
                </c:pt>
                <c:pt idx="2">
                  <c:v>4633</c:v>
                </c:pt>
                <c:pt idx="3">
                  <c:v>7613</c:v>
                </c:pt>
                <c:pt idx="4">
                  <c:v>10228</c:v>
                </c:pt>
                <c:pt idx="5">
                  <c:v>6226</c:v>
                </c:pt>
                <c:pt idx="6">
                  <c:v>8653</c:v>
                </c:pt>
                <c:pt idx="7">
                  <c:v>7504</c:v>
                </c:pt>
                <c:pt idx="8">
                  <c:v>6631</c:v>
                </c:pt>
                <c:pt idx="9">
                  <c:v>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B6-4437-B3E0-CFA80B32F7D8}"/>
            </c:ext>
          </c:extLst>
        </c:ser>
        <c:ser>
          <c:idx val="2"/>
          <c:order val="2"/>
          <c:tx>
            <c:strRef>
              <c:f>Grafici!$D$101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Grafici!$A$102:$A$111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Grafici!$D$102:$D$111</c:f>
              <c:numCache>
                <c:formatCode>0</c:formatCode>
                <c:ptCount val="10"/>
                <c:pt idx="0">
                  <c:v>4838.545454545454</c:v>
                </c:pt>
                <c:pt idx="1">
                  <c:v>5096.8242424242417</c:v>
                </c:pt>
                <c:pt idx="2">
                  <c:v>5355.1030303030302</c:v>
                </c:pt>
                <c:pt idx="3">
                  <c:v>5613.3818181818178</c:v>
                </c:pt>
                <c:pt idx="4">
                  <c:v>5871.6606060606055</c:v>
                </c:pt>
                <c:pt idx="5">
                  <c:v>6129.939393939394</c:v>
                </c:pt>
                <c:pt idx="6">
                  <c:v>6388.2181818181816</c:v>
                </c:pt>
                <c:pt idx="7">
                  <c:v>6646.4969696969692</c:v>
                </c:pt>
                <c:pt idx="8">
                  <c:v>6904.7757575757569</c:v>
                </c:pt>
                <c:pt idx="9">
                  <c:v>7163.0545454545445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B6-4437-B3E0-CFA80B32F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95496"/>
        <c:axId val="1233303040"/>
      </c:scatterChart>
      <c:valAx>
        <c:axId val="123329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3303040"/>
        <c:crosses val="autoZero"/>
        <c:crossBetween val="midCat"/>
      </c:valAx>
      <c:valAx>
        <c:axId val="12333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329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Piemonte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Grafici!$B$117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Grafici!$A$118:$A$127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Grafici!$B$118:$B$127</c:f>
              <c:numCache>
                <c:formatCode>General</c:formatCode>
                <c:ptCount val="10"/>
                <c:pt idx="0">
                  <c:v>0</c:v>
                </c:pt>
                <c:pt idx="1">
                  <c:v>52</c:v>
                </c:pt>
                <c:pt idx="2">
                  <c:v>52</c:v>
                </c:pt>
                <c:pt idx="3">
                  <c:v>189</c:v>
                </c:pt>
                <c:pt idx="4">
                  <c:v>246</c:v>
                </c:pt>
                <c:pt idx="5">
                  <c:v>308</c:v>
                </c:pt>
                <c:pt idx="6">
                  <c:v>169</c:v>
                </c:pt>
                <c:pt idx="7">
                  <c:v>308</c:v>
                </c:pt>
                <c:pt idx="8">
                  <c:v>370</c:v>
                </c:pt>
                <c:pt idx="9">
                  <c:v>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21-4AB0-AD1E-570735CDB9D7}"/>
            </c:ext>
          </c:extLst>
        </c:ser>
        <c:ser>
          <c:idx val="1"/>
          <c:order val="1"/>
          <c:tx>
            <c:strRef>
              <c:f>Grafici!$C$117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Grafici!$A$118:$A$127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Grafici!$C$118:$C$127</c:f>
              <c:numCache>
                <c:formatCode>General</c:formatCode>
                <c:ptCount val="10"/>
                <c:pt idx="0">
                  <c:v>1014</c:v>
                </c:pt>
                <c:pt idx="1">
                  <c:v>3509</c:v>
                </c:pt>
                <c:pt idx="2">
                  <c:v>3053</c:v>
                </c:pt>
                <c:pt idx="3">
                  <c:v>5457</c:v>
                </c:pt>
                <c:pt idx="4">
                  <c:v>5261</c:v>
                </c:pt>
                <c:pt idx="5">
                  <c:v>3069</c:v>
                </c:pt>
                <c:pt idx="6">
                  <c:v>5142</c:v>
                </c:pt>
                <c:pt idx="7">
                  <c:v>5335</c:v>
                </c:pt>
                <c:pt idx="8">
                  <c:v>5821</c:v>
                </c:pt>
                <c:pt idx="9">
                  <c:v>4267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21-4AB0-AD1E-570735CDB9D7}"/>
            </c:ext>
          </c:extLst>
        </c:ser>
        <c:ser>
          <c:idx val="2"/>
          <c:order val="2"/>
          <c:tx>
            <c:strRef>
              <c:f>Grafici!$D$117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Grafici!$A$118:$A$127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Grafici!$D$118:$D$127</c:f>
              <c:numCache>
                <c:formatCode>0</c:formatCode>
                <c:ptCount val="10"/>
                <c:pt idx="0">
                  <c:v>2727.3272727272729</c:v>
                </c:pt>
                <c:pt idx="1">
                  <c:v>3052.9878787878788</c:v>
                </c:pt>
                <c:pt idx="2">
                  <c:v>3378.6484848484852</c:v>
                </c:pt>
                <c:pt idx="3">
                  <c:v>3704.3090909090911</c:v>
                </c:pt>
                <c:pt idx="4">
                  <c:v>4029.969696969697</c:v>
                </c:pt>
                <c:pt idx="5">
                  <c:v>4355.6303030303034</c:v>
                </c:pt>
                <c:pt idx="6">
                  <c:v>4681.2909090909088</c:v>
                </c:pt>
                <c:pt idx="7">
                  <c:v>5006.9515151515152</c:v>
                </c:pt>
                <c:pt idx="8">
                  <c:v>5332.6121212121216</c:v>
                </c:pt>
                <c:pt idx="9">
                  <c:v>5658.272727272727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21-4AB0-AD1E-570735CD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046088"/>
        <c:axId val="1191045432"/>
      </c:scatterChart>
      <c:valAx>
        <c:axId val="119104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1045432"/>
        <c:crosses val="autoZero"/>
        <c:crossBetween val="midCat"/>
      </c:valAx>
      <c:valAx>
        <c:axId val="11910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104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2</xdr:row>
      <xdr:rowOff>171450</xdr:rowOff>
    </xdr:from>
    <xdr:to>
      <xdr:col>12</xdr:col>
      <xdr:colOff>166687</xdr:colOff>
      <xdr:row>17</xdr:row>
      <xdr:rowOff>57150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1512C1F-B2BB-4A77-BA38-D48674949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471487</xdr:colOff>
      <xdr:row>18</xdr:row>
      <xdr:rowOff>95250</xdr:rowOff>
    </xdr:from>
    <xdr:to>
      <xdr:col>12</xdr:col>
      <xdr:colOff>166687</xdr:colOff>
      <xdr:row>32</xdr:row>
      <xdr:rowOff>171450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8DB415E-7CBA-4B40-A808-4B5AE5A457D6}"/>
            </a:ext>
            <a:ext uri="{147F2762-F138-4A5C-976F-8EAC2B608ADB}">
              <a16:predDERef xmlns:a16="http://schemas.microsoft.com/office/drawing/2014/main" pred="{E1512C1F-B2BB-4A77-BA38-D48674949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414337</xdr:colOff>
      <xdr:row>35</xdr:row>
      <xdr:rowOff>9525</xdr:rowOff>
    </xdr:from>
    <xdr:to>
      <xdr:col>12</xdr:col>
      <xdr:colOff>109537</xdr:colOff>
      <xdr:row>49</xdr:row>
      <xdr:rowOff>85725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EC52BFA-EA22-4DA3-9CA2-F8D011B49017}"/>
            </a:ext>
            <a:ext uri="{147F2762-F138-4A5C-976F-8EAC2B608ADB}">
              <a16:predDERef xmlns:a16="http://schemas.microsoft.com/office/drawing/2014/main" pred="{48DB415E-7CBA-4B40-A808-4B5AE5A45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390525</xdr:colOff>
      <xdr:row>51</xdr:row>
      <xdr:rowOff>9525</xdr:rowOff>
    </xdr:from>
    <xdr:to>
      <xdr:col>12</xdr:col>
      <xdr:colOff>85725</xdr:colOff>
      <xdr:row>65</xdr:row>
      <xdr:rowOff>85725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FFE59C7-C1AA-4D19-B27C-D494F5A9B0BF}"/>
            </a:ext>
            <a:ext uri="{147F2762-F138-4A5C-976F-8EAC2B608ADB}">
              <a16:predDERef xmlns:a16="http://schemas.microsoft.com/office/drawing/2014/main" pred="{AEC52BFA-EA22-4DA3-9CA2-F8D011B49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266700</xdr:colOff>
      <xdr:row>66</xdr:row>
      <xdr:rowOff>76200</xdr:rowOff>
    </xdr:from>
    <xdr:to>
      <xdr:col>11</xdr:col>
      <xdr:colOff>571500</xdr:colOff>
      <xdr:row>80</xdr:row>
      <xdr:rowOff>152400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7BAAA77-98E1-4CDF-8D58-CBA2C8D63860}"/>
            </a:ext>
            <a:ext uri="{147F2762-F138-4A5C-976F-8EAC2B608ADB}">
              <a16:predDERef xmlns:a16="http://schemas.microsoft.com/office/drawing/2014/main" pred="{EFFE59C7-C1AA-4D19-B27C-D494F5A9B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381000</xdr:colOff>
      <xdr:row>82</xdr:row>
      <xdr:rowOff>66675</xdr:rowOff>
    </xdr:from>
    <xdr:to>
      <xdr:col>12</xdr:col>
      <xdr:colOff>76200</xdr:colOff>
      <xdr:row>96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3F7F70-C0FA-4AF8-93AE-3D121907C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571500</xdr:colOff>
      <xdr:row>98</xdr:row>
      <xdr:rowOff>142875</xdr:rowOff>
    </xdr:from>
    <xdr:to>
      <xdr:col>12</xdr:col>
      <xdr:colOff>266700</xdr:colOff>
      <xdr:row>113</xdr:row>
      <xdr:rowOff>28575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8652151-A9E4-4C5F-94A3-A9006E26E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114</xdr:row>
      <xdr:rowOff>171450</xdr:rowOff>
    </xdr:from>
    <xdr:to>
      <xdr:col>12</xdr:col>
      <xdr:colOff>304800</xdr:colOff>
      <xdr:row>129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D725AC3-110F-4CCF-A933-A7398F133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mbattista Noviello" refreshedDate="44207.412934490741" createdVersion="6" refreshedVersion="6" minRefreshableVersion="3" recordCount="269" xr:uid="{BB6558DA-BA13-4592-B442-B4209E623778}">
  <cacheSource type="worksheet">
    <worksheetSource name="somministrazioni_vaccini_summary_latest"/>
  </cacheSource>
  <cacheFields count="9">
    <cacheField name="data_somministrazione" numFmtId="14">
      <sharedItems containsSemiMixedTypes="0" containsNonDate="0" containsDate="1" containsString="0" minDate="2020-12-27T00:00:00" maxDate="2021-01-11T00:00:00" count="15"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</sharedItems>
      <fieldGroup base="0">
        <rangePr groupBy="days" startDate="2020-12-27T00:00:00" endDate="2021-01-11T00:00:00"/>
        <groupItems count="368">
          <s v="&lt;27/12/2020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1/01/2021"/>
        </groupItems>
      </fieldGroup>
    </cacheField>
    <cacheField name="area" numFmtId="0">
      <sharedItems count="22">
        <s v="ABR"/>
        <s v="BAS"/>
        <s v="CAL"/>
        <s v="CAM"/>
        <s v="EMR"/>
        <s v="FVG"/>
        <s v="ITA"/>
        <s v="LAZ"/>
        <s v="LIG"/>
        <s v="LOM"/>
        <s v="MAR"/>
        <s v="MOL"/>
        <s v="PAB"/>
        <s v="PAT"/>
        <s v="PIE"/>
        <s v="PUG"/>
        <s v="SAR"/>
        <s v="SIC"/>
        <s v="TOS"/>
        <s v="UMB"/>
        <s v="VDA"/>
        <s v="VEN"/>
      </sharedItems>
    </cacheField>
    <cacheField name="totale" numFmtId="0">
      <sharedItems containsSemiMixedTypes="0" containsString="0" containsNumber="1" containsInteger="1" minValue="0" maxValue="89496"/>
    </cacheField>
    <cacheField name="sesso_maschile" numFmtId="0">
      <sharedItems containsSemiMixedTypes="0" containsString="0" containsNumber="1" containsInteger="1" minValue="0" maxValue="32551"/>
    </cacheField>
    <cacheField name="sesso_femminile" numFmtId="0">
      <sharedItems containsSemiMixedTypes="0" containsString="0" containsNumber="1" containsInteger="1" minValue="0" maxValue="57111"/>
    </cacheField>
    <cacheField name="categoria_operatori_sanitari_sociosanitari" numFmtId="0">
      <sharedItems containsSemiMixedTypes="0" containsString="0" containsNumber="1" containsInteger="1" minValue="0" maxValue="70517"/>
    </cacheField>
    <cacheField name="categoria_personale_non_sanitario" numFmtId="0">
      <sharedItems containsSemiMixedTypes="0" containsString="0" containsNumber="1" containsInteger="1" minValue="0" maxValue="14913"/>
    </cacheField>
    <cacheField name="categoria_ospiti_rsa" numFmtId="0">
      <sharedItems containsSemiMixedTypes="0" containsString="0" containsNumber="1" containsInteger="1" minValue="0" maxValue="6963"/>
    </cacheField>
    <cacheField name="Totale Giornaliero" numFmtId="0">
      <sharedItems containsSemiMixedTypes="0" containsString="0" containsNumber="1" containsInteger="1" minValue="0" maxValue="894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07.234524305553" createdVersion="6" refreshedVersion="6" minRefreshableVersion="3" recordCount="102" xr:uid="{FA5CA76B-894C-4896-B524-A2D2E9793F03}">
  <cacheSource type="worksheet">
    <worksheetSource name="consegne_vaccini_latest" sheet="consegne-vaccini-latest"/>
  </cacheSource>
  <cacheFields count="3">
    <cacheField name="area" numFmtId="0">
      <sharedItems count="21">
        <s v="ABR"/>
        <s v="BAS"/>
        <s v="CAL"/>
        <s v="CAM"/>
        <s v="EMR"/>
        <s v="FVG"/>
        <s v="LAZ"/>
        <s v="LIG"/>
        <s v="LOM"/>
        <s v="MAR"/>
        <s v="MOL"/>
        <s v="PAB"/>
        <s v="PAT"/>
        <s v="PIE"/>
        <s v="PUG"/>
        <s v="SAR"/>
        <s v="SIC"/>
        <s v="TOS"/>
        <s v="UMB"/>
        <s v="VDA"/>
        <s v="VEN"/>
      </sharedItems>
    </cacheField>
    <cacheField name="numero_dosi" numFmtId="0">
      <sharedItems containsSemiMixedTypes="0" containsString="0" containsNumber="1" containsInteger="1" minValue="-68480" maxValue="78975"/>
    </cacheField>
    <cacheField name="data_consegna" numFmtId="14">
      <sharedItems containsSemiMixedTypes="0" containsNonDate="0" containsDate="1" containsString="0" minDate="2020-12-27T00:00:00" maxDate="2021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">
  <r>
    <x v="0"/>
    <x v="0"/>
    <n v="135"/>
    <n v="71"/>
    <n v="64"/>
    <n v="115"/>
    <n v="18"/>
    <n v="2"/>
    <n v="135"/>
  </r>
  <r>
    <x v="0"/>
    <x v="1"/>
    <n v="208"/>
    <n v="83"/>
    <n v="125"/>
    <n v="208"/>
    <n v="0"/>
    <n v="0"/>
    <n v="208"/>
  </r>
  <r>
    <x v="0"/>
    <x v="2"/>
    <n v="274"/>
    <n v="147"/>
    <n v="127"/>
    <n v="272"/>
    <n v="2"/>
    <n v="0"/>
    <n v="274"/>
  </r>
  <r>
    <x v="0"/>
    <x v="3"/>
    <n v="720"/>
    <n v="423"/>
    <n v="297"/>
    <n v="703"/>
    <n v="17"/>
    <n v="0"/>
    <n v="720"/>
  </r>
  <r>
    <x v="0"/>
    <x v="4"/>
    <n v="962"/>
    <n v="367"/>
    <n v="595"/>
    <n v="578"/>
    <n v="358"/>
    <n v="26"/>
    <n v="962"/>
  </r>
  <r>
    <x v="0"/>
    <x v="5"/>
    <n v="265"/>
    <n v="149"/>
    <n v="116"/>
    <n v="265"/>
    <n v="0"/>
    <n v="0"/>
    <n v="265"/>
  </r>
  <r>
    <x v="0"/>
    <x v="6"/>
    <n v="7462"/>
    <n v="3570"/>
    <n v="3892"/>
    <n v="6604"/>
    <n v="537"/>
    <n v="321"/>
    <n v="7462"/>
  </r>
  <r>
    <x v="0"/>
    <x v="7"/>
    <n v="179"/>
    <n v="91"/>
    <n v="88"/>
    <n v="178"/>
    <n v="1"/>
    <n v="0"/>
    <n v="179"/>
  </r>
  <r>
    <x v="0"/>
    <x v="8"/>
    <n v="135"/>
    <n v="59"/>
    <n v="76"/>
    <n v="102"/>
    <n v="3"/>
    <n v="30"/>
    <n v="135"/>
  </r>
  <r>
    <x v="0"/>
    <x v="9"/>
    <n v="766"/>
    <n v="457"/>
    <n v="309"/>
    <n v="731"/>
    <n v="23"/>
    <n v="12"/>
    <n v="766"/>
  </r>
  <r>
    <x v="0"/>
    <x v="10"/>
    <n v="200"/>
    <n v="97"/>
    <n v="103"/>
    <n v="188"/>
    <n v="8"/>
    <n v="4"/>
    <n v="200"/>
  </r>
  <r>
    <x v="0"/>
    <x v="11"/>
    <n v="50"/>
    <n v="20"/>
    <n v="30"/>
    <n v="32"/>
    <n v="1"/>
    <n v="17"/>
    <n v="50"/>
  </r>
  <r>
    <x v="0"/>
    <x v="12"/>
    <n v="144"/>
    <n v="65"/>
    <n v="79"/>
    <n v="144"/>
    <n v="0"/>
    <n v="0"/>
    <n v="144"/>
  </r>
  <r>
    <x v="0"/>
    <x v="13"/>
    <n v="100"/>
    <n v="39"/>
    <n v="61"/>
    <n v="77"/>
    <n v="3"/>
    <n v="20"/>
    <n v="100"/>
  </r>
  <r>
    <x v="0"/>
    <x v="14"/>
    <n v="908"/>
    <n v="366"/>
    <n v="542"/>
    <n v="757"/>
    <n v="75"/>
    <n v="76"/>
    <n v="908"/>
  </r>
  <r>
    <x v="0"/>
    <x v="15"/>
    <n v="555"/>
    <n v="279"/>
    <n v="276"/>
    <n v="482"/>
    <n v="11"/>
    <n v="62"/>
    <n v="555"/>
  </r>
  <r>
    <x v="0"/>
    <x v="16"/>
    <n v="65"/>
    <n v="34"/>
    <n v="31"/>
    <n v="65"/>
    <n v="0"/>
    <n v="0"/>
    <n v="65"/>
  </r>
  <r>
    <x v="0"/>
    <x v="17"/>
    <n v="132"/>
    <n v="76"/>
    <n v="56"/>
    <n v="105"/>
    <n v="2"/>
    <n v="25"/>
    <n v="132"/>
  </r>
  <r>
    <x v="0"/>
    <x v="18"/>
    <n v="620"/>
    <n v="267"/>
    <n v="353"/>
    <n v="581"/>
    <n v="9"/>
    <n v="30"/>
    <n v="620"/>
  </r>
  <r>
    <x v="0"/>
    <x v="19"/>
    <n v="144"/>
    <n v="76"/>
    <n v="68"/>
    <n v="122"/>
    <n v="5"/>
    <n v="17"/>
    <n v="144"/>
  </r>
  <r>
    <x v="0"/>
    <x v="20"/>
    <n v="20"/>
    <n v="9"/>
    <n v="11"/>
    <n v="20"/>
    <n v="0"/>
    <n v="0"/>
    <n v="20"/>
  </r>
  <r>
    <x v="0"/>
    <x v="21"/>
    <n v="880"/>
    <n v="395"/>
    <n v="485"/>
    <n v="879"/>
    <n v="1"/>
    <n v="0"/>
    <n v="880"/>
  </r>
  <r>
    <x v="1"/>
    <x v="2"/>
    <n v="5"/>
    <n v="2"/>
    <n v="3"/>
    <n v="5"/>
    <n v="0"/>
    <n v="0"/>
    <n v="5"/>
  </r>
  <r>
    <x v="1"/>
    <x v="6"/>
    <n v="1322"/>
    <n v="607"/>
    <n v="715"/>
    <n v="1250"/>
    <n v="72"/>
    <n v="0"/>
    <n v="1322"/>
  </r>
  <r>
    <x v="1"/>
    <x v="7"/>
    <n v="567"/>
    <n v="251"/>
    <n v="316"/>
    <n v="551"/>
    <n v="16"/>
    <n v="0"/>
    <n v="567"/>
  </r>
  <r>
    <x v="1"/>
    <x v="8"/>
    <n v="80"/>
    <n v="30"/>
    <n v="50"/>
    <n v="79"/>
    <n v="1"/>
    <n v="0"/>
    <n v="80"/>
  </r>
  <r>
    <x v="1"/>
    <x v="9"/>
    <n v="391"/>
    <n v="171"/>
    <n v="220"/>
    <n v="338"/>
    <n v="53"/>
    <n v="0"/>
    <n v="391"/>
  </r>
  <r>
    <x v="1"/>
    <x v="12"/>
    <n v="0"/>
    <n v="0"/>
    <n v="0"/>
    <n v="0"/>
    <n v="0"/>
    <n v="0"/>
    <n v="0"/>
  </r>
  <r>
    <x v="1"/>
    <x v="16"/>
    <n v="65"/>
    <n v="25"/>
    <n v="40"/>
    <n v="65"/>
    <n v="0"/>
    <n v="0"/>
    <n v="65"/>
  </r>
  <r>
    <x v="1"/>
    <x v="17"/>
    <n v="214"/>
    <n v="128"/>
    <n v="86"/>
    <n v="212"/>
    <n v="2"/>
    <n v="0"/>
    <n v="214"/>
  </r>
  <r>
    <x v="2"/>
    <x v="6"/>
    <n v="1177"/>
    <n v="509"/>
    <n v="668"/>
    <n v="1074"/>
    <n v="82"/>
    <n v="21"/>
    <n v="1177"/>
  </r>
  <r>
    <x v="2"/>
    <x v="7"/>
    <n v="351"/>
    <n v="129"/>
    <n v="222"/>
    <n v="336"/>
    <n v="15"/>
    <n v="0"/>
    <n v="351"/>
  </r>
  <r>
    <x v="2"/>
    <x v="8"/>
    <n v="125"/>
    <n v="33"/>
    <n v="92"/>
    <n v="97"/>
    <n v="7"/>
    <n v="21"/>
    <n v="125"/>
  </r>
  <r>
    <x v="2"/>
    <x v="9"/>
    <n v="416"/>
    <n v="172"/>
    <n v="244"/>
    <n v="357"/>
    <n v="59"/>
    <n v="0"/>
    <n v="416"/>
  </r>
  <r>
    <x v="2"/>
    <x v="16"/>
    <n v="50"/>
    <n v="29"/>
    <n v="21"/>
    <n v="49"/>
    <n v="1"/>
    <n v="0"/>
    <n v="50"/>
  </r>
  <r>
    <x v="2"/>
    <x v="17"/>
    <n v="235"/>
    <n v="146"/>
    <n v="89"/>
    <n v="235"/>
    <n v="0"/>
    <n v="0"/>
    <n v="235"/>
  </r>
  <r>
    <x v="3"/>
    <x v="4"/>
    <n v="1"/>
    <n v="0"/>
    <n v="1"/>
    <n v="1"/>
    <n v="0"/>
    <n v="0"/>
    <n v="1"/>
  </r>
  <r>
    <x v="3"/>
    <x v="5"/>
    <n v="629"/>
    <n v="250"/>
    <n v="379"/>
    <n v="589"/>
    <n v="40"/>
    <n v="0"/>
    <n v="629"/>
  </r>
  <r>
    <x v="3"/>
    <x v="6"/>
    <n v="4736"/>
    <n v="1926"/>
    <n v="2810"/>
    <n v="4152"/>
    <n v="223"/>
    <n v="361"/>
    <n v="4736"/>
  </r>
  <r>
    <x v="3"/>
    <x v="7"/>
    <n v="1604"/>
    <n v="656"/>
    <n v="948"/>
    <n v="1523"/>
    <n v="21"/>
    <n v="60"/>
    <n v="1604"/>
  </r>
  <r>
    <x v="3"/>
    <x v="8"/>
    <n v="12"/>
    <n v="5"/>
    <n v="7"/>
    <n v="12"/>
    <n v="0"/>
    <n v="0"/>
    <n v="12"/>
  </r>
  <r>
    <x v="3"/>
    <x v="9"/>
    <n v="128"/>
    <n v="44"/>
    <n v="84"/>
    <n v="118"/>
    <n v="10"/>
    <n v="0"/>
    <n v="128"/>
  </r>
  <r>
    <x v="3"/>
    <x v="10"/>
    <n v="17"/>
    <n v="5"/>
    <n v="12"/>
    <n v="14"/>
    <n v="3"/>
    <n v="0"/>
    <n v="17"/>
  </r>
  <r>
    <x v="3"/>
    <x v="12"/>
    <n v="383"/>
    <n v="163"/>
    <n v="220"/>
    <n v="343"/>
    <n v="40"/>
    <n v="0"/>
    <n v="383"/>
  </r>
  <r>
    <x v="3"/>
    <x v="14"/>
    <n v="723"/>
    <n v="320"/>
    <n v="403"/>
    <n v="676"/>
    <n v="47"/>
    <n v="0"/>
    <n v="723"/>
  </r>
  <r>
    <x v="3"/>
    <x v="17"/>
    <n v="239"/>
    <n v="142"/>
    <n v="97"/>
    <n v="221"/>
    <n v="18"/>
    <n v="0"/>
    <n v="239"/>
  </r>
  <r>
    <x v="3"/>
    <x v="18"/>
    <n v="302"/>
    <n v="96"/>
    <n v="206"/>
    <n v="34"/>
    <n v="6"/>
    <n v="262"/>
    <n v="302"/>
  </r>
  <r>
    <x v="3"/>
    <x v="21"/>
    <n v="698"/>
    <n v="245"/>
    <n v="453"/>
    <n v="621"/>
    <n v="38"/>
    <n v="39"/>
    <n v="698"/>
  </r>
  <r>
    <x v="4"/>
    <x v="3"/>
    <n v="1484"/>
    <n v="806"/>
    <n v="678"/>
    <n v="1306"/>
    <n v="177"/>
    <n v="1"/>
    <n v="1484"/>
  </r>
  <r>
    <x v="4"/>
    <x v="4"/>
    <n v="2102"/>
    <n v="741"/>
    <n v="1361"/>
    <n v="1369"/>
    <n v="411"/>
    <n v="322"/>
    <n v="2102"/>
  </r>
  <r>
    <x v="4"/>
    <x v="5"/>
    <n v="1054"/>
    <n v="384"/>
    <n v="670"/>
    <n v="968"/>
    <n v="86"/>
    <n v="0"/>
    <n v="1054"/>
  </r>
  <r>
    <x v="4"/>
    <x v="6"/>
    <n v="23591"/>
    <n v="9046"/>
    <n v="14545"/>
    <n v="19630"/>
    <n v="1579"/>
    <n v="2382"/>
    <n v="23591"/>
  </r>
  <r>
    <x v="4"/>
    <x v="7"/>
    <n v="4907"/>
    <n v="2003"/>
    <n v="2904"/>
    <n v="4484"/>
    <n v="140"/>
    <n v="283"/>
    <n v="4907"/>
  </r>
  <r>
    <x v="4"/>
    <x v="8"/>
    <n v="935"/>
    <n v="341"/>
    <n v="594"/>
    <n v="730"/>
    <n v="22"/>
    <n v="183"/>
    <n v="935"/>
  </r>
  <r>
    <x v="4"/>
    <x v="9"/>
    <n v="665"/>
    <n v="263"/>
    <n v="402"/>
    <n v="639"/>
    <n v="26"/>
    <n v="0"/>
    <n v="665"/>
  </r>
  <r>
    <x v="4"/>
    <x v="10"/>
    <n v="384"/>
    <n v="173"/>
    <n v="211"/>
    <n v="371"/>
    <n v="13"/>
    <n v="0"/>
    <n v="384"/>
  </r>
  <r>
    <x v="4"/>
    <x v="12"/>
    <n v="444"/>
    <n v="203"/>
    <n v="241"/>
    <n v="371"/>
    <n v="73"/>
    <n v="0"/>
    <n v="444"/>
  </r>
  <r>
    <x v="4"/>
    <x v="13"/>
    <n v="1494"/>
    <n v="423"/>
    <n v="1071"/>
    <n v="811"/>
    <n v="102"/>
    <n v="581"/>
    <n v="1494"/>
  </r>
  <r>
    <x v="4"/>
    <x v="14"/>
    <n v="3776"/>
    <n v="1301"/>
    <n v="2475"/>
    <n v="3290"/>
    <n v="353"/>
    <n v="133"/>
    <n v="3776"/>
  </r>
  <r>
    <x v="4"/>
    <x v="15"/>
    <n v="1274"/>
    <n v="618"/>
    <n v="656"/>
    <n v="1202"/>
    <n v="56"/>
    <n v="16"/>
    <n v="1274"/>
  </r>
  <r>
    <x v="4"/>
    <x v="16"/>
    <n v="32"/>
    <n v="16"/>
    <n v="16"/>
    <n v="27"/>
    <n v="5"/>
    <n v="0"/>
    <n v="32"/>
  </r>
  <r>
    <x v="4"/>
    <x v="17"/>
    <n v="866"/>
    <n v="469"/>
    <n v="397"/>
    <n v="857"/>
    <n v="9"/>
    <n v="0"/>
    <n v="866"/>
  </r>
  <r>
    <x v="4"/>
    <x v="18"/>
    <n v="759"/>
    <n v="187"/>
    <n v="572"/>
    <n v="97"/>
    <n v="4"/>
    <n v="658"/>
    <n v="759"/>
  </r>
  <r>
    <x v="4"/>
    <x v="19"/>
    <n v="251"/>
    <n v="89"/>
    <n v="162"/>
    <n v="250"/>
    <n v="1"/>
    <n v="0"/>
    <n v="251"/>
  </r>
  <r>
    <x v="4"/>
    <x v="20"/>
    <n v="18"/>
    <n v="4"/>
    <n v="14"/>
    <n v="18"/>
    <n v="0"/>
    <n v="0"/>
    <n v="18"/>
  </r>
  <r>
    <x v="4"/>
    <x v="21"/>
    <n v="3146"/>
    <n v="1025"/>
    <n v="2121"/>
    <n v="2840"/>
    <n v="101"/>
    <n v="205"/>
    <n v="3146"/>
  </r>
  <r>
    <x v="5"/>
    <x v="3"/>
    <n v="907"/>
    <n v="496"/>
    <n v="411"/>
    <n v="833"/>
    <n v="74"/>
    <n v="0"/>
    <n v="907"/>
  </r>
  <r>
    <x v="5"/>
    <x v="6"/>
    <n v="11026"/>
    <n v="4274"/>
    <n v="6752"/>
    <n v="9824"/>
    <n v="396"/>
    <n v="806"/>
    <n v="11026"/>
  </r>
  <r>
    <x v="5"/>
    <x v="7"/>
    <n v="3545"/>
    <n v="1396"/>
    <n v="2149"/>
    <n v="3338"/>
    <n v="138"/>
    <n v="69"/>
    <n v="3545"/>
  </r>
  <r>
    <x v="5"/>
    <x v="8"/>
    <n v="144"/>
    <n v="55"/>
    <n v="89"/>
    <n v="133"/>
    <n v="11"/>
    <n v="0"/>
    <n v="144"/>
  </r>
  <r>
    <x v="5"/>
    <x v="9"/>
    <n v="24"/>
    <n v="7"/>
    <n v="17"/>
    <n v="24"/>
    <n v="0"/>
    <n v="0"/>
    <n v="24"/>
  </r>
  <r>
    <x v="5"/>
    <x v="13"/>
    <n v="209"/>
    <n v="49"/>
    <n v="160"/>
    <n v="111"/>
    <n v="11"/>
    <n v="87"/>
    <n v="209"/>
  </r>
  <r>
    <x v="5"/>
    <x v="14"/>
    <n v="1014"/>
    <n v="381"/>
    <n v="633"/>
    <n v="900"/>
    <n v="114"/>
    <n v="0"/>
    <n v="1014"/>
  </r>
  <r>
    <x v="5"/>
    <x v="15"/>
    <n v="179"/>
    <n v="77"/>
    <n v="102"/>
    <n v="179"/>
    <n v="0"/>
    <n v="0"/>
    <n v="179"/>
  </r>
  <r>
    <x v="5"/>
    <x v="16"/>
    <n v="30"/>
    <n v="16"/>
    <n v="14"/>
    <n v="30"/>
    <n v="0"/>
    <n v="0"/>
    <n v="30"/>
  </r>
  <r>
    <x v="5"/>
    <x v="17"/>
    <n v="809"/>
    <n v="433"/>
    <n v="376"/>
    <n v="776"/>
    <n v="33"/>
    <n v="0"/>
    <n v="809"/>
  </r>
  <r>
    <x v="5"/>
    <x v="18"/>
    <n v="2365"/>
    <n v="785"/>
    <n v="1580"/>
    <n v="1714"/>
    <n v="2"/>
    <n v="649"/>
    <n v="2365"/>
  </r>
  <r>
    <x v="5"/>
    <x v="19"/>
    <n v="281"/>
    <n v="110"/>
    <n v="171"/>
    <n v="278"/>
    <n v="3"/>
    <n v="0"/>
    <n v="281"/>
  </r>
  <r>
    <x v="5"/>
    <x v="21"/>
    <n v="1519"/>
    <n v="469"/>
    <n v="1050"/>
    <n v="1508"/>
    <n v="10"/>
    <n v="1"/>
    <n v="1519"/>
  </r>
  <r>
    <x v="6"/>
    <x v="0"/>
    <n v="550"/>
    <n v="218"/>
    <n v="332"/>
    <n v="545"/>
    <n v="5"/>
    <n v="0"/>
    <n v="550"/>
  </r>
  <r>
    <x v="6"/>
    <x v="1"/>
    <n v="885"/>
    <n v="356"/>
    <n v="529"/>
    <n v="837"/>
    <n v="48"/>
    <n v="0"/>
    <n v="885"/>
  </r>
  <r>
    <x v="6"/>
    <x v="2"/>
    <n v="169"/>
    <n v="97"/>
    <n v="72"/>
    <n v="169"/>
    <n v="0"/>
    <n v="0"/>
    <n v="169"/>
  </r>
  <r>
    <x v="6"/>
    <x v="3"/>
    <n v="3560"/>
    <n v="1909"/>
    <n v="1651"/>
    <n v="3207"/>
    <n v="353"/>
    <n v="0"/>
    <n v="3560"/>
  </r>
  <r>
    <x v="6"/>
    <x v="4"/>
    <n v="2269"/>
    <n v="888"/>
    <n v="1381"/>
    <n v="1874"/>
    <n v="245"/>
    <n v="150"/>
    <n v="2269"/>
  </r>
  <r>
    <x v="6"/>
    <x v="5"/>
    <n v="1212"/>
    <n v="469"/>
    <n v="743"/>
    <n v="1105"/>
    <n v="107"/>
    <n v="0"/>
    <n v="1212"/>
  </r>
  <r>
    <x v="6"/>
    <x v="6"/>
    <n v="38288"/>
    <n v="15208"/>
    <n v="23080"/>
    <n v="33843"/>
    <n v="2311"/>
    <n v="2134"/>
    <n v="38288"/>
  </r>
  <r>
    <x v="6"/>
    <x v="7"/>
    <n v="6728"/>
    <n v="2624"/>
    <n v="4104"/>
    <n v="5999"/>
    <n v="294"/>
    <n v="435"/>
    <n v="6728"/>
  </r>
  <r>
    <x v="6"/>
    <x v="8"/>
    <n v="692"/>
    <n v="246"/>
    <n v="446"/>
    <n v="587"/>
    <n v="105"/>
    <n v="0"/>
    <n v="692"/>
  </r>
  <r>
    <x v="6"/>
    <x v="9"/>
    <n v="200"/>
    <n v="74"/>
    <n v="126"/>
    <n v="192"/>
    <n v="8"/>
    <n v="0"/>
    <n v="200"/>
  </r>
  <r>
    <x v="6"/>
    <x v="10"/>
    <n v="515"/>
    <n v="168"/>
    <n v="347"/>
    <n v="485"/>
    <n v="30"/>
    <n v="0"/>
    <n v="515"/>
  </r>
  <r>
    <x v="6"/>
    <x v="12"/>
    <n v="66"/>
    <n v="28"/>
    <n v="38"/>
    <n v="66"/>
    <n v="0"/>
    <n v="0"/>
    <n v="66"/>
  </r>
  <r>
    <x v="6"/>
    <x v="13"/>
    <n v="501"/>
    <n v="142"/>
    <n v="359"/>
    <n v="337"/>
    <n v="24"/>
    <n v="140"/>
    <n v="501"/>
  </r>
  <r>
    <x v="6"/>
    <x v="14"/>
    <n v="3509"/>
    <n v="1120"/>
    <n v="2389"/>
    <n v="3050"/>
    <n v="407"/>
    <n v="52"/>
    <n v="3509"/>
  </r>
  <r>
    <x v="6"/>
    <x v="15"/>
    <n v="2903"/>
    <n v="1278"/>
    <n v="1625"/>
    <n v="2789"/>
    <n v="106"/>
    <n v="8"/>
    <n v="2903"/>
  </r>
  <r>
    <x v="6"/>
    <x v="16"/>
    <n v="60"/>
    <n v="21"/>
    <n v="39"/>
    <n v="60"/>
    <n v="0"/>
    <n v="0"/>
    <n v="60"/>
  </r>
  <r>
    <x v="6"/>
    <x v="17"/>
    <n v="4962"/>
    <n v="2593"/>
    <n v="2369"/>
    <n v="4662"/>
    <n v="300"/>
    <n v="0"/>
    <n v="4962"/>
  </r>
  <r>
    <x v="6"/>
    <x v="18"/>
    <n v="3488"/>
    <n v="1094"/>
    <n v="2394"/>
    <n v="2673"/>
    <n v="15"/>
    <n v="800"/>
    <n v="3488"/>
  </r>
  <r>
    <x v="6"/>
    <x v="19"/>
    <n v="304"/>
    <n v="120"/>
    <n v="184"/>
    <n v="303"/>
    <n v="1"/>
    <n v="0"/>
    <n v="304"/>
  </r>
  <r>
    <x v="6"/>
    <x v="20"/>
    <n v="6"/>
    <n v="5"/>
    <n v="1"/>
    <n v="0"/>
    <n v="0"/>
    <n v="6"/>
    <n v="6"/>
  </r>
  <r>
    <x v="6"/>
    <x v="21"/>
    <n v="5709"/>
    <n v="1758"/>
    <n v="3951"/>
    <n v="4903"/>
    <n v="263"/>
    <n v="543"/>
    <n v="5709"/>
  </r>
  <r>
    <x v="7"/>
    <x v="0"/>
    <n v="564"/>
    <n v="219"/>
    <n v="345"/>
    <n v="556"/>
    <n v="8"/>
    <n v="0"/>
    <n v="564"/>
  </r>
  <r>
    <x v="7"/>
    <x v="1"/>
    <n v="723"/>
    <n v="288"/>
    <n v="435"/>
    <n v="717"/>
    <n v="6"/>
    <n v="0"/>
    <n v="723"/>
  </r>
  <r>
    <x v="7"/>
    <x v="2"/>
    <n v="5"/>
    <n v="3"/>
    <n v="2"/>
    <n v="4"/>
    <n v="1"/>
    <n v="0"/>
    <n v="5"/>
  </r>
  <r>
    <x v="7"/>
    <x v="3"/>
    <n v="4074"/>
    <n v="2133"/>
    <n v="1941"/>
    <n v="3601"/>
    <n v="473"/>
    <n v="0"/>
    <n v="4074"/>
  </r>
  <r>
    <x v="7"/>
    <x v="4"/>
    <n v="2728"/>
    <n v="934"/>
    <n v="1794"/>
    <n v="2233"/>
    <n v="325"/>
    <n v="170"/>
    <n v="2728"/>
  </r>
  <r>
    <x v="7"/>
    <x v="5"/>
    <n v="311"/>
    <n v="121"/>
    <n v="190"/>
    <n v="237"/>
    <n v="74"/>
    <n v="0"/>
    <n v="311"/>
  </r>
  <r>
    <x v="7"/>
    <x v="6"/>
    <n v="34852"/>
    <n v="13706"/>
    <n v="21146"/>
    <n v="30872"/>
    <n v="2418"/>
    <n v="1562"/>
    <n v="34852"/>
  </r>
  <r>
    <x v="7"/>
    <x v="7"/>
    <n v="5187"/>
    <n v="1959"/>
    <n v="3228"/>
    <n v="4720"/>
    <n v="267"/>
    <n v="200"/>
    <n v="5187"/>
  </r>
  <r>
    <x v="7"/>
    <x v="8"/>
    <n v="693"/>
    <n v="222"/>
    <n v="471"/>
    <n v="617"/>
    <n v="76"/>
    <n v="0"/>
    <n v="693"/>
  </r>
  <r>
    <x v="7"/>
    <x v="9"/>
    <n v="835"/>
    <n v="311"/>
    <n v="524"/>
    <n v="803"/>
    <n v="28"/>
    <n v="4"/>
    <n v="835"/>
  </r>
  <r>
    <x v="7"/>
    <x v="10"/>
    <n v="897"/>
    <n v="348"/>
    <n v="549"/>
    <n v="745"/>
    <n v="152"/>
    <n v="0"/>
    <n v="897"/>
  </r>
  <r>
    <x v="7"/>
    <x v="13"/>
    <n v="493"/>
    <n v="159"/>
    <n v="334"/>
    <n v="417"/>
    <n v="11"/>
    <n v="65"/>
    <n v="493"/>
  </r>
  <r>
    <x v="7"/>
    <x v="14"/>
    <n v="3053"/>
    <n v="964"/>
    <n v="2089"/>
    <n v="2706"/>
    <n v="295"/>
    <n v="52"/>
    <n v="3053"/>
  </r>
  <r>
    <x v="7"/>
    <x v="15"/>
    <n v="1921"/>
    <n v="907"/>
    <n v="1014"/>
    <n v="1797"/>
    <n v="57"/>
    <n v="67"/>
    <n v="1921"/>
  </r>
  <r>
    <x v="7"/>
    <x v="16"/>
    <n v="90"/>
    <n v="36"/>
    <n v="54"/>
    <n v="89"/>
    <n v="1"/>
    <n v="0"/>
    <n v="90"/>
  </r>
  <r>
    <x v="7"/>
    <x v="17"/>
    <n v="4633"/>
    <n v="2420"/>
    <n v="2213"/>
    <n v="4301"/>
    <n v="332"/>
    <n v="0"/>
    <n v="4633"/>
  </r>
  <r>
    <x v="7"/>
    <x v="18"/>
    <n v="3315"/>
    <n v="1043"/>
    <n v="2272"/>
    <n v="2553"/>
    <n v="8"/>
    <n v="754"/>
    <n v="3315"/>
  </r>
  <r>
    <x v="7"/>
    <x v="19"/>
    <n v="270"/>
    <n v="110"/>
    <n v="160"/>
    <n v="270"/>
    <n v="0"/>
    <n v="0"/>
    <n v="270"/>
  </r>
  <r>
    <x v="7"/>
    <x v="21"/>
    <n v="5060"/>
    <n v="1529"/>
    <n v="3531"/>
    <n v="4506"/>
    <n v="304"/>
    <n v="250"/>
    <n v="5060"/>
  </r>
  <r>
    <x v="8"/>
    <x v="0"/>
    <n v="1411"/>
    <n v="578"/>
    <n v="833"/>
    <n v="1406"/>
    <n v="5"/>
    <n v="0"/>
    <n v="1411"/>
  </r>
  <r>
    <x v="8"/>
    <x v="1"/>
    <n v="407"/>
    <n v="190"/>
    <n v="217"/>
    <n v="352"/>
    <n v="55"/>
    <n v="0"/>
    <n v="407"/>
  </r>
  <r>
    <x v="8"/>
    <x v="2"/>
    <n v="1088"/>
    <n v="536"/>
    <n v="552"/>
    <n v="1038"/>
    <n v="50"/>
    <n v="0"/>
    <n v="1088"/>
  </r>
  <r>
    <x v="8"/>
    <x v="3"/>
    <n v="5857"/>
    <n v="2950"/>
    <n v="2907"/>
    <n v="5197"/>
    <n v="660"/>
    <n v="0"/>
    <n v="5857"/>
  </r>
  <r>
    <x v="8"/>
    <x v="4"/>
    <n v="7197"/>
    <n v="2497"/>
    <n v="4700"/>
    <n v="5170"/>
    <n v="1605"/>
    <n v="422"/>
    <n v="7197"/>
  </r>
  <r>
    <x v="8"/>
    <x v="5"/>
    <n v="1492"/>
    <n v="551"/>
    <n v="941"/>
    <n v="1299"/>
    <n v="193"/>
    <n v="0"/>
    <n v="1492"/>
  </r>
  <r>
    <x v="8"/>
    <x v="6"/>
    <n v="67401"/>
    <n v="26168"/>
    <n v="41233"/>
    <n v="57539"/>
    <n v="6366"/>
    <n v="3496"/>
    <n v="67401"/>
  </r>
  <r>
    <x v="8"/>
    <x v="7"/>
    <n v="7352"/>
    <n v="2862"/>
    <n v="4490"/>
    <n v="6472"/>
    <n v="521"/>
    <n v="359"/>
    <n v="7352"/>
  </r>
  <r>
    <x v="8"/>
    <x v="8"/>
    <n v="2633"/>
    <n v="853"/>
    <n v="1780"/>
    <n v="2155"/>
    <n v="247"/>
    <n v="231"/>
    <n v="2633"/>
  </r>
  <r>
    <x v="8"/>
    <x v="9"/>
    <n v="6666"/>
    <n v="2358"/>
    <n v="4308"/>
    <n v="5993"/>
    <n v="499"/>
    <n v="174"/>
    <n v="6666"/>
  </r>
  <r>
    <x v="8"/>
    <x v="10"/>
    <n v="1385"/>
    <n v="533"/>
    <n v="852"/>
    <n v="1204"/>
    <n v="181"/>
    <n v="0"/>
    <n v="1385"/>
  </r>
  <r>
    <x v="8"/>
    <x v="11"/>
    <n v="308"/>
    <n v="130"/>
    <n v="178"/>
    <n v="292"/>
    <n v="16"/>
    <n v="0"/>
    <n v="308"/>
  </r>
  <r>
    <x v="8"/>
    <x v="12"/>
    <n v="453"/>
    <n v="180"/>
    <n v="273"/>
    <n v="375"/>
    <n v="78"/>
    <n v="0"/>
    <n v="453"/>
  </r>
  <r>
    <x v="8"/>
    <x v="13"/>
    <n v="824"/>
    <n v="195"/>
    <n v="629"/>
    <n v="490"/>
    <n v="48"/>
    <n v="286"/>
    <n v="824"/>
  </r>
  <r>
    <x v="8"/>
    <x v="14"/>
    <n v="5457"/>
    <n v="1645"/>
    <n v="3812"/>
    <n v="4540"/>
    <n v="728"/>
    <n v="189"/>
    <n v="5457"/>
  </r>
  <r>
    <x v="8"/>
    <x v="15"/>
    <n v="4091"/>
    <n v="1794"/>
    <n v="2297"/>
    <n v="3847"/>
    <n v="199"/>
    <n v="45"/>
    <n v="4091"/>
  </r>
  <r>
    <x v="8"/>
    <x v="16"/>
    <n v="573"/>
    <n v="212"/>
    <n v="361"/>
    <n v="552"/>
    <n v="21"/>
    <n v="0"/>
    <n v="573"/>
  </r>
  <r>
    <x v="8"/>
    <x v="17"/>
    <n v="7613"/>
    <n v="3779"/>
    <n v="3834"/>
    <n v="6844"/>
    <n v="763"/>
    <n v="6"/>
    <n v="7613"/>
  </r>
  <r>
    <x v="8"/>
    <x v="18"/>
    <n v="5048"/>
    <n v="1887"/>
    <n v="3161"/>
    <n v="4089"/>
    <n v="32"/>
    <n v="927"/>
    <n v="5048"/>
  </r>
  <r>
    <x v="8"/>
    <x v="19"/>
    <n v="807"/>
    <n v="381"/>
    <n v="426"/>
    <n v="806"/>
    <n v="1"/>
    <n v="0"/>
    <n v="807"/>
  </r>
  <r>
    <x v="8"/>
    <x v="20"/>
    <n v="142"/>
    <n v="59"/>
    <n v="83"/>
    <n v="142"/>
    <n v="0"/>
    <n v="0"/>
    <n v="142"/>
  </r>
  <r>
    <x v="8"/>
    <x v="21"/>
    <n v="6597"/>
    <n v="1998"/>
    <n v="4599"/>
    <n v="5276"/>
    <n v="464"/>
    <n v="857"/>
    <n v="6597"/>
  </r>
  <r>
    <x v="9"/>
    <x v="0"/>
    <n v="1617"/>
    <n v="604"/>
    <n v="1013"/>
    <n v="1607"/>
    <n v="10"/>
    <n v="0"/>
    <n v="1617"/>
  </r>
  <r>
    <x v="9"/>
    <x v="1"/>
    <n v="648"/>
    <n v="262"/>
    <n v="386"/>
    <n v="619"/>
    <n v="29"/>
    <n v="0"/>
    <n v="648"/>
  </r>
  <r>
    <x v="9"/>
    <x v="2"/>
    <n v="1495"/>
    <n v="698"/>
    <n v="797"/>
    <n v="1349"/>
    <n v="146"/>
    <n v="0"/>
    <n v="1495"/>
  </r>
  <r>
    <x v="9"/>
    <x v="3"/>
    <n v="7046"/>
    <n v="3544"/>
    <n v="3502"/>
    <n v="6121"/>
    <n v="884"/>
    <n v="41"/>
    <n v="7046"/>
  </r>
  <r>
    <x v="9"/>
    <x v="4"/>
    <n v="9061"/>
    <n v="3076"/>
    <n v="5985"/>
    <n v="5667"/>
    <n v="2829"/>
    <n v="565"/>
    <n v="9061"/>
  </r>
  <r>
    <x v="9"/>
    <x v="5"/>
    <n v="1622"/>
    <n v="534"/>
    <n v="1088"/>
    <n v="1243"/>
    <n v="193"/>
    <n v="186"/>
    <n v="1622"/>
  </r>
  <r>
    <x v="9"/>
    <x v="6"/>
    <n v="77870"/>
    <n v="29744"/>
    <n v="48126"/>
    <n v="64255"/>
    <n v="9118"/>
    <n v="4497"/>
    <n v="77870"/>
  </r>
  <r>
    <x v="9"/>
    <x v="7"/>
    <n v="6763"/>
    <n v="2576"/>
    <n v="4187"/>
    <n v="5645"/>
    <n v="562"/>
    <n v="556"/>
    <n v="6763"/>
  </r>
  <r>
    <x v="9"/>
    <x v="8"/>
    <n v="2878"/>
    <n v="892"/>
    <n v="1986"/>
    <n v="2295"/>
    <n v="327"/>
    <n v="256"/>
    <n v="2878"/>
  </r>
  <r>
    <x v="9"/>
    <x v="9"/>
    <n v="7636"/>
    <n v="2495"/>
    <n v="5141"/>
    <n v="6663"/>
    <n v="773"/>
    <n v="200"/>
    <n v="7636"/>
  </r>
  <r>
    <x v="9"/>
    <x v="10"/>
    <n v="1502"/>
    <n v="557"/>
    <n v="945"/>
    <n v="1368"/>
    <n v="134"/>
    <n v="0"/>
    <n v="1502"/>
  </r>
  <r>
    <x v="9"/>
    <x v="11"/>
    <n v="448"/>
    <n v="180"/>
    <n v="268"/>
    <n v="440"/>
    <n v="8"/>
    <n v="0"/>
    <n v="448"/>
  </r>
  <r>
    <x v="9"/>
    <x v="12"/>
    <n v="817"/>
    <n v="287"/>
    <n v="530"/>
    <n v="683"/>
    <n v="134"/>
    <n v="0"/>
    <n v="817"/>
  </r>
  <r>
    <x v="9"/>
    <x v="13"/>
    <n v="694"/>
    <n v="233"/>
    <n v="461"/>
    <n v="485"/>
    <n v="52"/>
    <n v="157"/>
    <n v="694"/>
  </r>
  <r>
    <x v="9"/>
    <x v="14"/>
    <n v="5261"/>
    <n v="1573"/>
    <n v="3688"/>
    <n v="4313"/>
    <n v="702"/>
    <n v="246"/>
    <n v="5261"/>
  </r>
  <r>
    <x v="9"/>
    <x v="15"/>
    <n v="5380"/>
    <n v="2421"/>
    <n v="2959"/>
    <n v="4944"/>
    <n v="328"/>
    <n v="108"/>
    <n v="5380"/>
  </r>
  <r>
    <x v="9"/>
    <x v="16"/>
    <n v="1247"/>
    <n v="417"/>
    <n v="830"/>
    <n v="1210"/>
    <n v="37"/>
    <n v="0"/>
    <n v="1247"/>
  </r>
  <r>
    <x v="9"/>
    <x v="17"/>
    <n v="10228"/>
    <n v="4997"/>
    <n v="5231"/>
    <n v="8759"/>
    <n v="1290"/>
    <n v="179"/>
    <n v="10228"/>
  </r>
  <r>
    <x v="9"/>
    <x v="18"/>
    <n v="5236"/>
    <n v="1752"/>
    <n v="3484"/>
    <n v="4346"/>
    <n v="11"/>
    <n v="879"/>
    <n v="5236"/>
  </r>
  <r>
    <x v="9"/>
    <x v="19"/>
    <n v="856"/>
    <n v="425"/>
    <n v="431"/>
    <n v="856"/>
    <n v="0"/>
    <n v="0"/>
    <n v="856"/>
  </r>
  <r>
    <x v="9"/>
    <x v="20"/>
    <n v="150"/>
    <n v="54"/>
    <n v="96"/>
    <n v="139"/>
    <n v="0"/>
    <n v="11"/>
    <n v="150"/>
  </r>
  <r>
    <x v="9"/>
    <x v="21"/>
    <n v="7285"/>
    <n v="2167"/>
    <n v="5118"/>
    <n v="5503"/>
    <n v="669"/>
    <n v="1113"/>
    <n v="7285"/>
  </r>
  <r>
    <x v="10"/>
    <x v="0"/>
    <n v="1720"/>
    <n v="646"/>
    <n v="1074"/>
    <n v="1554"/>
    <n v="33"/>
    <n v="133"/>
    <n v="1720"/>
  </r>
  <r>
    <x v="10"/>
    <x v="1"/>
    <n v="220"/>
    <n v="104"/>
    <n v="116"/>
    <n v="220"/>
    <n v="0"/>
    <n v="0"/>
    <n v="220"/>
  </r>
  <r>
    <x v="10"/>
    <x v="2"/>
    <n v="1074"/>
    <n v="547"/>
    <n v="527"/>
    <n v="1014"/>
    <n v="60"/>
    <n v="0"/>
    <n v="1074"/>
  </r>
  <r>
    <x v="10"/>
    <x v="3"/>
    <n v="7625"/>
    <n v="3747"/>
    <n v="3878"/>
    <n v="6196"/>
    <n v="1128"/>
    <n v="301"/>
    <n v="7625"/>
  </r>
  <r>
    <x v="10"/>
    <x v="4"/>
    <n v="8038"/>
    <n v="2877"/>
    <n v="5161"/>
    <n v="5142"/>
    <n v="2413"/>
    <n v="483"/>
    <n v="8038"/>
  </r>
  <r>
    <x v="10"/>
    <x v="5"/>
    <n v="708"/>
    <n v="264"/>
    <n v="444"/>
    <n v="443"/>
    <n v="265"/>
    <n v="0"/>
    <n v="708"/>
  </r>
  <r>
    <x v="10"/>
    <x v="6"/>
    <n v="63674"/>
    <n v="24639"/>
    <n v="39035"/>
    <n v="51653"/>
    <n v="8303"/>
    <n v="3718"/>
    <n v="63674"/>
  </r>
  <r>
    <x v="10"/>
    <x v="7"/>
    <n v="4854"/>
    <n v="1829"/>
    <n v="3025"/>
    <n v="4098"/>
    <n v="454"/>
    <n v="302"/>
    <n v="4854"/>
  </r>
  <r>
    <x v="10"/>
    <x v="8"/>
    <n v="1655"/>
    <n v="610"/>
    <n v="1045"/>
    <n v="1261"/>
    <n v="208"/>
    <n v="186"/>
    <n v="1655"/>
  </r>
  <r>
    <x v="10"/>
    <x v="9"/>
    <n v="6997"/>
    <n v="2462"/>
    <n v="4535"/>
    <n v="5813"/>
    <n v="1126"/>
    <n v="58"/>
    <n v="6997"/>
  </r>
  <r>
    <x v="10"/>
    <x v="10"/>
    <n v="2138"/>
    <n v="785"/>
    <n v="1353"/>
    <n v="1674"/>
    <n v="357"/>
    <n v="107"/>
    <n v="2138"/>
  </r>
  <r>
    <x v="10"/>
    <x v="11"/>
    <n v="680"/>
    <n v="257"/>
    <n v="423"/>
    <n v="443"/>
    <n v="56"/>
    <n v="181"/>
    <n v="680"/>
  </r>
  <r>
    <x v="10"/>
    <x v="12"/>
    <n v="60"/>
    <n v="19"/>
    <n v="41"/>
    <n v="40"/>
    <n v="20"/>
    <n v="0"/>
    <n v="60"/>
  </r>
  <r>
    <x v="10"/>
    <x v="13"/>
    <n v="42"/>
    <n v="13"/>
    <n v="29"/>
    <n v="42"/>
    <n v="0"/>
    <n v="0"/>
    <n v="42"/>
  </r>
  <r>
    <x v="10"/>
    <x v="14"/>
    <n v="3069"/>
    <n v="1096"/>
    <n v="1973"/>
    <n v="2352"/>
    <n v="409"/>
    <n v="308"/>
    <n v="3069"/>
  </r>
  <r>
    <x v="10"/>
    <x v="15"/>
    <n v="3548"/>
    <n v="1467"/>
    <n v="2081"/>
    <n v="3099"/>
    <n v="94"/>
    <n v="355"/>
    <n v="3548"/>
  </r>
  <r>
    <x v="10"/>
    <x v="16"/>
    <n v="1587"/>
    <n v="539"/>
    <n v="1048"/>
    <n v="1474"/>
    <n v="113"/>
    <n v="0"/>
    <n v="1587"/>
  </r>
  <r>
    <x v="10"/>
    <x v="17"/>
    <n v="6226"/>
    <n v="3211"/>
    <n v="3015"/>
    <n v="5420"/>
    <n v="800"/>
    <n v="6"/>
    <n v="6226"/>
  </r>
  <r>
    <x v="10"/>
    <x v="18"/>
    <n v="4451"/>
    <n v="1446"/>
    <n v="3005"/>
    <n v="3962"/>
    <n v="9"/>
    <n v="480"/>
    <n v="4451"/>
  </r>
  <r>
    <x v="10"/>
    <x v="19"/>
    <n v="846"/>
    <n v="323"/>
    <n v="523"/>
    <n v="846"/>
    <n v="0"/>
    <n v="0"/>
    <n v="846"/>
  </r>
  <r>
    <x v="10"/>
    <x v="20"/>
    <n v="66"/>
    <n v="34"/>
    <n v="32"/>
    <n v="48"/>
    <n v="0"/>
    <n v="18"/>
    <n v="66"/>
  </r>
  <r>
    <x v="10"/>
    <x v="21"/>
    <n v="8070"/>
    <n v="2363"/>
    <n v="5707"/>
    <n v="6512"/>
    <n v="758"/>
    <n v="800"/>
    <n v="8070"/>
  </r>
  <r>
    <x v="11"/>
    <x v="0"/>
    <n v="1716"/>
    <n v="572"/>
    <n v="1144"/>
    <n v="1679"/>
    <n v="37"/>
    <n v="0"/>
    <n v="1716"/>
  </r>
  <r>
    <x v="11"/>
    <x v="1"/>
    <n v="647"/>
    <n v="325"/>
    <n v="322"/>
    <n v="612"/>
    <n v="8"/>
    <n v="27"/>
    <n v="647"/>
  </r>
  <r>
    <x v="11"/>
    <x v="2"/>
    <n v="2880"/>
    <n v="1426"/>
    <n v="1454"/>
    <n v="2579"/>
    <n v="301"/>
    <n v="0"/>
    <n v="2880"/>
  </r>
  <r>
    <x v="11"/>
    <x v="3"/>
    <n v="8848"/>
    <n v="4139"/>
    <n v="4709"/>
    <n v="7176"/>
    <n v="1344"/>
    <n v="328"/>
    <n v="8848"/>
  </r>
  <r>
    <x v="11"/>
    <x v="4"/>
    <n v="9881"/>
    <n v="3291"/>
    <n v="6590"/>
    <n v="6045"/>
    <n v="3111"/>
    <n v="725"/>
    <n v="9881"/>
  </r>
  <r>
    <x v="11"/>
    <x v="5"/>
    <n v="2088"/>
    <n v="717"/>
    <n v="1371"/>
    <n v="1668"/>
    <n v="315"/>
    <n v="105"/>
    <n v="2088"/>
  </r>
  <r>
    <x v="11"/>
    <x v="6"/>
    <n v="89496"/>
    <n v="32551"/>
    <n v="56945"/>
    <n v="70517"/>
    <n v="12016"/>
    <n v="6963"/>
    <n v="89496"/>
  </r>
  <r>
    <x v="11"/>
    <x v="7"/>
    <n v="7442"/>
    <n v="2746"/>
    <n v="4696"/>
    <n v="6045"/>
    <n v="901"/>
    <n v="496"/>
    <n v="7442"/>
  </r>
  <r>
    <x v="11"/>
    <x v="8"/>
    <n v="3178"/>
    <n v="1079"/>
    <n v="2099"/>
    <n v="2229"/>
    <n v="502"/>
    <n v="447"/>
    <n v="3178"/>
  </r>
  <r>
    <x v="11"/>
    <x v="9"/>
    <n v="10663"/>
    <n v="3398"/>
    <n v="7265"/>
    <n v="8831"/>
    <n v="1272"/>
    <n v="560"/>
    <n v="10663"/>
  </r>
  <r>
    <x v="11"/>
    <x v="10"/>
    <n v="2049"/>
    <n v="741"/>
    <n v="1308"/>
    <n v="1829"/>
    <n v="220"/>
    <n v="0"/>
    <n v="2049"/>
  </r>
  <r>
    <x v="11"/>
    <x v="11"/>
    <n v="594"/>
    <n v="208"/>
    <n v="386"/>
    <n v="386"/>
    <n v="62"/>
    <n v="146"/>
    <n v="594"/>
  </r>
  <r>
    <x v="11"/>
    <x v="12"/>
    <n v="814"/>
    <n v="285"/>
    <n v="529"/>
    <n v="573"/>
    <n v="213"/>
    <n v="28"/>
    <n v="814"/>
  </r>
  <r>
    <x v="11"/>
    <x v="13"/>
    <n v="1271"/>
    <n v="310"/>
    <n v="961"/>
    <n v="648"/>
    <n v="70"/>
    <n v="553"/>
    <n v="1271"/>
  </r>
  <r>
    <x v="11"/>
    <x v="14"/>
    <n v="5142"/>
    <n v="1672"/>
    <n v="3470"/>
    <n v="4105"/>
    <n v="868"/>
    <n v="169"/>
    <n v="5142"/>
  </r>
  <r>
    <x v="11"/>
    <x v="15"/>
    <n v="5139"/>
    <n v="2192"/>
    <n v="2947"/>
    <n v="4609"/>
    <n v="315"/>
    <n v="215"/>
    <n v="5139"/>
  </r>
  <r>
    <x v="11"/>
    <x v="16"/>
    <n v="2828"/>
    <n v="966"/>
    <n v="1862"/>
    <n v="2449"/>
    <n v="379"/>
    <n v="0"/>
    <n v="2828"/>
  </r>
  <r>
    <x v="11"/>
    <x v="17"/>
    <n v="8653"/>
    <n v="3989"/>
    <n v="4664"/>
    <n v="7236"/>
    <n v="1205"/>
    <n v="212"/>
    <n v="8653"/>
  </r>
  <r>
    <x v="11"/>
    <x v="18"/>
    <n v="5983"/>
    <n v="1741"/>
    <n v="4242"/>
    <n v="5298"/>
    <n v="30"/>
    <n v="655"/>
    <n v="5983"/>
  </r>
  <r>
    <x v="11"/>
    <x v="19"/>
    <n v="1406"/>
    <n v="405"/>
    <n v="1001"/>
    <n v="906"/>
    <n v="6"/>
    <n v="494"/>
    <n v="1406"/>
  </r>
  <r>
    <x v="11"/>
    <x v="20"/>
    <n v="279"/>
    <n v="113"/>
    <n v="166"/>
    <n v="273"/>
    <n v="0"/>
    <n v="6"/>
    <n v="279"/>
  </r>
  <r>
    <x v="11"/>
    <x v="21"/>
    <n v="7995"/>
    <n v="2236"/>
    <n v="5759"/>
    <n v="5341"/>
    <n v="857"/>
    <n v="1797"/>
    <n v="7995"/>
  </r>
  <r>
    <x v="12"/>
    <x v="0"/>
    <n v="1638"/>
    <n v="539"/>
    <n v="1099"/>
    <n v="1596"/>
    <n v="42"/>
    <n v="0"/>
    <n v="1638"/>
  </r>
  <r>
    <x v="12"/>
    <x v="1"/>
    <n v="337"/>
    <n v="143"/>
    <n v="194"/>
    <n v="275"/>
    <n v="23"/>
    <n v="39"/>
    <n v="337"/>
  </r>
  <r>
    <x v="12"/>
    <x v="2"/>
    <n v="1290"/>
    <n v="632"/>
    <n v="658"/>
    <n v="1171"/>
    <n v="119"/>
    <n v="0"/>
    <n v="1290"/>
  </r>
  <r>
    <x v="12"/>
    <x v="3"/>
    <n v="10306"/>
    <n v="4902"/>
    <n v="5404"/>
    <n v="7792"/>
    <n v="2303"/>
    <n v="211"/>
    <n v="10306"/>
  </r>
  <r>
    <x v="12"/>
    <x v="4"/>
    <n v="10305"/>
    <n v="3438"/>
    <n v="6867"/>
    <n v="6196"/>
    <n v="3358"/>
    <n v="751"/>
    <n v="10305"/>
  </r>
  <r>
    <x v="12"/>
    <x v="5"/>
    <n v="2146"/>
    <n v="702"/>
    <n v="1444"/>
    <n v="1541"/>
    <n v="365"/>
    <n v="240"/>
    <n v="2146"/>
  </r>
  <r>
    <x v="12"/>
    <x v="6"/>
    <n v="89269"/>
    <n v="32158"/>
    <n v="57111"/>
    <n v="68461"/>
    <n v="14075"/>
    <n v="6733"/>
    <n v="89269"/>
  </r>
  <r>
    <x v="12"/>
    <x v="7"/>
    <n v="7205"/>
    <n v="2685"/>
    <n v="4520"/>
    <n v="5637"/>
    <n v="842"/>
    <n v="726"/>
    <n v="7205"/>
  </r>
  <r>
    <x v="12"/>
    <x v="8"/>
    <n v="2737"/>
    <n v="967"/>
    <n v="1770"/>
    <n v="1986"/>
    <n v="425"/>
    <n v="326"/>
    <n v="2737"/>
  </r>
  <r>
    <x v="12"/>
    <x v="9"/>
    <n v="11205"/>
    <n v="3464"/>
    <n v="7741"/>
    <n v="9413"/>
    <n v="1455"/>
    <n v="337"/>
    <n v="11205"/>
  </r>
  <r>
    <x v="12"/>
    <x v="10"/>
    <n v="1572"/>
    <n v="591"/>
    <n v="981"/>
    <n v="1323"/>
    <n v="224"/>
    <n v="25"/>
    <n v="1572"/>
  </r>
  <r>
    <x v="12"/>
    <x v="11"/>
    <n v="429"/>
    <n v="140"/>
    <n v="289"/>
    <n v="234"/>
    <n v="75"/>
    <n v="120"/>
    <n v="429"/>
  </r>
  <r>
    <x v="12"/>
    <x v="12"/>
    <n v="1306"/>
    <n v="422"/>
    <n v="884"/>
    <n v="756"/>
    <n v="252"/>
    <n v="298"/>
    <n v="1306"/>
  </r>
  <r>
    <x v="12"/>
    <x v="13"/>
    <n v="1489"/>
    <n v="332"/>
    <n v="1157"/>
    <n v="813"/>
    <n v="150"/>
    <n v="526"/>
    <n v="1489"/>
  </r>
  <r>
    <x v="12"/>
    <x v="14"/>
    <n v="5335"/>
    <n v="1704"/>
    <n v="3631"/>
    <n v="4017"/>
    <n v="1010"/>
    <n v="308"/>
    <n v="5335"/>
  </r>
  <r>
    <x v="12"/>
    <x v="15"/>
    <n v="4780"/>
    <n v="1984"/>
    <n v="2796"/>
    <n v="4208"/>
    <n v="353"/>
    <n v="219"/>
    <n v="4780"/>
  </r>
  <r>
    <x v="12"/>
    <x v="16"/>
    <n v="3178"/>
    <n v="1182"/>
    <n v="1996"/>
    <n v="2860"/>
    <n v="318"/>
    <n v="0"/>
    <n v="3178"/>
  </r>
  <r>
    <x v="12"/>
    <x v="17"/>
    <n v="7504"/>
    <n v="3466"/>
    <n v="4038"/>
    <n v="5982"/>
    <n v="1336"/>
    <n v="186"/>
    <n v="7504"/>
  </r>
  <r>
    <x v="12"/>
    <x v="18"/>
    <n v="5867"/>
    <n v="1623"/>
    <n v="4244"/>
    <n v="5354"/>
    <n v="39"/>
    <n v="474"/>
    <n v="5867"/>
  </r>
  <r>
    <x v="12"/>
    <x v="19"/>
    <n v="1180"/>
    <n v="365"/>
    <n v="815"/>
    <n v="953"/>
    <n v="12"/>
    <n v="215"/>
    <n v="1180"/>
  </r>
  <r>
    <x v="12"/>
    <x v="20"/>
    <n v="299"/>
    <n v="130"/>
    <n v="169"/>
    <n v="275"/>
    <n v="0"/>
    <n v="24"/>
    <n v="299"/>
  </r>
  <r>
    <x v="12"/>
    <x v="21"/>
    <n v="9161"/>
    <n v="2747"/>
    <n v="6414"/>
    <n v="6079"/>
    <n v="1374"/>
    <n v="1708"/>
    <n v="9161"/>
  </r>
  <r>
    <x v="13"/>
    <x v="0"/>
    <n v="1483"/>
    <n v="565"/>
    <n v="918"/>
    <n v="1428"/>
    <n v="55"/>
    <n v="0"/>
    <n v="1483"/>
  </r>
  <r>
    <x v="13"/>
    <x v="1"/>
    <n v="462"/>
    <n v="164"/>
    <n v="298"/>
    <n v="367"/>
    <n v="26"/>
    <n v="69"/>
    <n v="462"/>
  </r>
  <r>
    <x v="13"/>
    <x v="2"/>
    <n v="1781"/>
    <n v="896"/>
    <n v="885"/>
    <n v="1540"/>
    <n v="241"/>
    <n v="0"/>
    <n v="1781"/>
  </r>
  <r>
    <x v="13"/>
    <x v="3"/>
    <n v="9574"/>
    <n v="4609"/>
    <n v="4965"/>
    <n v="7547"/>
    <n v="1758"/>
    <n v="269"/>
    <n v="9574"/>
  </r>
  <r>
    <x v="13"/>
    <x v="4"/>
    <n v="8904"/>
    <n v="3077"/>
    <n v="5827"/>
    <n v="5487"/>
    <n v="2864"/>
    <n v="553"/>
    <n v="8904"/>
  </r>
  <r>
    <x v="13"/>
    <x v="5"/>
    <n v="2295"/>
    <n v="766"/>
    <n v="1529"/>
    <n v="1223"/>
    <n v="632"/>
    <n v="440"/>
    <n v="2295"/>
  </r>
  <r>
    <x v="13"/>
    <x v="6"/>
    <n v="81481"/>
    <n v="31801"/>
    <n v="49680"/>
    <n v="60300"/>
    <n v="14913"/>
    <n v="6268"/>
    <n v="81481"/>
  </r>
  <r>
    <x v="13"/>
    <x v="7"/>
    <n v="5939"/>
    <n v="2400"/>
    <n v="3539"/>
    <n v="4351"/>
    <n v="964"/>
    <n v="624"/>
    <n v="5939"/>
  </r>
  <r>
    <x v="13"/>
    <x v="8"/>
    <n v="937"/>
    <n v="348"/>
    <n v="589"/>
    <n v="631"/>
    <n v="194"/>
    <n v="112"/>
    <n v="937"/>
  </r>
  <r>
    <x v="13"/>
    <x v="9"/>
    <n v="11862"/>
    <n v="4396"/>
    <n v="7466"/>
    <n v="9202"/>
    <n v="2501"/>
    <n v="159"/>
    <n v="11862"/>
  </r>
  <r>
    <x v="13"/>
    <x v="10"/>
    <n v="1711"/>
    <n v="607"/>
    <n v="1104"/>
    <n v="1452"/>
    <n v="259"/>
    <n v="0"/>
    <n v="1711"/>
  </r>
  <r>
    <x v="13"/>
    <x v="11"/>
    <n v="449"/>
    <n v="152"/>
    <n v="297"/>
    <n v="214"/>
    <n v="57"/>
    <n v="178"/>
    <n v="449"/>
  </r>
  <r>
    <x v="13"/>
    <x v="12"/>
    <n v="308"/>
    <n v="139"/>
    <n v="169"/>
    <n v="55"/>
    <n v="146"/>
    <n v="107"/>
    <n v="308"/>
  </r>
  <r>
    <x v="13"/>
    <x v="13"/>
    <n v="186"/>
    <n v="40"/>
    <n v="146"/>
    <n v="143"/>
    <n v="13"/>
    <n v="30"/>
    <n v="186"/>
  </r>
  <r>
    <x v="13"/>
    <x v="14"/>
    <n v="5821"/>
    <n v="2094"/>
    <n v="3727"/>
    <n v="4338"/>
    <n v="1113"/>
    <n v="370"/>
    <n v="5821"/>
  </r>
  <r>
    <x v="13"/>
    <x v="15"/>
    <n v="4959"/>
    <n v="2309"/>
    <n v="2650"/>
    <n v="4500"/>
    <n v="180"/>
    <n v="279"/>
    <n v="4959"/>
  </r>
  <r>
    <x v="13"/>
    <x v="16"/>
    <n v="4001"/>
    <n v="1406"/>
    <n v="2595"/>
    <n v="3192"/>
    <n v="809"/>
    <n v="0"/>
    <n v="4001"/>
  </r>
  <r>
    <x v="13"/>
    <x v="17"/>
    <n v="6631"/>
    <n v="3111"/>
    <n v="3520"/>
    <n v="4618"/>
    <n v="1689"/>
    <n v="324"/>
    <n v="6631"/>
  </r>
  <r>
    <x v="13"/>
    <x v="18"/>
    <n v="4422"/>
    <n v="1580"/>
    <n v="2842"/>
    <n v="3776"/>
    <n v="140"/>
    <n v="506"/>
    <n v="4422"/>
  </r>
  <r>
    <x v="13"/>
    <x v="19"/>
    <n v="1673"/>
    <n v="479"/>
    <n v="1194"/>
    <n v="894"/>
    <n v="14"/>
    <n v="765"/>
    <n v="1673"/>
  </r>
  <r>
    <x v="13"/>
    <x v="20"/>
    <n v="443"/>
    <n v="199"/>
    <n v="244"/>
    <n v="414"/>
    <n v="0"/>
    <n v="29"/>
    <n v="443"/>
  </r>
  <r>
    <x v="13"/>
    <x v="21"/>
    <n v="7640"/>
    <n v="2464"/>
    <n v="5176"/>
    <n v="4928"/>
    <n v="1258"/>
    <n v="1454"/>
    <n v="7640"/>
  </r>
  <r>
    <x v="14"/>
    <x v="0"/>
    <n v="1103"/>
    <n v="394"/>
    <n v="709"/>
    <n v="1064"/>
    <n v="39"/>
    <n v="0"/>
    <n v="1103"/>
  </r>
  <r>
    <x v="14"/>
    <x v="2"/>
    <n v="879"/>
    <n v="456"/>
    <n v="423"/>
    <n v="609"/>
    <n v="270"/>
    <n v="0"/>
    <n v="879"/>
  </r>
  <r>
    <x v="14"/>
    <x v="3"/>
    <n v="8137"/>
    <n v="3726"/>
    <n v="4411"/>
    <n v="6614"/>
    <n v="1412"/>
    <n v="111"/>
    <n v="8137"/>
  </r>
  <r>
    <x v="14"/>
    <x v="4"/>
    <n v="6174"/>
    <n v="2316"/>
    <n v="3858"/>
    <n v="3536"/>
    <n v="2339"/>
    <n v="299"/>
    <n v="6174"/>
  </r>
  <r>
    <x v="14"/>
    <x v="6"/>
    <n v="51574"/>
    <n v="20603"/>
    <n v="30971"/>
    <n v="38176"/>
    <n v="10985"/>
    <n v="2413"/>
    <n v="51574"/>
  </r>
  <r>
    <x v="14"/>
    <x v="7"/>
    <n v="3816"/>
    <n v="1588"/>
    <n v="2228"/>
    <n v="2805"/>
    <n v="766"/>
    <n v="245"/>
    <n v="3816"/>
  </r>
  <r>
    <x v="14"/>
    <x v="8"/>
    <n v="493"/>
    <n v="197"/>
    <n v="296"/>
    <n v="167"/>
    <n v="185"/>
    <n v="141"/>
    <n v="493"/>
  </r>
  <r>
    <x v="14"/>
    <x v="9"/>
    <n v="9397"/>
    <n v="3576"/>
    <n v="5821"/>
    <n v="7215"/>
    <n v="2182"/>
    <n v="0"/>
    <n v="9397"/>
  </r>
  <r>
    <x v="14"/>
    <x v="10"/>
    <n v="1760"/>
    <n v="705"/>
    <n v="1055"/>
    <n v="1498"/>
    <n v="253"/>
    <n v="9"/>
    <n v="1760"/>
  </r>
  <r>
    <x v="14"/>
    <x v="11"/>
    <n v="269"/>
    <n v="72"/>
    <n v="197"/>
    <n v="82"/>
    <n v="19"/>
    <n v="168"/>
    <n v="269"/>
  </r>
  <r>
    <x v="14"/>
    <x v="14"/>
    <n v="4267"/>
    <n v="1932"/>
    <n v="2335"/>
    <n v="3317"/>
    <n v="701"/>
    <n v="249"/>
    <n v="4267"/>
  </r>
  <r>
    <x v="14"/>
    <x v="15"/>
    <n v="1654"/>
    <n v="730"/>
    <n v="924"/>
    <n v="1592"/>
    <n v="62"/>
    <n v="0"/>
    <n v="1654"/>
  </r>
  <r>
    <x v="14"/>
    <x v="16"/>
    <n v="2173"/>
    <n v="746"/>
    <n v="1427"/>
    <n v="1678"/>
    <n v="495"/>
    <n v="0"/>
    <n v="2173"/>
  </r>
  <r>
    <x v="14"/>
    <x v="17"/>
    <n v="2749"/>
    <n v="1206"/>
    <n v="1543"/>
    <n v="1419"/>
    <n v="940"/>
    <n v="390"/>
    <n v="2749"/>
  </r>
  <r>
    <x v="14"/>
    <x v="18"/>
    <n v="2864"/>
    <n v="1053"/>
    <n v="1811"/>
    <n v="2410"/>
    <n v="131"/>
    <n v="323"/>
    <n v="2864"/>
  </r>
  <r>
    <x v="14"/>
    <x v="19"/>
    <n v="899"/>
    <n v="249"/>
    <n v="650"/>
    <n v="655"/>
    <n v="1"/>
    <n v="243"/>
    <n v="899"/>
  </r>
  <r>
    <x v="14"/>
    <x v="20"/>
    <n v="220"/>
    <n v="71"/>
    <n v="149"/>
    <n v="200"/>
    <n v="0"/>
    <n v="20"/>
    <n v="220"/>
  </r>
  <r>
    <x v="14"/>
    <x v="21"/>
    <n v="4720"/>
    <n v="1586"/>
    <n v="3134"/>
    <n v="3315"/>
    <n v="1190"/>
    <n v="215"/>
    <n v="47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135"/>
    <d v="2020-12-27T00:00:00"/>
  </r>
  <r>
    <x v="0"/>
    <n v="7800"/>
    <d v="2020-12-30T00:00:00"/>
  </r>
  <r>
    <x v="0"/>
    <n v="3900"/>
    <d v="2021-01-05T00:00:00"/>
  </r>
  <r>
    <x v="0"/>
    <n v="3900"/>
    <d v="2021-01-07T00:00:00"/>
  </r>
  <r>
    <x v="1"/>
    <n v="105"/>
    <d v="2020-12-27T00:00:00"/>
  </r>
  <r>
    <x v="1"/>
    <n v="4875"/>
    <d v="2020-12-31T00:00:00"/>
  </r>
  <r>
    <x v="1"/>
    <n v="2925"/>
    <d v="2021-01-05T00:00:00"/>
  </r>
  <r>
    <x v="2"/>
    <n v="280"/>
    <d v="2020-12-27T00:00:00"/>
  </r>
  <r>
    <x v="2"/>
    <n v="8775"/>
    <d v="2020-12-31T00:00:00"/>
  </r>
  <r>
    <x v="2"/>
    <n v="3900"/>
    <d v="2021-01-01T00:00:00"/>
  </r>
  <r>
    <x v="2"/>
    <n v="12675"/>
    <d v="2021-01-05T00:00:00"/>
  </r>
  <r>
    <x v="3"/>
    <n v="720"/>
    <d v="2020-12-27T00:00:00"/>
  </r>
  <r>
    <x v="3"/>
    <n v="26325"/>
    <d v="2020-12-30T00:00:00"/>
  </r>
  <r>
    <x v="3"/>
    <n v="5850"/>
    <d v="2020-12-31T00:00:00"/>
  </r>
  <r>
    <x v="3"/>
    <n v="975"/>
    <d v="2021-01-01T00:00:00"/>
  </r>
  <r>
    <x v="3"/>
    <n v="23400"/>
    <d v="2021-01-05T00:00:00"/>
  </r>
  <r>
    <x v="3"/>
    <n v="9750"/>
    <d v="2021-01-07T00:00:00"/>
  </r>
  <r>
    <x v="4"/>
    <n v="975"/>
    <d v="2020-12-27T00:00:00"/>
  </r>
  <r>
    <x v="4"/>
    <n v="42900"/>
    <d v="2020-12-30T00:00:00"/>
  </r>
  <r>
    <x v="4"/>
    <n v="15600"/>
    <d v="2021-01-05T00:00:00"/>
  </r>
  <r>
    <x v="4"/>
    <n v="28275"/>
    <d v="2021-01-07T00:00:00"/>
  </r>
  <r>
    <x v="5"/>
    <n v="265"/>
    <d v="2020-12-27T00:00:00"/>
  </r>
  <r>
    <x v="5"/>
    <n v="11700"/>
    <d v="2020-12-30T00:00:00"/>
  </r>
  <r>
    <x v="5"/>
    <n v="7800"/>
    <d v="2021-01-05T00:00:00"/>
  </r>
  <r>
    <x v="5"/>
    <n v="4875"/>
    <d v="2021-01-07T00:00:00"/>
  </r>
  <r>
    <x v="6"/>
    <n v="955"/>
    <d v="2020-12-27T00:00:00"/>
  </r>
  <r>
    <x v="6"/>
    <n v="44850"/>
    <d v="2020-12-30T00:00:00"/>
  </r>
  <r>
    <x v="6"/>
    <n v="15600"/>
    <d v="2021-01-05T00:00:00"/>
  </r>
  <r>
    <x v="6"/>
    <n v="26325"/>
    <d v="2021-01-07T00:00:00"/>
  </r>
  <r>
    <x v="7"/>
    <n v="320"/>
    <d v="2020-12-27T00:00:00"/>
  </r>
  <r>
    <x v="7"/>
    <n v="15600"/>
    <d v="2020-12-30T00:00:00"/>
  </r>
  <r>
    <x v="7"/>
    <n v="12675"/>
    <d v="2021-01-05T00:00:00"/>
  </r>
  <r>
    <x v="7"/>
    <n v="1950"/>
    <d v="2021-01-07T00:00:00"/>
  </r>
  <r>
    <x v="8"/>
    <n v="1620"/>
    <d v="2020-12-27T00:00:00"/>
  </r>
  <r>
    <x v="8"/>
    <n v="78975"/>
    <d v="2020-12-30T00:00:00"/>
  </r>
  <r>
    <x v="8"/>
    <n v="29250"/>
    <d v="2021-01-05T00:00:00"/>
  </r>
  <r>
    <x v="8"/>
    <n v="43875"/>
    <d v="2021-01-07T00:00:00"/>
  </r>
  <r>
    <x v="9"/>
    <n v="200"/>
    <d v="2020-12-27T00:00:00"/>
  </r>
  <r>
    <x v="9"/>
    <n v="8775"/>
    <d v="2020-12-30T00:00:00"/>
  </r>
  <r>
    <x v="9"/>
    <n v="6825"/>
    <d v="2021-01-05T00:00:00"/>
  </r>
  <r>
    <x v="9"/>
    <n v="1950"/>
    <d v="2021-01-07T00:00:00"/>
  </r>
  <r>
    <x v="10"/>
    <n v="50"/>
    <d v="2020-12-27T00:00:00"/>
  </r>
  <r>
    <x v="10"/>
    <n v="975"/>
    <d v="2020-12-30T00:00:00"/>
  </r>
  <r>
    <x v="10"/>
    <n v="1950"/>
    <d v="2020-12-31T00:00:00"/>
  </r>
  <r>
    <x v="10"/>
    <n v="1950"/>
    <d v="2021-01-05T00:00:00"/>
  </r>
  <r>
    <x v="11"/>
    <n v="145"/>
    <d v="2020-12-27T00:00:00"/>
  </r>
  <r>
    <x v="11"/>
    <n v="5850"/>
    <d v="2020-12-30T00:00:00"/>
  </r>
  <r>
    <x v="11"/>
    <n v="7800"/>
    <d v="2021-01-05T00:00:00"/>
  </r>
  <r>
    <x v="12"/>
    <n v="100"/>
    <d v="2020-12-27T00:00:00"/>
  </r>
  <r>
    <x v="12"/>
    <n v="4875"/>
    <d v="2020-12-30T00:00:00"/>
  </r>
  <r>
    <x v="12"/>
    <n v="1950"/>
    <d v="2021-01-05T00:00:00"/>
  </r>
  <r>
    <x v="12"/>
    <n v="2925"/>
    <d v="2021-01-07T00:00:00"/>
  </r>
  <r>
    <x v="13"/>
    <n v="910"/>
    <d v="2020-12-27T00:00:00"/>
  </r>
  <r>
    <x v="13"/>
    <n v="39975"/>
    <d v="2020-12-30T00:00:00"/>
  </r>
  <r>
    <x v="13"/>
    <n v="20475"/>
    <d v="2021-01-05T00:00:00"/>
  </r>
  <r>
    <x v="13"/>
    <n v="21450"/>
    <d v="2021-01-07T00:00:00"/>
  </r>
  <r>
    <x v="14"/>
    <n v="505"/>
    <d v="2020-12-27T00:00:00"/>
  </r>
  <r>
    <x v="14"/>
    <n v="21450"/>
    <d v="2020-12-31T00:00:00"/>
  </r>
  <r>
    <x v="14"/>
    <n v="3900"/>
    <d v="2021-01-01T00:00:00"/>
  </r>
  <r>
    <x v="14"/>
    <n v="5850"/>
    <d v="2021-01-05T00:00:00"/>
  </r>
  <r>
    <x v="14"/>
    <n v="16575"/>
    <d v="2021-01-07T00:00:00"/>
  </r>
  <r>
    <x v="15"/>
    <n v="180"/>
    <d v="2020-12-27T00:00:00"/>
  </r>
  <r>
    <x v="15"/>
    <n v="12675"/>
    <d v="2020-12-31T00:00:00"/>
  </r>
  <r>
    <x v="15"/>
    <n v="6825"/>
    <d v="2021-01-05T00:00:00"/>
  </r>
  <r>
    <x v="16"/>
    <n v="685"/>
    <d v="2020-12-27T00:00:00"/>
  </r>
  <r>
    <x v="16"/>
    <n v="45825"/>
    <d v="2020-12-31T00:00:00"/>
  </r>
  <r>
    <x v="16"/>
    <n v="32175"/>
    <d v="2021-01-05T00:00:00"/>
  </r>
  <r>
    <x v="17"/>
    <n v="620"/>
    <d v="2020-12-27T00:00:00"/>
  </r>
  <r>
    <x v="17"/>
    <n v="27300"/>
    <d v="2020-12-30T00:00:00"/>
  </r>
  <r>
    <x v="17"/>
    <n v="3900"/>
    <d v="2021-01-05T00:00:00"/>
  </r>
  <r>
    <x v="17"/>
    <n v="20475"/>
    <d v="2021-01-07T00:00:00"/>
  </r>
  <r>
    <x v="18"/>
    <n v="85"/>
    <d v="2020-12-27T00:00:00"/>
  </r>
  <r>
    <x v="18"/>
    <n v="4875"/>
    <d v="2020-12-30T00:00:00"/>
  </r>
  <r>
    <x v="18"/>
    <n v="4875"/>
    <d v="2021-01-05T00:00:00"/>
  </r>
  <r>
    <x v="19"/>
    <n v="20"/>
    <d v="2020-12-27T00:00:00"/>
  </r>
  <r>
    <x v="19"/>
    <n v="975"/>
    <d v="2020-12-30T00:00:00"/>
  </r>
  <r>
    <x v="19"/>
    <n v="975"/>
    <d v="2021-01-05T00:00:00"/>
  </r>
  <r>
    <x v="20"/>
    <n v="875"/>
    <d v="2020-12-27T00:00:00"/>
  </r>
  <r>
    <x v="20"/>
    <n v="38025"/>
    <d v="2020-12-30T00:00:00"/>
  </r>
  <r>
    <x v="20"/>
    <n v="4875"/>
    <d v="2021-01-05T00:00:00"/>
  </r>
  <r>
    <x v="20"/>
    <n v="34125"/>
    <d v="2021-01-07T00:00:00"/>
  </r>
  <r>
    <x v="9"/>
    <n v="-14130"/>
    <d v="2021-01-10T00:00:00"/>
  </r>
  <r>
    <x v="20"/>
    <n v="-68480"/>
    <d v="2021-01-10T00:00:00"/>
  </r>
  <r>
    <x v="0"/>
    <n v="-11937"/>
    <d v="2021-01-10T00:00:00"/>
  </r>
  <r>
    <x v="1"/>
    <n v="-4537"/>
    <d v="2021-01-10T00:00:00"/>
  </r>
  <r>
    <x v="2"/>
    <n v="-10940"/>
    <d v="2021-01-10T00:00:00"/>
  </r>
  <r>
    <x v="3"/>
    <n v="-68138"/>
    <d v="2021-01-10T00:00:00"/>
  </r>
  <r>
    <x v="4"/>
    <n v="-67622"/>
    <d v="2021-01-10T00:00:00"/>
  </r>
  <r>
    <x v="5"/>
    <n v="-13822"/>
    <d v="2021-01-10T00:00:00"/>
  </r>
  <r>
    <x v="6"/>
    <n v="-66439"/>
    <d v="2021-01-10T00:00:00"/>
  </r>
  <r>
    <x v="7"/>
    <n v="-17327"/>
    <d v="2021-01-10T00:00:00"/>
  </r>
  <r>
    <x v="8"/>
    <n v="-67851"/>
    <d v="2021-01-10T00:00:00"/>
  </r>
  <r>
    <x v="10"/>
    <n v="-3227"/>
    <d v="2021-01-10T00:00:00"/>
  </r>
  <r>
    <x v="11"/>
    <n v="-4795"/>
    <d v="2021-01-10T00:00:00"/>
  </r>
  <r>
    <x v="12"/>
    <n v="-7303"/>
    <d v="2021-01-10T00:00:00"/>
  </r>
  <r>
    <x v="13"/>
    <n v="-47335"/>
    <d v="2021-01-10T00:00:00"/>
  </r>
  <r>
    <x v="14"/>
    <n v="-36383"/>
    <d v="2021-01-10T00:00:00"/>
  </r>
  <r>
    <x v="15"/>
    <n v="-15979"/>
    <d v="2021-01-10T00:00:00"/>
  </r>
  <r>
    <x v="16"/>
    <n v="-61694"/>
    <d v="2021-01-10T00:00:00"/>
  </r>
  <r>
    <x v="17"/>
    <n v="-44720"/>
    <d v="2021-01-10T00:00:00"/>
  </r>
  <r>
    <x v="18"/>
    <n v="-8917"/>
    <d v="2021-01-10T00:00:00"/>
  </r>
  <r>
    <x v="19"/>
    <n v="-1643"/>
    <d v="2021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C77B0-E300-4FDF-AE7C-11A8869242D4}" name="Tabella pivot2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295" firstHeaderRow="0" firstDataRow="1" firstDataCol="1"/>
  <pivotFields count="9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3">
        <item x="10"/>
        <item x="21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1"/>
    <field x="0"/>
  </rowFields>
  <rowItems count="292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5"/>
    </i>
    <i r="1">
      <x v="36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5"/>
    </i>
    <i r="1">
      <x v="366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>
      <x v="3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362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3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6"/>
    </i>
    <i>
      <x v="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5"/>
    </i>
    <i r="1">
      <x v="366"/>
    </i>
    <i>
      <x v="7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362"/>
    </i>
    <i r="1">
      <x v="365"/>
    </i>
    <i r="1">
      <x v="366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3"/>
    </i>
    <i r="1">
      <x v="364"/>
    </i>
    <i r="1">
      <x v="365"/>
    </i>
    <i r="1">
      <x v="366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3"/>
    </i>
    <i r="1">
      <x v="364"/>
    </i>
    <i r="1">
      <x v="365"/>
    </i>
    <i r="1">
      <x v="366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3"/>
    </i>
    <i r="1">
      <x v="364"/>
    </i>
    <i r="1">
      <x v="365"/>
    </i>
    <i r="1">
      <x v="366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3"/>
    </i>
    <i r="1">
      <x v="364"/>
    </i>
    <i r="1">
      <x v="365"/>
    </i>
    <i r="1">
      <x v="366"/>
    </i>
    <i>
      <x v="1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>
      <x v="13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362"/>
    </i>
    <i r="1">
      <x v="363"/>
    </i>
    <i r="1">
      <x v="365"/>
    </i>
    <i r="1">
      <x v="366"/>
    </i>
    <i>
      <x v="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362"/>
    </i>
    <i r="1">
      <x v="366"/>
    </i>
    <i>
      <x v="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5"/>
    </i>
    <i r="1">
      <x v="366"/>
    </i>
    <i>
      <x v="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6"/>
    </i>
    <i>
      <x v="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3"/>
    </i>
    <i r="1">
      <x v="364"/>
    </i>
    <i r="1">
      <x v="366"/>
    </i>
    <i>
      <x v="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3"/>
    </i>
    <i r="1">
      <x v="364"/>
    </i>
    <i r="1">
      <x v="365"/>
    </i>
    <i r="1">
      <x v="366"/>
    </i>
    <i>
      <x v="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5"/>
    </i>
    <i r="1">
      <x v="366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6"/>
    </i>
    <i>
      <x v="2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ospiti_rsa" fld="7" baseField="0" baseItem="0"/>
    <dataField name="Tot. Giornalier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36DA6-0DAD-499D-BE5D-D424627A5A99}" name="Tabella pivot1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compact="0" compactData="0" multipleFieldFilters="0">
  <location ref="A3:B25" firstHeaderRow="1" firstDataRow="1" firstDataCol="1"/>
  <pivotFields count="3">
    <pivotField axis="axisRow" compact="0" outline="0" showAll="0">
      <items count="22">
        <item x="9"/>
        <item x="20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compact="0" outline="0" showAll="0"/>
    <pivotField compact="0" numFmtId="14" outline="0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dosi residue al 10/01" fld="1" baseField="0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C53B5C51-8E4A-4230-AC2A-B2D5AC7E4A69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data_somministrazione" tableColumnId="1"/>
      <queryTableField id="2" name="area" tableColumnId="2"/>
      <queryTableField id="3" name="totale" tableColumnId="3"/>
      <queryTableField id="4" name="sesso_maschile" tableColumnId="4"/>
      <queryTableField id="5" name="sesso_femminile" tableColumnId="5"/>
      <queryTableField id="6" name="categoria_operatori_sanitari_sociosanitari" tableColumnId="6"/>
      <queryTableField id="7" name="categoria_personale_non_sanitario" tableColumnId="7"/>
      <queryTableField id="8" name="categoria_ospiti_rsa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C5B8A5B-F1A7-4BC1-8A47-8DF34961B060}" autoFormatId="16" applyNumberFormats="0" applyBorderFormats="0" applyFontFormats="0" applyPatternFormats="0" applyAlignmentFormats="0" applyWidthHeightFormats="0">
  <queryTableRefresh nextId="4">
    <queryTableFields count="3">
      <queryTableField id="1" name="area" tableColumnId="1"/>
      <queryTableField id="2" name="numero_dosi" tableColumnId="2"/>
      <queryTableField id="3" name="data_consegn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6F1CFF-626A-404B-8AEC-D78B96951E75}" name="somministrazioni_vaccini_summary_latest" displayName="somministrazioni_vaccini_summary_latest" ref="A1:I270" tableType="queryTable" totalsRowShown="0">
  <autoFilter ref="A1:I270" xr:uid="{B7CFDF36-CCDB-45DF-AD3C-58683D9E3F82}"/>
  <tableColumns count="9">
    <tableColumn id="1" xr3:uid="{10115513-47A3-441A-8C33-E6045D90EE86}" uniqueName="1" name="data_somministrazione" queryTableFieldId="1" dataDxfId="6"/>
    <tableColumn id="2" xr3:uid="{21C49BD8-9876-40D0-B8CC-7EAD20D4E980}" uniqueName="2" name="area" queryTableFieldId="2" dataDxfId="5"/>
    <tableColumn id="3" xr3:uid="{0B39B076-8368-40C1-87F6-66E7DC7ECB11}" uniqueName="3" name="totale" queryTableFieldId="3"/>
    <tableColumn id="4" xr3:uid="{0F673C1D-0B6A-4E09-BDCC-949ED43208D1}" uniqueName="4" name="sesso_maschile" queryTableFieldId="4"/>
    <tableColumn id="5" xr3:uid="{898B19F4-A838-4718-9FCC-20BA92EF3FB0}" uniqueName="5" name="sesso_femminile" queryTableFieldId="5"/>
    <tableColumn id="6" xr3:uid="{24D3B84B-18C6-4BF8-8ABF-D20287E2B74F}" uniqueName="6" name="categoria_operatori_sanitari_sociosanitari" queryTableFieldId="6"/>
    <tableColumn id="7" xr3:uid="{E9906EE5-6281-4D66-8D76-6C8FD2CEF5B1}" uniqueName="7" name="categoria_personale_non_sanitario" queryTableFieldId="7"/>
    <tableColumn id="8" xr3:uid="{F3A7EA14-D3C7-4086-9A52-C3B1D6379D59}" uniqueName="8" name="categoria_ospiti_rsa" queryTableFieldId="8"/>
    <tableColumn id="9" xr3:uid="{9CEEDDD0-584C-48E8-8888-E0E522D4BC4F}" uniqueName="9" name="Totale Giornaliero" queryTableFieldId="9" dataDxfId="4">
      <calculatedColumnFormula>somministrazioni_vaccini_summary_latest[[#This Row],[categoria_operatori_sanitari_sociosanitari]]+somministrazioni_vaccini_summary_latest[[#This Row],[categoria_personale_non_sanitario]]+somministrazioni_vaccini_summary_latest[[#This Row],[categoria_ospiti_rsa]]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12CEE6-3E34-44D1-9517-77223578D821}" name="consegne_vaccini_latest" displayName="consegne_vaccini_latest" ref="A1:C103" tableType="queryTable" totalsRowShown="0">
  <autoFilter ref="A1:C103" xr:uid="{362DF46F-082E-4BFC-8017-F5B38D75709A}"/>
  <tableColumns count="3">
    <tableColumn id="1" xr3:uid="{634AE44B-7A88-4A82-A3E8-7DCFE50BF293}" uniqueName="1" name="area" queryTableFieldId="1" dataDxfId="1"/>
    <tableColumn id="2" xr3:uid="{CB0690B1-18C1-43A8-A6C4-2FBF61773793}" uniqueName="2" name="numero_dosi" queryTableFieldId="2"/>
    <tableColumn id="3" xr3:uid="{F074F0AC-3DBE-4EB8-8FDB-9DDA53D2AB8C}" uniqueName="3" name="data_consegna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66B8-5B36-40A7-A56E-2778F0FA093C}">
  <dimension ref="A3:C295"/>
  <sheetViews>
    <sheetView topLeftCell="A190" zoomScale="118" zoomScaleNormal="118" workbookViewId="0">
      <selection activeCell="C200" sqref="A200:C209"/>
    </sheetView>
  </sheetViews>
  <sheetFormatPr defaultRowHeight="15" x14ac:dyDescent="0.25"/>
  <cols>
    <col min="1" max="1" width="18.42578125" bestFit="1" customWidth="1"/>
    <col min="2" max="2" width="9.7109375" bestFit="1" customWidth="1"/>
    <col min="3" max="3" width="15.28515625" bestFit="1" customWidth="1"/>
    <col min="4" max="4" width="28.42578125" bestFit="1" customWidth="1"/>
  </cols>
  <sheetData>
    <row r="3" spans="1:3" x14ac:dyDescent="0.25">
      <c r="A3" s="3" t="s">
        <v>0</v>
      </c>
      <c r="B3" t="s">
        <v>1</v>
      </c>
      <c r="C3" t="s">
        <v>2</v>
      </c>
    </row>
    <row r="4" spans="1:3" x14ac:dyDescent="0.25">
      <c r="A4" s="4" t="s">
        <v>3</v>
      </c>
      <c r="B4" s="2">
        <v>145</v>
      </c>
      <c r="C4" s="2">
        <v>14130</v>
      </c>
    </row>
    <row r="5" spans="1:3" x14ac:dyDescent="0.25">
      <c r="A5" s="11" t="s">
        <v>4</v>
      </c>
      <c r="B5" s="2">
        <v>0</v>
      </c>
      <c r="C5" s="2">
        <v>515</v>
      </c>
    </row>
    <row r="6" spans="1:3" x14ac:dyDescent="0.25">
      <c r="A6" s="11" t="s">
        <v>5</v>
      </c>
      <c r="B6" s="2">
        <v>0</v>
      </c>
      <c r="C6" s="2">
        <v>897</v>
      </c>
    </row>
    <row r="7" spans="1:3" x14ac:dyDescent="0.25">
      <c r="A7" s="11" t="s">
        <v>6</v>
      </c>
      <c r="B7" s="2">
        <v>0</v>
      </c>
      <c r="C7" s="2">
        <v>1385</v>
      </c>
    </row>
    <row r="8" spans="1:3" x14ac:dyDescent="0.25">
      <c r="A8" s="11" t="s">
        <v>7</v>
      </c>
      <c r="B8" s="2">
        <v>0</v>
      </c>
      <c r="C8" s="2">
        <v>1502</v>
      </c>
    </row>
    <row r="9" spans="1:3" x14ac:dyDescent="0.25">
      <c r="A9" s="11" t="s">
        <v>8</v>
      </c>
      <c r="B9" s="2">
        <v>107</v>
      </c>
      <c r="C9" s="2">
        <v>2138</v>
      </c>
    </row>
    <row r="10" spans="1:3" x14ac:dyDescent="0.25">
      <c r="A10" s="11" t="s">
        <v>9</v>
      </c>
      <c r="B10" s="2">
        <v>0</v>
      </c>
      <c r="C10" s="2">
        <v>2049</v>
      </c>
    </row>
    <row r="11" spans="1:3" x14ac:dyDescent="0.25">
      <c r="A11" s="11" t="s">
        <v>10</v>
      </c>
      <c r="B11" s="2">
        <v>25</v>
      </c>
      <c r="C11" s="2">
        <v>1572</v>
      </c>
    </row>
    <row r="12" spans="1:3" x14ac:dyDescent="0.25">
      <c r="A12" s="11" t="s">
        <v>11</v>
      </c>
      <c r="B12" s="2">
        <v>0</v>
      </c>
      <c r="C12" s="2">
        <v>1711</v>
      </c>
    </row>
    <row r="13" spans="1:3" x14ac:dyDescent="0.25">
      <c r="A13" s="11" t="s">
        <v>12</v>
      </c>
      <c r="B13" s="2">
        <v>9</v>
      </c>
      <c r="C13" s="2">
        <v>1760</v>
      </c>
    </row>
    <row r="14" spans="1:3" x14ac:dyDescent="0.25">
      <c r="A14" s="11" t="s">
        <v>13</v>
      </c>
      <c r="B14" s="2">
        <v>4</v>
      </c>
      <c r="C14" s="2">
        <v>200</v>
      </c>
    </row>
    <row r="15" spans="1:3" x14ac:dyDescent="0.25">
      <c r="A15" s="11" t="s">
        <v>14</v>
      </c>
      <c r="B15" s="2">
        <v>0</v>
      </c>
      <c r="C15" s="2">
        <v>17</v>
      </c>
    </row>
    <row r="16" spans="1:3" x14ac:dyDescent="0.25">
      <c r="A16" s="11" t="s">
        <v>15</v>
      </c>
      <c r="B16" s="2">
        <v>0</v>
      </c>
      <c r="C16" s="2">
        <v>384</v>
      </c>
    </row>
    <row r="17" spans="1:3" x14ac:dyDescent="0.25">
      <c r="A17" s="4" t="s">
        <v>16</v>
      </c>
      <c r="B17" s="2">
        <v>8982</v>
      </c>
      <c r="C17" s="2">
        <v>68480</v>
      </c>
    </row>
    <row r="18" spans="1:3" x14ac:dyDescent="0.25">
      <c r="A18" s="11" t="s">
        <v>17</v>
      </c>
      <c r="B18" s="2">
        <v>1</v>
      </c>
      <c r="C18" s="2">
        <v>1519</v>
      </c>
    </row>
    <row r="19" spans="1:3" x14ac:dyDescent="0.25">
      <c r="A19" s="11" t="s">
        <v>4</v>
      </c>
      <c r="B19" s="2">
        <v>543</v>
      </c>
      <c r="C19" s="2">
        <v>5709</v>
      </c>
    </row>
    <row r="20" spans="1:3" x14ac:dyDescent="0.25">
      <c r="A20" s="11" t="s">
        <v>5</v>
      </c>
      <c r="B20" s="2">
        <v>250</v>
      </c>
      <c r="C20" s="2">
        <v>5060</v>
      </c>
    </row>
    <row r="21" spans="1:3" x14ac:dyDescent="0.25">
      <c r="A21" s="11" t="s">
        <v>6</v>
      </c>
      <c r="B21" s="2">
        <v>857</v>
      </c>
      <c r="C21" s="2">
        <v>6597</v>
      </c>
    </row>
    <row r="22" spans="1:3" x14ac:dyDescent="0.25">
      <c r="A22" s="11" t="s">
        <v>7</v>
      </c>
      <c r="B22" s="2">
        <v>1113</v>
      </c>
      <c r="C22" s="2">
        <v>7285</v>
      </c>
    </row>
    <row r="23" spans="1:3" x14ac:dyDescent="0.25">
      <c r="A23" s="11" t="s">
        <v>8</v>
      </c>
      <c r="B23" s="2">
        <v>800</v>
      </c>
      <c r="C23" s="2">
        <v>8070</v>
      </c>
    </row>
    <row r="24" spans="1:3" x14ac:dyDescent="0.25">
      <c r="A24" s="11" t="s">
        <v>9</v>
      </c>
      <c r="B24" s="2">
        <v>1797</v>
      </c>
      <c r="C24" s="2">
        <v>7995</v>
      </c>
    </row>
    <row r="25" spans="1:3" x14ac:dyDescent="0.25">
      <c r="A25" s="11" t="s">
        <v>10</v>
      </c>
      <c r="B25" s="2">
        <v>1708</v>
      </c>
      <c r="C25" s="2">
        <v>9161</v>
      </c>
    </row>
    <row r="26" spans="1:3" x14ac:dyDescent="0.25">
      <c r="A26" s="11" t="s">
        <v>11</v>
      </c>
      <c r="B26" s="2">
        <v>1454</v>
      </c>
      <c r="C26" s="2">
        <v>7640</v>
      </c>
    </row>
    <row r="27" spans="1:3" x14ac:dyDescent="0.25">
      <c r="A27" s="11" t="s">
        <v>12</v>
      </c>
      <c r="B27" s="2">
        <v>215</v>
      </c>
      <c r="C27" s="2">
        <v>4720</v>
      </c>
    </row>
    <row r="28" spans="1:3" x14ac:dyDescent="0.25">
      <c r="A28" s="11" t="s">
        <v>13</v>
      </c>
      <c r="B28" s="2">
        <v>0</v>
      </c>
      <c r="C28" s="2">
        <v>880</v>
      </c>
    </row>
    <row r="29" spans="1:3" x14ac:dyDescent="0.25">
      <c r="A29" s="11" t="s">
        <v>14</v>
      </c>
      <c r="B29" s="2">
        <v>39</v>
      </c>
      <c r="C29" s="2">
        <v>698</v>
      </c>
    </row>
    <row r="30" spans="1:3" x14ac:dyDescent="0.25">
      <c r="A30" s="11" t="s">
        <v>15</v>
      </c>
      <c r="B30" s="2">
        <v>205</v>
      </c>
      <c r="C30" s="2">
        <v>3146</v>
      </c>
    </row>
    <row r="31" spans="1:3" x14ac:dyDescent="0.25">
      <c r="A31" s="4" t="s">
        <v>18</v>
      </c>
      <c r="B31" s="2">
        <v>135</v>
      </c>
      <c r="C31" s="2">
        <v>11937</v>
      </c>
    </row>
    <row r="32" spans="1:3" x14ac:dyDescent="0.25">
      <c r="A32" s="11" t="s">
        <v>4</v>
      </c>
      <c r="B32" s="2">
        <v>0</v>
      </c>
      <c r="C32" s="2">
        <v>550</v>
      </c>
    </row>
    <row r="33" spans="1:3" x14ac:dyDescent="0.25">
      <c r="A33" s="11" t="s">
        <v>5</v>
      </c>
      <c r="B33" s="2">
        <v>0</v>
      </c>
      <c r="C33" s="2">
        <v>564</v>
      </c>
    </row>
    <row r="34" spans="1:3" x14ac:dyDescent="0.25">
      <c r="A34" s="11" t="s">
        <v>6</v>
      </c>
      <c r="B34" s="2">
        <v>0</v>
      </c>
      <c r="C34" s="2">
        <v>1411</v>
      </c>
    </row>
    <row r="35" spans="1:3" x14ac:dyDescent="0.25">
      <c r="A35" s="11" t="s">
        <v>7</v>
      </c>
      <c r="B35" s="2">
        <v>0</v>
      </c>
      <c r="C35" s="2">
        <v>1617</v>
      </c>
    </row>
    <row r="36" spans="1:3" x14ac:dyDescent="0.25">
      <c r="A36" s="11" t="s">
        <v>8</v>
      </c>
      <c r="B36" s="2">
        <v>133</v>
      </c>
      <c r="C36" s="2">
        <v>1720</v>
      </c>
    </row>
    <row r="37" spans="1:3" x14ac:dyDescent="0.25">
      <c r="A37" s="11" t="s">
        <v>9</v>
      </c>
      <c r="B37" s="2">
        <v>0</v>
      </c>
      <c r="C37" s="2">
        <v>1716</v>
      </c>
    </row>
    <row r="38" spans="1:3" x14ac:dyDescent="0.25">
      <c r="A38" s="11" t="s">
        <v>10</v>
      </c>
      <c r="B38" s="2">
        <v>0</v>
      </c>
      <c r="C38" s="2">
        <v>1638</v>
      </c>
    </row>
    <row r="39" spans="1:3" x14ac:dyDescent="0.25">
      <c r="A39" s="11" t="s">
        <v>11</v>
      </c>
      <c r="B39" s="2">
        <v>0</v>
      </c>
      <c r="C39" s="2">
        <v>1483</v>
      </c>
    </row>
    <row r="40" spans="1:3" x14ac:dyDescent="0.25">
      <c r="A40" s="11" t="s">
        <v>12</v>
      </c>
      <c r="B40" s="2">
        <v>0</v>
      </c>
      <c r="C40" s="2">
        <v>1103</v>
      </c>
    </row>
    <row r="41" spans="1:3" x14ac:dyDescent="0.25">
      <c r="A41" s="11" t="s">
        <v>13</v>
      </c>
      <c r="B41" s="2">
        <v>2</v>
      </c>
      <c r="C41" s="2">
        <v>135</v>
      </c>
    </row>
    <row r="42" spans="1:3" x14ac:dyDescent="0.25">
      <c r="A42" s="4" t="s">
        <v>19</v>
      </c>
      <c r="B42" s="2">
        <v>135</v>
      </c>
      <c r="C42" s="2">
        <v>4537</v>
      </c>
    </row>
    <row r="43" spans="1:3" x14ac:dyDescent="0.25">
      <c r="A43" s="11" t="s">
        <v>4</v>
      </c>
      <c r="B43" s="2">
        <v>0</v>
      </c>
      <c r="C43" s="2">
        <v>885</v>
      </c>
    </row>
    <row r="44" spans="1:3" x14ac:dyDescent="0.25">
      <c r="A44" s="11" t="s">
        <v>5</v>
      </c>
      <c r="B44" s="2">
        <v>0</v>
      </c>
      <c r="C44" s="2">
        <v>723</v>
      </c>
    </row>
    <row r="45" spans="1:3" x14ac:dyDescent="0.25">
      <c r="A45" s="11" t="s">
        <v>6</v>
      </c>
      <c r="B45" s="2">
        <v>0</v>
      </c>
      <c r="C45" s="2">
        <v>407</v>
      </c>
    </row>
    <row r="46" spans="1:3" x14ac:dyDescent="0.25">
      <c r="A46" s="11" t="s">
        <v>7</v>
      </c>
      <c r="B46" s="2">
        <v>0</v>
      </c>
      <c r="C46" s="2">
        <v>648</v>
      </c>
    </row>
    <row r="47" spans="1:3" x14ac:dyDescent="0.25">
      <c r="A47" s="11" t="s">
        <v>8</v>
      </c>
      <c r="B47" s="2">
        <v>0</v>
      </c>
      <c r="C47" s="2">
        <v>220</v>
      </c>
    </row>
    <row r="48" spans="1:3" x14ac:dyDescent="0.25">
      <c r="A48" s="11" t="s">
        <v>9</v>
      </c>
      <c r="B48" s="2">
        <v>27</v>
      </c>
      <c r="C48" s="2">
        <v>647</v>
      </c>
    </row>
    <row r="49" spans="1:3" x14ac:dyDescent="0.25">
      <c r="A49" s="11" t="s">
        <v>10</v>
      </c>
      <c r="B49" s="2">
        <v>39</v>
      </c>
      <c r="C49" s="2">
        <v>337</v>
      </c>
    </row>
    <row r="50" spans="1:3" x14ac:dyDescent="0.25">
      <c r="A50" s="11" t="s">
        <v>11</v>
      </c>
      <c r="B50" s="2">
        <v>69</v>
      </c>
      <c r="C50" s="2">
        <v>462</v>
      </c>
    </row>
    <row r="51" spans="1:3" x14ac:dyDescent="0.25">
      <c r="A51" s="11" t="s">
        <v>13</v>
      </c>
      <c r="B51" s="2">
        <v>0</v>
      </c>
      <c r="C51" s="2">
        <v>208</v>
      </c>
    </row>
    <row r="52" spans="1:3" x14ac:dyDescent="0.25">
      <c r="A52" s="4" t="s">
        <v>20</v>
      </c>
      <c r="B52" s="2">
        <v>0</v>
      </c>
      <c r="C52" s="2">
        <v>10940</v>
      </c>
    </row>
    <row r="53" spans="1:3" x14ac:dyDescent="0.25">
      <c r="A53" s="11" t="s">
        <v>4</v>
      </c>
      <c r="B53" s="2">
        <v>0</v>
      </c>
      <c r="C53" s="2">
        <v>169</v>
      </c>
    </row>
    <row r="54" spans="1:3" x14ac:dyDescent="0.25">
      <c r="A54" s="11" t="s">
        <v>5</v>
      </c>
      <c r="B54" s="2">
        <v>0</v>
      </c>
      <c r="C54" s="2">
        <v>5</v>
      </c>
    </row>
    <row r="55" spans="1:3" x14ac:dyDescent="0.25">
      <c r="A55" s="11" t="s">
        <v>6</v>
      </c>
      <c r="B55" s="2">
        <v>0</v>
      </c>
      <c r="C55" s="2">
        <v>1088</v>
      </c>
    </row>
    <row r="56" spans="1:3" x14ac:dyDescent="0.25">
      <c r="A56" s="11" t="s">
        <v>7</v>
      </c>
      <c r="B56" s="2">
        <v>0</v>
      </c>
      <c r="C56" s="2">
        <v>1495</v>
      </c>
    </row>
    <row r="57" spans="1:3" x14ac:dyDescent="0.25">
      <c r="A57" s="11" t="s">
        <v>8</v>
      </c>
      <c r="B57" s="2">
        <v>0</v>
      </c>
      <c r="C57" s="2">
        <v>1074</v>
      </c>
    </row>
    <row r="58" spans="1:3" x14ac:dyDescent="0.25">
      <c r="A58" s="11" t="s">
        <v>9</v>
      </c>
      <c r="B58" s="2">
        <v>0</v>
      </c>
      <c r="C58" s="2">
        <v>2880</v>
      </c>
    </row>
    <row r="59" spans="1:3" x14ac:dyDescent="0.25">
      <c r="A59" s="11" t="s">
        <v>10</v>
      </c>
      <c r="B59" s="2">
        <v>0</v>
      </c>
      <c r="C59" s="2">
        <v>1290</v>
      </c>
    </row>
    <row r="60" spans="1:3" x14ac:dyDescent="0.25">
      <c r="A60" s="11" t="s">
        <v>11</v>
      </c>
      <c r="B60" s="2">
        <v>0</v>
      </c>
      <c r="C60" s="2">
        <v>1781</v>
      </c>
    </row>
    <row r="61" spans="1:3" x14ac:dyDescent="0.25">
      <c r="A61" s="11" t="s">
        <v>12</v>
      </c>
      <c r="B61" s="2">
        <v>0</v>
      </c>
      <c r="C61" s="2">
        <v>879</v>
      </c>
    </row>
    <row r="62" spans="1:3" x14ac:dyDescent="0.25">
      <c r="A62" s="11" t="s">
        <v>13</v>
      </c>
      <c r="B62" s="2">
        <v>0</v>
      </c>
      <c r="C62" s="2">
        <v>274</v>
      </c>
    </row>
    <row r="63" spans="1:3" x14ac:dyDescent="0.25">
      <c r="A63" s="11" t="s">
        <v>21</v>
      </c>
      <c r="B63" s="2">
        <v>0</v>
      </c>
      <c r="C63" s="2">
        <v>5</v>
      </c>
    </row>
    <row r="64" spans="1:3" x14ac:dyDescent="0.25">
      <c r="A64" s="4" t="s">
        <v>22</v>
      </c>
      <c r="B64" s="2">
        <v>1262</v>
      </c>
      <c r="C64" s="2">
        <v>68138</v>
      </c>
    </row>
    <row r="65" spans="1:3" x14ac:dyDescent="0.25">
      <c r="A65" s="11" t="s">
        <v>17</v>
      </c>
      <c r="B65" s="2">
        <v>0</v>
      </c>
      <c r="C65" s="2">
        <v>907</v>
      </c>
    </row>
    <row r="66" spans="1:3" x14ac:dyDescent="0.25">
      <c r="A66" s="11" t="s">
        <v>4</v>
      </c>
      <c r="B66" s="2">
        <v>0</v>
      </c>
      <c r="C66" s="2">
        <v>3560</v>
      </c>
    </row>
    <row r="67" spans="1:3" x14ac:dyDescent="0.25">
      <c r="A67" s="11" t="s">
        <v>5</v>
      </c>
      <c r="B67" s="2">
        <v>0</v>
      </c>
      <c r="C67" s="2">
        <v>4074</v>
      </c>
    </row>
    <row r="68" spans="1:3" x14ac:dyDescent="0.25">
      <c r="A68" s="11" t="s">
        <v>6</v>
      </c>
      <c r="B68" s="2">
        <v>0</v>
      </c>
      <c r="C68" s="2">
        <v>5857</v>
      </c>
    </row>
    <row r="69" spans="1:3" x14ac:dyDescent="0.25">
      <c r="A69" s="11" t="s">
        <v>7</v>
      </c>
      <c r="B69" s="2">
        <v>41</v>
      </c>
      <c r="C69" s="2">
        <v>7046</v>
      </c>
    </row>
    <row r="70" spans="1:3" x14ac:dyDescent="0.25">
      <c r="A70" s="11" t="s">
        <v>8</v>
      </c>
      <c r="B70" s="2">
        <v>301</v>
      </c>
      <c r="C70" s="2">
        <v>7625</v>
      </c>
    </row>
    <row r="71" spans="1:3" x14ac:dyDescent="0.25">
      <c r="A71" s="11" t="s">
        <v>9</v>
      </c>
      <c r="B71" s="2">
        <v>328</v>
      </c>
      <c r="C71" s="2">
        <v>8848</v>
      </c>
    </row>
    <row r="72" spans="1:3" x14ac:dyDescent="0.25">
      <c r="A72" s="11" t="s">
        <v>10</v>
      </c>
      <c r="B72" s="2">
        <v>211</v>
      </c>
      <c r="C72" s="2">
        <v>10306</v>
      </c>
    </row>
    <row r="73" spans="1:3" x14ac:dyDescent="0.25">
      <c r="A73" s="11" t="s">
        <v>11</v>
      </c>
      <c r="B73" s="2">
        <v>269</v>
      </c>
      <c r="C73" s="2">
        <v>9574</v>
      </c>
    </row>
    <row r="74" spans="1:3" x14ac:dyDescent="0.25">
      <c r="A74" s="11" t="s">
        <v>12</v>
      </c>
      <c r="B74" s="2">
        <v>111</v>
      </c>
      <c r="C74" s="2">
        <v>8137</v>
      </c>
    </row>
    <row r="75" spans="1:3" x14ac:dyDescent="0.25">
      <c r="A75" s="11" t="s">
        <v>13</v>
      </c>
      <c r="B75" s="2">
        <v>0</v>
      </c>
      <c r="C75" s="2">
        <v>720</v>
      </c>
    </row>
    <row r="76" spans="1:3" x14ac:dyDescent="0.25">
      <c r="A76" s="11" t="s">
        <v>15</v>
      </c>
      <c r="B76" s="2">
        <v>1</v>
      </c>
      <c r="C76" s="2">
        <v>1484</v>
      </c>
    </row>
    <row r="77" spans="1:3" x14ac:dyDescent="0.25">
      <c r="A77" s="4" t="s">
        <v>23</v>
      </c>
      <c r="B77" s="2">
        <v>4466</v>
      </c>
      <c r="C77" s="2">
        <v>67622</v>
      </c>
    </row>
    <row r="78" spans="1:3" x14ac:dyDescent="0.25">
      <c r="A78" s="11" t="s">
        <v>4</v>
      </c>
      <c r="B78" s="2">
        <v>150</v>
      </c>
      <c r="C78" s="2">
        <v>2269</v>
      </c>
    </row>
    <row r="79" spans="1:3" x14ac:dyDescent="0.25">
      <c r="A79" s="11" t="s">
        <v>5</v>
      </c>
      <c r="B79" s="2">
        <v>170</v>
      </c>
      <c r="C79" s="2">
        <v>2728</v>
      </c>
    </row>
    <row r="80" spans="1:3" x14ac:dyDescent="0.25">
      <c r="A80" s="11" t="s">
        <v>6</v>
      </c>
      <c r="B80" s="2">
        <v>422</v>
      </c>
      <c r="C80" s="2">
        <v>7197</v>
      </c>
    </row>
    <row r="81" spans="1:3" x14ac:dyDescent="0.25">
      <c r="A81" s="11" t="s">
        <v>7</v>
      </c>
      <c r="B81" s="2">
        <v>565</v>
      </c>
      <c r="C81" s="2">
        <v>9061</v>
      </c>
    </row>
    <row r="82" spans="1:3" x14ac:dyDescent="0.25">
      <c r="A82" s="11" t="s">
        <v>8</v>
      </c>
      <c r="B82" s="2">
        <v>483</v>
      </c>
      <c r="C82" s="2">
        <v>8038</v>
      </c>
    </row>
    <row r="83" spans="1:3" x14ac:dyDescent="0.25">
      <c r="A83" s="11" t="s">
        <v>9</v>
      </c>
      <c r="B83" s="2">
        <v>725</v>
      </c>
      <c r="C83" s="2">
        <v>9881</v>
      </c>
    </row>
    <row r="84" spans="1:3" x14ac:dyDescent="0.25">
      <c r="A84" s="11" t="s">
        <v>10</v>
      </c>
      <c r="B84" s="2">
        <v>751</v>
      </c>
      <c r="C84" s="2">
        <v>10305</v>
      </c>
    </row>
    <row r="85" spans="1:3" x14ac:dyDescent="0.25">
      <c r="A85" s="11" t="s">
        <v>11</v>
      </c>
      <c r="B85" s="2">
        <v>553</v>
      </c>
      <c r="C85" s="2">
        <v>8904</v>
      </c>
    </row>
    <row r="86" spans="1:3" x14ac:dyDescent="0.25">
      <c r="A86" s="11" t="s">
        <v>12</v>
      </c>
      <c r="B86" s="2">
        <v>299</v>
      </c>
      <c r="C86" s="2">
        <v>6174</v>
      </c>
    </row>
    <row r="87" spans="1:3" x14ac:dyDescent="0.25">
      <c r="A87" s="11" t="s">
        <v>13</v>
      </c>
      <c r="B87" s="2">
        <v>26</v>
      </c>
      <c r="C87" s="2">
        <v>962</v>
      </c>
    </row>
    <row r="88" spans="1:3" x14ac:dyDescent="0.25">
      <c r="A88" s="11" t="s">
        <v>14</v>
      </c>
      <c r="B88" s="2">
        <v>0</v>
      </c>
      <c r="C88" s="2">
        <v>1</v>
      </c>
    </row>
    <row r="89" spans="1:3" x14ac:dyDescent="0.25">
      <c r="A89" s="11" t="s">
        <v>15</v>
      </c>
      <c r="B89" s="2">
        <v>322</v>
      </c>
      <c r="C89" s="2">
        <v>2102</v>
      </c>
    </row>
    <row r="90" spans="1:3" x14ac:dyDescent="0.25">
      <c r="A90" s="4" t="s">
        <v>24</v>
      </c>
      <c r="B90" s="2">
        <v>971</v>
      </c>
      <c r="C90" s="2">
        <v>13822</v>
      </c>
    </row>
    <row r="91" spans="1:3" x14ac:dyDescent="0.25">
      <c r="A91" s="11" t="s">
        <v>4</v>
      </c>
      <c r="B91" s="2">
        <v>0</v>
      </c>
      <c r="C91" s="2">
        <v>1212</v>
      </c>
    </row>
    <row r="92" spans="1:3" x14ac:dyDescent="0.25">
      <c r="A92" s="11" t="s">
        <v>5</v>
      </c>
      <c r="B92" s="2">
        <v>0</v>
      </c>
      <c r="C92" s="2">
        <v>311</v>
      </c>
    </row>
    <row r="93" spans="1:3" x14ac:dyDescent="0.25">
      <c r="A93" s="11" t="s">
        <v>6</v>
      </c>
      <c r="B93" s="2">
        <v>0</v>
      </c>
      <c r="C93" s="2">
        <v>1492</v>
      </c>
    </row>
    <row r="94" spans="1:3" x14ac:dyDescent="0.25">
      <c r="A94" s="11" t="s">
        <v>7</v>
      </c>
      <c r="B94" s="2">
        <v>186</v>
      </c>
      <c r="C94" s="2">
        <v>1622</v>
      </c>
    </row>
    <row r="95" spans="1:3" x14ac:dyDescent="0.25">
      <c r="A95" s="11" t="s">
        <v>8</v>
      </c>
      <c r="B95" s="2">
        <v>0</v>
      </c>
      <c r="C95" s="2">
        <v>708</v>
      </c>
    </row>
    <row r="96" spans="1:3" x14ac:dyDescent="0.25">
      <c r="A96" s="11" t="s">
        <v>9</v>
      </c>
      <c r="B96" s="2">
        <v>105</v>
      </c>
      <c r="C96" s="2">
        <v>2088</v>
      </c>
    </row>
    <row r="97" spans="1:3" x14ac:dyDescent="0.25">
      <c r="A97" s="11" t="s">
        <v>10</v>
      </c>
      <c r="B97" s="2">
        <v>240</v>
      </c>
      <c r="C97" s="2">
        <v>2146</v>
      </c>
    </row>
    <row r="98" spans="1:3" x14ac:dyDescent="0.25">
      <c r="A98" s="11" t="s">
        <v>11</v>
      </c>
      <c r="B98" s="2">
        <v>440</v>
      </c>
      <c r="C98" s="2">
        <v>2295</v>
      </c>
    </row>
    <row r="99" spans="1:3" x14ac:dyDescent="0.25">
      <c r="A99" s="11" t="s">
        <v>13</v>
      </c>
      <c r="B99" s="2">
        <v>0</v>
      </c>
      <c r="C99" s="2">
        <v>265</v>
      </c>
    </row>
    <row r="100" spans="1:3" x14ac:dyDescent="0.25">
      <c r="A100" s="11" t="s">
        <v>14</v>
      </c>
      <c r="B100" s="2">
        <v>0</v>
      </c>
      <c r="C100" s="2">
        <v>629</v>
      </c>
    </row>
    <row r="101" spans="1:3" x14ac:dyDescent="0.25">
      <c r="A101" s="11" t="s">
        <v>15</v>
      </c>
      <c r="B101" s="2">
        <v>0</v>
      </c>
      <c r="C101" s="2">
        <v>1054</v>
      </c>
    </row>
    <row r="102" spans="1:3" x14ac:dyDescent="0.25">
      <c r="A102" s="4" t="s">
        <v>25</v>
      </c>
      <c r="B102" s="2">
        <v>41675</v>
      </c>
      <c r="C102" s="2">
        <v>643219</v>
      </c>
    </row>
    <row r="103" spans="1:3" x14ac:dyDescent="0.25">
      <c r="A103" s="11" t="s">
        <v>17</v>
      </c>
      <c r="B103" s="2">
        <v>806</v>
      </c>
      <c r="C103" s="2">
        <v>11026</v>
      </c>
    </row>
    <row r="104" spans="1:3" x14ac:dyDescent="0.25">
      <c r="A104" s="11" t="s">
        <v>4</v>
      </c>
      <c r="B104" s="2">
        <v>2134</v>
      </c>
      <c r="C104" s="2">
        <v>38288</v>
      </c>
    </row>
    <row r="105" spans="1:3" x14ac:dyDescent="0.25">
      <c r="A105" s="11" t="s">
        <v>5</v>
      </c>
      <c r="B105" s="2">
        <v>1562</v>
      </c>
      <c r="C105" s="2">
        <v>34852</v>
      </c>
    </row>
    <row r="106" spans="1:3" x14ac:dyDescent="0.25">
      <c r="A106" s="11" t="s">
        <v>6</v>
      </c>
      <c r="B106" s="2">
        <v>3496</v>
      </c>
      <c r="C106" s="2">
        <v>67401</v>
      </c>
    </row>
    <row r="107" spans="1:3" x14ac:dyDescent="0.25">
      <c r="A107" s="11" t="s">
        <v>7</v>
      </c>
      <c r="B107" s="2">
        <v>4497</v>
      </c>
      <c r="C107" s="2">
        <v>77870</v>
      </c>
    </row>
    <row r="108" spans="1:3" x14ac:dyDescent="0.25">
      <c r="A108" s="11" t="s">
        <v>8</v>
      </c>
      <c r="B108" s="2">
        <v>3718</v>
      </c>
      <c r="C108" s="2">
        <v>63674</v>
      </c>
    </row>
    <row r="109" spans="1:3" x14ac:dyDescent="0.25">
      <c r="A109" s="11" t="s">
        <v>9</v>
      </c>
      <c r="B109" s="2">
        <v>6963</v>
      </c>
      <c r="C109" s="2">
        <v>89496</v>
      </c>
    </row>
    <row r="110" spans="1:3" x14ac:dyDescent="0.25">
      <c r="A110" s="11" t="s">
        <v>10</v>
      </c>
      <c r="B110" s="2">
        <v>6733</v>
      </c>
      <c r="C110" s="2">
        <v>89269</v>
      </c>
    </row>
    <row r="111" spans="1:3" x14ac:dyDescent="0.25">
      <c r="A111" s="11" t="s">
        <v>11</v>
      </c>
      <c r="B111" s="2">
        <v>6268</v>
      </c>
      <c r="C111" s="2">
        <v>81481</v>
      </c>
    </row>
    <row r="112" spans="1:3" x14ac:dyDescent="0.25">
      <c r="A112" s="11" t="s">
        <v>12</v>
      </c>
      <c r="B112" s="2">
        <v>2413</v>
      </c>
      <c r="C112" s="2">
        <v>51574</v>
      </c>
    </row>
    <row r="113" spans="1:3" x14ac:dyDescent="0.25">
      <c r="A113" s="11" t="s">
        <v>13</v>
      </c>
      <c r="B113" s="2">
        <v>321</v>
      </c>
      <c r="C113" s="2">
        <v>7462</v>
      </c>
    </row>
    <row r="114" spans="1:3" x14ac:dyDescent="0.25">
      <c r="A114" s="11" t="s">
        <v>21</v>
      </c>
      <c r="B114" s="2">
        <v>0</v>
      </c>
      <c r="C114" s="2">
        <v>1322</v>
      </c>
    </row>
    <row r="115" spans="1:3" x14ac:dyDescent="0.25">
      <c r="A115" s="11" t="s">
        <v>26</v>
      </c>
      <c r="B115" s="2">
        <v>21</v>
      </c>
      <c r="C115" s="2">
        <v>1177</v>
      </c>
    </row>
    <row r="116" spans="1:3" x14ac:dyDescent="0.25">
      <c r="A116" s="11" t="s">
        <v>14</v>
      </c>
      <c r="B116" s="2">
        <v>361</v>
      </c>
      <c r="C116" s="2">
        <v>4736</v>
      </c>
    </row>
    <row r="117" spans="1:3" x14ac:dyDescent="0.25">
      <c r="A117" s="11" t="s">
        <v>15</v>
      </c>
      <c r="B117" s="2">
        <v>2382</v>
      </c>
      <c r="C117" s="2">
        <v>23591</v>
      </c>
    </row>
    <row r="118" spans="1:3" x14ac:dyDescent="0.25">
      <c r="A118" s="4" t="s">
        <v>27</v>
      </c>
      <c r="B118" s="2">
        <v>4355</v>
      </c>
      <c r="C118" s="2">
        <v>66439</v>
      </c>
    </row>
    <row r="119" spans="1:3" x14ac:dyDescent="0.25">
      <c r="A119" s="11" t="s">
        <v>17</v>
      </c>
      <c r="B119" s="2">
        <v>69</v>
      </c>
      <c r="C119" s="2">
        <v>3545</v>
      </c>
    </row>
    <row r="120" spans="1:3" x14ac:dyDescent="0.25">
      <c r="A120" s="11" t="s">
        <v>4</v>
      </c>
      <c r="B120" s="2">
        <v>435</v>
      </c>
      <c r="C120" s="2">
        <v>6728</v>
      </c>
    </row>
    <row r="121" spans="1:3" x14ac:dyDescent="0.25">
      <c r="A121" s="11" t="s">
        <v>5</v>
      </c>
      <c r="B121" s="2">
        <v>200</v>
      </c>
      <c r="C121" s="2">
        <v>5187</v>
      </c>
    </row>
    <row r="122" spans="1:3" x14ac:dyDescent="0.25">
      <c r="A122" s="11" t="s">
        <v>6</v>
      </c>
      <c r="B122" s="2">
        <v>359</v>
      </c>
      <c r="C122" s="2">
        <v>7352</v>
      </c>
    </row>
    <row r="123" spans="1:3" x14ac:dyDescent="0.25">
      <c r="A123" s="11" t="s">
        <v>7</v>
      </c>
      <c r="B123" s="2">
        <v>556</v>
      </c>
      <c r="C123" s="2">
        <v>6763</v>
      </c>
    </row>
    <row r="124" spans="1:3" x14ac:dyDescent="0.25">
      <c r="A124" s="11" t="s">
        <v>8</v>
      </c>
      <c r="B124" s="2">
        <v>302</v>
      </c>
      <c r="C124" s="2">
        <v>4854</v>
      </c>
    </row>
    <row r="125" spans="1:3" x14ac:dyDescent="0.25">
      <c r="A125" s="11" t="s">
        <v>9</v>
      </c>
      <c r="B125" s="2">
        <v>496</v>
      </c>
      <c r="C125" s="2">
        <v>7442</v>
      </c>
    </row>
    <row r="126" spans="1:3" x14ac:dyDescent="0.25">
      <c r="A126" s="11" t="s">
        <v>10</v>
      </c>
      <c r="B126" s="2">
        <v>726</v>
      </c>
      <c r="C126" s="2">
        <v>7205</v>
      </c>
    </row>
    <row r="127" spans="1:3" x14ac:dyDescent="0.25">
      <c r="A127" s="11" t="s">
        <v>11</v>
      </c>
      <c r="B127" s="2">
        <v>624</v>
      </c>
      <c r="C127" s="2">
        <v>5939</v>
      </c>
    </row>
    <row r="128" spans="1:3" x14ac:dyDescent="0.25">
      <c r="A128" s="11" t="s">
        <v>12</v>
      </c>
      <c r="B128" s="2">
        <v>245</v>
      </c>
      <c r="C128" s="2">
        <v>3816</v>
      </c>
    </row>
    <row r="129" spans="1:3" x14ac:dyDescent="0.25">
      <c r="A129" s="11" t="s">
        <v>13</v>
      </c>
      <c r="B129" s="2">
        <v>0</v>
      </c>
      <c r="C129" s="2">
        <v>179</v>
      </c>
    </row>
    <row r="130" spans="1:3" x14ac:dyDescent="0.25">
      <c r="A130" s="11" t="s">
        <v>21</v>
      </c>
      <c r="B130" s="2">
        <v>0</v>
      </c>
      <c r="C130" s="2">
        <v>567</v>
      </c>
    </row>
    <row r="131" spans="1:3" x14ac:dyDescent="0.25">
      <c r="A131" s="11" t="s">
        <v>26</v>
      </c>
      <c r="B131" s="2">
        <v>0</v>
      </c>
      <c r="C131" s="2">
        <v>351</v>
      </c>
    </row>
    <row r="132" spans="1:3" x14ac:dyDescent="0.25">
      <c r="A132" s="11" t="s">
        <v>14</v>
      </c>
      <c r="B132" s="2">
        <v>60</v>
      </c>
      <c r="C132" s="2">
        <v>1604</v>
      </c>
    </row>
    <row r="133" spans="1:3" x14ac:dyDescent="0.25">
      <c r="A133" s="11" t="s">
        <v>15</v>
      </c>
      <c r="B133" s="2">
        <v>283</v>
      </c>
      <c r="C133" s="2">
        <v>4907</v>
      </c>
    </row>
    <row r="134" spans="1:3" x14ac:dyDescent="0.25">
      <c r="A134" s="4" t="s">
        <v>28</v>
      </c>
      <c r="B134" s="2">
        <v>1933</v>
      </c>
      <c r="C134" s="2">
        <v>17327</v>
      </c>
    </row>
    <row r="135" spans="1:3" x14ac:dyDescent="0.25">
      <c r="A135" s="11" t="s">
        <v>17</v>
      </c>
      <c r="B135" s="2">
        <v>0</v>
      </c>
      <c r="C135" s="2">
        <v>144</v>
      </c>
    </row>
    <row r="136" spans="1:3" x14ac:dyDescent="0.25">
      <c r="A136" s="11" t="s">
        <v>4</v>
      </c>
      <c r="B136" s="2">
        <v>0</v>
      </c>
      <c r="C136" s="2">
        <v>692</v>
      </c>
    </row>
    <row r="137" spans="1:3" x14ac:dyDescent="0.25">
      <c r="A137" s="11" t="s">
        <v>5</v>
      </c>
      <c r="B137" s="2">
        <v>0</v>
      </c>
      <c r="C137" s="2">
        <v>693</v>
      </c>
    </row>
    <row r="138" spans="1:3" x14ac:dyDescent="0.25">
      <c r="A138" s="11" t="s">
        <v>6</v>
      </c>
      <c r="B138" s="2">
        <v>231</v>
      </c>
      <c r="C138" s="2">
        <v>2633</v>
      </c>
    </row>
    <row r="139" spans="1:3" x14ac:dyDescent="0.25">
      <c r="A139" s="11" t="s">
        <v>7</v>
      </c>
      <c r="B139" s="2">
        <v>256</v>
      </c>
      <c r="C139" s="2">
        <v>2878</v>
      </c>
    </row>
    <row r="140" spans="1:3" x14ac:dyDescent="0.25">
      <c r="A140" s="11" t="s">
        <v>8</v>
      </c>
      <c r="B140" s="2">
        <v>186</v>
      </c>
      <c r="C140" s="2">
        <v>1655</v>
      </c>
    </row>
    <row r="141" spans="1:3" x14ac:dyDescent="0.25">
      <c r="A141" s="11" t="s">
        <v>9</v>
      </c>
      <c r="B141" s="2">
        <v>447</v>
      </c>
      <c r="C141" s="2">
        <v>3178</v>
      </c>
    </row>
    <row r="142" spans="1:3" x14ac:dyDescent="0.25">
      <c r="A142" s="11" t="s">
        <v>10</v>
      </c>
      <c r="B142" s="2">
        <v>326</v>
      </c>
      <c r="C142" s="2">
        <v>2737</v>
      </c>
    </row>
    <row r="143" spans="1:3" x14ac:dyDescent="0.25">
      <c r="A143" s="11" t="s">
        <v>11</v>
      </c>
      <c r="B143" s="2">
        <v>112</v>
      </c>
      <c r="C143" s="2">
        <v>937</v>
      </c>
    </row>
    <row r="144" spans="1:3" x14ac:dyDescent="0.25">
      <c r="A144" s="11" t="s">
        <v>12</v>
      </c>
      <c r="B144" s="2">
        <v>141</v>
      </c>
      <c r="C144" s="2">
        <v>493</v>
      </c>
    </row>
    <row r="145" spans="1:3" x14ac:dyDescent="0.25">
      <c r="A145" s="11" t="s">
        <v>13</v>
      </c>
      <c r="B145" s="2">
        <v>30</v>
      </c>
      <c r="C145" s="2">
        <v>135</v>
      </c>
    </row>
    <row r="146" spans="1:3" x14ac:dyDescent="0.25">
      <c r="A146" s="11" t="s">
        <v>21</v>
      </c>
      <c r="B146" s="2">
        <v>0</v>
      </c>
      <c r="C146" s="2">
        <v>80</v>
      </c>
    </row>
    <row r="147" spans="1:3" x14ac:dyDescent="0.25">
      <c r="A147" s="11" t="s">
        <v>26</v>
      </c>
      <c r="B147" s="2">
        <v>21</v>
      </c>
      <c r="C147" s="2">
        <v>125</v>
      </c>
    </row>
    <row r="148" spans="1:3" x14ac:dyDescent="0.25">
      <c r="A148" s="11" t="s">
        <v>14</v>
      </c>
      <c r="B148" s="2">
        <v>0</v>
      </c>
      <c r="C148" s="2">
        <v>12</v>
      </c>
    </row>
    <row r="149" spans="1:3" x14ac:dyDescent="0.25">
      <c r="A149" s="11" t="s">
        <v>15</v>
      </c>
      <c r="B149" s="2">
        <v>183</v>
      </c>
      <c r="C149" s="2">
        <v>935</v>
      </c>
    </row>
    <row r="150" spans="1:3" x14ac:dyDescent="0.25">
      <c r="A150" s="4" t="s">
        <v>29</v>
      </c>
      <c r="B150" s="2">
        <v>1504</v>
      </c>
      <c r="C150" s="2">
        <v>67851</v>
      </c>
    </row>
    <row r="151" spans="1:3" x14ac:dyDescent="0.25">
      <c r="A151" s="11" t="s">
        <v>17</v>
      </c>
      <c r="B151" s="2">
        <v>0</v>
      </c>
      <c r="C151" s="2">
        <v>24</v>
      </c>
    </row>
    <row r="152" spans="1:3" x14ac:dyDescent="0.25">
      <c r="A152" s="11" t="s">
        <v>4</v>
      </c>
      <c r="B152" s="2">
        <v>0</v>
      </c>
      <c r="C152" s="2">
        <v>200</v>
      </c>
    </row>
    <row r="153" spans="1:3" x14ac:dyDescent="0.25">
      <c r="A153" s="11" t="s">
        <v>5</v>
      </c>
      <c r="B153" s="2">
        <v>4</v>
      </c>
      <c r="C153" s="2">
        <v>835</v>
      </c>
    </row>
    <row r="154" spans="1:3" x14ac:dyDescent="0.25">
      <c r="A154" s="11" t="s">
        <v>6</v>
      </c>
      <c r="B154" s="2">
        <v>174</v>
      </c>
      <c r="C154" s="2">
        <v>6666</v>
      </c>
    </row>
    <row r="155" spans="1:3" x14ac:dyDescent="0.25">
      <c r="A155" s="11" t="s">
        <v>7</v>
      </c>
      <c r="B155" s="2">
        <v>200</v>
      </c>
      <c r="C155" s="2">
        <v>7636</v>
      </c>
    </row>
    <row r="156" spans="1:3" x14ac:dyDescent="0.25">
      <c r="A156" s="11" t="s">
        <v>8</v>
      </c>
      <c r="B156" s="2">
        <v>58</v>
      </c>
      <c r="C156" s="2">
        <v>6997</v>
      </c>
    </row>
    <row r="157" spans="1:3" x14ac:dyDescent="0.25">
      <c r="A157" s="11" t="s">
        <v>9</v>
      </c>
      <c r="B157" s="2">
        <v>560</v>
      </c>
      <c r="C157" s="2">
        <v>10663</v>
      </c>
    </row>
    <row r="158" spans="1:3" x14ac:dyDescent="0.25">
      <c r="A158" s="11" t="s">
        <v>10</v>
      </c>
      <c r="B158" s="2">
        <v>337</v>
      </c>
      <c r="C158" s="2">
        <v>11205</v>
      </c>
    </row>
    <row r="159" spans="1:3" x14ac:dyDescent="0.25">
      <c r="A159" s="11" t="s">
        <v>11</v>
      </c>
      <c r="B159" s="2">
        <v>159</v>
      </c>
      <c r="C159" s="2">
        <v>11862</v>
      </c>
    </row>
    <row r="160" spans="1:3" x14ac:dyDescent="0.25">
      <c r="A160" s="11" t="s">
        <v>12</v>
      </c>
      <c r="B160" s="2">
        <v>0</v>
      </c>
      <c r="C160" s="2">
        <v>9397</v>
      </c>
    </row>
    <row r="161" spans="1:3" x14ac:dyDescent="0.25">
      <c r="A161" s="11" t="s">
        <v>13</v>
      </c>
      <c r="B161" s="2">
        <v>12</v>
      </c>
      <c r="C161" s="2">
        <v>766</v>
      </c>
    </row>
    <row r="162" spans="1:3" x14ac:dyDescent="0.25">
      <c r="A162" s="11" t="s">
        <v>21</v>
      </c>
      <c r="B162" s="2">
        <v>0</v>
      </c>
      <c r="C162" s="2">
        <v>391</v>
      </c>
    </row>
    <row r="163" spans="1:3" x14ac:dyDescent="0.25">
      <c r="A163" s="11" t="s">
        <v>26</v>
      </c>
      <c r="B163" s="2">
        <v>0</v>
      </c>
      <c r="C163" s="2">
        <v>416</v>
      </c>
    </row>
    <row r="164" spans="1:3" x14ac:dyDescent="0.25">
      <c r="A164" s="11" t="s">
        <v>14</v>
      </c>
      <c r="B164" s="2">
        <v>0</v>
      </c>
      <c r="C164" s="2">
        <v>128</v>
      </c>
    </row>
    <row r="165" spans="1:3" x14ac:dyDescent="0.25">
      <c r="A165" s="11" t="s">
        <v>15</v>
      </c>
      <c r="B165" s="2">
        <v>0</v>
      </c>
      <c r="C165" s="2">
        <v>665</v>
      </c>
    </row>
    <row r="166" spans="1:3" x14ac:dyDescent="0.25">
      <c r="A166" s="4" t="s">
        <v>30</v>
      </c>
      <c r="B166" s="2">
        <v>810</v>
      </c>
      <c r="C166" s="2">
        <v>3227</v>
      </c>
    </row>
    <row r="167" spans="1:3" x14ac:dyDescent="0.25">
      <c r="A167" s="11" t="s">
        <v>6</v>
      </c>
      <c r="B167" s="2">
        <v>0</v>
      </c>
      <c r="C167" s="2">
        <v>308</v>
      </c>
    </row>
    <row r="168" spans="1:3" x14ac:dyDescent="0.25">
      <c r="A168" s="11" t="s">
        <v>7</v>
      </c>
      <c r="B168" s="2">
        <v>0</v>
      </c>
      <c r="C168" s="2">
        <v>448</v>
      </c>
    </row>
    <row r="169" spans="1:3" x14ac:dyDescent="0.25">
      <c r="A169" s="11" t="s">
        <v>8</v>
      </c>
      <c r="B169" s="2">
        <v>181</v>
      </c>
      <c r="C169" s="2">
        <v>680</v>
      </c>
    </row>
    <row r="170" spans="1:3" x14ac:dyDescent="0.25">
      <c r="A170" s="11" t="s">
        <v>9</v>
      </c>
      <c r="B170" s="2">
        <v>146</v>
      </c>
      <c r="C170" s="2">
        <v>594</v>
      </c>
    </row>
    <row r="171" spans="1:3" x14ac:dyDescent="0.25">
      <c r="A171" s="11" t="s">
        <v>10</v>
      </c>
      <c r="B171" s="2">
        <v>120</v>
      </c>
      <c r="C171" s="2">
        <v>429</v>
      </c>
    </row>
    <row r="172" spans="1:3" x14ac:dyDescent="0.25">
      <c r="A172" s="11" t="s">
        <v>11</v>
      </c>
      <c r="B172" s="2">
        <v>178</v>
      </c>
      <c r="C172" s="2">
        <v>449</v>
      </c>
    </row>
    <row r="173" spans="1:3" x14ac:dyDescent="0.25">
      <c r="A173" s="11" t="s">
        <v>12</v>
      </c>
      <c r="B173" s="2">
        <v>168</v>
      </c>
      <c r="C173" s="2">
        <v>269</v>
      </c>
    </row>
    <row r="174" spans="1:3" x14ac:dyDescent="0.25">
      <c r="A174" s="11" t="s">
        <v>13</v>
      </c>
      <c r="B174" s="2">
        <v>17</v>
      </c>
      <c r="C174" s="2">
        <v>50</v>
      </c>
    </row>
    <row r="175" spans="1:3" x14ac:dyDescent="0.25">
      <c r="A175" s="4" t="s">
        <v>31</v>
      </c>
      <c r="B175" s="2">
        <v>433</v>
      </c>
      <c r="C175" s="2">
        <v>4795</v>
      </c>
    </row>
    <row r="176" spans="1:3" x14ac:dyDescent="0.25">
      <c r="A176" s="11" t="s">
        <v>4</v>
      </c>
      <c r="B176" s="2">
        <v>0</v>
      </c>
      <c r="C176" s="2">
        <v>66</v>
      </c>
    </row>
    <row r="177" spans="1:3" x14ac:dyDescent="0.25">
      <c r="A177" s="11" t="s">
        <v>6</v>
      </c>
      <c r="B177" s="2">
        <v>0</v>
      </c>
      <c r="C177" s="2">
        <v>453</v>
      </c>
    </row>
    <row r="178" spans="1:3" x14ac:dyDescent="0.25">
      <c r="A178" s="11" t="s">
        <v>7</v>
      </c>
      <c r="B178" s="2">
        <v>0</v>
      </c>
      <c r="C178" s="2">
        <v>817</v>
      </c>
    </row>
    <row r="179" spans="1:3" x14ac:dyDescent="0.25">
      <c r="A179" s="11" t="s">
        <v>8</v>
      </c>
      <c r="B179" s="2">
        <v>0</v>
      </c>
      <c r="C179" s="2">
        <v>60</v>
      </c>
    </row>
    <row r="180" spans="1:3" x14ac:dyDescent="0.25">
      <c r="A180" s="11" t="s">
        <v>9</v>
      </c>
      <c r="B180" s="2">
        <v>28</v>
      </c>
      <c r="C180" s="2">
        <v>814</v>
      </c>
    </row>
    <row r="181" spans="1:3" x14ac:dyDescent="0.25">
      <c r="A181" s="11" t="s">
        <v>10</v>
      </c>
      <c r="B181" s="2">
        <v>298</v>
      </c>
      <c r="C181" s="2">
        <v>1306</v>
      </c>
    </row>
    <row r="182" spans="1:3" x14ac:dyDescent="0.25">
      <c r="A182" s="11" t="s">
        <v>11</v>
      </c>
      <c r="B182" s="2">
        <v>107</v>
      </c>
      <c r="C182" s="2">
        <v>308</v>
      </c>
    </row>
    <row r="183" spans="1:3" x14ac:dyDescent="0.25">
      <c r="A183" s="11" t="s">
        <v>13</v>
      </c>
      <c r="B183" s="2">
        <v>0</v>
      </c>
      <c r="C183" s="2">
        <v>144</v>
      </c>
    </row>
    <row r="184" spans="1:3" x14ac:dyDescent="0.25">
      <c r="A184" s="11" t="s">
        <v>21</v>
      </c>
      <c r="B184" s="2">
        <v>0</v>
      </c>
      <c r="C184" s="2">
        <v>0</v>
      </c>
    </row>
    <row r="185" spans="1:3" x14ac:dyDescent="0.25">
      <c r="A185" s="11" t="s">
        <v>14</v>
      </c>
      <c r="B185" s="2">
        <v>0</v>
      </c>
      <c r="C185" s="2">
        <v>383</v>
      </c>
    </row>
    <row r="186" spans="1:3" x14ac:dyDescent="0.25">
      <c r="A186" s="11" t="s">
        <v>15</v>
      </c>
      <c r="B186" s="2">
        <v>0</v>
      </c>
      <c r="C186" s="2">
        <v>444</v>
      </c>
    </row>
    <row r="187" spans="1:3" x14ac:dyDescent="0.25">
      <c r="A187" s="4" t="s">
        <v>32</v>
      </c>
      <c r="B187" s="2">
        <v>2445</v>
      </c>
      <c r="C187" s="2">
        <v>7303</v>
      </c>
    </row>
    <row r="188" spans="1:3" x14ac:dyDescent="0.25">
      <c r="A188" s="11" t="s">
        <v>17</v>
      </c>
      <c r="B188" s="2">
        <v>87</v>
      </c>
      <c r="C188" s="2">
        <v>209</v>
      </c>
    </row>
    <row r="189" spans="1:3" x14ac:dyDescent="0.25">
      <c r="A189" s="11" t="s">
        <v>4</v>
      </c>
      <c r="B189" s="2">
        <v>140</v>
      </c>
      <c r="C189" s="2">
        <v>501</v>
      </c>
    </row>
    <row r="190" spans="1:3" x14ac:dyDescent="0.25">
      <c r="A190" s="11" t="s">
        <v>5</v>
      </c>
      <c r="B190" s="2">
        <v>65</v>
      </c>
      <c r="C190" s="2">
        <v>493</v>
      </c>
    </row>
    <row r="191" spans="1:3" x14ac:dyDescent="0.25">
      <c r="A191" s="11" t="s">
        <v>6</v>
      </c>
      <c r="B191" s="2">
        <v>286</v>
      </c>
      <c r="C191" s="2">
        <v>824</v>
      </c>
    </row>
    <row r="192" spans="1:3" x14ac:dyDescent="0.25">
      <c r="A192" s="11" t="s">
        <v>7</v>
      </c>
      <c r="B192" s="2">
        <v>157</v>
      </c>
      <c r="C192" s="2">
        <v>694</v>
      </c>
    </row>
    <row r="193" spans="1:3" x14ac:dyDescent="0.25">
      <c r="A193" s="11" t="s">
        <v>8</v>
      </c>
      <c r="B193" s="2">
        <v>0</v>
      </c>
      <c r="C193" s="2">
        <v>42</v>
      </c>
    </row>
    <row r="194" spans="1:3" x14ac:dyDescent="0.25">
      <c r="A194" s="11" t="s">
        <v>9</v>
      </c>
      <c r="B194" s="2">
        <v>553</v>
      </c>
      <c r="C194" s="2">
        <v>1271</v>
      </c>
    </row>
    <row r="195" spans="1:3" x14ac:dyDescent="0.25">
      <c r="A195" s="11" t="s">
        <v>10</v>
      </c>
      <c r="B195" s="2">
        <v>526</v>
      </c>
      <c r="C195" s="2">
        <v>1489</v>
      </c>
    </row>
    <row r="196" spans="1:3" x14ac:dyDescent="0.25">
      <c r="A196" s="11" t="s">
        <v>11</v>
      </c>
      <c r="B196" s="2">
        <v>30</v>
      </c>
      <c r="C196" s="2">
        <v>186</v>
      </c>
    </row>
    <row r="197" spans="1:3" x14ac:dyDescent="0.25">
      <c r="A197" s="11" t="s">
        <v>13</v>
      </c>
      <c r="B197" s="2">
        <v>20</v>
      </c>
      <c r="C197" s="2">
        <v>100</v>
      </c>
    </row>
    <row r="198" spans="1:3" x14ac:dyDescent="0.25">
      <c r="A198" s="11" t="s">
        <v>15</v>
      </c>
      <c r="B198" s="2">
        <v>581</v>
      </c>
      <c r="C198" s="2">
        <v>1494</v>
      </c>
    </row>
    <row r="199" spans="1:3" x14ac:dyDescent="0.25">
      <c r="A199" s="4" t="s">
        <v>33</v>
      </c>
      <c r="B199" s="2">
        <v>2152</v>
      </c>
      <c r="C199" s="2">
        <v>47335</v>
      </c>
    </row>
    <row r="200" spans="1:3" x14ac:dyDescent="0.25">
      <c r="A200" s="11" t="s">
        <v>17</v>
      </c>
      <c r="B200" s="2">
        <v>0</v>
      </c>
      <c r="C200" s="2">
        <v>1014</v>
      </c>
    </row>
    <row r="201" spans="1:3" x14ac:dyDescent="0.25">
      <c r="A201" s="11" t="s">
        <v>4</v>
      </c>
      <c r="B201" s="2">
        <v>52</v>
      </c>
      <c r="C201" s="2">
        <v>3509</v>
      </c>
    </row>
    <row r="202" spans="1:3" x14ac:dyDescent="0.25">
      <c r="A202" s="11" t="s">
        <v>5</v>
      </c>
      <c r="B202" s="2">
        <v>52</v>
      </c>
      <c r="C202" s="2">
        <v>3053</v>
      </c>
    </row>
    <row r="203" spans="1:3" x14ac:dyDescent="0.25">
      <c r="A203" s="11" t="s">
        <v>6</v>
      </c>
      <c r="B203" s="2">
        <v>189</v>
      </c>
      <c r="C203" s="2">
        <v>5457</v>
      </c>
    </row>
    <row r="204" spans="1:3" x14ac:dyDescent="0.25">
      <c r="A204" s="11" t="s">
        <v>7</v>
      </c>
      <c r="B204" s="2">
        <v>246</v>
      </c>
      <c r="C204" s="2">
        <v>5261</v>
      </c>
    </row>
    <row r="205" spans="1:3" x14ac:dyDescent="0.25">
      <c r="A205" s="11" t="s">
        <v>8</v>
      </c>
      <c r="B205" s="2">
        <v>308</v>
      </c>
      <c r="C205" s="2">
        <v>3069</v>
      </c>
    </row>
    <row r="206" spans="1:3" x14ac:dyDescent="0.25">
      <c r="A206" s="11" t="s">
        <v>9</v>
      </c>
      <c r="B206" s="2">
        <v>169</v>
      </c>
      <c r="C206" s="2">
        <v>5142</v>
      </c>
    </row>
    <row r="207" spans="1:3" x14ac:dyDescent="0.25">
      <c r="A207" s="11" t="s">
        <v>10</v>
      </c>
      <c r="B207" s="2">
        <v>308</v>
      </c>
      <c r="C207" s="2">
        <v>5335</v>
      </c>
    </row>
    <row r="208" spans="1:3" x14ac:dyDescent="0.25">
      <c r="A208" s="11" t="s">
        <v>11</v>
      </c>
      <c r="B208" s="2">
        <v>370</v>
      </c>
      <c r="C208" s="2">
        <v>5821</v>
      </c>
    </row>
    <row r="209" spans="1:3" x14ac:dyDescent="0.25">
      <c r="A209" s="11" t="s">
        <v>12</v>
      </c>
      <c r="B209" s="2">
        <v>249</v>
      </c>
      <c r="C209" s="2">
        <v>4267</v>
      </c>
    </row>
    <row r="210" spans="1:3" x14ac:dyDescent="0.25">
      <c r="A210" s="11" t="s">
        <v>13</v>
      </c>
      <c r="B210" s="2">
        <v>76</v>
      </c>
      <c r="C210" s="2">
        <v>908</v>
      </c>
    </row>
    <row r="211" spans="1:3" x14ac:dyDescent="0.25">
      <c r="A211" s="11" t="s">
        <v>14</v>
      </c>
      <c r="B211" s="2">
        <v>0</v>
      </c>
      <c r="C211" s="2">
        <v>723</v>
      </c>
    </row>
    <row r="212" spans="1:3" x14ac:dyDescent="0.25">
      <c r="A212" s="11" t="s">
        <v>15</v>
      </c>
      <c r="B212" s="2">
        <v>133</v>
      </c>
      <c r="C212" s="2">
        <v>3776</v>
      </c>
    </row>
    <row r="213" spans="1:3" x14ac:dyDescent="0.25">
      <c r="A213" s="4" t="s">
        <v>34</v>
      </c>
      <c r="B213" s="2">
        <v>1374</v>
      </c>
      <c r="C213" s="2">
        <v>36383</v>
      </c>
    </row>
    <row r="214" spans="1:3" x14ac:dyDescent="0.25">
      <c r="A214" s="11" t="s">
        <v>17</v>
      </c>
      <c r="B214" s="2">
        <v>0</v>
      </c>
      <c r="C214" s="2">
        <v>179</v>
      </c>
    </row>
    <row r="215" spans="1:3" x14ac:dyDescent="0.25">
      <c r="A215" s="11" t="s">
        <v>4</v>
      </c>
      <c r="B215" s="2">
        <v>8</v>
      </c>
      <c r="C215" s="2">
        <v>2903</v>
      </c>
    </row>
    <row r="216" spans="1:3" x14ac:dyDescent="0.25">
      <c r="A216" s="11" t="s">
        <v>5</v>
      </c>
      <c r="B216" s="2">
        <v>67</v>
      </c>
      <c r="C216" s="2">
        <v>1921</v>
      </c>
    </row>
    <row r="217" spans="1:3" x14ac:dyDescent="0.25">
      <c r="A217" s="11" t="s">
        <v>6</v>
      </c>
      <c r="B217" s="2">
        <v>45</v>
      </c>
      <c r="C217" s="2">
        <v>4091</v>
      </c>
    </row>
    <row r="218" spans="1:3" x14ac:dyDescent="0.25">
      <c r="A218" s="11" t="s">
        <v>7</v>
      </c>
      <c r="B218" s="2">
        <v>108</v>
      </c>
      <c r="C218" s="2">
        <v>5380</v>
      </c>
    </row>
    <row r="219" spans="1:3" x14ac:dyDescent="0.25">
      <c r="A219" s="11" t="s">
        <v>8</v>
      </c>
      <c r="B219" s="2">
        <v>355</v>
      </c>
      <c r="C219" s="2">
        <v>3548</v>
      </c>
    </row>
    <row r="220" spans="1:3" x14ac:dyDescent="0.25">
      <c r="A220" s="11" t="s">
        <v>9</v>
      </c>
      <c r="B220" s="2">
        <v>215</v>
      </c>
      <c r="C220" s="2">
        <v>5139</v>
      </c>
    </row>
    <row r="221" spans="1:3" x14ac:dyDescent="0.25">
      <c r="A221" s="11" t="s">
        <v>10</v>
      </c>
      <c r="B221" s="2">
        <v>219</v>
      </c>
      <c r="C221" s="2">
        <v>4780</v>
      </c>
    </row>
    <row r="222" spans="1:3" x14ac:dyDescent="0.25">
      <c r="A222" s="11" t="s">
        <v>11</v>
      </c>
      <c r="B222" s="2">
        <v>279</v>
      </c>
      <c r="C222" s="2">
        <v>4959</v>
      </c>
    </row>
    <row r="223" spans="1:3" x14ac:dyDescent="0.25">
      <c r="A223" s="11" t="s">
        <v>12</v>
      </c>
      <c r="B223" s="2">
        <v>0</v>
      </c>
      <c r="C223" s="2">
        <v>1654</v>
      </c>
    </row>
    <row r="224" spans="1:3" x14ac:dyDescent="0.25">
      <c r="A224" s="11" t="s">
        <v>13</v>
      </c>
      <c r="B224" s="2">
        <v>62</v>
      </c>
      <c r="C224" s="2">
        <v>555</v>
      </c>
    </row>
    <row r="225" spans="1:3" x14ac:dyDescent="0.25">
      <c r="A225" s="11" t="s">
        <v>15</v>
      </c>
      <c r="B225" s="2">
        <v>16</v>
      </c>
      <c r="C225" s="2">
        <v>1274</v>
      </c>
    </row>
    <row r="226" spans="1:3" x14ac:dyDescent="0.25">
      <c r="A226" s="4" t="s">
        <v>35</v>
      </c>
      <c r="B226" s="2">
        <v>0</v>
      </c>
      <c r="C226" s="2">
        <v>15979</v>
      </c>
    </row>
    <row r="227" spans="1:3" x14ac:dyDescent="0.25">
      <c r="A227" s="11" t="s">
        <v>17</v>
      </c>
      <c r="B227" s="2">
        <v>0</v>
      </c>
      <c r="C227" s="2">
        <v>30</v>
      </c>
    </row>
    <row r="228" spans="1:3" x14ac:dyDescent="0.25">
      <c r="A228" s="11" t="s">
        <v>4</v>
      </c>
      <c r="B228" s="2">
        <v>0</v>
      </c>
      <c r="C228" s="2">
        <v>60</v>
      </c>
    </row>
    <row r="229" spans="1:3" x14ac:dyDescent="0.25">
      <c r="A229" s="11" t="s">
        <v>5</v>
      </c>
      <c r="B229" s="2">
        <v>0</v>
      </c>
      <c r="C229" s="2">
        <v>90</v>
      </c>
    </row>
    <row r="230" spans="1:3" x14ac:dyDescent="0.25">
      <c r="A230" s="11" t="s">
        <v>6</v>
      </c>
      <c r="B230" s="2">
        <v>0</v>
      </c>
      <c r="C230" s="2">
        <v>573</v>
      </c>
    </row>
    <row r="231" spans="1:3" x14ac:dyDescent="0.25">
      <c r="A231" s="11" t="s">
        <v>7</v>
      </c>
      <c r="B231" s="2">
        <v>0</v>
      </c>
      <c r="C231" s="2">
        <v>1247</v>
      </c>
    </row>
    <row r="232" spans="1:3" x14ac:dyDescent="0.25">
      <c r="A232" s="11" t="s">
        <v>8</v>
      </c>
      <c r="B232" s="2">
        <v>0</v>
      </c>
      <c r="C232" s="2">
        <v>1587</v>
      </c>
    </row>
    <row r="233" spans="1:3" x14ac:dyDescent="0.25">
      <c r="A233" s="11" t="s">
        <v>9</v>
      </c>
      <c r="B233" s="2">
        <v>0</v>
      </c>
      <c r="C233" s="2">
        <v>2828</v>
      </c>
    </row>
    <row r="234" spans="1:3" x14ac:dyDescent="0.25">
      <c r="A234" s="11" t="s">
        <v>10</v>
      </c>
      <c r="B234" s="2">
        <v>0</v>
      </c>
      <c r="C234" s="2">
        <v>3178</v>
      </c>
    </row>
    <row r="235" spans="1:3" x14ac:dyDescent="0.25">
      <c r="A235" s="11" t="s">
        <v>11</v>
      </c>
      <c r="B235" s="2">
        <v>0</v>
      </c>
      <c r="C235" s="2">
        <v>4001</v>
      </c>
    </row>
    <row r="236" spans="1:3" x14ac:dyDescent="0.25">
      <c r="A236" s="11" t="s">
        <v>12</v>
      </c>
      <c r="B236" s="2">
        <v>0</v>
      </c>
      <c r="C236" s="2">
        <v>2173</v>
      </c>
    </row>
    <row r="237" spans="1:3" x14ac:dyDescent="0.25">
      <c r="A237" s="11" t="s">
        <v>13</v>
      </c>
      <c r="B237" s="2">
        <v>0</v>
      </c>
      <c r="C237" s="2">
        <v>65</v>
      </c>
    </row>
    <row r="238" spans="1:3" x14ac:dyDescent="0.25">
      <c r="A238" s="11" t="s">
        <v>21</v>
      </c>
      <c r="B238" s="2">
        <v>0</v>
      </c>
      <c r="C238" s="2">
        <v>65</v>
      </c>
    </row>
    <row r="239" spans="1:3" x14ac:dyDescent="0.25">
      <c r="A239" s="11" t="s">
        <v>26</v>
      </c>
      <c r="B239" s="2">
        <v>0</v>
      </c>
      <c r="C239" s="2">
        <v>50</v>
      </c>
    </row>
    <row r="240" spans="1:3" x14ac:dyDescent="0.25">
      <c r="A240" s="11" t="s">
        <v>15</v>
      </c>
      <c r="B240" s="2">
        <v>0</v>
      </c>
      <c r="C240" s="2">
        <v>32</v>
      </c>
    </row>
    <row r="241" spans="1:3" x14ac:dyDescent="0.25">
      <c r="A241" s="4" t="s">
        <v>36</v>
      </c>
      <c r="B241" s="2">
        <v>1328</v>
      </c>
      <c r="C241" s="2">
        <v>61694</v>
      </c>
    </row>
    <row r="242" spans="1:3" x14ac:dyDescent="0.25">
      <c r="A242" s="11" t="s">
        <v>17</v>
      </c>
      <c r="B242" s="2">
        <v>0</v>
      </c>
      <c r="C242" s="2">
        <v>809</v>
      </c>
    </row>
    <row r="243" spans="1:3" x14ac:dyDescent="0.25">
      <c r="A243" s="11" t="s">
        <v>4</v>
      </c>
      <c r="B243" s="2">
        <v>0</v>
      </c>
      <c r="C243" s="2">
        <v>4962</v>
      </c>
    </row>
    <row r="244" spans="1:3" x14ac:dyDescent="0.25">
      <c r="A244" s="11" t="s">
        <v>5</v>
      </c>
      <c r="B244" s="2">
        <v>0</v>
      </c>
      <c r="C244" s="2">
        <v>4633</v>
      </c>
    </row>
    <row r="245" spans="1:3" x14ac:dyDescent="0.25">
      <c r="A245" s="11" t="s">
        <v>6</v>
      </c>
      <c r="B245" s="2">
        <v>6</v>
      </c>
      <c r="C245" s="2">
        <v>7613</v>
      </c>
    </row>
    <row r="246" spans="1:3" x14ac:dyDescent="0.25">
      <c r="A246" s="11" t="s">
        <v>7</v>
      </c>
      <c r="B246" s="2">
        <v>179</v>
      </c>
      <c r="C246" s="2">
        <v>10228</v>
      </c>
    </row>
    <row r="247" spans="1:3" x14ac:dyDescent="0.25">
      <c r="A247" s="11" t="s">
        <v>8</v>
      </c>
      <c r="B247" s="2">
        <v>6</v>
      </c>
      <c r="C247" s="2">
        <v>6226</v>
      </c>
    </row>
    <row r="248" spans="1:3" x14ac:dyDescent="0.25">
      <c r="A248" s="11" t="s">
        <v>9</v>
      </c>
      <c r="B248" s="2">
        <v>212</v>
      </c>
      <c r="C248" s="2">
        <v>8653</v>
      </c>
    </row>
    <row r="249" spans="1:3" x14ac:dyDescent="0.25">
      <c r="A249" s="11" t="s">
        <v>10</v>
      </c>
      <c r="B249" s="2">
        <v>186</v>
      </c>
      <c r="C249" s="2">
        <v>7504</v>
      </c>
    </row>
    <row r="250" spans="1:3" x14ac:dyDescent="0.25">
      <c r="A250" s="11" t="s">
        <v>11</v>
      </c>
      <c r="B250" s="2">
        <v>324</v>
      </c>
      <c r="C250" s="2">
        <v>6631</v>
      </c>
    </row>
    <row r="251" spans="1:3" x14ac:dyDescent="0.25">
      <c r="A251" s="11" t="s">
        <v>12</v>
      </c>
      <c r="B251" s="2">
        <v>390</v>
      </c>
      <c r="C251" s="2">
        <v>2749</v>
      </c>
    </row>
    <row r="252" spans="1:3" x14ac:dyDescent="0.25">
      <c r="A252" s="11" t="s">
        <v>13</v>
      </c>
      <c r="B252" s="2">
        <v>25</v>
      </c>
      <c r="C252" s="2">
        <v>132</v>
      </c>
    </row>
    <row r="253" spans="1:3" x14ac:dyDescent="0.25">
      <c r="A253" s="11" t="s">
        <v>21</v>
      </c>
      <c r="B253" s="2">
        <v>0</v>
      </c>
      <c r="C253" s="2">
        <v>214</v>
      </c>
    </row>
    <row r="254" spans="1:3" x14ac:dyDescent="0.25">
      <c r="A254" s="11" t="s">
        <v>26</v>
      </c>
      <c r="B254" s="2">
        <v>0</v>
      </c>
      <c r="C254" s="2">
        <v>235</v>
      </c>
    </row>
    <row r="255" spans="1:3" x14ac:dyDescent="0.25">
      <c r="A255" s="11" t="s">
        <v>14</v>
      </c>
      <c r="B255" s="2">
        <v>0</v>
      </c>
      <c r="C255" s="2">
        <v>239</v>
      </c>
    </row>
    <row r="256" spans="1:3" x14ac:dyDescent="0.25">
      <c r="A256" s="11" t="s">
        <v>15</v>
      </c>
      <c r="B256" s="2">
        <v>0</v>
      </c>
      <c r="C256" s="2">
        <v>866</v>
      </c>
    </row>
    <row r="257" spans="1:3" x14ac:dyDescent="0.25">
      <c r="A257" s="4" t="s">
        <v>37</v>
      </c>
      <c r="B257" s="2">
        <v>7397</v>
      </c>
      <c r="C257" s="2">
        <v>44720</v>
      </c>
    </row>
    <row r="258" spans="1:3" x14ac:dyDescent="0.25">
      <c r="A258" s="11" t="s">
        <v>17</v>
      </c>
      <c r="B258" s="2">
        <v>649</v>
      </c>
      <c r="C258" s="2">
        <v>2365</v>
      </c>
    </row>
    <row r="259" spans="1:3" x14ac:dyDescent="0.25">
      <c r="A259" s="11" t="s">
        <v>4</v>
      </c>
      <c r="B259" s="2">
        <v>800</v>
      </c>
      <c r="C259" s="2">
        <v>3488</v>
      </c>
    </row>
    <row r="260" spans="1:3" x14ac:dyDescent="0.25">
      <c r="A260" s="11" t="s">
        <v>5</v>
      </c>
      <c r="B260" s="2">
        <v>754</v>
      </c>
      <c r="C260" s="2">
        <v>3315</v>
      </c>
    </row>
    <row r="261" spans="1:3" x14ac:dyDescent="0.25">
      <c r="A261" s="11" t="s">
        <v>6</v>
      </c>
      <c r="B261" s="2">
        <v>927</v>
      </c>
      <c r="C261" s="2">
        <v>5048</v>
      </c>
    </row>
    <row r="262" spans="1:3" x14ac:dyDescent="0.25">
      <c r="A262" s="11" t="s">
        <v>7</v>
      </c>
      <c r="B262" s="2">
        <v>879</v>
      </c>
      <c r="C262" s="2">
        <v>5236</v>
      </c>
    </row>
    <row r="263" spans="1:3" x14ac:dyDescent="0.25">
      <c r="A263" s="11" t="s">
        <v>8</v>
      </c>
      <c r="B263" s="2">
        <v>480</v>
      </c>
      <c r="C263" s="2">
        <v>4451</v>
      </c>
    </row>
    <row r="264" spans="1:3" x14ac:dyDescent="0.25">
      <c r="A264" s="11" t="s">
        <v>9</v>
      </c>
      <c r="B264" s="2">
        <v>655</v>
      </c>
      <c r="C264" s="2">
        <v>5983</v>
      </c>
    </row>
    <row r="265" spans="1:3" x14ac:dyDescent="0.25">
      <c r="A265" s="11" t="s">
        <v>10</v>
      </c>
      <c r="B265" s="2">
        <v>474</v>
      </c>
      <c r="C265" s="2">
        <v>5867</v>
      </c>
    </row>
    <row r="266" spans="1:3" x14ac:dyDescent="0.25">
      <c r="A266" s="11" t="s">
        <v>11</v>
      </c>
      <c r="B266" s="2">
        <v>506</v>
      </c>
      <c r="C266" s="2">
        <v>4422</v>
      </c>
    </row>
    <row r="267" spans="1:3" x14ac:dyDescent="0.25">
      <c r="A267" s="11" t="s">
        <v>12</v>
      </c>
      <c r="B267" s="2">
        <v>323</v>
      </c>
      <c r="C267" s="2">
        <v>2864</v>
      </c>
    </row>
    <row r="268" spans="1:3" x14ac:dyDescent="0.25">
      <c r="A268" s="11" t="s">
        <v>13</v>
      </c>
      <c r="B268" s="2">
        <v>30</v>
      </c>
      <c r="C268" s="2">
        <v>620</v>
      </c>
    </row>
    <row r="269" spans="1:3" x14ac:dyDescent="0.25">
      <c r="A269" s="11" t="s">
        <v>14</v>
      </c>
      <c r="B269" s="2">
        <v>262</v>
      </c>
      <c r="C269" s="2">
        <v>302</v>
      </c>
    </row>
    <row r="270" spans="1:3" x14ac:dyDescent="0.25">
      <c r="A270" s="11" t="s">
        <v>15</v>
      </c>
      <c r="B270" s="2">
        <v>658</v>
      </c>
      <c r="C270" s="2">
        <v>759</v>
      </c>
    </row>
    <row r="271" spans="1:3" x14ac:dyDescent="0.25">
      <c r="A271" s="4" t="s">
        <v>38</v>
      </c>
      <c r="B271" s="2">
        <v>1734</v>
      </c>
      <c r="C271" s="2">
        <v>8917</v>
      </c>
    </row>
    <row r="272" spans="1:3" x14ac:dyDescent="0.25">
      <c r="A272" s="11" t="s">
        <v>17</v>
      </c>
      <c r="B272" s="2">
        <v>0</v>
      </c>
      <c r="C272" s="2">
        <v>281</v>
      </c>
    </row>
    <row r="273" spans="1:3" x14ac:dyDescent="0.25">
      <c r="A273" s="11" t="s">
        <v>4</v>
      </c>
      <c r="B273" s="2">
        <v>0</v>
      </c>
      <c r="C273" s="2">
        <v>304</v>
      </c>
    </row>
    <row r="274" spans="1:3" x14ac:dyDescent="0.25">
      <c r="A274" s="11" t="s">
        <v>5</v>
      </c>
      <c r="B274" s="2">
        <v>0</v>
      </c>
      <c r="C274" s="2">
        <v>270</v>
      </c>
    </row>
    <row r="275" spans="1:3" x14ac:dyDescent="0.25">
      <c r="A275" s="11" t="s">
        <v>6</v>
      </c>
      <c r="B275" s="2">
        <v>0</v>
      </c>
      <c r="C275" s="2">
        <v>807</v>
      </c>
    </row>
    <row r="276" spans="1:3" x14ac:dyDescent="0.25">
      <c r="A276" s="11" t="s">
        <v>7</v>
      </c>
      <c r="B276" s="2">
        <v>0</v>
      </c>
      <c r="C276" s="2">
        <v>856</v>
      </c>
    </row>
    <row r="277" spans="1:3" x14ac:dyDescent="0.25">
      <c r="A277" s="11" t="s">
        <v>8</v>
      </c>
      <c r="B277" s="2">
        <v>0</v>
      </c>
      <c r="C277" s="2">
        <v>846</v>
      </c>
    </row>
    <row r="278" spans="1:3" x14ac:dyDescent="0.25">
      <c r="A278" s="11" t="s">
        <v>9</v>
      </c>
      <c r="B278" s="2">
        <v>494</v>
      </c>
      <c r="C278" s="2">
        <v>1406</v>
      </c>
    </row>
    <row r="279" spans="1:3" x14ac:dyDescent="0.25">
      <c r="A279" s="11" t="s">
        <v>10</v>
      </c>
      <c r="B279" s="2">
        <v>215</v>
      </c>
      <c r="C279" s="2">
        <v>1180</v>
      </c>
    </row>
    <row r="280" spans="1:3" x14ac:dyDescent="0.25">
      <c r="A280" s="11" t="s">
        <v>11</v>
      </c>
      <c r="B280" s="2">
        <v>765</v>
      </c>
      <c r="C280" s="2">
        <v>1673</v>
      </c>
    </row>
    <row r="281" spans="1:3" x14ac:dyDescent="0.25">
      <c r="A281" s="11" t="s">
        <v>12</v>
      </c>
      <c r="B281" s="2">
        <v>243</v>
      </c>
      <c r="C281" s="2">
        <v>899</v>
      </c>
    </row>
    <row r="282" spans="1:3" x14ac:dyDescent="0.25">
      <c r="A282" s="11" t="s">
        <v>13</v>
      </c>
      <c r="B282" s="2">
        <v>17</v>
      </c>
      <c r="C282" s="2">
        <v>144</v>
      </c>
    </row>
    <row r="283" spans="1:3" x14ac:dyDescent="0.25">
      <c r="A283" s="11" t="s">
        <v>15</v>
      </c>
      <c r="B283" s="2">
        <v>0</v>
      </c>
      <c r="C283" s="2">
        <v>251</v>
      </c>
    </row>
    <row r="284" spans="1:3" x14ac:dyDescent="0.25">
      <c r="A284" s="4" t="s">
        <v>39</v>
      </c>
      <c r="B284" s="2">
        <v>114</v>
      </c>
      <c r="C284" s="2">
        <v>1643</v>
      </c>
    </row>
    <row r="285" spans="1:3" x14ac:dyDescent="0.25">
      <c r="A285" s="11" t="s">
        <v>4</v>
      </c>
      <c r="B285" s="2">
        <v>6</v>
      </c>
      <c r="C285" s="2">
        <v>6</v>
      </c>
    </row>
    <row r="286" spans="1:3" x14ac:dyDescent="0.25">
      <c r="A286" s="11" t="s">
        <v>6</v>
      </c>
      <c r="B286" s="2">
        <v>0</v>
      </c>
      <c r="C286" s="2">
        <v>142</v>
      </c>
    </row>
    <row r="287" spans="1:3" x14ac:dyDescent="0.25">
      <c r="A287" s="11" t="s">
        <v>7</v>
      </c>
      <c r="B287" s="2">
        <v>11</v>
      </c>
      <c r="C287" s="2">
        <v>150</v>
      </c>
    </row>
    <row r="288" spans="1:3" x14ac:dyDescent="0.25">
      <c r="A288" s="11" t="s">
        <v>8</v>
      </c>
      <c r="B288" s="2">
        <v>18</v>
      </c>
      <c r="C288" s="2">
        <v>66</v>
      </c>
    </row>
    <row r="289" spans="1:3" x14ac:dyDescent="0.25">
      <c r="A289" s="11" t="s">
        <v>9</v>
      </c>
      <c r="B289" s="2">
        <v>6</v>
      </c>
      <c r="C289" s="2">
        <v>279</v>
      </c>
    </row>
    <row r="290" spans="1:3" x14ac:dyDescent="0.25">
      <c r="A290" s="11" t="s">
        <v>10</v>
      </c>
      <c r="B290" s="2">
        <v>24</v>
      </c>
      <c r="C290" s="2">
        <v>299</v>
      </c>
    </row>
    <row r="291" spans="1:3" x14ac:dyDescent="0.25">
      <c r="A291" s="11" t="s">
        <v>11</v>
      </c>
      <c r="B291" s="2">
        <v>29</v>
      </c>
      <c r="C291" s="2">
        <v>443</v>
      </c>
    </row>
    <row r="292" spans="1:3" x14ac:dyDescent="0.25">
      <c r="A292" s="11" t="s">
        <v>12</v>
      </c>
      <c r="B292" s="2">
        <v>20</v>
      </c>
      <c r="C292" s="2">
        <v>220</v>
      </c>
    </row>
    <row r="293" spans="1:3" x14ac:dyDescent="0.25">
      <c r="A293" s="11" t="s">
        <v>13</v>
      </c>
      <c r="B293" s="2">
        <v>0</v>
      </c>
      <c r="C293" s="2">
        <v>20</v>
      </c>
    </row>
    <row r="294" spans="1:3" x14ac:dyDescent="0.25">
      <c r="A294" s="11" t="s">
        <v>15</v>
      </c>
      <c r="B294" s="2">
        <v>0</v>
      </c>
      <c r="C294" s="2">
        <v>18</v>
      </c>
    </row>
    <row r="295" spans="1:3" x14ac:dyDescent="0.25">
      <c r="A295" s="4" t="s">
        <v>40</v>
      </c>
      <c r="B295" s="2">
        <v>83350</v>
      </c>
      <c r="C295" s="2">
        <v>1286438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A3CB-56E0-4E1C-A0D0-0868A107BF5A}">
  <dimension ref="A1:I270"/>
  <sheetViews>
    <sheetView workbookViewId="0"/>
  </sheetViews>
  <sheetFormatPr defaultRowHeight="15" x14ac:dyDescent="0.25"/>
  <cols>
    <col min="1" max="1" width="24.42578125" bestFit="1" customWidth="1"/>
    <col min="2" max="2" width="7.140625" bestFit="1" customWidth="1"/>
    <col min="3" max="3" width="8.5703125" bestFit="1" customWidth="1"/>
    <col min="4" max="4" width="17.140625" bestFit="1" customWidth="1"/>
    <col min="5" max="5" width="18.5703125" bestFit="1" customWidth="1"/>
    <col min="6" max="6" width="41.42578125" bestFit="1" customWidth="1"/>
    <col min="7" max="7" width="35.140625" bestFit="1" customWidth="1"/>
    <col min="8" max="8" width="21.28515625" bestFit="1" customWidth="1"/>
  </cols>
  <sheetData>
    <row r="1" spans="1: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5">
      <c r="A2" s="1">
        <v>44192</v>
      </c>
      <c r="B2" s="2" t="s">
        <v>18</v>
      </c>
      <c r="C2">
        <v>135</v>
      </c>
      <c r="D2">
        <v>71</v>
      </c>
      <c r="E2">
        <v>64</v>
      </c>
      <c r="F2">
        <v>115</v>
      </c>
      <c r="G2">
        <v>18</v>
      </c>
      <c r="H2">
        <v>2</v>
      </c>
      <c r="I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135</v>
      </c>
    </row>
    <row r="3" spans="1:9" x14ac:dyDescent="0.25">
      <c r="A3" s="1">
        <v>44192</v>
      </c>
      <c r="B3" s="2" t="s">
        <v>19</v>
      </c>
      <c r="C3">
        <v>208</v>
      </c>
      <c r="D3">
        <v>83</v>
      </c>
      <c r="E3">
        <v>125</v>
      </c>
      <c r="F3">
        <v>208</v>
      </c>
      <c r="G3">
        <v>0</v>
      </c>
      <c r="H3">
        <v>0</v>
      </c>
      <c r="I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208</v>
      </c>
    </row>
    <row r="4" spans="1:9" x14ac:dyDescent="0.25">
      <c r="A4" s="1">
        <v>44192</v>
      </c>
      <c r="B4" s="2" t="s">
        <v>20</v>
      </c>
      <c r="C4">
        <v>274</v>
      </c>
      <c r="D4">
        <v>147</v>
      </c>
      <c r="E4">
        <v>127</v>
      </c>
      <c r="F4">
        <v>272</v>
      </c>
      <c r="G4">
        <v>2</v>
      </c>
      <c r="H4">
        <v>0</v>
      </c>
      <c r="I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274</v>
      </c>
    </row>
    <row r="5" spans="1:9" x14ac:dyDescent="0.25">
      <c r="A5" s="1">
        <v>44192</v>
      </c>
      <c r="B5" s="2" t="s">
        <v>22</v>
      </c>
      <c r="C5">
        <v>720</v>
      </c>
      <c r="D5">
        <v>423</v>
      </c>
      <c r="E5">
        <v>297</v>
      </c>
      <c r="F5">
        <v>703</v>
      </c>
      <c r="G5">
        <v>17</v>
      </c>
      <c r="H5">
        <v>0</v>
      </c>
      <c r="I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720</v>
      </c>
    </row>
    <row r="6" spans="1:9" x14ac:dyDescent="0.25">
      <c r="A6" s="1">
        <v>44192</v>
      </c>
      <c r="B6" s="2" t="s">
        <v>23</v>
      </c>
      <c r="C6">
        <v>962</v>
      </c>
      <c r="D6">
        <v>367</v>
      </c>
      <c r="E6">
        <v>595</v>
      </c>
      <c r="F6">
        <v>578</v>
      </c>
      <c r="G6">
        <v>358</v>
      </c>
      <c r="H6">
        <v>26</v>
      </c>
      <c r="I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962</v>
      </c>
    </row>
    <row r="7" spans="1:9" x14ac:dyDescent="0.25">
      <c r="A7" s="1">
        <v>44192</v>
      </c>
      <c r="B7" s="2" t="s">
        <v>24</v>
      </c>
      <c r="C7">
        <v>265</v>
      </c>
      <c r="D7">
        <v>149</v>
      </c>
      <c r="E7">
        <v>116</v>
      </c>
      <c r="F7">
        <v>265</v>
      </c>
      <c r="G7">
        <v>0</v>
      </c>
      <c r="H7">
        <v>0</v>
      </c>
      <c r="I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265</v>
      </c>
    </row>
    <row r="8" spans="1:9" x14ac:dyDescent="0.25">
      <c r="A8" s="1">
        <v>44192</v>
      </c>
      <c r="B8" s="2" t="s">
        <v>25</v>
      </c>
      <c r="C8">
        <v>7462</v>
      </c>
      <c r="D8">
        <v>3570</v>
      </c>
      <c r="E8">
        <v>3892</v>
      </c>
      <c r="F8">
        <v>6604</v>
      </c>
      <c r="G8">
        <v>537</v>
      </c>
      <c r="H8">
        <v>321</v>
      </c>
      <c r="I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7462</v>
      </c>
    </row>
    <row r="9" spans="1:9" x14ac:dyDescent="0.25">
      <c r="A9" s="1">
        <v>44192</v>
      </c>
      <c r="B9" s="2" t="s">
        <v>27</v>
      </c>
      <c r="C9">
        <v>179</v>
      </c>
      <c r="D9">
        <v>91</v>
      </c>
      <c r="E9">
        <v>88</v>
      </c>
      <c r="F9">
        <v>178</v>
      </c>
      <c r="G9">
        <v>1</v>
      </c>
      <c r="H9">
        <v>0</v>
      </c>
      <c r="I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179</v>
      </c>
    </row>
    <row r="10" spans="1:9" x14ac:dyDescent="0.25">
      <c r="A10" s="1">
        <v>44192</v>
      </c>
      <c r="B10" s="2" t="s">
        <v>28</v>
      </c>
      <c r="C10">
        <v>135</v>
      </c>
      <c r="D10">
        <v>59</v>
      </c>
      <c r="E10">
        <v>76</v>
      </c>
      <c r="F10">
        <v>102</v>
      </c>
      <c r="G10">
        <v>3</v>
      </c>
      <c r="H10">
        <v>30</v>
      </c>
      <c r="I1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135</v>
      </c>
    </row>
    <row r="11" spans="1:9" x14ac:dyDescent="0.25">
      <c r="A11" s="1">
        <v>44192</v>
      </c>
      <c r="B11" s="2" t="s">
        <v>29</v>
      </c>
      <c r="C11">
        <v>766</v>
      </c>
      <c r="D11">
        <v>457</v>
      </c>
      <c r="E11">
        <v>309</v>
      </c>
      <c r="F11">
        <v>731</v>
      </c>
      <c r="G11">
        <v>23</v>
      </c>
      <c r="H11">
        <v>12</v>
      </c>
      <c r="I1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766</v>
      </c>
    </row>
    <row r="12" spans="1:9" x14ac:dyDescent="0.25">
      <c r="A12" s="1">
        <v>44192</v>
      </c>
      <c r="B12" s="2" t="s">
        <v>3</v>
      </c>
      <c r="C12">
        <v>200</v>
      </c>
      <c r="D12">
        <v>97</v>
      </c>
      <c r="E12">
        <v>103</v>
      </c>
      <c r="F12">
        <v>188</v>
      </c>
      <c r="G12">
        <v>8</v>
      </c>
      <c r="H12">
        <v>4</v>
      </c>
      <c r="I1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200</v>
      </c>
    </row>
    <row r="13" spans="1:9" x14ac:dyDescent="0.25">
      <c r="A13" s="1">
        <v>44192</v>
      </c>
      <c r="B13" s="2" t="s">
        <v>30</v>
      </c>
      <c r="C13">
        <v>50</v>
      </c>
      <c r="D13">
        <v>20</v>
      </c>
      <c r="E13">
        <v>30</v>
      </c>
      <c r="F13">
        <v>32</v>
      </c>
      <c r="G13">
        <v>1</v>
      </c>
      <c r="H13">
        <v>17</v>
      </c>
      <c r="I1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50</v>
      </c>
    </row>
    <row r="14" spans="1:9" x14ac:dyDescent="0.25">
      <c r="A14" s="1">
        <v>44192</v>
      </c>
      <c r="B14" s="2" t="s">
        <v>31</v>
      </c>
      <c r="C14">
        <v>144</v>
      </c>
      <c r="D14">
        <v>65</v>
      </c>
      <c r="E14">
        <v>79</v>
      </c>
      <c r="F14">
        <v>144</v>
      </c>
      <c r="G14">
        <v>0</v>
      </c>
      <c r="H14">
        <v>0</v>
      </c>
      <c r="I1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144</v>
      </c>
    </row>
    <row r="15" spans="1:9" x14ac:dyDescent="0.25">
      <c r="A15" s="1">
        <v>44192</v>
      </c>
      <c r="B15" s="2" t="s">
        <v>32</v>
      </c>
      <c r="C15">
        <v>100</v>
      </c>
      <c r="D15">
        <v>39</v>
      </c>
      <c r="E15">
        <v>61</v>
      </c>
      <c r="F15">
        <v>77</v>
      </c>
      <c r="G15">
        <v>3</v>
      </c>
      <c r="H15">
        <v>20</v>
      </c>
      <c r="I1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100</v>
      </c>
    </row>
    <row r="16" spans="1:9" x14ac:dyDescent="0.25">
      <c r="A16" s="1">
        <v>44192</v>
      </c>
      <c r="B16" s="2" t="s">
        <v>33</v>
      </c>
      <c r="C16">
        <v>908</v>
      </c>
      <c r="D16">
        <v>366</v>
      </c>
      <c r="E16">
        <v>542</v>
      </c>
      <c r="F16">
        <v>757</v>
      </c>
      <c r="G16">
        <v>75</v>
      </c>
      <c r="H16">
        <v>76</v>
      </c>
      <c r="I1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908</v>
      </c>
    </row>
    <row r="17" spans="1:9" x14ac:dyDescent="0.25">
      <c r="A17" s="1">
        <v>44192</v>
      </c>
      <c r="B17" s="2" t="s">
        <v>34</v>
      </c>
      <c r="C17">
        <v>555</v>
      </c>
      <c r="D17">
        <v>279</v>
      </c>
      <c r="E17">
        <v>276</v>
      </c>
      <c r="F17">
        <v>482</v>
      </c>
      <c r="G17">
        <v>11</v>
      </c>
      <c r="H17">
        <v>62</v>
      </c>
      <c r="I1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555</v>
      </c>
    </row>
    <row r="18" spans="1:9" x14ac:dyDescent="0.25">
      <c r="A18" s="1">
        <v>44192</v>
      </c>
      <c r="B18" s="2" t="s">
        <v>35</v>
      </c>
      <c r="C18">
        <v>65</v>
      </c>
      <c r="D18">
        <v>34</v>
      </c>
      <c r="E18">
        <v>31</v>
      </c>
      <c r="F18">
        <v>65</v>
      </c>
      <c r="G18">
        <v>0</v>
      </c>
      <c r="H18">
        <v>0</v>
      </c>
      <c r="I1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65</v>
      </c>
    </row>
    <row r="19" spans="1:9" x14ac:dyDescent="0.25">
      <c r="A19" s="1">
        <v>44192</v>
      </c>
      <c r="B19" s="2" t="s">
        <v>36</v>
      </c>
      <c r="C19">
        <v>132</v>
      </c>
      <c r="D19">
        <v>76</v>
      </c>
      <c r="E19">
        <v>56</v>
      </c>
      <c r="F19">
        <v>105</v>
      </c>
      <c r="G19">
        <v>2</v>
      </c>
      <c r="H19">
        <v>25</v>
      </c>
      <c r="I1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132</v>
      </c>
    </row>
    <row r="20" spans="1:9" x14ac:dyDescent="0.25">
      <c r="A20" s="1">
        <v>44192</v>
      </c>
      <c r="B20" s="2" t="s">
        <v>37</v>
      </c>
      <c r="C20">
        <v>620</v>
      </c>
      <c r="D20">
        <v>267</v>
      </c>
      <c r="E20">
        <v>353</v>
      </c>
      <c r="F20">
        <v>581</v>
      </c>
      <c r="G20">
        <v>9</v>
      </c>
      <c r="H20">
        <v>30</v>
      </c>
      <c r="I2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620</v>
      </c>
    </row>
    <row r="21" spans="1:9" x14ac:dyDescent="0.25">
      <c r="A21" s="1">
        <v>44192</v>
      </c>
      <c r="B21" s="2" t="s">
        <v>38</v>
      </c>
      <c r="C21">
        <v>144</v>
      </c>
      <c r="D21">
        <v>76</v>
      </c>
      <c r="E21">
        <v>68</v>
      </c>
      <c r="F21">
        <v>122</v>
      </c>
      <c r="G21">
        <v>5</v>
      </c>
      <c r="H21">
        <v>17</v>
      </c>
      <c r="I2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144</v>
      </c>
    </row>
    <row r="22" spans="1:9" x14ac:dyDescent="0.25">
      <c r="A22" s="1">
        <v>44192</v>
      </c>
      <c r="B22" s="2" t="s">
        <v>39</v>
      </c>
      <c r="C22">
        <v>20</v>
      </c>
      <c r="D22">
        <v>9</v>
      </c>
      <c r="E22">
        <v>11</v>
      </c>
      <c r="F22">
        <v>20</v>
      </c>
      <c r="G22">
        <v>0</v>
      </c>
      <c r="H22">
        <v>0</v>
      </c>
      <c r="I2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20</v>
      </c>
    </row>
    <row r="23" spans="1:9" x14ac:dyDescent="0.25">
      <c r="A23" s="1">
        <v>44192</v>
      </c>
      <c r="B23" s="2" t="s">
        <v>16</v>
      </c>
      <c r="C23">
        <v>880</v>
      </c>
      <c r="D23">
        <v>395</v>
      </c>
      <c r="E23">
        <v>485</v>
      </c>
      <c r="F23">
        <v>879</v>
      </c>
      <c r="G23">
        <v>1</v>
      </c>
      <c r="H23">
        <v>0</v>
      </c>
      <c r="I2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880</v>
      </c>
    </row>
    <row r="24" spans="1:9" x14ac:dyDescent="0.25">
      <c r="A24" s="1">
        <v>44193</v>
      </c>
      <c r="B24" s="2" t="s">
        <v>20</v>
      </c>
      <c r="C24">
        <v>5</v>
      </c>
      <c r="D24">
        <v>2</v>
      </c>
      <c r="E24">
        <v>3</v>
      </c>
      <c r="F24">
        <v>5</v>
      </c>
      <c r="G24">
        <v>0</v>
      </c>
      <c r="H24">
        <v>0</v>
      </c>
      <c r="I2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</v>
      </c>
    </row>
    <row r="25" spans="1:9" x14ac:dyDescent="0.25">
      <c r="A25" s="1">
        <v>44193</v>
      </c>
      <c r="B25" s="2" t="s">
        <v>25</v>
      </c>
      <c r="C25">
        <v>1322</v>
      </c>
      <c r="D25">
        <v>607</v>
      </c>
      <c r="E25">
        <v>715</v>
      </c>
      <c r="F25">
        <v>1250</v>
      </c>
      <c r="G25">
        <v>72</v>
      </c>
      <c r="H25">
        <v>0</v>
      </c>
      <c r="I2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1322</v>
      </c>
    </row>
    <row r="26" spans="1:9" x14ac:dyDescent="0.25">
      <c r="A26" s="1">
        <v>44193</v>
      </c>
      <c r="B26" s="2" t="s">
        <v>27</v>
      </c>
      <c r="C26">
        <v>567</v>
      </c>
      <c r="D26">
        <v>251</v>
      </c>
      <c r="E26">
        <v>316</v>
      </c>
      <c r="F26">
        <v>551</v>
      </c>
      <c r="G26">
        <v>16</v>
      </c>
      <c r="H26">
        <v>0</v>
      </c>
      <c r="I2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567</v>
      </c>
    </row>
    <row r="27" spans="1:9" x14ac:dyDescent="0.25">
      <c r="A27" s="1">
        <v>44193</v>
      </c>
      <c r="B27" s="2" t="s">
        <v>28</v>
      </c>
      <c r="C27">
        <v>80</v>
      </c>
      <c r="D27">
        <v>30</v>
      </c>
      <c r="E27">
        <v>50</v>
      </c>
      <c r="F27">
        <v>79</v>
      </c>
      <c r="G27">
        <v>1</v>
      </c>
      <c r="H27">
        <v>0</v>
      </c>
      <c r="I2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80</v>
      </c>
    </row>
    <row r="28" spans="1:9" x14ac:dyDescent="0.25">
      <c r="A28" s="1">
        <v>44193</v>
      </c>
      <c r="B28" s="2" t="s">
        <v>29</v>
      </c>
      <c r="C28">
        <v>391</v>
      </c>
      <c r="D28">
        <v>171</v>
      </c>
      <c r="E28">
        <v>220</v>
      </c>
      <c r="F28">
        <v>338</v>
      </c>
      <c r="G28">
        <v>53</v>
      </c>
      <c r="H28">
        <v>0</v>
      </c>
      <c r="I2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391</v>
      </c>
    </row>
    <row r="29" spans="1:9" x14ac:dyDescent="0.25">
      <c r="A29" s="1">
        <v>44193</v>
      </c>
      <c r="B29" s="2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0</v>
      </c>
    </row>
    <row r="30" spans="1:9" x14ac:dyDescent="0.25">
      <c r="A30" s="1">
        <v>44193</v>
      </c>
      <c r="B30" s="2" t="s">
        <v>35</v>
      </c>
      <c r="C30">
        <v>65</v>
      </c>
      <c r="D30">
        <v>25</v>
      </c>
      <c r="E30">
        <v>40</v>
      </c>
      <c r="F30">
        <v>65</v>
      </c>
      <c r="G30">
        <v>0</v>
      </c>
      <c r="H30">
        <v>0</v>
      </c>
      <c r="I3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65</v>
      </c>
    </row>
    <row r="31" spans="1:9" x14ac:dyDescent="0.25">
      <c r="A31" s="1">
        <v>44193</v>
      </c>
      <c r="B31" s="2" t="s">
        <v>36</v>
      </c>
      <c r="C31">
        <v>214</v>
      </c>
      <c r="D31">
        <v>128</v>
      </c>
      <c r="E31">
        <v>86</v>
      </c>
      <c r="F31">
        <v>212</v>
      </c>
      <c r="G31">
        <v>2</v>
      </c>
      <c r="H31">
        <v>0</v>
      </c>
      <c r="I3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214</v>
      </c>
    </row>
    <row r="32" spans="1:9" x14ac:dyDescent="0.25">
      <c r="A32" s="1">
        <v>44194</v>
      </c>
      <c r="B32" s="2" t="s">
        <v>25</v>
      </c>
      <c r="C32">
        <v>1177</v>
      </c>
      <c r="D32">
        <v>509</v>
      </c>
      <c r="E32">
        <v>668</v>
      </c>
      <c r="F32">
        <v>1074</v>
      </c>
      <c r="G32">
        <v>82</v>
      </c>
      <c r="H32">
        <v>21</v>
      </c>
      <c r="I3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1177</v>
      </c>
    </row>
    <row r="33" spans="1:9" x14ac:dyDescent="0.25">
      <c r="A33" s="1">
        <v>44194</v>
      </c>
      <c r="B33" s="2" t="s">
        <v>27</v>
      </c>
      <c r="C33">
        <v>351</v>
      </c>
      <c r="D33">
        <v>129</v>
      </c>
      <c r="E33">
        <v>222</v>
      </c>
      <c r="F33">
        <v>336</v>
      </c>
      <c r="G33">
        <v>15</v>
      </c>
      <c r="H33">
        <v>0</v>
      </c>
      <c r="I3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351</v>
      </c>
    </row>
    <row r="34" spans="1:9" x14ac:dyDescent="0.25">
      <c r="A34" s="1">
        <v>44194</v>
      </c>
      <c r="B34" s="2" t="s">
        <v>28</v>
      </c>
      <c r="C34">
        <v>125</v>
      </c>
      <c r="D34">
        <v>33</v>
      </c>
      <c r="E34">
        <v>92</v>
      </c>
      <c r="F34">
        <v>97</v>
      </c>
      <c r="G34">
        <v>7</v>
      </c>
      <c r="H34">
        <v>21</v>
      </c>
      <c r="I3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125</v>
      </c>
    </row>
    <row r="35" spans="1:9" x14ac:dyDescent="0.25">
      <c r="A35" s="1">
        <v>44194</v>
      </c>
      <c r="B35" s="2" t="s">
        <v>29</v>
      </c>
      <c r="C35">
        <v>416</v>
      </c>
      <c r="D35">
        <v>172</v>
      </c>
      <c r="E35">
        <v>244</v>
      </c>
      <c r="F35">
        <v>357</v>
      </c>
      <c r="G35">
        <v>59</v>
      </c>
      <c r="H35">
        <v>0</v>
      </c>
      <c r="I3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416</v>
      </c>
    </row>
    <row r="36" spans="1:9" x14ac:dyDescent="0.25">
      <c r="A36" s="1">
        <v>44194</v>
      </c>
      <c r="B36" s="2" t="s">
        <v>35</v>
      </c>
      <c r="C36">
        <v>50</v>
      </c>
      <c r="D36">
        <v>29</v>
      </c>
      <c r="E36">
        <v>21</v>
      </c>
      <c r="F36">
        <v>49</v>
      </c>
      <c r="G36">
        <v>1</v>
      </c>
      <c r="H36">
        <v>0</v>
      </c>
      <c r="I3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50</v>
      </c>
    </row>
    <row r="37" spans="1:9" x14ac:dyDescent="0.25">
      <c r="A37" s="1">
        <v>44194</v>
      </c>
      <c r="B37" s="2" t="s">
        <v>36</v>
      </c>
      <c r="C37">
        <v>235</v>
      </c>
      <c r="D37">
        <v>146</v>
      </c>
      <c r="E37">
        <v>89</v>
      </c>
      <c r="F37">
        <v>235</v>
      </c>
      <c r="G37">
        <v>0</v>
      </c>
      <c r="H37">
        <v>0</v>
      </c>
      <c r="I3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235</v>
      </c>
    </row>
    <row r="38" spans="1:9" x14ac:dyDescent="0.25">
      <c r="A38" s="1">
        <v>44195</v>
      </c>
      <c r="B38" s="2" t="s">
        <v>23</v>
      </c>
      <c r="C38">
        <v>1</v>
      </c>
      <c r="D38">
        <v>0</v>
      </c>
      <c r="E38">
        <v>1</v>
      </c>
      <c r="F38">
        <v>1</v>
      </c>
      <c r="G38">
        <v>0</v>
      </c>
      <c r="H38">
        <v>0</v>
      </c>
      <c r="I3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</v>
      </c>
    </row>
    <row r="39" spans="1:9" x14ac:dyDescent="0.25">
      <c r="A39" s="1">
        <v>44195</v>
      </c>
      <c r="B39" s="2" t="s">
        <v>24</v>
      </c>
      <c r="C39">
        <v>629</v>
      </c>
      <c r="D39">
        <v>250</v>
      </c>
      <c r="E39">
        <v>379</v>
      </c>
      <c r="F39">
        <v>589</v>
      </c>
      <c r="G39">
        <v>40</v>
      </c>
      <c r="H39">
        <v>0</v>
      </c>
      <c r="I3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629</v>
      </c>
    </row>
    <row r="40" spans="1:9" x14ac:dyDescent="0.25">
      <c r="A40" s="1">
        <v>44195</v>
      </c>
      <c r="B40" s="2" t="s">
        <v>25</v>
      </c>
      <c r="C40">
        <v>4736</v>
      </c>
      <c r="D40">
        <v>1926</v>
      </c>
      <c r="E40">
        <v>2810</v>
      </c>
      <c r="F40">
        <v>4152</v>
      </c>
      <c r="G40">
        <v>223</v>
      </c>
      <c r="H40">
        <v>361</v>
      </c>
      <c r="I4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4736</v>
      </c>
    </row>
    <row r="41" spans="1:9" x14ac:dyDescent="0.25">
      <c r="A41" s="1">
        <v>44195</v>
      </c>
      <c r="B41" s="2" t="s">
        <v>27</v>
      </c>
      <c r="C41">
        <v>1604</v>
      </c>
      <c r="D41">
        <v>656</v>
      </c>
      <c r="E41">
        <v>948</v>
      </c>
      <c r="F41">
        <v>1523</v>
      </c>
      <c r="G41">
        <v>21</v>
      </c>
      <c r="H41">
        <v>60</v>
      </c>
      <c r="I4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1604</v>
      </c>
    </row>
    <row r="42" spans="1:9" x14ac:dyDescent="0.25">
      <c r="A42" s="1">
        <v>44195</v>
      </c>
      <c r="B42" s="2" t="s">
        <v>28</v>
      </c>
      <c r="C42">
        <v>12</v>
      </c>
      <c r="D42">
        <v>5</v>
      </c>
      <c r="E42">
        <v>7</v>
      </c>
      <c r="F42">
        <v>12</v>
      </c>
      <c r="G42">
        <v>0</v>
      </c>
      <c r="H42">
        <v>0</v>
      </c>
      <c r="I4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12</v>
      </c>
    </row>
    <row r="43" spans="1:9" x14ac:dyDescent="0.25">
      <c r="A43" s="1">
        <v>44195</v>
      </c>
      <c r="B43" s="2" t="s">
        <v>29</v>
      </c>
      <c r="C43">
        <v>128</v>
      </c>
      <c r="D43">
        <v>44</v>
      </c>
      <c r="E43">
        <v>84</v>
      </c>
      <c r="F43">
        <v>118</v>
      </c>
      <c r="G43">
        <v>10</v>
      </c>
      <c r="H43">
        <v>0</v>
      </c>
      <c r="I4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128</v>
      </c>
    </row>
    <row r="44" spans="1:9" x14ac:dyDescent="0.25">
      <c r="A44" s="1">
        <v>44195</v>
      </c>
      <c r="B44" s="2" t="s">
        <v>3</v>
      </c>
      <c r="C44">
        <v>17</v>
      </c>
      <c r="D44">
        <v>5</v>
      </c>
      <c r="E44">
        <v>12</v>
      </c>
      <c r="F44">
        <v>14</v>
      </c>
      <c r="G44">
        <v>3</v>
      </c>
      <c r="H44">
        <v>0</v>
      </c>
      <c r="I4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17</v>
      </c>
    </row>
    <row r="45" spans="1:9" x14ac:dyDescent="0.25">
      <c r="A45" s="1">
        <v>44195</v>
      </c>
      <c r="B45" s="2" t="s">
        <v>31</v>
      </c>
      <c r="C45">
        <v>383</v>
      </c>
      <c r="D45">
        <v>163</v>
      </c>
      <c r="E45">
        <v>220</v>
      </c>
      <c r="F45">
        <v>343</v>
      </c>
      <c r="G45">
        <v>40</v>
      </c>
      <c r="H45">
        <v>0</v>
      </c>
      <c r="I4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383</v>
      </c>
    </row>
    <row r="46" spans="1:9" x14ac:dyDescent="0.25">
      <c r="A46" s="1">
        <v>44195</v>
      </c>
      <c r="B46" s="2" t="s">
        <v>33</v>
      </c>
      <c r="C46">
        <v>723</v>
      </c>
      <c r="D46">
        <v>320</v>
      </c>
      <c r="E46">
        <v>403</v>
      </c>
      <c r="F46">
        <v>676</v>
      </c>
      <c r="G46">
        <v>47</v>
      </c>
      <c r="H46">
        <v>0</v>
      </c>
      <c r="I4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723</v>
      </c>
    </row>
    <row r="47" spans="1:9" x14ac:dyDescent="0.25">
      <c r="A47" s="1">
        <v>44195</v>
      </c>
      <c r="B47" s="2" t="s">
        <v>36</v>
      </c>
      <c r="C47">
        <v>239</v>
      </c>
      <c r="D47">
        <v>142</v>
      </c>
      <c r="E47">
        <v>97</v>
      </c>
      <c r="F47">
        <v>221</v>
      </c>
      <c r="G47">
        <v>18</v>
      </c>
      <c r="H47">
        <v>0</v>
      </c>
      <c r="I4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239</v>
      </c>
    </row>
    <row r="48" spans="1:9" x14ac:dyDescent="0.25">
      <c r="A48" s="1">
        <v>44195</v>
      </c>
      <c r="B48" s="2" t="s">
        <v>37</v>
      </c>
      <c r="C48">
        <v>302</v>
      </c>
      <c r="D48">
        <v>96</v>
      </c>
      <c r="E48">
        <v>206</v>
      </c>
      <c r="F48">
        <v>34</v>
      </c>
      <c r="G48">
        <v>6</v>
      </c>
      <c r="H48">
        <v>262</v>
      </c>
      <c r="I4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302</v>
      </c>
    </row>
    <row r="49" spans="1:9" x14ac:dyDescent="0.25">
      <c r="A49" s="1">
        <v>44195</v>
      </c>
      <c r="B49" s="2" t="s">
        <v>16</v>
      </c>
      <c r="C49">
        <v>698</v>
      </c>
      <c r="D49">
        <v>245</v>
      </c>
      <c r="E49">
        <v>453</v>
      </c>
      <c r="F49">
        <v>621</v>
      </c>
      <c r="G49">
        <v>38</v>
      </c>
      <c r="H49">
        <v>39</v>
      </c>
      <c r="I4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698</v>
      </c>
    </row>
    <row r="50" spans="1:9" x14ac:dyDescent="0.25">
      <c r="A50" s="1">
        <v>44196</v>
      </c>
      <c r="B50" s="2" t="s">
        <v>22</v>
      </c>
      <c r="C50">
        <v>1484</v>
      </c>
      <c r="D50">
        <v>806</v>
      </c>
      <c r="E50">
        <v>678</v>
      </c>
      <c r="F50">
        <v>1306</v>
      </c>
      <c r="G50">
        <v>177</v>
      </c>
      <c r="H50">
        <v>1</v>
      </c>
      <c r="I5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1484</v>
      </c>
    </row>
    <row r="51" spans="1:9" x14ac:dyDescent="0.25">
      <c r="A51" s="1">
        <v>44196</v>
      </c>
      <c r="B51" s="2" t="s">
        <v>23</v>
      </c>
      <c r="C51">
        <v>2102</v>
      </c>
      <c r="D51">
        <v>741</v>
      </c>
      <c r="E51">
        <v>1361</v>
      </c>
      <c r="F51">
        <v>1369</v>
      </c>
      <c r="G51">
        <v>411</v>
      </c>
      <c r="H51">
        <v>322</v>
      </c>
      <c r="I5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2102</v>
      </c>
    </row>
    <row r="52" spans="1:9" x14ac:dyDescent="0.25">
      <c r="A52" s="1">
        <v>44196</v>
      </c>
      <c r="B52" s="2" t="s">
        <v>24</v>
      </c>
      <c r="C52">
        <v>1054</v>
      </c>
      <c r="D52">
        <v>384</v>
      </c>
      <c r="E52">
        <v>670</v>
      </c>
      <c r="F52">
        <v>968</v>
      </c>
      <c r="G52">
        <v>86</v>
      </c>
      <c r="H52">
        <v>0</v>
      </c>
      <c r="I5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1054</v>
      </c>
    </row>
    <row r="53" spans="1:9" x14ac:dyDescent="0.25">
      <c r="A53" s="1">
        <v>44196</v>
      </c>
      <c r="B53" s="2" t="s">
        <v>25</v>
      </c>
      <c r="C53">
        <v>23591</v>
      </c>
      <c r="D53">
        <v>9046</v>
      </c>
      <c r="E53">
        <v>14545</v>
      </c>
      <c r="F53">
        <v>19630</v>
      </c>
      <c r="G53">
        <v>1579</v>
      </c>
      <c r="H53">
        <v>2382</v>
      </c>
      <c r="I5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23591</v>
      </c>
    </row>
    <row r="54" spans="1:9" x14ac:dyDescent="0.25">
      <c r="A54" s="1">
        <v>44196</v>
      </c>
      <c r="B54" s="2" t="s">
        <v>27</v>
      </c>
      <c r="C54">
        <v>4907</v>
      </c>
      <c r="D54">
        <v>2003</v>
      </c>
      <c r="E54">
        <v>2904</v>
      </c>
      <c r="F54">
        <v>4484</v>
      </c>
      <c r="G54">
        <v>140</v>
      </c>
      <c r="H54">
        <v>283</v>
      </c>
      <c r="I5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4907</v>
      </c>
    </row>
    <row r="55" spans="1:9" x14ac:dyDescent="0.25">
      <c r="A55" s="1">
        <v>44196</v>
      </c>
      <c r="B55" s="2" t="s">
        <v>28</v>
      </c>
      <c r="C55">
        <v>935</v>
      </c>
      <c r="D55">
        <v>341</v>
      </c>
      <c r="E55">
        <v>594</v>
      </c>
      <c r="F55">
        <v>730</v>
      </c>
      <c r="G55">
        <v>22</v>
      </c>
      <c r="H55">
        <v>183</v>
      </c>
      <c r="I5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935</v>
      </c>
    </row>
    <row r="56" spans="1:9" x14ac:dyDescent="0.25">
      <c r="A56" s="1">
        <v>44196</v>
      </c>
      <c r="B56" s="2" t="s">
        <v>29</v>
      </c>
      <c r="C56">
        <v>665</v>
      </c>
      <c r="D56">
        <v>263</v>
      </c>
      <c r="E56">
        <v>402</v>
      </c>
      <c r="F56">
        <v>639</v>
      </c>
      <c r="G56">
        <v>26</v>
      </c>
      <c r="H56">
        <v>0</v>
      </c>
      <c r="I5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665</v>
      </c>
    </row>
    <row r="57" spans="1:9" x14ac:dyDescent="0.25">
      <c r="A57" s="1">
        <v>44196</v>
      </c>
      <c r="B57" s="2" t="s">
        <v>3</v>
      </c>
      <c r="C57">
        <v>384</v>
      </c>
      <c r="D57">
        <v>173</v>
      </c>
      <c r="E57">
        <v>211</v>
      </c>
      <c r="F57">
        <v>371</v>
      </c>
      <c r="G57">
        <v>13</v>
      </c>
      <c r="H57">
        <v>0</v>
      </c>
      <c r="I5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384</v>
      </c>
    </row>
    <row r="58" spans="1:9" x14ac:dyDescent="0.25">
      <c r="A58" s="1">
        <v>44196</v>
      </c>
      <c r="B58" s="2" t="s">
        <v>31</v>
      </c>
      <c r="C58">
        <v>444</v>
      </c>
      <c r="D58">
        <v>203</v>
      </c>
      <c r="E58">
        <v>241</v>
      </c>
      <c r="F58">
        <v>371</v>
      </c>
      <c r="G58">
        <v>73</v>
      </c>
      <c r="H58">
        <v>0</v>
      </c>
      <c r="I5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444</v>
      </c>
    </row>
    <row r="59" spans="1:9" x14ac:dyDescent="0.25">
      <c r="A59" s="1">
        <v>44196</v>
      </c>
      <c r="B59" s="2" t="s">
        <v>32</v>
      </c>
      <c r="C59">
        <v>1494</v>
      </c>
      <c r="D59">
        <v>423</v>
      </c>
      <c r="E59">
        <v>1071</v>
      </c>
      <c r="F59">
        <v>811</v>
      </c>
      <c r="G59">
        <v>102</v>
      </c>
      <c r="H59">
        <v>581</v>
      </c>
      <c r="I5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1494</v>
      </c>
    </row>
    <row r="60" spans="1:9" x14ac:dyDescent="0.25">
      <c r="A60" s="1">
        <v>44196</v>
      </c>
      <c r="B60" s="2" t="s">
        <v>33</v>
      </c>
      <c r="C60">
        <v>3776</v>
      </c>
      <c r="D60">
        <v>1301</v>
      </c>
      <c r="E60">
        <v>2475</v>
      </c>
      <c r="F60">
        <v>3290</v>
      </c>
      <c r="G60">
        <v>353</v>
      </c>
      <c r="H60">
        <v>133</v>
      </c>
      <c r="I6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3776</v>
      </c>
    </row>
    <row r="61" spans="1:9" x14ac:dyDescent="0.25">
      <c r="A61" s="1">
        <v>44196</v>
      </c>
      <c r="B61" s="2" t="s">
        <v>34</v>
      </c>
      <c r="C61">
        <v>1274</v>
      </c>
      <c r="D61">
        <v>618</v>
      </c>
      <c r="E61">
        <v>656</v>
      </c>
      <c r="F61">
        <v>1202</v>
      </c>
      <c r="G61">
        <v>56</v>
      </c>
      <c r="H61">
        <v>16</v>
      </c>
      <c r="I6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1274</v>
      </c>
    </row>
    <row r="62" spans="1:9" x14ac:dyDescent="0.25">
      <c r="A62" s="1">
        <v>44196</v>
      </c>
      <c r="B62" s="2" t="s">
        <v>35</v>
      </c>
      <c r="C62">
        <v>32</v>
      </c>
      <c r="D62">
        <v>16</v>
      </c>
      <c r="E62">
        <v>16</v>
      </c>
      <c r="F62">
        <v>27</v>
      </c>
      <c r="G62">
        <v>5</v>
      </c>
      <c r="H62">
        <v>0</v>
      </c>
      <c r="I6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32</v>
      </c>
    </row>
    <row r="63" spans="1:9" x14ac:dyDescent="0.25">
      <c r="A63" s="1">
        <v>44196</v>
      </c>
      <c r="B63" s="2" t="s">
        <v>36</v>
      </c>
      <c r="C63">
        <v>866</v>
      </c>
      <c r="D63">
        <v>469</v>
      </c>
      <c r="E63">
        <v>397</v>
      </c>
      <c r="F63">
        <v>857</v>
      </c>
      <c r="G63">
        <v>9</v>
      </c>
      <c r="H63">
        <v>0</v>
      </c>
      <c r="I6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866</v>
      </c>
    </row>
    <row r="64" spans="1:9" x14ac:dyDescent="0.25">
      <c r="A64" s="1">
        <v>44196</v>
      </c>
      <c r="B64" s="2" t="s">
        <v>37</v>
      </c>
      <c r="C64">
        <v>759</v>
      </c>
      <c r="D64">
        <v>187</v>
      </c>
      <c r="E64">
        <v>572</v>
      </c>
      <c r="F64">
        <v>97</v>
      </c>
      <c r="G64">
        <v>4</v>
      </c>
      <c r="H64">
        <v>658</v>
      </c>
      <c r="I6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759</v>
      </c>
    </row>
    <row r="65" spans="1:9" x14ac:dyDescent="0.25">
      <c r="A65" s="1">
        <v>44196</v>
      </c>
      <c r="B65" s="2" t="s">
        <v>38</v>
      </c>
      <c r="C65">
        <v>251</v>
      </c>
      <c r="D65">
        <v>89</v>
      </c>
      <c r="E65">
        <v>162</v>
      </c>
      <c r="F65">
        <v>250</v>
      </c>
      <c r="G65">
        <v>1</v>
      </c>
      <c r="H65">
        <v>0</v>
      </c>
      <c r="I6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251</v>
      </c>
    </row>
    <row r="66" spans="1:9" x14ac:dyDescent="0.25">
      <c r="A66" s="1">
        <v>44196</v>
      </c>
      <c r="B66" s="2" t="s">
        <v>39</v>
      </c>
      <c r="C66">
        <v>18</v>
      </c>
      <c r="D66">
        <v>4</v>
      </c>
      <c r="E66">
        <v>14</v>
      </c>
      <c r="F66">
        <v>18</v>
      </c>
      <c r="G66">
        <v>0</v>
      </c>
      <c r="H66">
        <v>0</v>
      </c>
      <c r="I6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18</v>
      </c>
    </row>
    <row r="67" spans="1:9" x14ac:dyDescent="0.25">
      <c r="A67" s="1">
        <v>44196</v>
      </c>
      <c r="B67" s="2" t="s">
        <v>16</v>
      </c>
      <c r="C67">
        <v>3146</v>
      </c>
      <c r="D67">
        <v>1025</v>
      </c>
      <c r="E67">
        <v>2121</v>
      </c>
      <c r="F67">
        <v>2840</v>
      </c>
      <c r="G67">
        <v>101</v>
      </c>
      <c r="H67">
        <v>205</v>
      </c>
      <c r="I6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3146</v>
      </c>
    </row>
    <row r="68" spans="1:9" x14ac:dyDescent="0.25">
      <c r="A68" s="1">
        <v>44197</v>
      </c>
      <c r="B68" s="2" t="s">
        <v>22</v>
      </c>
      <c r="C68">
        <v>907</v>
      </c>
      <c r="D68">
        <v>496</v>
      </c>
      <c r="E68">
        <v>411</v>
      </c>
      <c r="F68">
        <v>833</v>
      </c>
      <c r="G68">
        <v>74</v>
      </c>
      <c r="H68">
        <v>0</v>
      </c>
      <c r="I6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907</v>
      </c>
    </row>
    <row r="69" spans="1:9" x14ac:dyDescent="0.25">
      <c r="A69" s="1">
        <v>44197</v>
      </c>
      <c r="B69" s="2" t="s">
        <v>25</v>
      </c>
      <c r="C69">
        <v>11026</v>
      </c>
      <c r="D69">
        <v>4274</v>
      </c>
      <c r="E69">
        <v>6752</v>
      </c>
      <c r="F69">
        <v>9824</v>
      </c>
      <c r="G69">
        <v>396</v>
      </c>
      <c r="H69">
        <v>806</v>
      </c>
      <c r="I6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11026</v>
      </c>
    </row>
    <row r="70" spans="1:9" x14ac:dyDescent="0.25">
      <c r="A70" s="1">
        <v>44197</v>
      </c>
      <c r="B70" s="2" t="s">
        <v>27</v>
      </c>
      <c r="C70">
        <v>3545</v>
      </c>
      <c r="D70">
        <v>1396</v>
      </c>
      <c r="E70">
        <v>2149</v>
      </c>
      <c r="F70">
        <v>3338</v>
      </c>
      <c r="G70">
        <v>138</v>
      </c>
      <c r="H70">
        <v>69</v>
      </c>
      <c r="I7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3545</v>
      </c>
    </row>
    <row r="71" spans="1:9" x14ac:dyDescent="0.25">
      <c r="A71" s="1">
        <v>44197</v>
      </c>
      <c r="B71" s="2" t="s">
        <v>28</v>
      </c>
      <c r="C71">
        <v>144</v>
      </c>
      <c r="D71">
        <v>55</v>
      </c>
      <c r="E71">
        <v>89</v>
      </c>
      <c r="F71">
        <v>133</v>
      </c>
      <c r="G71">
        <v>11</v>
      </c>
      <c r="H71">
        <v>0</v>
      </c>
      <c r="I7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144</v>
      </c>
    </row>
    <row r="72" spans="1:9" x14ac:dyDescent="0.25">
      <c r="A72" s="1">
        <v>44197</v>
      </c>
      <c r="B72" s="2" t="s">
        <v>29</v>
      </c>
      <c r="C72">
        <v>24</v>
      </c>
      <c r="D72">
        <v>7</v>
      </c>
      <c r="E72">
        <v>17</v>
      </c>
      <c r="F72">
        <v>24</v>
      </c>
      <c r="G72">
        <v>0</v>
      </c>
      <c r="H72">
        <v>0</v>
      </c>
      <c r="I7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24</v>
      </c>
    </row>
    <row r="73" spans="1:9" x14ac:dyDescent="0.25">
      <c r="A73" s="1">
        <v>44197</v>
      </c>
      <c r="B73" s="2" t="s">
        <v>32</v>
      </c>
      <c r="C73">
        <v>209</v>
      </c>
      <c r="D73">
        <v>49</v>
      </c>
      <c r="E73">
        <v>160</v>
      </c>
      <c r="F73">
        <v>111</v>
      </c>
      <c r="G73">
        <v>11</v>
      </c>
      <c r="H73">
        <v>87</v>
      </c>
      <c r="I7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209</v>
      </c>
    </row>
    <row r="74" spans="1:9" x14ac:dyDescent="0.25">
      <c r="A74" s="1">
        <v>44197</v>
      </c>
      <c r="B74" s="2" t="s">
        <v>33</v>
      </c>
      <c r="C74">
        <v>1014</v>
      </c>
      <c r="D74">
        <v>381</v>
      </c>
      <c r="E74">
        <v>633</v>
      </c>
      <c r="F74">
        <v>900</v>
      </c>
      <c r="G74">
        <v>114</v>
      </c>
      <c r="H74">
        <v>0</v>
      </c>
      <c r="I7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1014</v>
      </c>
    </row>
    <row r="75" spans="1:9" x14ac:dyDescent="0.25">
      <c r="A75" s="1">
        <v>44197</v>
      </c>
      <c r="B75" s="2" t="s">
        <v>34</v>
      </c>
      <c r="C75">
        <v>179</v>
      </c>
      <c r="D75">
        <v>77</v>
      </c>
      <c r="E75">
        <v>102</v>
      </c>
      <c r="F75">
        <v>179</v>
      </c>
      <c r="G75">
        <v>0</v>
      </c>
      <c r="H75">
        <v>0</v>
      </c>
      <c r="I7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179</v>
      </c>
    </row>
    <row r="76" spans="1:9" x14ac:dyDescent="0.25">
      <c r="A76" s="1">
        <v>44197</v>
      </c>
      <c r="B76" s="2" t="s">
        <v>35</v>
      </c>
      <c r="C76">
        <v>30</v>
      </c>
      <c r="D76">
        <v>16</v>
      </c>
      <c r="E76">
        <v>14</v>
      </c>
      <c r="F76">
        <v>30</v>
      </c>
      <c r="G76">
        <v>0</v>
      </c>
      <c r="H76">
        <v>0</v>
      </c>
      <c r="I7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30</v>
      </c>
    </row>
    <row r="77" spans="1:9" x14ac:dyDescent="0.25">
      <c r="A77" s="1">
        <v>44197</v>
      </c>
      <c r="B77" s="2" t="s">
        <v>36</v>
      </c>
      <c r="C77">
        <v>809</v>
      </c>
      <c r="D77">
        <v>433</v>
      </c>
      <c r="E77">
        <v>376</v>
      </c>
      <c r="F77">
        <v>776</v>
      </c>
      <c r="G77">
        <v>33</v>
      </c>
      <c r="H77">
        <v>0</v>
      </c>
      <c r="I7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809</v>
      </c>
    </row>
    <row r="78" spans="1:9" x14ac:dyDescent="0.25">
      <c r="A78" s="1">
        <v>44197</v>
      </c>
      <c r="B78" s="2" t="s">
        <v>37</v>
      </c>
      <c r="C78">
        <v>2365</v>
      </c>
      <c r="D78">
        <v>785</v>
      </c>
      <c r="E78">
        <v>1580</v>
      </c>
      <c r="F78">
        <v>1714</v>
      </c>
      <c r="G78">
        <v>2</v>
      </c>
      <c r="H78">
        <v>649</v>
      </c>
      <c r="I7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2365</v>
      </c>
    </row>
    <row r="79" spans="1:9" x14ac:dyDescent="0.25">
      <c r="A79" s="1">
        <v>44197</v>
      </c>
      <c r="B79" s="2" t="s">
        <v>38</v>
      </c>
      <c r="C79">
        <v>281</v>
      </c>
      <c r="D79">
        <v>110</v>
      </c>
      <c r="E79">
        <v>171</v>
      </c>
      <c r="F79">
        <v>278</v>
      </c>
      <c r="G79">
        <v>3</v>
      </c>
      <c r="H79">
        <v>0</v>
      </c>
      <c r="I7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281</v>
      </c>
    </row>
    <row r="80" spans="1:9" x14ac:dyDescent="0.25">
      <c r="A80" s="1">
        <v>44197</v>
      </c>
      <c r="B80" s="2" t="s">
        <v>16</v>
      </c>
      <c r="C80">
        <v>1519</v>
      </c>
      <c r="D80">
        <v>469</v>
      </c>
      <c r="E80">
        <v>1050</v>
      </c>
      <c r="F80">
        <v>1508</v>
      </c>
      <c r="G80">
        <v>10</v>
      </c>
      <c r="H80">
        <v>1</v>
      </c>
      <c r="I8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1519</v>
      </c>
    </row>
    <row r="81" spans="1:9" x14ac:dyDescent="0.25">
      <c r="A81" s="1">
        <v>44198</v>
      </c>
      <c r="B81" s="2" t="s">
        <v>18</v>
      </c>
      <c r="C81">
        <v>550</v>
      </c>
      <c r="D81">
        <v>218</v>
      </c>
      <c r="E81">
        <v>332</v>
      </c>
      <c r="F81">
        <v>545</v>
      </c>
      <c r="G81">
        <v>5</v>
      </c>
      <c r="H81">
        <v>0</v>
      </c>
      <c r="I8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550</v>
      </c>
    </row>
    <row r="82" spans="1:9" x14ac:dyDescent="0.25">
      <c r="A82" s="1">
        <v>44198</v>
      </c>
      <c r="B82" s="2" t="s">
        <v>19</v>
      </c>
      <c r="C82">
        <v>885</v>
      </c>
      <c r="D82">
        <v>356</v>
      </c>
      <c r="E82">
        <v>529</v>
      </c>
      <c r="F82">
        <v>837</v>
      </c>
      <c r="G82">
        <v>48</v>
      </c>
      <c r="H82">
        <v>0</v>
      </c>
      <c r="I8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885</v>
      </c>
    </row>
    <row r="83" spans="1:9" x14ac:dyDescent="0.25">
      <c r="A83" s="1">
        <v>44198</v>
      </c>
      <c r="B83" s="2" t="s">
        <v>20</v>
      </c>
      <c r="C83">
        <v>169</v>
      </c>
      <c r="D83">
        <v>97</v>
      </c>
      <c r="E83">
        <v>72</v>
      </c>
      <c r="F83">
        <v>169</v>
      </c>
      <c r="G83">
        <v>0</v>
      </c>
      <c r="H83">
        <v>0</v>
      </c>
      <c r="I8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169</v>
      </c>
    </row>
    <row r="84" spans="1:9" x14ac:dyDescent="0.25">
      <c r="A84" s="1">
        <v>44198</v>
      </c>
      <c r="B84" s="2" t="s">
        <v>22</v>
      </c>
      <c r="C84">
        <v>3560</v>
      </c>
      <c r="D84">
        <v>1909</v>
      </c>
      <c r="E84">
        <v>1651</v>
      </c>
      <c r="F84">
        <v>3207</v>
      </c>
      <c r="G84">
        <v>353</v>
      </c>
      <c r="H84">
        <v>0</v>
      </c>
      <c r="I8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3560</v>
      </c>
    </row>
    <row r="85" spans="1:9" x14ac:dyDescent="0.25">
      <c r="A85" s="1">
        <v>44198</v>
      </c>
      <c r="B85" s="2" t="s">
        <v>23</v>
      </c>
      <c r="C85">
        <v>2269</v>
      </c>
      <c r="D85">
        <v>888</v>
      </c>
      <c r="E85">
        <v>1381</v>
      </c>
      <c r="F85">
        <v>1874</v>
      </c>
      <c r="G85">
        <v>245</v>
      </c>
      <c r="H85">
        <v>150</v>
      </c>
      <c r="I8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2269</v>
      </c>
    </row>
    <row r="86" spans="1:9" x14ac:dyDescent="0.25">
      <c r="A86" s="1">
        <v>44198</v>
      </c>
      <c r="B86" s="2" t="s">
        <v>24</v>
      </c>
      <c r="C86">
        <v>1212</v>
      </c>
      <c r="D86">
        <v>469</v>
      </c>
      <c r="E86">
        <v>743</v>
      </c>
      <c r="F86">
        <v>1105</v>
      </c>
      <c r="G86">
        <v>107</v>
      </c>
      <c r="H86">
        <v>0</v>
      </c>
      <c r="I8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1212</v>
      </c>
    </row>
    <row r="87" spans="1:9" x14ac:dyDescent="0.25">
      <c r="A87" s="1">
        <v>44198</v>
      </c>
      <c r="B87" s="2" t="s">
        <v>25</v>
      </c>
      <c r="C87">
        <v>38288</v>
      </c>
      <c r="D87">
        <v>15208</v>
      </c>
      <c r="E87">
        <v>23080</v>
      </c>
      <c r="F87">
        <v>33843</v>
      </c>
      <c r="G87">
        <v>2311</v>
      </c>
      <c r="H87">
        <v>2134</v>
      </c>
      <c r="I8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38288</v>
      </c>
    </row>
    <row r="88" spans="1:9" x14ac:dyDescent="0.25">
      <c r="A88" s="1">
        <v>44198</v>
      </c>
      <c r="B88" s="2" t="s">
        <v>27</v>
      </c>
      <c r="C88">
        <v>6728</v>
      </c>
      <c r="D88">
        <v>2624</v>
      </c>
      <c r="E88">
        <v>4104</v>
      </c>
      <c r="F88">
        <v>5999</v>
      </c>
      <c r="G88">
        <v>294</v>
      </c>
      <c r="H88">
        <v>435</v>
      </c>
      <c r="I8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6728</v>
      </c>
    </row>
    <row r="89" spans="1:9" x14ac:dyDescent="0.25">
      <c r="A89" s="1">
        <v>44198</v>
      </c>
      <c r="B89" s="2" t="s">
        <v>28</v>
      </c>
      <c r="C89">
        <v>692</v>
      </c>
      <c r="D89">
        <v>246</v>
      </c>
      <c r="E89">
        <v>446</v>
      </c>
      <c r="F89">
        <v>587</v>
      </c>
      <c r="G89">
        <v>105</v>
      </c>
      <c r="H89">
        <v>0</v>
      </c>
      <c r="I8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692</v>
      </c>
    </row>
    <row r="90" spans="1:9" x14ac:dyDescent="0.25">
      <c r="A90" s="1">
        <v>44198</v>
      </c>
      <c r="B90" s="2" t="s">
        <v>29</v>
      </c>
      <c r="C90">
        <v>200</v>
      </c>
      <c r="D90">
        <v>74</v>
      </c>
      <c r="E90">
        <v>126</v>
      </c>
      <c r="F90">
        <v>192</v>
      </c>
      <c r="G90">
        <v>8</v>
      </c>
      <c r="H90">
        <v>0</v>
      </c>
      <c r="I9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200</v>
      </c>
    </row>
    <row r="91" spans="1:9" x14ac:dyDescent="0.25">
      <c r="A91" s="1">
        <v>44198</v>
      </c>
      <c r="B91" s="2" t="s">
        <v>3</v>
      </c>
      <c r="C91">
        <v>515</v>
      </c>
      <c r="D91">
        <v>168</v>
      </c>
      <c r="E91">
        <v>347</v>
      </c>
      <c r="F91">
        <v>485</v>
      </c>
      <c r="G91">
        <v>30</v>
      </c>
      <c r="H91">
        <v>0</v>
      </c>
      <c r="I9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515</v>
      </c>
    </row>
    <row r="92" spans="1:9" x14ac:dyDescent="0.25">
      <c r="A92" s="1">
        <v>44198</v>
      </c>
      <c r="B92" s="2" t="s">
        <v>31</v>
      </c>
      <c r="C92">
        <v>66</v>
      </c>
      <c r="D92">
        <v>28</v>
      </c>
      <c r="E92">
        <v>38</v>
      </c>
      <c r="F92">
        <v>66</v>
      </c>
      <c r="G92">
        <v>0</v>
      </c>
      <c r="H92">
        <v>0</v>
      </c>
      <c r="I9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66</v>
      </c>
    </row>
    <row r="93" spans="1:9" x14ac:dyDescent="0.25">
      <c r="A93" s="1">
        <v>44198</v>
      </c>
      <c r="B93" s="2" t="s">
        <v>32</v>
      </c>
      <c r="C93">
        <v>501</v>
      </c>
      <c r="D93">
        <v>142</v>
      </c>
      <c r="E93">
        <v>359</v>
      </c>
      <c r="F93">
        <v>337</v>
      </c>
      <c r="G93">
        <v>24</v>
      </c>
      <c r="H93">
        <v>140</v>
      </c>
      <c r="I9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501</v>
      </c>
    </row>
    <row r="94" spans="1:9" x14ac:dyDescent="0.25">
      <c r="A94" s="1">
        <v>44198</v>
      </c>
      <c r="B94" s="2" t="s">
        <v>33</v>
      </c>
      <c r="C94">
        <v>3509</v>
      </c>
      <c r="D94">
        <v>1120</v>
      </c>
      <c r="E94">
        <v>2389</v>
      </c>
      <c r="F94">
        <v>3050</v>
      </c>
      <c r="G94">
        <v>407</v>
      </c>
      <c r="H94">
        <v>52</v>
      </c>
      <c r="I9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3509</v>
      </c>
    </row>
    <row r="95" spans="1:9" x14ac:dyDescent="0.25">
      <c r="A95" s="1">
        <v>44198</v>
      </c>
      <c r="B95" s="2" t="s">
        <v>34</v>
      </c>
      <c r="C95">
        <v>2903</v>
      </c>
      <c r="D95">
        <v>1278</v>
      </c>
      <c r="E95">
        <v>1625</v>
      </c>
      <c r="F95">
        <v>2789</v>
      </c>
      <c r="G95">
        <v>106</v>
      </c>
      <c r="H95">
        <v>8</v>
      </c>
      <c r="I9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2903</v>
      </c>
    </row>
    <row r="96" spans="1:9" x14ac:dyDescent="0.25">
      <c r="A96" s="1">
        <v>44198</v>
      </c>
      <c r="B96" s="2" t="s">
        <v>35</v>
      </c>
      <c r="C96">
        <v>60</v>
      </c>
      <c r="D96">
        <v>21</v>
      </c>
      <c r="E96">
        <v>39</v>
      </c>
      <c r="F96">
        <v>60</v>
      </c>
      <c r="G96">
        <v>0</v>
      </c>
      <c r="H96">
        <v>0</v>
      </c>
      <c r="I9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60</v>
      </c>
    </row>
    <row r="97" spans="1:9" x14ac:dyDescent="0.25">
      <c r="A97" s="1">
        <v>44198</v>
      </c>
      <c r="B97" s="2" t="s">
        <v>36</v>
      </c>
      <c r="C97">
        <v>4962</v>
      </c>
      <c r="D97">
        <v>2593</v>
      </c>
      <c r="E97">
        <v>2369</v>
      </c>
      <c r="F97">
        <v>4662</v>
      </c>
      <c r="G97">
        <v>300</v>
      </c>
      <c r="H97">
        <v>0</v>
      </c>
      <c r="I9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4962</v>
      </c>
    </row>
    <row r="98" spans="1:9" x14ac:dyDescent="0.25">
      <c r="A98" s="1">
        <v>44198</v>
      </c>
      <c r="B98" s="2" t="s">
        <v>37</v>
      </c>
      <c r="C98">
        <v>3488</v>
      </c>
      <c r="D98">
        <v>1094</v>
      </c>
      <c r="E98">
        <v>2394</v>
      </c>
      <c r="F98">
        <v>2673</v>
      </c>
      <c r="G98">
        <v>15</v>
      </c>
      <c r="H98">
        <v>800</v>
      </c>
      <c r="I9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3488</v>
      </c>
    </row>
    <row r="99" spans="1:9" x14ac:dyDescent="0.25">
      <c r="A99" s="1">
        <v>44198</v>
      </c>
      <c r="B99" s="2" t="s">
        <v>38</v>
      </c>
      <c r="C99">
        <v>304</v>
      </c>
      <c r="D99">
        <v>120</v>
      </c>
      <c r="E99">
        <v>184</v>
      </c>
      <c r="F99">
        <v>303</v>
      </c>
      <c r="G99">
        <v>1</v>
      </c>
      <c r="H99">
        <v>0</v>
      </c>
      <c r="I9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304</v>
      </c>
    </row>
    <row r="100" spans="1:9" x14ac:dyDescent="0.25">
      <c r="A100" s="1">
        <v>44198</v>
      </c>
      <c r="B100" s="2" t="s">
        <v>39</v>
      </c>
      <c r="C100">
        <v>6</v>
      </c>
      <c r="D100">
        <v>5</v>
      </c>
      <c r="E100">
        <v>1</v>
      </c>
      <c r="F100">
        <v>0</v>
      </c>
      <c r="G100">
        <v>0</v>
      </c>
      <c r="H100">
        <v>6</v>
      </c>
      <c r="I10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</v>
      </c>
    </row>
    <row r="101" spans="1:9" x14ac:dyDescent="0.25">
      <c r="A101" s="1">
        <v>44198</v>
      </c>
      <c r="B101" s="2" t="s">
        <v>16</v>
      </c>
      <c r="C101">
        <v>5709</v>
      </c>
      <c r="D101">
        <v>1758</v>
      </c>
      <c r="E101">
        <v>3951</v>
      </c>
      <c r="F101">
        <v>4903</v>
      </c>
      <c r="G101">
        <v>263</v>
      </c>
      <c r="H101">
        <v>543</v>
      </c>
      <c r="I10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5709</v>
      </c>
    </row>
    <row r="102" spans="1:9" x14ac:dyDescent="0.25">
      <c r="A102" s="1">
        <v>44199</v>
      </c>
      <c r="B102" s="2" t="s">
        <v>18</v>
      </c>
      <c r="C102">
        <v>564</v>
      </c>
      <c r="D102">
        <v>219</v>
      </c>
      <c r="E102">
        <v>345</v>
      </c>
      <c r="F102">
        <v>556</v>
      </c>
      <c r="G102">
        <v>8</v>
      </c>
      <c r="H102">
        <v>0</v>
      </c>
      <c r="I10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564</v>
      </c>
    </row>
    <row r="103" spans="1:9" x14ac:dyDescent="0.25">
      <c r="A103" s="1">
        <v>44199</v>
      </c>
      <c r="B103" s="2" t="s">
        <v>19</v>
      </c>
      <c r="C103">
        <v>723</v>
      </c>
      <c r="D103">
        <v>288</v>
      </c>
      <c r="E103">
        <v>435</v>
      </c>
      <c r="F103">
        <v>717</v>
      </c>
      <c r="G103">
        <v>6</v>
      </c>
      <c r="H103">
        <v>0</v>
      </c>
      <c r="I10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723</v>
      </c>
    </row>
    <row r="104" spans="1:9" x14ac:dyDescent="0.25">
      <c r="A104" s="1">
        <v>44199</v>
      </c>
      <c r="B104" s="2" t="s">
        <v>20</v>
      </c>
      <c r="C104">
        <v>5</v>
      </c>
      <c r="D104">
        <v>3</v>
      </c>
      <c r="E104">
        <v>2</v>
      </c>
      <c r="F104">
        <v>4</v>
      </c>
      <c r="G104">
        <v>1</v>
      </c>
      <c r="H104">
        <v>0</v>
      </c>
      <c r="I10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</v>
      </c>
    </row>
    <row r="105" spans="1:9" x14ac:dyDescent="0.25">
      <c r="A105" s="1">
        <v>44199</v>
      </c>
      <c r="B105" s="2" t="s">
        <v>22</v>
      </c>
      <c r="C105">
        <v>4074</v>
      </c>
      <c r="D105">
        <v>2133</v>
      </c>
      <c r="E105">
        <v>1941</v>
      </c>
      <c r="F105">
        <v>3601</v>
      </c>
      <c r="G105">
        <v>473</v>
      </c>
      <c r="H105">
        <v>0</v>
      </c>
      <c r="I10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4074</v>
      </c>
    </row>
    <row r="106" spans="1:9" x14ac:dyDescent="0.25">
      <c r="A106" s="1">
        <v>44199</v>
      </c>
      <c r="B106" s="2" t="s">
        <v>23</v>
      </c>
      <c r="C106">
        <v>2728</v>
      </c>
      <c r="D106">
        <v>934</v>
      </c>
      <c r="E106">
        <v>1794</v>
      </c>
      <c r="F106">
        <v>2233</v>
      </c>
      <c r="G106">
        <v>325</v>
      </c>
      <c r="H106">
        <v>170</v>
      </c>
      <c r="I10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2728</v>
      </c>
    </row>
    <row r="107" spans="1:9" x14ac:dyDescent="0.25">
      <c r="A107" s="1">
        <v>44199</v>
      </c>
      <c r="B107" s="2" t="s">
        <v>24</v>
      </c>
      <c r="C107">
        <v>311</v>
      </c>
      <c r="D107">
        <v>121</v>
      </c>
      <c r="E107">
        <v>190</v>
      </c>
      <c r="F107">
        <v>237</v>
      </c>
      <c r="G107">
        <v>74</v>
      </c>
      <c r="H107">
        <v>0</v>
      </c>
      <c r="I10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311</v>
      </c>
    </row>
    <row r="108" spans="1:9" x14ac:dyDescent="0.25">
      <c r="A108" s="1">
        <v>44199</v>
      </c>
      <c r="B108" s="2" t="s">
        <v>25</v>
      </c>
      <c r="C108">
        <v>34852</v>
      </c>
      <c r="D108">
        <v>13706</v>
      </c>
      <c r="E108">
        <v>21146</v>
      </c>
      <c r="F108">
        <v>30872</v>
      </c>
      <c r="G108">
        <v>2418</v>
      </c>
      <c r="H108">
        <v>1562</v>
      </c>
      <c r="I10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34852</v>
      </c>
    </row>
    <row r="109" spans="1:9" x14ac:dyDescent="0.25">
      <c r="A109" s="1">
        <v>44199</v>
      </c>
      <c r="B109" s="2" t="s">
        <v>27</v>
      </c>
      <c r="C109">
        <v>5187</v>
      </c>
      <c r="D109">
        <v>1959</v>
      </c>
      <c r="E109">
        <v>3228</v>
      </c>
      <c r="F109">
        <v>4720</v>
      </c>
      <c r="G109">
        <v>267</v>
      </c>
      <c r="H109">
        <v>200</v>
      </c>
      <c r="I10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5187</v>
      </c>
    </row>
    <row r="110" spans="1:9" x14ac:dyDescent="0.25">
      <c r="A110" s="1">
        <v>44199</v>
      </c>
      <c r="B110" s="2" t="s">
        <v>28</v>
      </c>
      <c r="C110">
        <v>693</v>
      </c>
      <c r="D110">
        <v>222</v>
      </c>
      <c r="E110">
        <v>471</v>
      </c>
      <c r="F110">
        <v>617</v>
      </c>
      <c r="G110">
        <v>76</v>
      </c>
      <c r="H110">
        <v>0</v>
      </c>
      <c r="I11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693</v>
      </c>
    </row>
    <row r="111" spans="1:9" x14ac:dyDescent="0.25">
      <c r="A111" s="1">
        <v>44199</v>
      </c>
      <c r="B111" s="2" t="s">
        <v>29</v>
      </c>
      <c r="C111">
        <v>835</v>
      </c>
      <c r="D111">
        <v>311</v>
      </c>
      <c r="E111">
        <v>524</v>
      </c>
      <c r="F111">
        <v>803</v>
      </c>
      <c r="G111">
        <v>28</v>
      </c>
      <c r="H111">
        <v>4</v>
      </c>
      <c r="I11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835</v>
      </c>
    </row>
    <row r="112" spans="1:9" x14ac:dyDescent="0.25">
      <c r="A112" s="1">
        <v>44199</v>
      </c>
      <c r="B112" s="2" t="s">
        <v>3</v>
      </c>
      <c r="C112">
        <v>897</v>
      </c>
      <c r="D112">
        <v>348</v>
      </c>
      <c r="E112">
        <v>549</v>
      </c>
      <c r="F112">
        <v>745</v>
      </c>
      <c r="G112">
        <v>152</v>
      </c>
      <c r="H112">
        <v>0</v>
      </c>
      <c r="I11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897</v>
      </c>
    </row>
    <row r="113" spans="1:9" x14ac:dyDescent="0.25">
      <c r="A113" s="1">
        <v>44199</v>
      </c>
      <c r="B113" s="2" t="s">
        <v>32</v>
      </c>
      <c r="C113">
        <v>493</v>
      </c>
      <c r="D113">
        <v>159</v>
      </c>
      <c r="E113">
        <v>334</v>
      </c>
      <c r="F113">
        <v>417</v>
      </c>
      <c r="G113">
        <v>11</v>
      </c>
      <c r="H113">
        <v>65</v>
      </c>
      <c r="I11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493</v>
      </c>
    </row>
    <row r="114" spans="1:9" x14ac:dyDescent="0.25">
      <c r="A114" s="1">
        <v>44199</v>
      </c>
      <c r="B114" s="2" t="s">
        <v>33</v>
      </c>
      <c r="C114">
        <v>3053</v>
      </c>
      <c r="D114">
        <v>964</v>
      </c>
      <c r="E114">
        <v>2089</v>
      </c>
      <c r="F114">
        <v>2706</v>
      </c>
      <c r="G114">
        <v>295</v>
      </c>
      <c r="H114">
        <v>52</v>
      </c>
      <c r="I11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3053</v>
      </c>
    </row>
    <row r="115" spans="1:9" x14ac:dyDescent="0.25">
      <c r="A115" s="1">
        <v>44199</v>
      </c>
      <c r="B115" s="2" t="s">
        <v>34</v>
      </c>
      <c r="C115">
        <v>1921</v>
      </c>
      <c r="D115">
        <v>907</v>
      </c>
      <c r="E115">
        <v>1014</v>
      </c>
      <c r="F115">
        <v>1797</v>
      </c>
      <c r="G115">
        <v>57</v>
      </c>
      <c r="H115">
        <v>67</v>
      </c>
      <c r="I11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1921</v>
      </c>
    </row>
    <row r="116" spans="1:9" x14ac:dyDescent="0.25">
      <c r="A116" s="1">
        <v>44199</v>
      </c>
      <c r="B116" s="2" t="s">
        <v>35</v>
      </c>
      <c r="C116">
        <v>90</v>
      </c>
      <c r="D116">
        <v>36</v>
      </c>
      <c r="E116">
        <v>54</v>
      </c>
      <c r="F116">
        <v>89</v>
      </c>
      <c r="G116">
        <v>1</v>
      </c>
      <c r="H116">
        <v>0</v>
      </c>
      <c r="I11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90</v>
      </c>
    </row>
    <row r="117" spans="1:9" x14ac:dyDescent="0.25">
      <c r="A117" s="1">
        <v>44199</v>
      </c>
      <c r="B117" s="2" t="s">
        <v>36</v>
      </c>
      <c r="C117">
        <v>4633</v>
      </c>
      <c r="D117">
        <v>2420</v>
      </c>
      <c r="E117">
        <v>2213</v>
      </c>
      <c r="F117">
        <v>4301</v>
      </c>
      <c r="G117">
        <v>332</v>
      </c>
      <c r="H117">
        <v>0</v>
      </c>
      <c r="I11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4633</v>
      </c>
    </row>
    <row r="118" spans="1:9" x14ac:dyDescent="0.25">
      <c r="A118" s="1">
        <v>44199</v>
      </c>
      <c r="B118" s="2" t="s">
        <v>37</v>
      </c>
      <c r="C118">
        <v>3315</v>
      </c>
      <c r="D118">
        <v>1043</v>
      </c>
      <c r="E118">
        <v>2272</v>
      </c>
      <c r="F118">
        <v>2553</v>
      </c>
      <c r="G118">
        <v>8</v>
      </c>
      <c r="H118">
        <v>754</v>
      </c>
      <c r="I11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3315</v>
      </c>
    </row>
    <row r="119" spans="1:9" x14ac:dyDescent="0.25">
      <c r="A119" s="1">
        <v>44199</v>
      </c>
      <c r="B119" s="2" t="s">
        <v>38</v>
      </c>
      <c r="C119">
        <v>270</v>
      </c>
      <c r="D119">
        <v>110</v>
      </c>
      <c r="E119">
        <v>160</v>
      </c>
      <c r="F119">
        <v>270</v>
      </c>
      <c r="G119">
        <v>0</v>
      </c>
      <c r="H119">
        <v>0</v>
      </c>
      <c r="I11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270</v>
      </c>
    </row>
    <row r="120" spans="1:9" x14ac:dyDescent="0.25">
      <c r="A120" s="1">
        <v>44199</v>
      </c>
      <c r="B120" s="2" t="s">
        <v>16</v>
      </c>
      <c r="C120">
        <v>5060</v>
      </c>
      <c r="D120">
        <v>1529</v>
      </c>
      <c r="E120">
        <v>3531</v>
      </c>
      <c r="F120">
        <v>4506</v>
      </c>
      <c r="G120">
        <v>304</v>
      </c>
      <c r="H120">
        <v>250</v>
      </c>
      <c r="I12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5060</v>
      </c>
    </row>
    <row r="121" spans="1:9" x14ac:dyDescent="0.25">
      <c r="A121" s="1">
        <v>44200</v>
      </c>
      <c r="B121" s="2" t="s">
        <v>18</v>
      </c>
      <c r="C121">
        <v>1411</v>
      </c>
      <c r="D121">
        <v>578</v>
      </c>
      <c r="E121">
        <v>833</v>
      </c>
      <c r="F121">
        <v>1406</v>
      </c>
      <c r="G121">
        <v>5</v>
      </c>
      <c r="H121">
        <v>0</v>
      </c>
      <c r="I12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1411</v>
      </c>
    </row>
    <row r="122" spans="1:9" x14ac:dyDescent="0.25">
      <c r="A122" s="1">
        <v>44200</v>
      </c>
      <c r="B122" s="2" t="s">
        <v>19</v>
      </c>
      <c r="C122">
        <v>407</v>
      </c>
      <c r="D122">
        <v>190</v>
      </c>
      <c r="E122">
        <v>217</v>
      </c>
      <c r="F122">
        <v>352</v>
      </c>
      <c r="G122">
        <v>55</v>
      </c>
      <c r="H122">
        <v>0</v>
      </c>
      <c r="I12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407</v>
      </c>
    </row>
    <row r="123" spans="1:9" x14ac:dyDescent="0.25">
      <c r="A123" s="1">
        <v>44200</v>
      </c>
      <c r="B123" s="2" t="s">
        <v>20</v>
      </c>
      <c r="C123">
        <v>1088</v>
      </c>
      <c r="D123">
        <v>536</v>
      </c>
      <c r="E123">
        <v>552</v>
      </c>
      <c r="F123">
        <v>1038</v>
      </c>
      <c r="G123">
        <v>50</v>
      </c>
      <c r="H123">
        <v>0</v>
      </c>
      <c r="I12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1088</v>
      </c>
    </row>
    <row r="124" spans="1:9" x14ac:dyDescent="0.25">
      <c r="A124" s="1">
        <v>44200</v>
      </c>
      <c r="B124" s="2" t="s">
        <v>22</v>
      </c>
      <c r="C124">
        <v>5857</v>
      </c>
      <c r="D124">
        <v>2950</v>
      </c>
      <c r="E124">
        <v>2907</v>
      </c>
      <c r="F124">
        <v>5197</v>
      </c>
      <c r="G124">
        <v>660</v>
      </c>
      <c r="H124">
        <v>0</v>
      </c>
      <c r="I12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5857</v>
      </c>
    </row>
    <row r="125" spans="1:9" x14ac:dyDescent="0.25">
      <c r="A125" s="1">
        <v>44200</v>
      </c>
      <c r="B125" s="2" t="s">
        <v>23</v>
      </c>
      <c r="C125">
        <v>7197</v>
      </c>
      <c r="D125">
        <v>2497</v>
      </c>
      <c r="E125">
        <v>4700</v>
      </c>
      <c r="F125">
        <v>5170</v>
      </c>
      <c r="G125">
        <v>1605</v>
      </c>
      <c r="H125">
        <v>422</v>
      </c>
      <c r="I12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7197</v>
      </c>
    </row>
    <row r="126" spans="1:9" x14ac:dyDescent="0.25">
      <c r="A126" s="1">
        <v>44200</v>
      </c>
      <c r="B126" s="2" t="s">
        <v>24</v>
      </c>
      <c r="C126">
        <v>1492</v>
      </c>
      <c r="D126">
        <v>551</v>
      </c>
      <c r="E126">
        <v>941</v>
      </c>
      <c r="F126">
        <v>1299</v>
      </c>
      <c r="G126">
        <v>193</v>
      </c>
      <c r="H126">
        <v>0</v>
      </c>
      <c r="I12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1492</v>
      </c>
    </row>
    <row r="127" spans="1:9" x14ac:dyDescent="0.25">
      <c r="A127" s="1">
        <v>44200</v>
      </c>
      <c r="B127" s="2" t="s">
        <v>25</v>
      </c>
      <c r="C127">
        <v>67401</v>
      </c>
      <c r="D127">
        <v>26168</v>
      </c>
      <c r="E127">
        <v>41233</v>
      </c>
      <c r="F127">
        <v>57539</v>
      </c>
      <c r="G127">
        <v>6366</v>
      </c>
      <c r="H127">
        <v>3496</v>
      </c>
      <c r="I12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67401</v>
      </c>
    </row>
    <row r="128" spans="1:9" x14ac:dyDescent="0.25">
      <c r="A128" s="1">
        <v>44200</v>
      </c>
      <c r="B128" s="2" t="s">
        <v>27</v>
      </c>
      <c r="C128">
        <v>7352</v>
      </c>
      <c r="D128">
        <v>2862</v>
      </c>
      <c r="E128">
        <v>4490</v>
      </c>
      <c r="F128">
        <v>6472</v>
      </c>
      <c r="G128">
        <v>521</v>
      </c>
      <c r="H128">
        <v>359</v>
      </c>
      <c r="I12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7352</v>
      </c>
    </row>
    <row r="129" spans="1:9" x14ac:dyDescent="0.25">
      <c r="A129" s="1">
        <v>44200</v>
      </c>
      <c r="B129" s="2" t="s">
        <v>28</v>
      </c>
      <c r="C129">
        <v>2633</v>
      </c>
      <c r="D129">
        <v>853</v>
      </c>
      <c r="E129">
        <v>1780</v>
      </c>
      <c r="F129">
        <v>2155</v>
      </c>
      <c r="G129">
        <v>247</v>
      </c>
      <c r="H129">
        <v>231</v>
      </c>
      <c r="I12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2633</v>
      </c>
    </row>
    <row r="130" spans="1:9" x14ac:dyDescent="0.25">
      <c r="A130" s="1">
        <v>44200</v>
      </c>
      <c r="B130" s="2" t="s">
        <v>29</v>
      </c>
      <c r="C130">
        <v>6666</v>
      </c>
      <c r="D130">
        <v>2358</v>
      </c>
      <c r="E130">
        <v>4308</v>
      </c>
      <c r="F130">
        <v>5993</v>
      </c>
      <c r="G130">
        <v>499</v>
      </c>
      <c r="H130">
        <v>174</v>
      </c>
      <c r="I13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6666</v>
      </c>
    </row>
    <row r="131" spans="1:9" x14ac:dyDescent="0.25">
      <c r="A131" s="1">
        <v>44200</v>
      </c>
      <c r="B131" s="2" t="s">
        <v>3</v>
      </c>
      <c r="C131">
        <v>1385</v>
      </c>
      <c r="D131">
        <v>533</v>
      </c>
      <c r="E131">
        <v>852</v>
      </c>
      <c r="F131">
        <v>1204</v>
      </c>
      <c r="G131">
        <v>181</v>
      </c>
      <c r="H131">
        <v>0</v>
      </c>
      <c r="I13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1385</v>
      </c>
    </row>
    <row r="132" spans="1:9" x14ac:dyDescent="0.25">
      <c r="A132" s="1">
        <v>44200</v>
      </c>
      <c r="B132" s="2" t="s">
        <v>30</v>
      </c>
      <c r="C132">
        <v>308</v>
      </c>
      <c r="D132">
        <v>130</v>
      </c>
      <c r="E132">
        <v>178</v>
      </c>
      <c r="F132">
        <v>292</v>
      </c>
      <c r="G132">
        <v>16</v>
      </c>
      <c r="H132">
        <v>0</v>
      </c>
      <c r="I13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308</v>
      </c>
    </row>
    <row r="133" spans="1:9" x14ac:dyDescent="0.25">
      <c r="A133" s="1">
        <v>44200</v>
      </c>
      <c r="B133" s="2" t="s">
        <v>31</v>
      </c>
      <c r="C133">
        <v>453</v>
      </c>
      <c r="D133">
        <v>180</v>
      </c>
      <c r="E133">
        <v>273</v>
      </c>
      <c r="F133">
        <v>375</v>
      </c>
      <c r="G133">
        <v>78</v>
      </c>
      <c r="H133">
        <v>0</v>
      </c>
      <c r="I13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453</v>
      </c>
    </row>
    <row r="134" spans="1:9" x14ac:dyDescent="0.25">
      <c r="A134" s="1">
        <v>44200</v>
      </c>
      <c r="B134" s="2" t="s">
        <v>32</v>
      </c>
      <c r="C134">
        <v>824</v>
      </c>
      <c r="D134">
        <v>195</v>
      </c>
      <c r="E134">
        <v>629</v>
      </c>
      <c r="F134">
        <v>490</v>
      </c>
      <c r="G134">
        <v>48</v>
      </c>
      <c r="H134">
        <v>286</v>
      </c>
      <c r="I13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824</v>
      </c>
    </row>
    <row r="135" spans="1:9" x14ac:dyDescent="0.25">
      <c r="A135" s="1">
        <v>44200</v>
      </c>
      <c r="B135" s="2" t="s">
        <v>33</v>
      </c>
      <c r="C135">
        <v>5457</v>
      </c>
      <c r="D135">
        <v>1645</v>
      </c>
      <c r="E135">
        <v>3812</v>
      </c>
      <c r="F135">
        <v>4540</v>
      </c>
      <c r="G135">
        <v>728</v>
      </c>
      <c r="H135">
        <v>189</v>
      </c>
      <c r="I13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5457</v>
      </c>
    </row>
    <row r="136" spans="1:9" x14ac:dyDescent="0.25">
      <c r="A136" s="1">
        <v>44200</v>
      </c>
      <c r="B136" s="2" t="s">
        <v>34</v>
      </c>
      <c r="C136">
        <v>4091</v>
      </c>
      <c r="D136">
        <v>1794</v>
      </c>
      <c r="E136">
        <v>2297</v>
      </c>
      <c r="F136">
        <v>3847</v>
      </c>
      <c r="G136">
        <v>199</v>
      </c>
      <c r="H136">
        <v>45</v>
      </c>
      <c r="I13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4091</v>
      </c>
    </row>
    <row r="137" spans="1:9" x14ac:dyDescent="0.25">
      <c r="A137" s="1">
        <v>44200</v>
      </c>
      <c r="B137" s="2" t="s">
        <v>35</v>
      </c>
      <c r="C137">
        <v>573</v>
      </c>
      <c r="D137">
        <v>212</v>
      </c>
      <c r="E137">
        <v>361</v>
      </c>
      <c r="F137">
        <v>552</v>
      </c>
      <c r="G137">
        <v>21</v>
      </c>
      <c r="H137">
        <v>0</v>
      </c>
      <c r="I13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573</v>
      </c>
    </row>
    <row r="138" spans="1:9" x14ac:dyDescent="0.25">
      <c r="A138" s="1">
        <v>44200</v>
      </c>
      <c r="B138" s="2" t="s">
        <v>36</v>
      </c>
      <c r="C138">
        <v>7613</v>
      </c>
      <c r="D138">
        <v>3779</v>
      </c>
      <c r="E138">
        <v>3834</v>
      </c>
      <c r="F138">
        <v>6844</v>
      </c>
      <c r="G138">
        <v>763</v>
      </c>
      <c r="H138">
        <v>6</v>
      </c>
      <c r="I13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7613</v>
      </c>
    </row>
    <row r="139" spans="1:9" x14ac:dyDescent="0.25">
      <c r="A139" s="1">
        <v>44200</v>
      </c>
      <c r="B139" s="2" t="s">
        <v>37</v>
      </c>
      <c r="C139">
        <v>5048</v>
      </c>
      <c r="D139">
        <v>1887</v>
      </c>
      <c r="E139">
        <v>3161</v>
      </c>
      <c r="F139">
        <v>4089</v>
      </c>
      <c r="G139">
        <v>32</v>
      </c>
      <c r="H139">
        <v>927</v>
      </c>
      <c r="I13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5048</v>
      </c>
    </row>
    <row r="140" spans="1:9" x14ac:dyDescent="0.25">
      <c r="A140" s="1">
        <v>44200</v>
      </c>
      <c r="B140" s="2" t="s">
        <v>38</v>
      </c>
      <c r="C140">
        <v>807</v>
      </c>
      <c r="D140">
        <v>381</v>
      </c>
      <c r="E140">
        <v>426</v>
      </c>
      <c r="F140">
        <v>806</v>
      </c>
      <c r="G140">
        <v>1</v>
      </c>
      <c r="H140">
        <v>0</v>
      </c>
      <c r="I14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807</v>
      </c>
    </row>
    <row r="141" spans="1:9" x14ac:dyDescent="0.25">
      <c r="A141" s="1">
        <v>44200</v>
      </c>
      <c r="B141" s="2" t="s">
        <v>39</v>
      </c>
      <c r="C141">
        <v>142</v>
      </c>
      <c r="D141">
        <v>59</v>
      </c>
      <c r="E141">
        <v>83</v>
      </c>
      <c r="F141">
        <v>142</v>
      </c>
      <c r="G141">
        <v>0</v>
      </c>
      <c r="H141">
        <v>0</v>
      </c>
      <c r="I14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142</v>
      </c>
    </row>
    <row r="142" spans="1:9" x14ac:dyDescent="0.25">
      <c r="A142" s="1">
        <v>44200</v>
      </c>
      <c r="B142" s="2" t="s">
        <v>16</v>
      </c>
      <c r="C142">
        <v>6597</v>
      </c>
      <c r="D142">
        <v>1998</v>
      </c>
      <c r="E142">
        <v>4599</v>
      </c>
      <c r="F142">
        <v>5276</v>
      </c>
      <c r="G142">
        <v>464</v>
      </c>
      <c r="H142">
        <v>857</v>
      </c>
      <c r="I14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6597</v>
      </c>
    </row>
    <row r="143" spans="1:9" x14ac:dyDescent="0.25">
      <c r="A143" s="1">
        <v>44201</v>
      </c>
      <c r="B143" s="2" t="s">
        <v>18</v>
      </c>
      <c r="C143">
        <v>1617</v>
      </c>
      <c r="D143">
        <v>604</v>
      </c>
      <c r="E143">
        <v>1013</v>
      </c>
      <c r="F143">
        <v>1607</v>
      </c>
      <c r="G143">
        <v>10</v>
      </c>
      <c r="H143">
        <v>0</v>
      </c>
      <c r="I14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1617</v>
      </c>
    </row>
    <row r="144" spans="1:9" x14ac:dyDescent="0.25">
      <c r="A144" s="1">
        <v>44201</v>
      </c>
      <c r="B144" s="2" t="s">
        <v>19</v>
      </c>
      <c r="C144">
        <v>648</v>
      </c>
      <c r="D144">
        <v>262</v>
      </c>
      <c r="E144">
        <v>386</v>
      </c>
      <c r="F144">
        <v>619</v>
      </c>
      <c r="G144">
        <v>29</v>
      </c>
      <c r="H144">
        <v>0</v>
      </c>
      <c r="I14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648</v>
      </c>
    </row>
    <row r="145" spans="1:9" x14ac:dyDescent="0.25">
      <c r="A145" s="1">
        <v>44201</v>
      </c>
      <c r="B145" s="2" t="s">
        <v>20</v>
      </c>
      <c r="C145">
        <v>1495</v>
      </c>
      <c r="D145">
        <v>698</v>
      </c>
      <c r="E145">
        <v>797</v>
      </c>
      <c r="F145">
        <v>1349</v>
      </c>
      <c r="G145">
        <v>146</v>
      </c>
      <c r="H145">
        <v>0</v>
      </c>
      <c r="I14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1495</v>
      </c>
    </row>
    <row r="146" spans="1:9" x14ac:dyDescent="0.25">
      <c r="A146" s="1">
        <v>44201</v>
      </c>
      <c r="B146" s="2" t="s">
        <v>22</v>
      </c>
      <c r="C146">
        <v>7046</v>
      </c>
      <c r="D146">
        <v>3544</v>
      </c>
      <c r="E146">
        <v>3502</v>
      </c>
      <c r="F146">
        <v>6121</v>
      </c>
      <c r="G146">
        <v>884</v>
      </c>
      <c r="H146">
        <v>41</v>
      </c>
      <c r="I14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7046</v>
      </c>
    </row>
    <row r="147" spans="1:9" x14ac:dyDescent="0.25">
      <c r="A147" s="1">
        <v>44201</v>
      </c>
      <c r="B147" s="2" t="s">
        <v>23</v>
      </c>
      <c r="C147">
        <v>9061</v>
      </c>
      <c r="D147">
        <v>3076</v>
      </c>
      <c r="E147">
        <v>5985</v>
      </c>
      <c r="F147">
        <v>5667</v>
      </c>
      <c r="G147">
        <v>2829</v>
      </c>
      <c r="H147">
        <v>565</v>
      </c>
      <c r="I14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9061</v>
      </c>
    </row>
    <row r="148" spans="1:9" x14ac:dyDescent="0.25">
      <c r="A148" s="1">
        <v>44201</v>
      </c>
      <c r="B148" s="2" t="s">
        <v>24</v>
      </c>
      <c r="C148">
        <v>1622</v>
      </c>
      <c r="D148">
        <v>534</v>
      </c>
      <c r="E148">
        <v>1088</v>
      </c>
      <c r="F148">
        <v>1243</v>
      </c>
      <c r="G148">
        <v>193</v>
      </c>
      <c r="H148">
        <v>186</v>
      </c>
      <c r="I14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1622</v>
      </c>
    </row>
    <row r="149" spans="1:9" x14ac:dyDescent="0.25">
      <c r="A149" s="1">
        <v>44201</v>
      </c>
      <c r="B149" s="2" t="s">
        <v>25</v>
      </c>
      <c r="C149">
        <v>77870</v>
      </c>
      <c r="D149">
        <v>29744</v>
      </c>
      <c r="E149">
        <v>48126</v>
      </c>
      <c r="F149">
        <v>64255</v>
      </c>
      <c r="G149">
        <v>9118</v>
      </c>
      <c r="H149">
        <v>4497</v>
      </c>
      <c r="I14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77870</v>
      </c>
    </row>
    <row r="150" spans="1:9" x14ac:dyDescent="0.25">
      <c r="A150" s="1">
        <v>44201</v>
      </c>
      <c r="B150" s="2" t="s">
        <v>27</v>
      </c>
      <c r="C150">
        <v>6763</v>
      </c>
      <c r="D150">
        <v>2576</v>
      </c>
      <c r="E150">
        <v>4187</v>
      </c>
      <c r="F150">
        <v>5645</v>
      </c>
      <c r="G150">
        <v>562</v>
      </c>
      <c r="H150">
        <v>556</v>
      </c>
      <c r="I15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6763</v>
      </c>
    </row>
    <row r="151" spans="1:9" x14ac:dyDescent="0.25">
      <c r="A151" s="1">
        <v>44201</v>
      </c>
      <c r="B151" s="2" t="s">
        <v>28</v>
      </c>
      <c r="C151">
        <v>2878</v>
      </c>
      <c r="D151">
        <v>892</v>
      </c>
      <c r="E151">
        <v>1986</v>
      </c>
      <c r="F151">
        <v>2295</v>
      </c>
      <c r="G151">
        <v>327</v>
      </c>
      <c r="H151">
        <v>256</v>
      </c>
      <c r="I15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2878</v>
      </c>
    </row>
    <row r="152" spans="1:9" x14ac:dyDescent="0.25">
      <c r="A152" s="1">
        <v>44201</v>
      </c>
      <c r="B152" s="2" t="s">
        <v>29</v>
      </c>
      <c r="C152">
        <v>7636</v>
      </c>
      <c r="D152">
        <v>2495</v>
      </c>
      <c r="E152">
        <v>5141</v>
      </c>
      <c r="F152">
        <v>6663</v>
      </c>
      <c r="G152">
        <v>773</v>
      </c>
      <c r="H152">
        <v>200</v>
      </c>
      <c r="I15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7636</v>
      </c>
    </row>
    <row r="153" spans="1:9" x14ac:dyDescent="0.25">
      <c r="A153" s="1">
        <v>44201</v>
      </c>
      <c r="B153" s="2" t="s">
        <v>3</v>
      </c>
      <c r="C153">
        <v>1502</v>
      </c>
      <c r="D153">
        <v>557</v>
      </c>
      <c r="E153">
        <v>945</v>
      </c>
      <c r="F153">
        <v>1368</v>
      </c>
      <c r="G153">
        <v>134</v>
      </c>
      <c r="H153">
        <v>0</v>
      </c>
      <c r="I15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1502</v>
      </c>
    </row>
    <row r="154" spans="1:9" x14ac:dyDescent="0.25">
      <c r="A154" s="1">
        <v>44201</v>
      </c>
      <c r="B154" s="2" t="s">
        <v>30</v>
      </c>
      <c r="C154">
        <v>448</v>
      </c>
      <c r="D154">
        <v>180</v>
      </c>
      <c r="E154">
        <v>268</v>
      </c>
      <c r="F154">
        <v>440</v>
      </c>
      <c r="G154">
        <v>8</v>
      </c>
      <c r="H154">
        <v>0</v>
      </c>
      <c r="I15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448</v>
      </c>
    </row>
    <row r="155" spans="1:9" x14ac:dyDescent="0.25">
      <c r="A155" s="1">
        <v>44201</v>
      </c>
      <c r="B155" s="2" t="s">
        <v>31</v>
      </c>
      <c r="C155">
        <v>817</v>
      </c>
      <c r="D155">
        <v>287</v>
      </c>
      <c r="E155">
        <v>530</v>
      </c>
      <c r="F155">
        <v>683</v>
      </c>
      <c r="G155">
        <v>134</v>
      </c>
      <c r="H155">
        <v>0</v>
      </c>
      <c r="I15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817</v>
      </c>
    </row>
    <row r="156" spans="1:9" x14ac:dyDescent="0.25">
      <c r="A156" s="1">
        <v>44201</v>
      </c>
      <c r="B156" s="2" t="s">
        <v>32</v>
      </c>
      <c r="C156">
        <v>694</v>
      </c>
      <c r="D156">
        <v>233</v>
      </c>
      <c r="E156">
        <v>461</v>
      </c>
      <c r="F156">
        <v>485</v>
      </c>
      <c r="G156">
        <v>52</v>
      </c>
      <c r="H156">
        <v>157</v>
      </c>
      <c r="I15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694</v>
      </c>
    </row>
    <row r="157" spans="1:9" x14ac:dyDescent="0.25">
      <c r="A157" s="1">
        <v>44201</v>
      </c>
      <c r="B157" s="2" t="s">
        <v>33</v>
      </c>
      <c r="C157">
        <v>5261</v>
      </c>
      <c r="D157">
        <v>1573</v>
      </c>
      <c r="E157">
        <v>3688</v>
      </c>
      <c r="F157">
        <v>4313</v>
      </c>
      <c r="G157">
        <v>702</v>
      </c>
      <c r="H157">
        <v>246</v>
      </c>
      <c r="I15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5261</v>
      </c>
    </row>
    <row r="158" spans="1:9" x14ac:dyDescent="0.25">
      <c r="A158" s="1">
        <v>44201</v>
      </c>
      <c r="B158" s="2" t="s">
        <v>34</v>
      </c>
      <c r="C158">
        <v>5380</v>
      </c>
      <c r="D158">
        <v>2421</v>
      </c>
      <c r="E158">
        <v>2959</v>
      </c>
      <c r="F158">
        <v>4944</v>
      </c>
      <c r="G158">
        <v>328</v>
      </c>
      <c r="H158">
        <v>108</v>
      </c>
      <c r="I15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5380</v>
      </c>
    </row>
    <row r="159" spans="1:9" x14ac:dyDescent="0.25">
      <c r="A159" s="1">
        <v>44201</v>
      </c>
      <c r="B159" s="2" t="s">
        <v>35</v>
      </c>
      <c r="C159">
        <v>1247</v>
      </c>
      <c r="D159">
        <v>417</v>
      </c>
      <c r="E159">
        <v>830</v>
      </c>
      <c r="F159">
        <v>1210</v>
      </c>
      <c r="G159">
        <v>37</v>
      </c>
      <c r="H159">
        <v>0</v>
      </c>
      <c r="I15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1247</v>
      </c>
    </row>
    <row r="160" spans="1:9" x14ac:dyDescent="0.25">
      <c r="A160" s="1">
        <v>44201</v>
      </c>
      <c r="B160" s="2" t="s">
        <v>36</v>
      </c>
      <c r="C160">
        <v>10228</v>
      </c>
      <c r="D160">
        <v>4997</v>
      </c>
      <c r="E160">
        <v>5231</v>
      </c>
      <c r="F160">
        <v>8759</v>
      </c>
      <c r="G160">
        <v>1290</v>
      </c>
      <c r="H160">
        <v>179</v>
      </c>
      <c r="I16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10228</v>
      </c>
    </row>
    <row r="161" spans="1:9" x14ac:dyDescent="0.25">
      <c r="A161" s="1">
        <v>44201</v>
      </c>
      <c r="B161" s="2" t="s">
        <v>37</v>
      </c>
      <c r="C161">
        <v>5236</v>
      </c>
      <c r="D161">
        <v>1752</v>
      </c>
      <c r="E161">
        <v>3484</v>
      </c>
      <c r="F161">
        <v>4346</v>
      </c>
      <c r="G161">
        <v>11</v>
      </c>
      <c r="H161">
        <v>879</v>
      </c>
      <c r="I16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5236</v>
      </c>
    </row>
    <row r="162" spans="1:9" x14ac:dyDescent="0.25">
      <c r="A162" s="1">
        <v>44201</v>
      </c>
      <c r="B162" s="2" t="s">
        <v>38</v>
      </c>
      <c r="C162">
        <v>856</v>
      </c>
      <c r="D162">
        <v>425</v>
      </c>
      <c r="E162">
        <v>431</v>
      </c>
      <c r="F162">
        <v>856</v>
      </c>
      <c r="G162">
        <v>0</v>
      </c>
      <c r="H162">
        <v>0</v>
      </c>
      <c r="I16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856</v>
      </c>
    </row>
    <row r="163" spans="1:9" x14ac:dyDescent="0.25">
      <c r="A163" s="1">
        <v>44201</v>
      </c>
      <c r="B163" s="2" t="s">
        <v>39</v>
      </c>
      <c r="C163">
        <v>150</v>
      </c>
      <c r="D163">
        <v>54</v>
      </c>
      <c r="E163">
        <v>96</v>
      </c>
      <c r="F163">
        <v>139</v>
      </c>
      <c r="G163">
        <v>0</v>
      </c>
      <c r="H163">
        <v>11</v>
      </c>
      <c r="I16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150</v>
      </c>
    </row>
    <row r="164" spans="1:9" x14ac:dyDescent="0.25">
      <c r="A164" s="1">
        <v>44201</v>
      </c>
      <c r="B164" s="2" t="s">
        <v>16</v>
      </c>
      <c r="C164">
        <v>7285</v>
      </c>
      <c r="D164">
        <v>2167</v>
      </c>
      <c r="E164">
        <v>5118</v>
      </c>
      <c r="F164">
        <v>5503</v>
      </c>
      <c r="G164">
        <v>669</v>
      </c>
      <c r="H164">
        <v>1113</v>
      </c>
      <c r="I16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7285</v>
      </c>
    </row>
    <row r="165" spans="1:9" x14ac:dyDescent="0.25">
      <c r="A165" s="1">
        <v>44202</v>
      </c>
      <c r="B165" s="2" t="s">
        <v>18</v>
      </c>
      <c r="C165">
        <v>1720</v>
      </c>
      <c r="D165">
        <v>646</v>
      </c>
      <c r="E165">
        <v>1074</v>
      </c>
      <c r="F165">
        <v>1554</v>
      </c>
      <c r="G165">
        <v>33</v>
      </c>
      <c r="H165">
        <v>133</v>
      </c>
      <c r="I16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1720</v>
      </c>
    </row>
    <row r="166" spans="1:9" x14ac:dyDescent="0.25">
      <c r="A166" s="1">
        <v>44202</v>
      </c>
      <c r="B166" s="2" t="s">
        <v>19</v>
      </c>
      <c r="C166">
        <v>220</v>
      </c>
      <c r="D166">
        <v>104</v>
      </c>
      <c r="E166">
        <v>116</v>
      </c>
      <c r="F166">
        <v>220</v>
      </c>
      <c r="G166">
        <v>0</v>
      </c>
      <c r="H166">
        <v>0</v>
      </c>
      <c r="I16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220</v>
      </c>
    </row>
    <row r="167" spans="1:9" x14ac:dyDescent="0.25">
      <c r="A167" s="1">
        <v>44202</v>
      </c>
      <c r="B167" s="2" t="s">
        <v>20</v>
      </c>
      <c r="C167">
        <v>1074</v>
      </c>
      <c r="D167">
        <v>547</v>
      </c>
      <c r="E167">
        <v>527</v>
      </c>
      <c r="F167">
        <v>1014</v>
      </c>
      <c r="G167">
        <v>60</v>
      </c>
      <c r="H167">
        <v>0</v>
      </c>
      <c r="I16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1074</v>
      </c>
    </row>
    <row r="168" spans="1:9" x14ac:dyDescent="0.25">
      <c r="A168" s="1">
        <v>44202</v>
      </c>
      <c r="B168" s="2" t="s">
        <v>22</v>
      </c>
      <c r="C168">
        <v>7625</v>
      </c>
      <c r="D168">
        <v>3747</v>
      </c>
      <c r="E168">
        <v>3878</v>
      </c>
      <c r="F168">
        <v>6196</v>
      </c>
      <c r="G168">
        <v>1128</v>
      </c>
      <c r="H168">
        <v>301</v>
      </c>
      <c r="I16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7625</v>
      </c>
    </row>
    <row r="169" spans="1:9" x14ac:dyDescent="0.25">
      <c r="A169" s="1">
        <v>44202</v>
      </c>
      <c r="B169" s="2" t="s">
        <v>23</v>
      </c>
      <c r="C169">
        <v>8038</v>
      </c>
      <c r="D169">
        <v>2877</v>
      </c>
      <c r="E169">
        <v>5161</v>
      </c>
      <c r="F169">
        <v>5142</v>
      </c>
      <c r="G169">
        <v>2413</v>
      </c>
      <c r="H169">
        <v>483</v>
      </c>
      <c r="I16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8038</v>
      </c>
    </row>
    <row r="170" spans="1:9" x14ac:dyDescent="0.25">
      <c r="A170" s="1">
        <v>44202</v>
      </c>
      <c r="B170" s="2" t="s">
        <v>24</v>
      </c>
      <c r="C170">
        <v>708</v>
      </c>
      <c r="D170">
        <v>264</v>
      </c>
      <c r="E170">
        <v>444</v>
      </c>
      <c r="F170">
        <v>443</v>
      </c>
      <c r="G170">
        <v>265</v>
      </c>
      <c r="H170">
        <v>0</v>
      </c>
      <c r="I17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708</v>
      </c>
    </row>
    <row r="171" spans="1:9" x14ac:dyDescent="0.25">
      <c r="A171" s="1">
        <v>44202</v>
      </c>
      <c r="B171" s="2" t="s">
        <v>25</v>
      </c>
      <c r="C171">
        <v>63674</v>
      </c>
      <c r="D171">
        <v>24639</v>
      </c>
      <c r="E171">
        <v>39035</v>
      </c>
      <c r="F171">
        <v>51653</v>
      </c>
      <c r="G171">
        <v>8303</v>
      </c>
      <c r="H171">
        <v>3718</v>
      </c>
      <c r="I17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63674</v>
      </c>
    </row>
    <row r="172" spans="1:9" x14ac:dyDescent="0.25">
      <c r="A172" s="1">
        <v>44202</v>
      </c>
      <c r="B172" s="2" t="s">
        <v>27</v>
      </c>
      <c r="C172">
        <v>4854</v>
      </c>
      <c r="D172">
        <v>1829</v>
      </c>
      <c r="E172">
        <v>3025</v>
      </c>
      <c r="F172">
        <v>4098</v>
      </c>
      <c r="G172">
        <v>454</v>
      </c>
      <c r="H172">
        <v>302</v>
      </c>
      <c r="I17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4854</v>
      </c>
    </row>
    <row r="173" spans="1:9" x14ac:dyDescent="0.25">
      <c r="A173" s="1">
        <v>44202</v>
      </c>
      <c r="B173" s="2" t="s">
        <v>28</v>
      </c>
      <c r="C173">
        <v>1655</v>
      </c>
      <c r="D173">
        <v>610</v>
      </c>
      <c r="E173">
        <v>1045</v>
      </c>
      <c r="F173">
        <v>1261</v>
      </c>
      <c r="G173">
        <v>208</v>
      </c>
      <c r="H173">
        <v>186</v>
      </c>
      <c r="I17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1655</v>
      </c>
    </row>
    <row r="174" spans="1:9" x14ac:dyDescent="0.25">
      <c r="A174" s="1">
        <v>44202</v>
      </c>
      <c r="B174" s="2" t="s">
        <v>29</v>
      </c>
      <c r="C174">
        <v>6997</v>
      </c>
      <c r="D174">
        <v>2462</v>
      </c>
      <c r="E174">
        <v>4535</v>
      </c>
      <c r="F174">
        <v>5813</v>
      </c>
      <c r="G174">
        <v>1126</v>
      </c>
      <c r="H174">
        <v>58</v>
      </c>
      <c r="I17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6997</v>
      </c>
    </row>
    <row r="175" spans="1:9" x14ac:dyDescent="0.25">
      <c r="A175" s="1">
        <v>44202</v>
      </c>
      <c r="B175" s="2" t="s">
        <v>3</v>
      </c>
      <c r="C175">
        <v>2138</v>
      </c>
      <c r="D175">
        <v>785</v>
      </c>
      <c r="E175">
        <v>1353</v>
      </c>
      <c r="F175">
        <v>1674</v>
      </c>
      <c r="G175">
        <v>357</v>
      </c>
      <c r="H175">
        <v>107</v>
      </c>
      <c r="I17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2138</v>
      </c>
    </row>
    <row r="176" spans="1:9" x14ac:dyDescent="0.25">
      <c r="A176" s="1">
        <v>44202</v>
      </c>
      <c r="B176" s="2" t="s">
        <v>30</v>
      </c>
      <c r="C176">
        <v>680</v>
      </c>
      <c r="D176">
        <v>257</v>
      </c>
      <c r="E176">
        <v>423</v>
      </c>
      <c r="F176">
        <v>443</v>
      </c>
      <c r="G176">
        <v>56</v>
      </c>
      <c r="H176">
        <v>181</v>
      </c>
      <c r="I17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680</v>
      </c>
    </row>
    <row r="177" spans="1:9" x14ac:dyDescent="0.25">
      <c r="A177" s="1">
        <v>44202</v>
      </c>
      <c r="B177" s="2" t="s">
        <v>31</v>
      </c>
      <c r="C177">
        <v>60</v>
      </c>
      <c r="D177">
        <v>19</v>
      </c>
      <c r="E177">
        <v>41</v>
      </c>
      <c r="F177">
        <v>40</v>
      </c>
      <c r="G177">
        <v>20</v>
      </c>
      <c r="H177">
        <v>0</v>
      </c>
      <c r="I17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60</v>
      </c>
    </row>
    <row r="178" spans="1:9" x14ac:dyDescent="0.25">
      <c r="A178" s="1">
        <v>44202</v>
      </c>
      <c r="B178" s="2" t="s">
        <v>32</v>
      </c>
      <c r="C178">
        <v>42</v>
      </c>
      <c r="D178">
        <v>13</v>
      </c>
      <c r="E178">
        <v>29</v>
      </c>
      <c r="F178">
        <v>42</v>
      </c>
      <c r="G178">
        <v>0</v>
      </c>
      <c r="H178">
        <v>0</v>
      </c>
      <c r="I17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42</v>
      </c>
    </row>
    <row r="179" spans="1:9" x14ac:dyDescent="0.25">
      <c r="A179" s="1">
        <v>44202</v>
      </c>
      <c r="B179" s="2" t="s">
        <v>33</v>
      </c>
      <c r="C179">
        <v>3069</v>
      </c>
      <c r="D179">
        <v>1096</v>
      </c>
      <c r="E179">
        <v>1973</v>
      </c>
      <c r="F179">
        <v>2352</v>
      </c>
      <c r="G179">
        <v>409</v>
      </c>
      <c r="H179">
        <v>308</v>
      </c>
      <c r="I17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3069</v>
      </c>
    </row>
    <row r="180" spans="1:9" x14ac:dyDescent="0.25">
      <c r="A180" s="1">
        <v>44202</v>
      </c>
      <c r="B180" s="2" t="s">
        <v>34</v>
      </c>
      <c r="C180">
        <v>3548</v>
      </c>
      <c r="D180">
        <v>1467</v>
      </c>
      <c r="E180">
        <v>2081</v>
      </c>
      <c r="F180">
        <v>3099</v>
      </c>
      <c r="G180">
        <v>94</v>
      </c>
      <c r="H180">
        <v>355</v>
      </c>
      <c r="I18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3548</v>
      </c>
    </row>
    <row r="181" spans="1:9" x14ac:dyDescent="0.25">
      <c r="A181" s="1">
        <v>44202</v>
      </c>
      <c r="B181" s="2" t="s">
        <v>35</v>
      </c>
      <c r="C181">
        <v>1587</v>
      </c>
      <c r="D181">
        <v>539</v>
      </c>
      <c r="E181">
        <v>1048</v>
      </c>
      <c r="F181">
        <v>1474</v>
      </c>
      <c r="G181">
        <v>113</v>
      </c>
      <c r="H181">
        <v>0</v>
      </c>
      <c r="I18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1587</v>
      </c>
    </row>
    <row r="182" spans="1:9" x14ac:dyDescent="0.25">
      <c r="A182" s="1">
        <v>44202</v>
      </c>
      <c r="B182" s="2" t="s">
        <v>36</v>
      </c>
      <c r="C182">
        <v>6226</v>
      </c>
      <c r="D182">
        <v>3211</v>
      </c>
      <c r="E182">
        <v>3015</v>
      </c>
      <c r="F182">
        <v>5420</v>
      </c>
      <c r="G182">
        <v>800</v>
      </c>
      <c r="H182">
        <v>6</v>
      </c>
      <c r="I18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6226</v>
      </c>
    </row>
    <row r="183" spans="1:9" x14ac:dyDescent="0.25">
      <c r="A183" s="1">
        <v>44202</v>
      </c>
      <c r="B183" s="2" t="s">
        <v>37</v>
      </c>
      <c r="C183">
        <v>4451</v>
      </c>
      <c r="D183">
        <v>1446</v>
      </c>
      <c r="E183">
        <v>3005</v>
      </c>
      <c r="F183">
        <v>3962</v>
      </c>
      <c r="G183">
        <v>9</v>
      </c>
      <c r="H183">
        <v>480</v>
      </c>
      <c r="I18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4451</v>
      </c>
    </row>
    <row r="184" spans="1:9" x14ac:dyDescent="0.25">
      <c r="A184" s="1">
        <v>44202</v>
      </c>
      <c r="B184" s="2" t="s">
        <v>38</v>
      </c>
      <c r="C184">
        <v>846</v>
      </c>
      <c r="D184">
        <v>323</v>
      </c>
      <c r="E184">
        <v>523</v>
      </c>
      <c r="F184">
        <v>846</v>
      </c>
      <c r="G184">
        <v>0</v>
      </c>
      <c r="H184">
        <v>0</v>
      </c>
      <c r="I18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846</v>
      </c>
    </row>
    <row r="185" spans="1:9" x14ac:dyDescent="0.25">
      <c r="A185" s="1">
        <v>44202</v>
      </c>
      <c r="B185" s="2" t="s">
        <v>39</v>
      </c>
      <c r="C185">
        <v>66</v>
      </c>
      <c r="D185">
        <v>34</v>
      </c>
      <c r="E185">
        <v>32</v>
      </c>
      <c r="F185">
        <v>48</v>
      </c>
      <c r="G185">
        <v>0</v>
      </c>
      <c r="H185">
        <v>18</v>
      </c>
      <c r="I18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66</v>
      </c>
    </row>
    <row r="186" spans="1:9" x14ac:dyDescent="0.25">
      <c r="A186" s="1">
        <v>44202</v>
      </c>
      <c r="B186" s="2" t="s">
        <v>16</v>
      </c>
      <c r="C186">
        <v>8070</v>
      </c>
      <c r="D186">
        <v>2363</v>
      </c>
      <c r="E186">
        <v>5707</v>
      </c>
      <c r="F186">
        <v>6512</v>
      </c>
      <c r="G186">
        <v>758</v>
      </c>
      <c r="H186">
        <v>800</v>
      </c>
      <c r="I18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8070</v>
      </c>
    </row>
    <row r="187" spans="1:9" x14ac:dyDescent="0.25">
      <c r="A187" s="1">
        <v>44203</v>
      </c>
      <c r="B187" s="2" t="s">
        <v>18</v>
      </c>
      <c r="C187">
        <v>1716</v>
      </c>
      <c r="D187">
        <v>572</v>
      </c>
      <c r="E187">
        <v>1144</v>
      </c>
      <c r="F187">
        <v>1679</v>
      </c>
      <c r="G187">
        <v>37</v>
      </c>
      <c r="H187">
        <v>0</v>
      </c>
      <c r="I18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1716</v>
      </c>
    </row>
    <row r="188" spans="1:9" x14ac:dyDescent="0.25">
      <c r="A188" s="1">
        <v>44203</v>
      </c>
      <c r="B188" s="2" t="s">
        <v>19</v>
      </c>
      <c r="C188">
        <v>647</v>
      </c>
      <c r="D188">
        <v>325</v>
      </c>
      <c r="E188">
        <v>322</v>
      </c>
      <c r="F188">
        <v>612</v>
      </c>
      <c r="G188">
        <v>8</v>
      </c>
      <c r="H188">
        <v>27</v>
      </c>
      <c r="I18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647</v>
      </c>
    </row>
    <row r="189" spans="1:9" x14ac:dyDescent="0.25">
      <c r="A189" s="1">
        <v>44203</v>
      </c>
      <c r="B189" s="2" t="s">
        <v>20</v>
      </c>
      <c r="C189">
        <v>2880</v>
      </c>
      <c r="D189">
        <v>1426</v>
      </c>
      <c r="E189">
        <v>1454</v>
      </c>
      <c r="F189">
        <v>2579</v>
      </c>
      <c r="G189">
        <v>301</v>
      </c>
      <c r="H189">
        <v>0</v>
      </c>
      <c r="I18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2880</v>
      </c>
    </row>
    <row r="190" spans="1:9" x14ac:dyDescent="0.25">
      <c r="A190" s="1">
        <v>44203</v>
      </c>
      <c r="B190" s="2" t="s">
        <v>22</v>
      </c>
      <c r="C190">
        <v>8848</v>
      </c>
      <c r="D190">
        <v>4139</v>
      </c>
      <c r="E190">
        <v>4709</v>
      </c>
      <c r="F190">
        <v>7176</v>
      </c>
      <c r="G190">
        <v>1344</v>
      </c>
      <c r="H190">
        <v>328</v>
      </c>
      <c r="I19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8848</v>
      </c>
    </row>
    <row r="191" spans="1:9" x14ac:dyDescent="0.25">
      <c r="A191" s="1">
        <v>44203</v>
      </c>
      <c r="B191" s="2" t="s">
        <v>23</v>
      </c>
      <c r="C191">
        <v>9881</v>
      </c>
      <c r="D191">
        <v>3291</v>
      </c>
      <c r="E191">
        <v>6590</v>
      </c>
      <c r="F191">
        <v>6045</v>
      </c>
      <c r="G191">
        <v>3111</v>
      </c>
      <c r="H191">
        <v>725</v>
      </c>
      <c r="I19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9881</v>
      </c>
    </row>
    <row r="192" spans="1:9" x14ac:dyDescent="0.25">
      <c r="A192" s="1">
        <v>44203</v>
      </c>
      <c r="B192" s="2" t="s">
        <v>24</v>
      </c>
      <c r="C192">
        <v>2088</v>
      </c>
      <c r="D192">
        <v>717</v>
      </c>
      <c r="E192">
        <v>1371</v>
      </c>
      <c r="F192">
        <v>1668</v>
      </c>
      <c r="G192">
        <v>315</v>
      </c>
      <c r="H192">
        <v>105</v>
      </c>
      <c r="I19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2088</v>
      </c>
    </row>
    <row r="193" spans="1:9" x14ac:dyDescent="0.25">
      <c r="A193" s="1">
        <v>44203</v>
      </c>
      <c r="B193" s="2" t="s">
        <v>25</v>
      </c>
      <c r="C193">
        <v>89496</v>
      </c>
      <c r="D193">
        <v>32551</v>
      </c>
      <c r="E193">
        <v>56945</v>
      </c>
      <c r="F193">
        <v>70517</v>
      </c>
      <c r="G193">
        <v>12016</v>
      </c>
      <c r="H193">
        <v>6963</v>
      </c>
      <c r="I19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89496</v>
      </c>
    </row>
    <row r="194" spans="1:9" x14ac:dyDescent="0.25">
      <c r="A194" s="1">
        <v>44203</v>
      </c>
      <c r="B194" s="2" t="s">
        <v>27</v>
      </c>
      <c r="C194">
        <v>7442</v>
      </c>
      <c r="D194">
        <v>2746</v>
      </c>
      <c r="E194">
        <v>4696</v>
      </c>
      <c r="F194">
        <v>6045</v>
      </c>
      <c r="G194">
        <v>901</v>
      </c>
      <c r="H194">
        <v>496</v>
      </c>
      <c r="I19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7442</v>
      </c>
    </row>
    <row r="195" spans="1:9" x14ac:dyDescent="0.25">
      <c r="A195" s="1">
        <v>44203</v>
      </c>
      <c r="B195" s="2" t="s">
        <v>28</v>
      </c>
      <c r="C195">
        <v>3178</v>
      </c>
      <c r="D195">
        <v>1079</v>
      </c>
      <c r="E195">
        <v>2099</v>
      </c>
      <c r="F195">
        <v>2229</v>
      </c>
      <c r="G195">
        <v>502</v>
      </c>
      <c r="H195">
        <v>447</v>
      </c>
      <c r="I19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3178</v>
      </c>
    </row>
    <row r="196" spans="1:9" x14ac:dyDescent="0.25">
      <c r="A196" s="1">
        <v>44203</v>
      </c>
      <c r="B196" s="2" t="s">
        <v>29</v>
      </c>
      <c r="C196">
        <v>10663</v>
      </c>
      <c r="D196">
        <v>3398</v>
      </c>
      <c r="E196">
        <v>7265</v>
      </c>
      <c r="F196">
        <v>8831</v>
      </c>
      <c r="G196">
        <v>1272</v>
      </c>
      <c r="H196">
        <v>560</v>
      </c>
      <c r="I19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10663</v>
      </c>
    </row>
    <row r="197" spans="1:9" x14ac:dyDescent="0.25">
      <c r="A197" s="1">
        <v>44203</v>
      </c>
      <c r="B197" s="2" t="s">
        <v>3</v>
      </c>
      <c r="C197">
        <v>2049</v>
      </c>
      <c r="D197">
        <v>741</v>
      </c>
      <c r="E197">
        <v>1308</v>
      </c>
      <c r="F197">
        <v>1829</v>
      </c>
      <c r="G197">
        <v>220</v>
      </c>
      <c r="H197">
        <v>0</v>
      </c>
      <c r="I19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2049</v>
      </c>
    </row>
    <row r="198" spans="1:9" x14ac:dyDescent="0.25">
      <c r="A198" s="1">
        <v>44203</v>
      </c>
      <c r="B198" s="2" t="s">
        <v>30</v>
      </c>
      <c r="C198">
        <v>594</v>
      </c>
      <c r="D198">
        <v>208</v>
      </c>
      <c r="E198">
        <v>386</v>
      </c>
      <c r="F198">
        <v>386</v>
      </c>
      <c r="G198">
        <v>62</v>
      </c>
      <c r="H198">
        <v>146</v>
      </c>
      <c r="I19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594</v>
      </c>
    </row>
    <row r="199" spans="1:9" x14ac:dyDescent="0.25">
      <c r="A199" s="1">
        <v>44203</v>
      </c>
      <c r="B199" s="2" t="s">
        <v>31</v>
      </c>
      <c r="C199">
        <v>814</v>
      </c>
      <c r="D199">
        <v>285</v>
      </c>
      <c r="E199">
        <v>529</v>
      </c>
      <c r="F199">
        <v>573</v>
      </c>
      <c r="G199">
        <v>213</v>
      </c>
      <c r="H199">
        <v>28</v>
      </c>
      <c r="I19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814</v>
      </c>
    </row>
    <row r="200" spans="1:9" x14ac:dyDescent="0.25">
      <c r="A200" s="1">
        <v>44203</v>
      </c>
      <c r="B200" s="2" t="s">
        <v>32</v>
      </c>
      <c r="C200">
        <v>1271</v>
      </c>
      <c r="D200">
        <v>310</v>
      </c>
      <c r="E200">
        <v>961</v>
      </c>
      <c r="F200">
        <v>648</v>
      </c>
      <c r="G200">
        <v>70</v>
      </c>
      <c r="H200">
        <v>553</v>
      </c>
      <c r="I20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1271</v>
      </c>
    </row>
    <row r="201" spans="1:9" x14ac:dyDescent="0.25">
      <c r="A201" s="1">
        <v>44203</v>
      </c>
      <c r="B201" s="2" t="s">
        <v>33</v>
      </c>
      <c r="C201">
        <v>5142</v>
      </c>
      <c r="D201">
        <v>1672</v>
      </c>
      <c r="E201">
        <v>3470</v>
      </c>
      <c r="F201">
        <v>4105</v>
      </c>
      <c r="G201">
        <v>868</v>
      </c>
      <c r="H201">
        <v>169</v>
      </c>
      <c r="I20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5142</v>
      </c>
    </row>
    <row r="202" spans="1:9" x14ac:dyDescent="0.25">
      <c r="A202" s="1">
        <v>44203</v>
      </c>
      <c r="B202" s="2" t="s">
        <v>34</v>
      </c>
      <c r="C202">
        <v>5139</v>
      </c>
      <c r="D202">
        <v>2192</v>
      </c>
      <c r="E202">
        <v>2947</v>
      </c>
      <c r="F202">
        <v>4609</v>
      </c>
      <c r="G202">
        <v>315</v>
      </c>
      <c r="H202">
        <v>215</v>
      </c>
      <c r="I20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5139</v>
      </c>
    </row>
    <row r="203" spans="1:9" x14ac:dyDescent="0.25">
      <c r="A203" s="1">
        <v>44203</v>
      </c>
      <c r="B203" s="2" t="s">
        <v>35</v>
      </c>
      <c r="C203">
        <v>2828</v>
      </c>
      <c r="D203">
        <v>966</v>
      </c>
      <c r="E203">
        <v>1862</v>
      </c>
      <c r="F203">
        <v>2449</v>
      </c>
      <c r="G203">
        <v>379</v>
      </c>
      <c r="H203">
        <v>0</v>
      </c>
      <c r="I20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2828</v>
      </c>
    </row>
    <row r="204" spans="1:9" x14ac:dyDescent="0.25">
      <c r="A204" s="1">
        <v>44203</v>
      </c>
      <c r="B204" s="2" t="s">
        <v>36</v>
      </c>
      <c r="C204">
        <v>8653</v>
      </c>
      <c r="D204">
        <v>3989</v>
      </c>
      <c r="E204">
        <v>4664</v>
      </c>
      <c r="F204">
        <v>7236</v>
      </c>
      <c r="G204">
        <v>1205</v>
      </c>
      <c r="H204">
        <v>212</v>
      </c>
      <c r="I20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8653</v>
      </c>
    </row>
    <row r="205" spans="1:9" x14ac:dyDescent="0.25">
      <c r="A205" s="1">
        <v>44203</v>
      </c>
      <c r="B205" s="2" t="s">
        <v>37</v>
      </c>
      <c r="C205">
        <v>5983</v>
      </c>
      <c r="D205">
        <v>1741</v>
      </c>
      <c r="E205">
        <v>4242</v>
      </c>
      <c r="F205">
        <v>5298</v>
      </c>
      <c r="G205">
        <v>30</v>
      </c>
      <c r="H205">
        <v>655</v>
      </c>
      <c r="I20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5983</v>
      </c>
    </row>
    <row r="206" spans="1:9" x14ac:dyDescent="0.25">
      <c r="A206" s="1">
        <v>44203</v>
      </c>
      <c r="B206" s="2" t="s">
        <v>38</v>
      </c>
      <c r="C206">
        <v>1406</v>
      </c>
      <c r="D206">
        <v>405</v>
      </c>
      <c r="E206">
        <v>1001</v>
      </c>
      <c r="F206">
        <v>906</v>
      </c>
      <c r="G206">
        <v>6</v>
      </c>
      <c r="H206">
        <v>494</v>
      </c>
      <c r="I20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1406</v>
      </c>
    </row>
    <row r="207" spans="1:9" x14ac:dyDescent="0.25">
      <c r="A207" s="1">
        <v>44203</v>
      </c>
      <c r="B207" s="2" t="s">
        <v>39</v>
      </c>
      <c r="C207">
        <v>279</v>
      </c>
      <c r="D207">
        <v>113</v>
      </c>
      <c r="E207">
        <v>166</v>
      </c>
      <c r="F207">
        <v>273</v>
      </c>
      <c r="G207">
        <v>0</v>
      </c>
      <c r="H207">
        <v>6</v>
      </c>
      <c r="I20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279</v>
      </c>
    </row>
    <row r="208" spans="1:9" x14ac:dyDescent="0.25">
      <c r="A208" s="1">
        <v>44203</v>
      </c>
      <c r="B208" s="2" t="s">
        <v>16</v>
      </c>
      <c r="C208">
        <v>7995</v>
      </c>
      <c r="D208">
        <v>2236</v>
      </c>
      <c r="E208">
        <v>5759</v>
      </c>
      <c r="F208">
        <v>5341</v>
      </c>
      <c r="G208">
        <v>857</v>
      </c>
      <c r="H208">
        <v>1797</v>
      </c>
      <c r="I20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7995</v>
      </c>
    </row>
    <row r="209" spans="1:9" x14ac:dyDescent="0.25">
      <c r="A209" s="1">
        <v>44204</v>
      </c>
      <c r="B209" s="2" t="s">
        <v>18</v>
      </c>
      <c r="C209">
        <v>1638</v>
      </c>
      <c r="D209">
        <v>539</v>
      </c>
      <c r="E209">
        <v>1099</v>
      </c>
      <c r="F209">
        <v>1596</v>
      </c>
      <c r="G209">
        <v>42</v>
      </c>
      <c r="H209">
        <v>0</v>
      </c>
      <c r="I20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1638</v>
      </c>
    </row>
    <row r="210" spans="1:9" x14ac:dyDescent="0.25">
      <c r="A210" s="1">
        <v>44204</v>
      </c>
      <c r="B210" s="2" t="s">
        <v>19</v>
      </c>
      <c r="C210">
        <v>337</v>
      </c>
      <c r="D210">
        <v>143</v>
      </c>
      <c r="E210">
        <v>194</v>
      </c>
      <c r="F210">
        <v>275</v>
      </c>
      <c r="G210">
        <v>23</v>
      </c>
      <c r="H210">
        <v>39</v>
      </c>
      <c r="I21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337</v>
      </c>
    </row>
    <row r="211" spans="1:9" x14ac:dyDescent="0.25">
      <c r="A211" s="1">
        <v>44204</v>
      </c>
      <c r="B211" s="2" t="s">
        <v>20</v>
      </c>
      <c r="C211">
        <v>1290</v>
      </c>
      <c r="D211">
        <v>632</v>
      </c>
      <c r="E211">
        <v>658</v>
      </c>
      <c r="F211">
        <v>1171</v>
      </c>
      <c r="G211">
        <v>119</v>
      </c>
      <c r="H211">
        <v>0</v>
      </c>
      <c r="I21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1290</v>
      </c>
    </row>
    <row r="212" spans="1:9" x14ac:dyDescent="0.25">
      <c r="A212" s="1">
        <v>44204</v>
      </c>
      <c r="B212" s="2" t="s">
        <v>22</v>
      </c>
      <c r="C212">
        <v>10306</v>
      </c>
      <c r="D212">
        <v>4902</v>
      </c>
      <c r="E212">
        <v>5404</v>
      </c>
      <c r="F212">
        <v>7792</v>
      </c>
      <c r="G212">
        <v>2303</v>
      </c>
      <c r="H212">
        <v>211</v>
      </c>
      <c r="I21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10306</v>
      </c>
    </row>
    <row r="213" spans="1:9" x14ac:dyDescent="0.25">
      <c r="A213" s="1">
        <v>44204</v>
      </c>
      <c r="B213" s="2" t="s">
        <v>23</v>
      </c>
      <c r="C213">
        <v>10305</v>
      </c>
      <c r="D213">
        <v>3438</v>
      </c>
      <c r="E213">
        <v>6867</v>
      </c>
      <c r="F213">
        <v>6196</v>
      </c>
      <c r="G213">
        <v>3358</v>
      </c>
      <c r="H213">
        <v>751</v>
      </c>
      <c r="I21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10305</v>
      </c>
    </row>
    <row r="214" spans="1:9" x14ac:dyDescent="0.25">
      <c r="A214" s="1">
        <v>44204</v>
      </c>
      <c r="B214" s="2" t="s">
        <v>24</v>
      </c>
      <c r="C214">
        <v>2146</v>
      </c>
      <c r="D214">
        <v>702</v>
      </c>
      <c r="E214">
        <v>1444</v>
      </c>
      <c r="F214">
        <v>1541</v>
      </c>
      <c r="G214">
        <v>365</v>
      </c>
      <c r="H214">
        <v>240</v>
      </c>
      <c r="I21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2146</v>
      </c>
    </row>
    <row r="215" spans="1:9" x14ac:dyDescent="0.25">
      <c r="A215" s="1">
        <v>44204</v>
      </c>
      <c r="B215" s="2" t="s">
        <v>25</v>
      </c>
      <c r="C215">
        <v>89269</v>
      </c>
      <c r="D215">
        <v>32158</v>
      </c>
      <c r="E215">
        <v>57111</v>
      </c>
      <c r="F215">
        <v>68461</v>
      </c>
      <c r="G215">
        <v>14075</v>
      </c>
      <c r="H215">
        <v>6733</v>
      </c>
      <c r="I21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89269</v>
      </c>
    </row>
    <row r="216" spans="1:9" x14ac:dyDescent="0.25">
      <c r="A216" s="1">
        <v>44204</v>
      </c>
      <c r="B216" s="2" t="s">
        <v>27</v>
      </c>
      <c r="C216">
        <v>7205</v>
      </c>
      <c r="D216">
        <v>2685</v>
      </c>
      <c r="E216">
        <v>4520</v>
      </c>
      <c r="F216">
        <v>5637</v>
      </c>
      <c r="G216">
        <v>842</v>
      </c>
      <c r="H216">
        <v>726</v>
      </c>
      <c r="I21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7205</v>
      </c>
    </row>
    <row r="217" spans="1:9" x14ac:dyDescent="0.25">
      <c r="A217" s="1">
        <v>44204</v>
      </c>
      <c r="B217" s="2" t="s">
        <v>28</v>
      </c>
      <c r="C217">
        <v>2737</v>
      </c>
      <c r="D217">
        <v>967</v>
      </c>
      <c r="E217">
        <v>1770</v>
      </c>
      <c r="F217">
        <v>1986</v>
      </c>
      <c r="G217">
        <v>425</v>
      </c>
      <c r="H217">
        <v>326</v>
      </c>
      <c r="I21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2737</v>
      </c>
    </row>
    <row r="218" spans="1:9" x14ac:dyDescent="0.25">
      <c r="A218" s="1">
        <v>44204</v>
      </c>
      <c r="B218" s="2" t="s">
        <v>29</v>
      </c>
      <c r="C218">
        <v>11205</v>
      </c>
      <c r="D218">
        <v>3464</v>
      </c>
      <c r="E218">
        <v>7741</v>
      </c>
      <c r="F218">
        <v>9413</v>
      </c>
      <c r="G218">
        <v>1455</v>
      </c>
      <c r="H218">
        <v>337</v>
      </c>
      <c r="I21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11205</v>
      </c>
    </row>
    <row r="219" spans="1:9" x14ac:dyDescent="0.25">
      <c r="A219" s="1">
        <v>44204</v>
      </c>
      <c r="B219" s="2" t="s">
        <v>3</v>
      </c>
      <c r="C219">
        <v>1572</v>
      </c>
      <c r="D219">
        <v>591</v>
      </c>
      <c r="E219">
        <v>981</v>
      </c>
      <c r="F219">
        <v>1323</v>
      </c>
      <c r="G219">
        <v>224</v>
      </c>
      <c r="H219">
        <v>25</v>
      </c>
      <c r="I21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1572</v>
      </c>
    </row>
    <row r="220" spans="1:9" x14ac:dyDescent="0.25">
      <c r="A220" s="1">
        <v>44204</v>
      </c>
      <c r="B220" s="2" t="s">
        <v>30</v>
      </c>
      <c r="C220">
        <v>429</v>
      </c>
      <c r="D220">
        <v>140</v>
      </c>
      <c r="E220">
        <v>289</v>
      </c>
      <c r="F220">
        <v>234</v>
      </c>
      <c r="G220">
        <v>75</v>
      </c>
      <c r="H220">
        <v>120</v>
      </c>
      <c r="I22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429</v>
      </c>
    </row>
    <row r="221" spans="1:9" x14ac:dyDescent="0.25">
      <c r="A221" s="1">
        <v>44204</v>
      </c>
      <c r="B221" s="2" t="s">
        <v>31</v>
      </c>
      <c r="C221">
        <v>1306</v>
      </c>
      <c r="D221">
        <v>422</v>
      </c>
      <c r="E221">
        <v>884</v>
      </c>
      <c r="F221">
        <v>756</v>
      </c>
      <c r="G221">
        <v>252</v>
      </c>
      <c r="H221">
        <v>298</v>
      </c>
      <c r="I22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1306</v>
      </c>
    </row>
    <row r="222" spans="1:9" x14ac:dyDescent="0.25">
      <c r="A222" s="1">
        <v>44204</v>
      </c>
      <c r="B222" s="2" t="s">
        <v>32</v>
      </c>
      <c r="C222">
        <v>1489</v>
      </c>
      <c r="D222">
        <v>332</v>
      </c>
      <c r="E222">
        <v>1157</v>
      </c>
      <c r="F222">
        <v>813</v>
      </c>
      <c r="G222">
        <v>150</v>
      </c>
      <c r="H222">
        <v>526</v>
      </c>
      <c r="I22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1489</v>
      </c>
    </row>
    <row r="223" spans="1:9" x14ac:dyDescent="0.25">
      <c r="A223" s="1">
        <v>44204</v>
      </c>
      <c r="B223" s="2" t="s">
        <v>33</v>
      </c>
      <c r="C223">
        <v>5335</v>
      </c>
      <c r="D223">
        <v>1704</v>
      </c>
      <c r="E223">
        <v>3631</v>
      </c>
      <c r="F223">
        <v>4017</v>
      </c>
      <c r="G223">
        <v>1010</v>
      </c>
      <c r="H223">
        <v>308</v>
      </c>
      <c r="I22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5335</v>
      </c>
    </row>
    <row r="224" spans="1:9" x14ac:dyDescent="0.25">
      <c r="A224" s="1">
        <v>44204</v>
      </c>
      <c r="B224" s="2" t="s">
        <v>34</v>
      </c>
      <c r="C224">
        <v>4780</v>
      </c>
      <c r="D224">
        <v>1984</v>
      </c>
      <c r="E224">
        <v>2796</v>
      </c>
      <c r="F224">
        <v>4208</v>
      </c>
      <c r="G224">
        <v>353</v>
      </c>
      <c r="H224">
        <v>219</v>
      </c>
      <c r="I22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4780</v>
      </c>
    </row>
    <row r="225" spans="1:9" x14ac:dyDescent="0.25">
      <c r="A225" s="1">
        <v>44204</v>
      </c>
      <c r="B225" s="2" t="s">
        <v>35</v>
      </c>
      <c r="C225">
        <v>3178</v>
      </c>
      <c r="D225">
        <v>1182</v>
      </c>
      <c r="E225">
        <v>1996</v>
      </c>
      <c r="F225">
        <v>2860</v>
      </c>
      <c r="G225">
        <v>318</v>
      </c>
      <c r="H225">
        <v>0</v>
      </c>
      <c r="I22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3178</v>
      </c>
    </row>
    <row r="226" spans="1:9" x14ac:dyDescent="0.25">
      <c r="A226" s="1">
        <v>44204</v>
      </c>
      <c r="B226" s="2" t="s">
        <v>36</v>
      </c>
      <c r="C226">
        <v>7504</v>
      </c>
      <c r="D226">
        <v>3466</v>
      </c>
      <c r="E226">
        <v>4038</v>
      </c>
      <c r="F226">
        <v>5982</v>
      </c>
      <c r="G226">
        <v>1336</v>
      </c>
      <c r="H226">
        <v>186</v>
      </c>
      <c r="I22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7504</v>
      </c>
    </row>
    <row r="227" spans="1:9" x14ac:dyDescent="0.25">
      <c r="A227" s="1">
        <v>44204</v>
      </c>
      <c r="B227" s="2" t="s">
        <v>37</v>
      </c>
      <c r="C227">
        <v>5867</v>
      </c>
      <c r="D227">
        <v>1623</v>
      </c>
      <c r="E227">
        <v>4244</v>
      </c>
      <c r="F227">
        <v>5354</v>
      </c>
      <c r="G227">
        <v>39</v>
      </c>
      <c r="H227">
        <v>474</v>
      </c>
      <c r="I22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5867</v>
      </c>
    </row>
    <row r="228" spans="1:9" x14ac:dyDescent="0.25">
      <c r="A228" s="1">
        <v>44204</v>
      </c>
      <c r="B228" s="2" t="s">
        <v>38</v>
      </c>
      <c r="C228">
        <v>1180</v>
      </c>
      <c r="D228">
        <v>365</v>
      </c>
      <c r="E228">
        <v>815</v>
      </c>
      <c r="F228">
        <v>953</v>
      </c>
      <c r="G228">
        <v>12</v>
      </c>
      <c r="H228">
        <v>215</v>
      </c>
      <c r="I22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1180</v>
      </c>
    </row>
    <row r="229" spans="1:9" x14ac:dyDescent="0.25">
      <c r="A229" s="1">
        <v>44204</v>
      </c>
      <c r="B229" s="2" t="s">
        <v>39</v>
      </c>
      <c r="C229">
        <v>299</v>
      </c>
      <c r="D229">
        <v>130</v>
      </c>
      <c r="E229">
        <v>169</v>
      </c>
      <c r="F229">
        <v>275</v>
      </c>
      <c r="G229">
        <v>0</v>
      </c>
      <c r="H229">
        <v>24</v>
      </c>
      <c r="I22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299</v>
      </c>
    </row>
    <row r="230" spans="1:9" x14ac:dyDescent="0.25">
      <c r="A230" s="1">
        <v>44204</v>
      </c>
      <c r="B230" s="2" t="s">
        <v>16</v>
      </c>
      <c r="C230">
        <v>9161</v>
      </c>
      <c r="D230">
        <v>2747</v>
      </c>
      <c r="E230">
        <v>6414</v>
      </c>
      <c r="F230">
        <v>6079</v>
      </c>
      <c r="G230">
        <v>1374</v>
      </c>
      <c r="H230">
        <v>1708</v>
      </c>
      <c r="I23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9161</v>
      </c>
    </row>
    <row r="231" spans="1:9" x14ac:dyDescent="0.25">
      <c r="A231" s="1">
        <v>44205</v>
      </c>
      <c r="B231" s="2" t="s">
        <v>18</v>
      </c>
      <c r="C231">
        <v>1483</v>
      </c>
      <c r="D231">
        <v>565</v>
      </c>
      <c r="E231">
        <v>918</v>
      </c>
      <c r="F231">
        <v>1428</v>
      </c>
      <c r="G231">
        <v>55</v>
      </c>
      <c r="H231">
        <v>0</v>
      </c>
      <c r="I23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1483</v>
      </c>
    </row>
    <row r="232" spans="1:9" x14ac:dyDescent="0.25">
      <c r="A232" s="1">
        <v>44205</v>
      </c>
      <c r="B232" s="2" t="s">
        <v>19</v>
      </c>
      <c r="C232">
        <v>462</v>
      </c>
      <c r="D232">
        <v>164</v>
      </c>
      <c r="E232">
        <v>298</v>
      </c>
      <c r="F232">
        <v>367</v>
      </c>
      <c r="G232">
        <v>26</v>
      </c>
      <c r="H232">
        <v>69</v>
      </c>
      <c r="I23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462</v>
      </c>
    </row>
    <row r="233" spans="1:9" x14ac:dyDescent="0.25">
      <c r="A233" s="1">
        <v>44205</v>
      </c>
      <c r="B233" s="2" t="s">
        <v>20</v>
      </c>
      <c r="C233">
        <v>1781</v>
      </c>
      <c r="D233">
        <v>896</v>
      </c>
      <c r="E233">
        <v>885</v>
      </c>
      <c r="F233">
        <v>1540</v>
      </c>
      <c r="G233">
        <v>241</v>
      </c>
      <c r="H233">
        <v>0</v>
      </c>
      <c r="I23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1781</v>
      </c>
    </row>
    <row r="234" spans="1:9" x14ac:dyDescent="0.25">
      <c r="A234" s="1">
        <v>44205</v>
      </c>
      <c r="B234" s="2" t="s">
        <v>22</v>
      </c>
      <c r="C234">
        <v>9574</v>
      </c>
      <c r="D234">
        <v>4609</v>
      </c>
      <c r="E234">
        <v>4965</v>
      </c>
      <c r="F234">
        <v>7547</v>
      </c>
      <c r="G234">
        <v>1758</v>
      </c>
      <c r="H234">
        <v>269</v>
      </c>
      <c r="I23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9574</v>
      </c>
    </row>
    <row r="235" spans="1:9" x14ac:dyDescent="0.25">
      <c r="A235" s="1">
        <v>44205</v>
      </c>
      <c r="B235" s="2" t="s">
        <v>23</v>
      </c>
      <c r="C235">
        <v>8904</v>
      </c>
      <c r="D235">
        <v>3077</v>
      </c>
      <c r="E235">
        <v>5827</v>
      </c>
      <c r="F235">
        <v>5487</v>
      </c>
      <c r="G235">
        <v>2864</v>
      </c>
      <c r="H235">
        <v>553</v>
      </c>
      <c r="I23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8904</v>
      </c>
    </row>
    <row r="236" spans="1:9" x14ac:dyDescent="0.25">
      <c r="A236" s="1">
        <v>44205</v>
      </c>
      <c r="B236" s="2" t="s">
        <v>24</v>
      </c>
      <c r="C236">
        <v>2295</v>
      </c>
      <c r="D236">
        <v>766</v>
      </c>
      <c r="E236">
        <v>1529</v>
      </c>
      <c r="F236">
        <v>1223</v>
      </c>
      <c r="G236">
        <v>632</v>
      </c>
      <c r="H236">
        <v>440</v>
      </c>
      <c r="I23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2295</v>
      </c>
    </row>
    <row r="237" spans="1:9" x14ac:dyDescent="0.25">
      <c r="A237" s="1">
        <v>44205</v>
      </c>
      <c r="B237" s="2" t="s">
        <v>25</v>
      </c>
      <c r="C237">
        <v>81481</v>
      </c>
      <c r="D237">
        <v>31801</v>
      </c>
      <c r="E237">
        <v>49680</v>
      </c>
      <c r="F237">
        <v>60300</v>
      </c>
      <c r="G237">
        <v>14913</v>
      </c>
      <c r="H237">
        <v>6268</v>
      </c>
      <c r="I23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81481</v>
      </c>
    </row>
    <row r="238" spans="1:9" x14ac:dyDescent="0.25">
      <c r="A238" s="1">
        <v>44205</v>
      </c>
      <c r="B238" s="2" t="s">
        <v>27</v>
      </c>
      <c r="C238">
        <v>5939</v>
      </c>
      <c r="D238">
        <v>2400</v>
      </c>
      <c r="E238">
        <v>3539</v>
      </c>
      <c r="F238">
        <v>4351</v>
      </c>
      <c r="G238">
        <v>964</v>
      </c>
      <c r="H238">
        <v>624</v>
      </c>
      <c r="I23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5939</v>
      </c>
    </row>
    <row r="239" spans="1:9" x14ac:dyDescent="0.25">
      <c r="A239" s="1">
        <v>44205</v>
      </c>
      <c r="B239" s="2" t="s">
        <v>28</v>
      </c>
      <c r="C239">
        <v>937</v>
      </c>
      <c r="D239">
        <v>348</v>
      </c>
      <c r="E239">
        <v>589</v>
      </c>
      <c r="F239">
        <v>631</v>
      </c>
      <c r="G239">
        <v>194</v>
      </c>
      <c r="H239">
        <v>112</v>
      </c>
      <c r="I23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937</v>
      </c>
    </row>
    <row r="240" spans="1:9" x14ac:dyDescent="0.25">
      <c r="A240" s="1">
        <v>44205</v>
      </c>
      <c r="B240" s="2" t="s">
        <v>29</v>
      </c>
      <c r="C240">
        <v>11862</v>
      </c>
      <c r="D240">
        <v>4396</v>
      </c>
      <c r="E240">
        <v>7466</v>
      </c>
      <c r="F240">
        <v>9202</v>
      </c>
      <c r="G240">
        <v>2501</v>
      </c>
      <c r="H240">
        <v>159</v>
      </c>
      <c r="I24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11862</v>
      </c>
    </row>
    <row r="241" spans="1:9" x14ac:dyDescent="0.25">
      <c r="A241" s="1">
        <v>44205</v>
      </c>
      <c r="B241" s="2" t="s">
        <v>3</v>
      </c>
      <c r="C241">
        <v>1711</v>
      </c>
      <c r="D241">
        <v>607</v>
      </c>
      <c r="E241">
        <v>1104</v>
      </c>
      <c r="F241">
        <v>1452</v>
      </c>
      <c r="G241">
        <v>259</v>
      </c>
      <c r="H241">
        <v>0</v>
      </c>
      <c r="I24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1711</v>
      </c>
    </row>
    <row r="242" spans="1:9" x14ac:dyDescent="0.25">
      <c r="A242" s="1">
        <v>44205</v>
      </c>
      <c r="B242" s="2" t="s">
        <v>30</v>
      </c>
      <c r="C242">
        <v>449</v>
      </c>
      <c r="D242">
        <v>152</v>
      </c>
      <c r="E242">
        <v>297</v>
      </c>
      <c r="F242">
        <v>214</v>
      </c>
      <c r="G242">
        <v>57</v>
      </c>
      <c r="H242">
        <v>178</v>
      </c>
      <c r="I24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449</v>
      </c>
    </row>
    <row r="243" spans="1:9" x14ac:dyDescent="0.25">
      <c r="A243" s="1">
        <v>44205</v>
      </c>
      <c r="B243" s="2" t="s">
        <v>31</v>
      </c>
      <c r="C243">
        <v>308</v>
      </c>
      <c r="D243">
        <v>139</v>
      </c>
      <c r="E243">
        <v>169</v>
      </c>
      <c r="F243">
        <v>55</v>
      </c>
      <c r="G243">
        <v>146</v>
      </c>
      <c r="H243">
        <v>107</v>
      </c>
      <c r="I24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308</v>
      </c>
    </row>
    <row r="244" spans="1:9" x14ac:dyDescent="0.25">
      <c r="A244" s="1">
        <v>44205</v>
      </c>
      <c r="B244" s="2" t="s">
        <v>32</v>
      </c>
      <c r="C244">
        <v>186</v>
      </c>
      <c r="D244">
        <v>40</v>
      </c>
      <c r="E244">
        <v>146</v>
      </c>
      <c r="F244">
        <v>143</v>
      </c>
      <c r="G244">
        <v>13</v>
      </c>
      <c r="H244">
        <v>30</v>
      </c>
      <c r="I24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186</v>
      </c>
    </row>
    <row r="245" spans="1:9" x14ac:dyDescent="0.25">
      <c r="A245" s="1">
        <v>44205</v>
      </c>
      <c r="B245" s="2" t="s">
        <v>33</v>
      </c>
      <c r="C245">
        <v>5821</v>
      </c>
      <c r="D245">
        <v>2094</v>
      </c>
      <c r="E245">
        <v>3727</v>
      </c>
      <c r="F245">
        <v>4338</v>
      </c>
      <c r="G245">
        <v>1113</v>
      </c>
      <c r="H245">
        <v>370</v>
      </c>
      <c r="I24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5821</v>
      </c>
    </row>
    <row r="246" spans="1:9" x14ac:dyDescent="0.25">
      <c r="A246" s="1">
        <v>44205</v>
      </c>
      <c r="B246" s="2" t="s">
        <v>34</v>
      </c>
      <c r="C246">
        <v>4959</v>
      </c>
      <c r="D246">
        <v>2309</v>
      </c>
      <c r="E246">
        <v>2650</v>
      </c>
      <c r="F246">
        <v>4500</v>
      </c>
      <c r="G246">
        <v>180</v>
      </c>
      <c r="H246">
        <v>279</v>
      </c>
      <c r="I24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4959</v>
      </c>
    </row>
    <row r="247" spans="1:9" x14ac:dyDescent="0.25">
      <c r="A247" s="1">
        <v>44205</v>
      </c>
      <c r="B247" s="2" t="s">
        <v>35</v>
      </c>
      <c r="C247">
        <v>4001</v>
      </c>
      <c r="D247">
        <v>1406</v>
      </c>
      <c r="E247">
        <v>2595</v>
      </c>
      <c r="F247">
        <v>3192</v>
      </c>
      <c r="G247">
        <v>809</v>
      </c>
      <c r="H247">
        <v>0</v>
      </c>
      <c r="I24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4001</v>
      </c>
    </row>
    <row r="248" spans="1:9" x14ac:dyDescent="0.25">
      <c r="A248" s="1">
        <v>44205</v>
      </c>
      <c r="B248" s="2" t="s">
        <v>36</v>
      </c>
      <c r="C248">
        <v>6631</v>
      </c>
      <c r="D248">
        <v>3111</v>
      </c>
      <c r="E248">
        <v>3520</v>
      </c>
      <c r="F248">
        <v>4618</v>
      </c>
      <c r="G248">
        <v>1689</v>
      </c>
      <c r="H248">
        <v>324</v>
      </c>
      <c r="I24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6631</v>
      </c>
    </row>
    <row r="249" spans="1:9" x14ac:dyDescent="0.25">
      <c r="A249" s="1">
        <v>44205</v>
      </c>
      <c r="B249" s="2" t="s">
        <v>37</v>
      </c>
      <c r="C249">
        <v>4422</v>
      </c>
      <c r="D249">
        <v>1580</v>
      </c>
      <c r="E249">
        <v>2842</v>
      </c>
      <c r="F249">
        <v>3776</v>
      </c>
      <c r="G249">
        <v>140</v>
      </c>
      <c r="H249">
        <v>506</v>
      </c>
      <c r="I24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4422</v>
      </c>
    </row>
    <row r="250" spans="1:9" x14ac:dyDescent="0.25">
      <c r="A250" s="1">
        <v>44205</v>
      </c>
      <c r="B250" s="2" t="s">
        <v>38</v>
      </c>
      <c r="C250">
        <v>1673</v>
      </c>
      <c r="D250">
        <v>479</v>
      </c>
      <c r="E250">
        <v>1194</v>
      </c>
      <c r="F250">
        <v>894</v>
      </c>
      <c r="G250">
        <v>14</v>
      </c>
      <c r="H250">
        <v>765</v>
      </c>
      <c r="I25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1673</v>
      </c>
    </row>
    <row r="251" spans="1:9" x14ac:dyDescent="0.25">
      <c r="A251" s="1">
        <v>44205</v>
      </c>
      <c r="B251" s="2" t="s">
        <v>39</v>
      </c>
      <c r="C251">
        <v>443</v>
      </c>
      <c r="D251">
        <v>199</v>
      </c>
      <c r="E251">
        <v>244</v>
      </c>
      <c r="F251">
        <v>414</v>
      </c>
      <c r="G251">
        <v>0</v>
      </c>
      <c r="H251">
        <v>29</v>
      </c>
      <c r="I25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443</v>
      </c>
    </row>
    <row r="252" spans="1:9" x14ac:dyDescent="0.25">
      <c r="A252" s="1">
        <v>44205</v>
      </c>
      <c r="B252" s="2" t="s">
        <v>16</v>
      </c>
      <c r="C252">
        <v>7640</v>
      </c>
      <c r="D252">
        <v>2464</v>
      </c>
      <c r="E252">
        <v>5176</v>
      </c>
      <c r="F252">
        <v>4928</v>
      </c>
      <c r="G252">
        <v>1258</v>
      </c>
      <c r="H252">
        <v>1454</v>
      </c>
      <c r="I25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7640</v>
      </c>
    </row>
    <row r="253" spans="1:9" x14ac:dyDescent="0.25">
      <c r="A253" s="1">
        <v>44206</v>
      </c>
      <c r="B253" s="2" t="s">
        <v>18</v>
      </c>
      <c r="C253">
        <v>1103</v>
      </c>
      <c r="D253">
        <v>394</v>
      </c>
      <c r="E253">
        <v>709</v>
      </c>
      <c r="F253">
        <v>1064</v>
      </c>
      <c r="G253">
        <v>39</v>
      </c>
      <c r="H253">
        <v>0</v>
      </c>
      <c r="I25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1103</v>
      </c>
    </row>
    <row r="254" spans="1:9" x14ac:dyDescent="0.25">
      <c r="A254" s="1">
        <v>44206</v>
      </c>
      <c r="B254" s="2" t="s">
        <v>20</v>
      </c>
      <c r="C254">
        <v>879</v>
      </c>
      <c r="D254">
        <v>456</v>
      </c>
      <c r="E254">
        <v>423</v>
      </c>
      <c r="F254">
        <v>609</v>
      </c>
      <c r="G254">
        <v>270</v>
      </c>
      <c r="H254">
        <v>0</v>
      </c>
      <c r="I25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879</v>
      </c>
    </row>
    <row r="255" spans="1:9" x14ac:dyDescent="0.25">
      <c r="A255" s="1">
        <v>44206</v>
      </c>
      <c r="B255" s="2" t="s">
        <v>22</v>
      </c>
      <c r="C255">
        <v>8137</v>
      </c>
      <c r="D255">
        <v>3726</v>
      </c>
      <c r="E255">
        <v>4411</v>
      </c>
      <c r="F255">
        <v>6614</v>
      </c>
      <c r="G255">
        <v>1412</v>
      </c>
      <c r="H255">
        <v>111</v>
      </c>
      <c r="I25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8137</v>
      </c>
    </row>
    <row r="256" spans="1:9" x14ac:dyDescent="0.25">
      <c r="A256" s="1">
        <v>44206</v>
      </c>
      <c r="B256" s="2" t="s">
        <v>23</v>
      </c>
      <c r="C256">
        <v>6174</v>
      </c>
      <c r="D256">
        <v>2316</v>
      </c>
      <c r="E256">
        <v>3858</v>
      </c>
      <c r="F256">
        <v>3536</v>
      </c>
      <c r="G256">
        <v>2339</v>
      </c>
      <c r="H256">
        <v>299</v>
      </c>
      <c r="I25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6174</v>
      </c>
    </row>
    <row r="257" spans="1:9" x14ac:dyDescent="0.25">
      <c r="A257" s="1">
        <v>44206</v>
      </c>
      <c r="B257" s="2" t="s">
        <v>25</v>
      </c>
      <c r="C257">
        <v>51574</v>
      </c>
      <c r="D257">
        <v>20603</v>
      </c>
      <c r="E257">
        <v>30971</v>
      </c>
      <c r="F257">
        <v>38176</v>
      </c>
      <c r="G257">
        <v>10985</v>
      </c>
      <c r="H257">
        <v>2413</v>
      </c>
      <c r="I25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51574</v>
      </c>
    </row>
    <row r="258" spans="1:9" x14ac:dyDescent="0.25">
      <c r="A258" s="1">
        <v>44206</v>
      </c>
      <c r="B258" s="2" t="s">
        <v>27</v>
      </c>
      <c r="C258">
        <v>3816</v>
      </c>
      <c r="D258">
        <v>1588</v>
      </c>
      <c r="E258">
        <v>2228</v>
      </c>
      <c r="F258">
        <v>2805</v>
      </c>
      <c r="G258">
        <v>766</v>
      </c>
      <c r="H258">
        <v>245</v>
      </c>
      <c r="I25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3816</v>
      </c>
    </row>
    <row r="259" spans="1:9" x14ac:dyDescent="0.25">
      <c r="A259" s="1">
        <v>44206</v>
      </c>
      <c r="B259" s="2" t="s">
        <v>28</v>
      </c>
      <c r="C259">
        <v>493</v>
      </c>
      <c r="D259">
        <v>197</v>
      </c>
      <c r="E259">
        <v>296</v>
      </c>
      <c r="F259">
        <v>167</v>
      </c>
      <c r="G259">
        <v>185</v>
      </c>
      <c r="H259">
        <v>141</v>
      </c>
      <c r="I25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493</v>
      </c>
    </row>
    <row r="260" spans="1:9" x14ac:dyDescent="0.25">
      <c r="A260" s="1">
        <v>44206</v>
      </c>
      <c r="B260" s="2" t="s">
        <v>29</v>
      </c>
      <c r="C260">
        <v>9397</v>
      </c>
      <c r="D260">
        <v>3576</v>
      </c>
      <c r="E260">
        <v>5821</v>
      </c>
      <c r="F260">
        <v>7215</v>
      </c>
      <c r="G260">
        <v>2182</v>
      </c>
      <c r="H260">
        <v>0</v>
      </c>
      <c r="I26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9397</v>
      </c>
    </row>
    <row r="261" spans="1:9" x14ac:dyDescent="0.25">
      <c r="A261" s="1">
        <v>44206</v>
      </c>
      <c r="B261" s="2" t="s">
        <v>3</v>
      </c>
      <c r="C261">
        <v>1760</v>
      </c>
      <c r="D261">
        <v>705</v>
      </c>
      <c r="E261">
        <v>1055</v>
      </c>
      <c r="F261">
        <v>1498</v>
      </c>
      <c r="G261">
        <v>253</v>
      </c>
      <c r="H261">
        <v>9</v>
      </c>
      <c r="I26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1760</v>
      </c>
    </row>
    <row r="262" spans="1:9" x14ac:dyDescent="0.25">
      <c r="A262" s="1">
        <v>44206</v>
      </c>
      <c r="B262" s="2" t="s">
        <v>30</v>
      </c>
      <c r="C262">
        <v>269</v>
      </c>
      <c r="D262">
        <v>72</v>
      </c>
      <c r="E262">
        <v>197</v>
      </c>
      <c r="F262">
        <v>82</v>
      </c>
      <c r="G262">
        <v>19</v>
      </c>
      <c r="H262">
        <v>168</v>
      </c>
      <c r="I26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269</v>
      </c>
    </row>
    <row r="263" spans="1:9" x14ac:dyDescent="0.25">
      <c r="A263" s="1">
        <v>44206</v>
      </c>
      <c r="B263" s="2" t="s">
        <v>33</v>
      </c>
      <c r="C263">
        <v>4267</v>
      </c>
      <c r="D263">
        <v>1932</v>
      </c>
      <c r="E263">
        <v>2335</v>
      </c>
      <c r="F263">
        <v>3317</v>
      </c>
      <c r="G263">
        <v>701</v>
      </c>
      <c r="H263">
        <v>249</v>
      </c>
      <c r="I26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4267</v>
      </c>
    </row>
    <row r="264" spans="1:9" x14ac:dyDescent="0.25">
      <c r="A264" s="1">
        <v>44206</v>
      </c>
      <c r="B264" s="2" t="s">
        <v>34</v>
      </c>
      <c r="C264">
        <v>1654</v>
      </c>
      <c r="D264">
        <v>730</v>
      </c>
      <c r="E264">
        <v>924</v>
      </c>
      <c r="F264">
        <v>1592</v>
      </c>
      <c r="G264">
        <v>62</v>
      </c>
      <c r="H264">
        <v>0</v>
      </c>
      <c r="I26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1654</v>
      </c>
    </row>
    <row r="265" spans="1:9" x14ac:dyDescent="0.25">
      <c r="A265" s="1">
        <v>44206</v>
      </c>
      <c r="B265" s="2" t="s">
        <v>35</v>
      </c>
      <c r="C265">
        <v>2173</v>
      </c>
      <c r="D265">
        <v>746</v>
      </c>
      <c r="E265">
        <v>1427</v>
      </c>
      <c r="F265">
        <v>1678</v>
      </c>
      <c r="G265">
        <v>495</v>
      </c>
      <c r="H265">
        <v>0</v>
      </c>
      <c r="I26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2173</v>
      </c>
    </row>
    <row r="266" spans="1:9" x14ac:dyDescent="0.25">
      <c r="A266" s="1">
        <v>44206</v>
      </c>
      <c r="B266" s="2" t="s">
        <v>36</v>
      </c>
      <c r="C266">
        <v>2749</v>
      </c>
      <c r="D266">
        <v>1206</v>
      </c>
      <c r="E266">
        <v>1543</v>
      </c>
      <c r="F266">
        <v>1419</v>
      </c>
      <c r="G266">
        <v>940</v>
      </c>
      <c r="H266">
        <v>390</v>
      </c>
      <c r="I26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2749</v>
      </c>
    </row>
    <row r="267" spans="1:9" x14ac:dyDescent="0.25">
      <c r="A267" s="1">
        <v>44206</v>
      </c>
      <c r="B267" s="2" t="s">
        <v>37</v>
      </c>
      <c r="C267">
        <v>2864</v>
      </c>
      <c r="D267">
        <v>1053</v>
      </c>
      <c r="E267">
        <v>1811</v>
      </c>
      <c r="F267">
        <v>2410</v>
      </c>
      <c r="G267">
        <v>131</v>
      </c>
      <c r="H267">
        <v>323</v>
      </c>
      <c r="I26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2864</v>
      </c>
    </row>
    <row r="268" spans="1:9" x14ac:dyDescent="0.25">
      <c r="A268" s="1">
        <v>44206</v>
      </c>
      <c r="B268" s="2" t="s">
        <v>38</v>
      </c>
      <c r="C268">
        <v>899</v>
      </c>
      <c r="D268">
        <v>249</v>
      </c>
      <c r="E268">
        <v>650</v>
      </c>
      <c r="F268">
        <v>655</v>
      </c>
      <c r="G268">
        <v>1</v>
      </c>
      <c r="H268">
        <v>243</v>
      </c>
      <c r="I26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899</v>
      </c>
    </row>
    <row r="269" spans="1:9" x14ac:dyDescent="0.25">
      <c r="A269" s="1">
        <v>44206</v>
      </c>
      <c r="B269" s="2" t="s">
        <v>39</v>
      </c>
      <c r="C269">
        <v>220</v>
      </c>
      <c r="D269">
        <v>71</v>
      </c>
      <c r="E269">
        <v>149</v>
      </c>
      <c r="F269">
        <v>200</v>
      </c>
      <c r="G269">
        <v>0</v>
      </c>
      <c r="H269">
        <v>20</v>
      </c>
      <c r="I26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220</v>
      </c>
    </row>
    <row r="270" spans="1:9" x14ac:dyDescent="0.25">
      <c r="A270" s="1">
        <v>44206</v>
      </c>
      <c r="B270" s="2" t="s">
        <v>16</v>
      </c>
      <c r="C270">
        <v>4720</v>
      </c>
      <c r="D270">
        <v>1586</v>
      </c>
      <c r="E270">
        <v>3134</v>
      </c>
      <c r="F270">
        <v>3315</v>
      </c>
      <c r="G270">
        <v>1190</v>
      </c>
      <c r="H270">
        <v>215</v>
      </c>
      <c r="I27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4720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84818-7796-404B-89D9-A4D172517AE5}">
  <dimension ref="A2:G25"/>
  <sheetViews>
    <sheetView tabSelected="1" workbookViewId="0">
      <selection activeCell="D30" sqref="D30"/>
    </sheetView>
  </sheetViews>
  <sheetFormatPr defaultRowHeight="15" x14ac:dyDescent="0.25"/>
  <cols>
    <col min="1" max="1" width="18.42578125" bestFit="1" customWidth="1"/>
    <col min="2" max="2" width="22.42578125" style="9" bestFit="1" customWidth="1"/>
    <col min="4" max="5" width="9.140625" style="6"/>
    <col min="6" max="6" width="11" style="12" customWidth="1"/>
    <col min="7" max="7" width="9.85546875" style="10" customWidth="1"/>
  </cols>
  <sheetData>
    <row r="2" spans="1:7" x14ac:dyDescent="0.25">
      <c r="F2" s="13" t="s">
        <v>50</v>
      </c>
      <c r="G2" s="14" t="s">
        <v>51</v>
      </c>
    </row>
    <row r="3" spans="1:7" x14ac:dyDescent="0.25">
      <c r="A3" s="3" t="s">
        <v>42</v>
      </c>
      <c r="B3" s="9" t="s">
        <v>52</v>
      </c>
      <c r="D3" s="6" t="s">
        <v>53</v>
      </c>
      <c r="E3" s="6" t="s">
        <v>54</v>
      </c>
      <c r="F3" s="13"/>
      <c r="G3" s="14"/>
    </row>
    <row r="4" spans="1:7" x14ac:dyDescent="0.25">
      <c r="A4" t="s">
        <v>3</v>
      </c>
      <c r="B4" s="9">
        <v>3620</v>
      </c>
    </row>
    <row r="5" spans="1:7" x14ac:dyDescent="0.25">
      <c r="A5" t="s">
        <v>16</v>
      </c>
      <c r="B5" s="9">
        <v>9420</v>
      </c>
      <c r="D5" s="6">
        <v>4115.2666666666664</v>
      </c>
      <c r="E5" s="6">
        <v>410.969696969697</v>
      </c>
      <c r="F5" s="12">
        <f t="shared" ref="F5" si="0">E5*10+D5</f>
        <v>8224.9636363636364</v>
      </c>
      <c r="G5" s="10">
        <f t="shared" ref="G5:G9" si="1">B5/F5</f>
        <v>1.1452938172702616</v>
      </c>
    </row>
    <row r="6" spans="1:7" x14ac:dyDescent="0.25">
      <c r="A6" t="s">
        <v>18</v>
      </c>
      <c r="B6" s="9">
        <v>3798</v>
      </c>
    </row>
    <row r="7" spans="1:7" x14ac:dyDescent="0.25">
      <c r="A7" t="s">
        <v>19</v>
      </c>
      <c r="B7" s="9">
        <v>3368</v>
      </c>
    </row>
    <row r="8" spans="1:7" x14ac:dyDescent="0.25">
      <c r="A8" t="s">
        <v>20</v>
      </c>
      <c r="B8" s="9">
        <v>14690</v>
      </c>
    </row>
    <row r="9" spans="1:7" x14ac:dyDescent="0.25">
      <c r="A9" t="s">
        <v>22</v>
      </c>
      <c r="B9" s="9">
        <v>-1118</v>
      </c>
      <c r="D9" s="6">
        <v>1664.0666666666666</v>
      </c>
      <c r="E9" s="6">
        <v>896.24242424242425</v>
      </c>
      <c r="F9" s="12">
        <f>E9*10+D9</f>
        <v>10626.49090909091</v>
      </c>
      <c r="G9" s="10">
        <f t="shared" si="1"/>
        <v>-0.10520876642764138</v>
      </c>
    </row>
    <row r="10" spans="1:7" x14ac:dyDescent="0.25">
      <c r="A10" t="s">
        <v>23</v>
      </c>
      <c r="B10" s="9">
        <v>20128</v>
      </c>
    </row>
    <row r="11" spans="1:7" x14ac:dyDescent="0.25">
      <c r="A11" t="s">
        <v>24</v>
      </c>
      <c r="B11" s="9">
        <v>10818</v>
      </c>
    </row>
    <row r="12" spans="1:7" x14ac:dyDescent="0.25">
      <c r="A12" t="s">
        <v>27</v>
      </c>
      <c r="B12" s="9">
        <v>21291</v>
      </c>
      <c r="D12" s="6">
        <v>5704.2000000000007</v>
      </c>
      <c r="E12" s="6">
        <v>32.527272727272724</v>
      </c>
      <c r="F12" s="12">
        <f t="shared" ref="F12" si="2">E12*10+D12</f>
        <v>6029.4727272727278</v>
      </c>
      <c r="G12" s="10">
        <f t="shared" ref="G12" si="3">B12/F12</f>
        <v>3.5311545408764822</v>
      </c>
    </row>
    <row r="13" spans="1:7" x14ac:dyDescent="0.25">
      <c r="A13" t="s">
        <v>28</v>
      </c>
      <c r="B13" s="9">
        <v>13218</v>
      </c>
    </row>
    <row r="14" spans="1:7" x14ac:dyDescent="0.25">
      <c r="A14" t="s">
        <v>29</v>
      </c>
      <c r="B14" s="9">
        <v>85869</v>
      </c>
      <c r="D14" s="6">
        <v>-1091.2666666666664</v>
      </c>
      <c r="E14" s="6">
        <v>1389.0484848484848</v>
      </c>
      <c r="F14" s="12">
        <f>E14*10+D14</f>
        <v>12799.218181818182</v>
      </c>
      <c r="G14" s="10">
        <f>B14/F14</f>
        <v>6.7089254031141108</v>
      </c>
    </row>
    <row r="15" spans="1:7" x14ac:dyDescent="0.25">
      <c r="A15" t="s">
        <v>30</v>
      </c>
      <c r="B15" s="9">
        <v>1698</v>
      </c>
    </row>
    <row r="16" spans="1:7" x14ac:dyDescent="0.25">
      <c r="A16" t="s">
        <v>31</v>
      </c>
      <c r="B16" s="9">
        <v>9000</v>
      </c>
    </row>
    <row r="17" spans="1:7" x14ac:dyDescent="0.25">
      <c r="A17" t="s">
        <v>32</v>
      </c>
      <c r="B17" s="9">
        <v>2547</v>
      </c>
    </row>
    <row r="18" spans="1:7" x14ac:dyDescent="0.25">
      <c r="A18" t="s">
        <v>33</v>
      </c>
      <c r="B18" s="9">
        <v>35475</v>
      </c>
      <c r="D18" s="6">
        <v>2401.666666666667</v>
      </c>
      <c r="E18" s="6">
        <v>325.66060606060603</v>
      </c>
      <c r="F18" s="12">
        <f>E18*10+D18</f>
        <v>5658.272727272727</v>
      </c>
      <c r="G18" s="10">
        <f>B18/F18</f>
        <v>6.2695811442618217</v>
      </c>
    </row>
    <row r="19" spans="1:7" x14ac:dyDescent="0.25">
      <c r="A19" t="s">
        <v>34</v>
      </c>
      <c r="B19" s="9">
        <v>11897</v>
      </c>
      <c r="D19" s="6">
        <v>2012.9333333333338</v>
      </c>
      <c r="E19" s="6">
        <v>262.26666666666659</v>
      </c>
      <c r="F19" s="12">
        <f>E19*10+D19</f>
        <v>4635.6000000000004</v>
      </c>
      <c r="G19" s="10">
        <f>B19/F19</f>
        <v>2.5664423159892999</v>
      </c>
    </row>
    <row r="20" spans="1:7" x14ac:dyDescent="0.25">
      <c r="A20" t="s">
        <v>35</v>
      </c>
      <c r="B20" s="9">
        <v>3701</v>
      </c>
    </row>
    <row r="21" spans="1:7" x14ac:dyDescent="0.25">
      <c r="A21" t="s">
        <v>36</v>
      </c>
      <c r="B21" s="9">
        <v>16991</v>
      </c>
      <c r="D21" s="6">
        <v>4580.2666666666664</v>
      </c>
      <c r="E21" s="6">
        <v>258.27878787878785</v>
      </c>
      <c r="F21" s="12">
        <f t="shared" ref="F21" si="4">E21*10+D21</f>
        <v>7163.0545454545445</v>
      </c>
      <c r="G21" s="10">
        <f t="shared" ref="G21" si="5">B21/F21</f>
        <v>2.3720327539292536</v>
      </c>
    </row>
    <row r="22" spans="1:7" x14ac:dyDescent="0.25">
      <c r="A22" t="s">
        <v>37</v>
      </c>
      <c r="B22" s="9">
        <v>7575</v>
      </c>
    </row>
    <row r="23" spans="1:7" x14ac:dyDescent="0.25">
      <c r="A23" t="s">
        <v>38</v>
      </c>
      <c r="B23" s="9">
        <v>918</v>
      </c>
    </row>
    <row r="24" spans="1:7" x14ac:dyDescent="0.25">
      <c r="A24" t="s">
        <v>39</v>
      </c>
      <c r="B24" s="9">
        <v>327</v>
      </c>
    </row>
    <row r="25" spans="1:7" x14ac:dyDescent="0.25">
      <c r="A25" t="s">
        <v>40</v>
      </c>
      <c r="B25" s="9">
        <v>275231</v>
      </c>
    </row>
  </sheetData>
  <mergeCells count="2">
    <mergeCell ref="F2:F3"/>
    <mergeCell ref="G2:G3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5097-56E8-4965-90A0-2B0AA960A5FB}">
  <dimension ref="A1:C103"/>
  <sheetViews>
    <sheetView topLeftCell="A25" workbookViewId="0">
      <selection activeCell="G53" sqref="G53"/>
    </sheetView>
  </sheetViews>
  <sheetFormatPr defaultRowHeight="15" x14ac:dyDescent="0.25"/>
  <cols>
    <col min="1" max="1" width="7.140625" bestFit="1" customWidth="1"/>
    <col min="2" max="2" width="15" bestFit="1" customWidth="1"/>
    <col min="3" max="3" width="16.5703125" bestFit="1" customWidth="1"/>
  </cols>
  <sheetData>
    <row r="1" spans="1:3" x14ac:dyDescent="0.25">
      <c r="A1" t="s">
        <v>42</v>
      </c>
      <c r="B1" t="s">
        <v>55</v>
      </c>
      <c r="C1" t="s">
        <v>56</v>
      </c>
    </row>
    <row r="2" spans="1:3" x14ac:dyDescent="0.25">
      <c r="A2" s="2" t="s">
        <v>18</v>
      </c>
      <c r="B2">
        <v>135</v>
      </c>
      <c r="C2" s="1">
        <v>44192</v>
      </c>
    </row>
    <row r="3" spans="1:3" x14ac:dyDescent="0.25">
      <c r="A3" s="2" t="s">
        <v>18</v>
      </c>
      <c r="B3">
        <v>7800</v>
      </c>
      <c r="C3" s="1">
        <v>44195</v>
      </c>
    </row>
    <row r="4" spans="1:3" x14ac:dyDescent="0.25">
      <c r="A4" s="2" t="s">
        <v>18</v>
      </c>
      <c r="B4">
        <v>3900</v>
      </c>
      <c r="C4" s="1">
        <v>44201</v>
      </c>
    </row>
    <row r="5" spans="1:3" x14ac:dyDescent="0.25">
      <c r="A5" s="2" t="s">
        <v>18</v>
      </c>
      <c r="B5">
        <v>3900</v>
      </c>
      <c r="C5" s="1">
        <v>44203</v>
      </c>
    </row>
    <row r="6" spans="1:3" x14ac:dyDescent="0.25">
      <c r="A6" s="2" t="s">
        <v>19</v>
      </c>
      <c r="B6">
        <v>105</v>
      </c>
      <c r="C6" s="1">
        <v>44192</v>
      </c>
    </row>
    <row r="7" spans="1:3" x14ac:dyDescent="0.25">
      <c r="A7" s="2" t="s">
        <v>19</v>
      </c>
      <c r="B7">
        <v>4875</v>
      </c>
      <c r="C7" s="1">
        <v>44196</v>
      </c>
    </row>
    <row r="8" spans="1:3" x14ac:dyDescent="0.25">
      <c r="A8" s="2" t="s">
        <v>19</v>
      </c>
      <c r="B8">
        <v>2925</v>
      </c>
      <c r="C8" s="1">
        <v>44201</v>
      </c>
    </row>
    <row r="9" spans="1:3" x14ac:dyDescent="0.25">
      <c r="A9" s="2" t="s">
        <v>20</v>
      </c>
      <c r="B9">
        <v>280</v>
      </c>
      <c r="C9" s="1">
        <v>44192</v>
      </c>
    </row>
    <row r="10" spans="1:3" x14ac:dyDescent="0.25">
      <c r="A10" s="2" t="s">
        <v>20</v>
      </c>
      <c r="B10">
        <v>8775</v>
      </c>
      <c r="C10" s="1">
        <v>44196</v>
      </c>
    </row>
    <row r="11" spans="1:3" x14ac:dyDescent="0.25">
      <c r="A11" s="2" t="s">
        <v>20</v>
      </c>
      <c r="B11">
        <v>3900</v>
      </c>
      <c r="C11" s="1">
        <v>44197</v>
      </c>
    </row>
    <row r="12" spans="1:3" x14ac:dyDescent="0.25">
      <c r="A12" s="2" t="s">
        <v>20</v>
      </c>
      <c r="B12">
        <v>12675</v>
      </c>
      <c r="C12" s="1">
        <v>44201</v>
      </c>
    </row>
    <row r="13" spans="1:3" x14ac:dyDescent="0.25">
      <c r="A13" s="2" t="s">
        <v>22</v>
      </c>
      <c r="B13">
        <v>720</v>
      </c>
      <c r="C13" s="1">
        <v>44192</v>
      </c>
    </row>
    <row r="14" spans="1:3" x14ac:dyDescent="0.25">
      <c r="A14" s="2" t="s">
        <v>22</v>
      </c>
      <c r="B14">
        <v>26325</v>
      </c>
      <c r="C14" s="1">
        <v>44195</v>
      </c>
    </row>
    <row r="15" spans="1:3" x14ac:dyDescent="0.25">
      <c r="A15" s="2" t="s">
        <v>22</v>
      </c>
      <c r="B15">
        <v>5850</v>
      </c>
      <c r="C15" s="1">
        <v>44196</v>
      </c>
    </row>
    <row r="16" spans="1:3" x14ac:dyDescent="0.25">
      <c r="A16" s="2" t="s">
        <v>22</v>
      </c>
      <c r="B16">
        <v>975</v>
      </c>
      <c r="C16" s="1">
        <v>44197</v>
      </c>
    </row>
    <row r="17" spans="1:3" x14ac:dyDescent="0.25">
      <c r="A17" s="2" t="s">
        <v>22</v>
      </c>
      <c r="B17">
        <v>23400</v>
      </c>
      <c r="C17" s="1">
        <v>44201</v>
      </c>
    </row>
    <row r="18" spans="1:3" x14ac:dyDescent="0.25">
      <c r="A18" s="2" t="s">
        <v>22</v>
      </c>
      <c r="B18">
        <v>9750</v>
      </c>
      <c r="C18" s="1">
        <v>44203</v>
      </c>
    </row>
    <row r="19" spans="1:3" x14ac:dyDescent="0.25">
      <c r="A19" s="2" t="s">
        <v>23</v>
      </c>
      <c r="B19">
        <v>975</v>
      </c>
      <c r="C19" s="1">
        <v>44192</v>
      </c>
    </row>
    <row r="20" spans="1:3" x14ac:dyDescent="0.25">
      <c r="A20" s="2" t="s">
        <v>23</v>
      </c>
      <c r="B20">
        <v>42900</v>
      </c>
      <c r="C20" s="1">
        <v>44195</v>
      </c>
    </row>
    <row r="21" spans="1:3" x14ac:dyDescent="0.25">
      <c r="A21" s="2" t="s">
        <v>23</v>
      </c>
      <c r="B21">
        <v>15600</v>
      </c>
      <c r="C21" s="1">
        <v>44201</v>
      </c>
    </row>
    <row r="22" spans="1:3" x14ac:dyDescent="0.25">
      <c r="A22" s="2" t="s">
        <v>23</v>
      </c>
      <c r="B22">
        <v>28275</v>
      </c>
      <c r="C22" s="1">
        <v>44203</v>
      </c>
    </row>
    <row r="23" spans="1:3" x14ac:dyDescent="0.25">
      <c r="A23" s="2" t="s">
        <v>24</v>
      </c>
      <c r="B23">
        <v>265</v>
      </c>
      <c r="C23" s="1">
        <v>44192</v>
      </c>
    </row>
    <row r="24" spans="1:3" x14ac:dyDescent="0.25">
      <c r="A24" s="2" t="s">
        <v>24</v>
      </c>
      <c r="B24">
        <v>11700</v>
      </c>
      <c r="C24" s="1">
        <v>44195</v>
      </c>
    </row>
    <row r="25" spans="1:3" x14ac:dyDescent="0.25">
      <c r="A25" s="2" t="s">
        <v>24</v>
      </c>
      <c r="B25">
        <v>7800</v>
      </c>
      <c r="C25" s="1">
        <v>44201</v>
      </c>
    </row>
    <row r="26" spans="1:3" x14ac:dyDescent="0.25">
      <c r="A26" s="2" t="s">
        <v>24</v>
      </c>
      <c r="B26">
        <v>4875</v>
      </c>
      <c r="C26" s="1">
        <v>44203</v>
      </c>
    </row>
    <row r="27" spans="1:3" x14ac:dyDescent="0.25">
      <c r="A27" s="2" t="s">
        <v>27</v>
      </c>
      <c r="B27">
        <v>955</v>
      </c>
      <c r="C27" s="1">
        <v>44192</v>
      </c>
    </row>
    <row r="28" spans="1:3" x14ac:dyDescent="0.25">
      <c r="A28" s="2" t="s">
        <v>27</v>
      </c>
      <c r="B28">
        <v>44850</v>
      </c>
      <c r="C28" s="1">
        <v>44195</v>
      </c>
    </row>
    <row r="29" spans="1:3" x14ac:dyDescent="0.25">
      <c r="A29" s="2" t="s">
        <v>27</v>
      </c>
      <c r="B29">
        <v>15600</v>
      </c>
      <c r="C29" s="1">
        <v>44201</v>
      </c>
    </row>
    <row r="30" spans="1:3" x14ac:dyDescent="0.25">
      <c r="A30" s="2" t="s">
        <v>27</v>
      </c>
      <c r="B30">
        <v>26325</v>
      </c>
      <c r="C30" s="1">
        <v>44203</v>
      </c>
    </row>
    <row r="31" spans="1:3" x14ac:dyDescent="0.25">
      <c r="A31" s="2" t="s">
        <v>28</v>
      </c>
      <c r="B31">
        <v>320</v>
      </c>
      <c r="C31" s="1">
        <v>44192</v>
      </c>
    </row>
    <row r="32" spans="1:3" x14ac:dyDescent="0.25">
      <c r="A32" s="2" t="s">
        <v>28</v>
      </c>
      <c r="B32">
        <v>15600</v>
      </c>
      <c r="C32" s="1">
        <v>44195</v>
      </c>
    </row>
    <row r="33" spans="1:3" x14ac:dyDescent="0.25">
      <c r="A33" s="2" t="s">
        <v>28</v>
      </c>
      <c r="B33">
        <v>12675</v>
      </c>
      <c r="C33" s="1">
        <v>44201</v>
      </c>
    </row>
    <row r="34" spans="1:3" x14ac:dyDescent="0.25">
      <c r="A34" s="2" t="s">
        <v>28</v>
      </c>
      <c r="B34">
        <v>1950</v>
      </c>
      <c r="C34" s="1">
        <v>44203</v>
      </c>
    </row>
    <row r="35" spans="1:3" x14ac:dyDescent="0.25">
      <c r="A35" s="2" t="s">
        <v>29</v>
      </c>
      <c r="B35">
        <v>1620</v>
      </c>
      <c r="C35" s="1">
        <v>44192</v>
      </c>
    </row>
    <row r="36" spans="1:3" x14ac:dyDescent="0.25">
      <c r="A36" s="2" t="s">
        <v>29</v>
      </c>
      <c r="B36">
        <v>78975</v>
      </c>
      <c r="C36" s="1">
        <v>44195</v>
      </c>
    </row>
    <row r="37" spans="1:3" x14ac:dyDescent="0.25">
      <c r="A37" s="2" t="s">
        <v>29</v>
      </c>
      <c r="B37">
        <v>29250</v>
      </c>
      <c r="C37" s="1">
        <v>44201</v>
      </c>
    </row>
    <row r="38" spans="1:3" x14ac:dyDescent="0.25">
      <c r="A38" s="2" t="s">
        <v>29</v>
      </c>
      <c r="B38">
        <v>43875</v>
      </c>
      <c r="C38" s="1">
        <v>44203</v>
      </c>
    </row>
    <row r="39" spans="1:3" x14ac:dyDescent="0.25">
      <c r="A39" s="2" t="s">
        <v>3</v>
      </c>
      <c r="B39">
        <v>200</v>
      </c>
      <c r="C39" s="1">
        <v>44192</v>
      </c>
    </row>
    <row r="40" spans="1:3" x14ac:dyDescent="0.25">
      <c r="A40" s="2" t="s">
        <v>3</v>
      </c>
      <c r="B40">
        <v>8775</v>
      </c>
      <c r="C40" s="1">
        <v>44195</v>
      </c>
    </row>
    <row r="41" spans="1:3" x14ac:dyDescent="0.25">
      <c r="A41" s="2" t="s">
        <v>3</v>
      </c>
      <c r="B41">
        <v>6825</v>
      </c>
      <c r="C41" s="1">
        <v>44201</v>
      </c>
    </row>
    <row r="42" spans="1:3" x14ac:dyDescent="0.25">
      <c r="A42" s="2" t="s">
        <v>3</v>
      </c>
      <c r="B42">
        <v>1950</v>
      </c>
      <c r="C42" s="1">
        <v>44203</v>
      </c>
    </row>
    <row r="43" spans="1:3" x14ac:dyDescent="0.25">
      <c r="A43" s="2" t="s">
        <v>30</v>
      </c>
      <c r="B43">
        <v>50</v>
      </c>
      <c r="C43" s="1">
        <v>44192</v>
      </c>
    </row>
    <row r="44" spans="1:3" x14ac:dyDescent="0.25">
      <c r="A44" s="2" t="s">
        <v>30</v>
      </c>
      <c r="B44">
        <v>975</v>
      </c>
      <c r="C44" s="1">
        <v>44195</v>
      </c>
    </row>
    <row r="45" spans="1:3" x14ac:dyDescent="0.25">
      <c r="A45" s="2" t="s">
        <v>30</v>
      </c>
      <c r="B45">
        <v>1950</v>
      </c>
      <c r="C45" s="1">
        <v>44196</v>
      </c>
    </row>
    <row r="46" spans="1:3" x14ac:dyDescent="0.25">
      <c r="A46" s="2" t="s">
        <v>30</v>
      </c>
      <c r="B46">
        <v>1950</v>
      </c>
      <c r="C46" s="1">
        <v>44201</v>
      </c>
    </row>
    <row r="47" spans="1:3" x14ac:dyDescent="0.25">
      <c r="A47" s="2" t="s">
        <v>31</v>
      </c>
      <c r="B47">
        <v>145</v>
      </c>
      <c r="C47" s="1">
        <v>44192</v>
      </c>
    </row>
    <row r="48" spans="1:3" x14ac:dyDescent="0.25">
      <c r="A48" s="2" t="s">
        <v>31</v>
      </c>
      <c r="B48">
        <v>5850</v>
      </c>
      <c r="C48" s="1">
        <v>44195</v>
      </c>
    </row>
    <row r="49" spans="1:3" x14ac:dyDescent="0.25">
      <c r="A49" s="2" t="s">
        <v>31</v>
      </c>
      <c r="B49">
        <v>7800</v>
      </c>
      <c r="C49" s="1">
        <v>44201</v>
      </c>
    </row>
    <row r="50" spans="1:3" x14ac:dyDescent="0.25">
      <c r="A50" s="2" t="s">
        <v>32</v>
      </c>
      <c r="B50">
        <v>100</v>
      </c>
      <c r="C50" s="1">
        <v>44192</v>
      </c>
    </row>
    <row r="51" spans="1:3" x14ac:dyDescent="0.25">
      <c r="A51" s="2" t="s">
        <v>32</v>
      </c>
      <c r="B51">
        <v>4875</v>
      </c>
      <c r="C51" s="1">
        <v>44195</v>
      </c>
    </row>
    <row r="52" spans="1:3" x14ac:dyDescent="0.25">
      <c r="A52" s="2" t="s">
        <v>32</v>
      </c>
      <c r="B52">
        <v>1950</v>
      </c>
      <c r="C52" s="1">
        <v>44201</v>
      </c>
    </row>
    <row r="53" spans="1:3" x14ac:dyDescent="0.25">
      <c r="A53" s="2" t="s">
        <v>32</v>
      </c>
      <c r="B53">
        <v>2925</v>
      </c>
      <c r="C53" s="1">
        <v>44203</v>
      </c>
    </row>
    <row r="54" spans="1:3" x14ac:dyDescent="0.25">
      <c r="A54" s="2" t="s">
        <v>33</v>
      </c>
      <c r="B54">
        <v>910</v>
      </c>
      <c r="C54" s="1">
        <v>44192</v>
      </c>
    </row>
    <row r="55" spans="1:3" x14ac:dyDescent="0.25">
      <c r="A55" s="2" t="s">
        <v>33</v>
      </c>
      <c r="B55">
        <v>39975</v>
      </c>
      <c r="C55" s="1">
        <v>44195</v>
      </c>
    </row>
    <row r="56" spans="1:3" x14ac:dyDescent="0.25">
      <c r="A56" s="2" t="s">
        <v>33</v>
      </c>
      <c r="B56">
        <v>20475</v>
      </c>
      <c r="C56" s="1">
        <v>44201</v>
      </c>
    </row>
    <row r="57" spans="1:3" x14ac:dyDescent="0.25">
      <c r="A57" s="2" t="s">
        <v>33</v>
      </c>
      <c r="B57">
        <v>21450</v>
      </c>
      <c r="C57" s="1">
        <v>44203</v>
      </c>
    </row>
    <row r="58" spans="1:3" x14ac:dyDescent="0.25">
      <c r="A58" s="2" t="s">
        <v>34</v>
      </c>
      <c r="B58">
        <v>505</v>
      </c>
      <c r="C58" s="1">
        <v>44192</v>
      </c>
    </row>
    <row r="59" spans="1:3" x14ac:dyDescent="0.25">
      <c r="A59" s="2" t="s">
        <v>34</v>
      </c>
      <c r="B59">
        <v>21450</v>
      </c>
      <c r="C59" s="1">
        <v>44196</v>
      </c>
    </row>
    <row r="60" spans="1:3" x14ac:dyDescent="0.25">
      <c r="A60" s="2" t="s">
        <v>34</v>
      </c>
      <c r="B60">
        <v>3900</v>
      </c>
      <c r="C60" s="1">
        <v>44197</v>
      </c>
    </row>
    <row r="61" spans="1:3" x14ac:dyDescent="0.25">
      <c r="A61" s="2" t="s">
        <v>34</v>
      </c>
      <c r="B61">
        <v>5850</v>
      </c>
      <c r="C61" s="1">
        <v>44201</v>
      </c>
    </row>
    <row r="62" spans="1:3" x14ac:dyDescent="0.25">
      <c r="A62" s="2" t="s">
        <v>34</v>
      </c>
      <c r="B62">
        <v>16575</v>
      </c>
      <c r="C62" s="1">
        <v>44203</v>
      </c>
    </row>
    <row r="63" spans="1:3" x14ac:dyDescent="0.25">
      <c r="A63" s="2" t="s">
        <v>35</v>
      </c>
      <c r="B63">
        <v>180</v>
      </c>
      <c r="C63" s="1">
        <v>44192</v>
      </c>
    </row>
    <row r="64" spans="1:3" x14ac:dyDescent="0.25">
      <c r="A64" s="2" t="s">
        <v>35</v>
      </c>
      <c r="B64">
        <v>12675</v>
      </c>
      <c r="C64" s="1">
        <v>44196</v>
      </c>
    </row>
    <row r="65" spans="1:3" x14ac:dyDescent="0.25">
      <c r="A65" s="2" t="s">
        <v>35</v>
      </c>
      <c r="B65">
        <v>6825</v>
      </c>
      <c r="C65" s="1">
        <v>44201</v>
      </c>
    </row>
    <row r="66" spans="1:3" x14ac:dyDescent="0.25">
      <c r="A66" s="2" t="s">
        <v>36</v>
      </c>
      <c r="B66">
        <v>685</v>
      </c>
      <c r="C66" s="1">
        <v>44192</v>
      </c>
    </row>
    <row r="67" spans="1:3" x14ac:dyDescent="0.25">
      <c r="A67" s="2" t="s">
        <v>36</v>
      </c>
      <c r="B67">
        <v>45825</v>
      </c>
      <c r="C67" s="1">
        <v>44196</v>
      </c>
    </row>
    <row r="68" spans="1:3" x14ac:dyDescent="0.25">
      <c r="A68" s="2" t="s">
        <v>36</v>
      </c>
      <c r="B68">
        <v>32175</v>
      </c>
      <c r="C68" s="1">
        <v>44201</v>
      </c>
    </row>
    <row r="69" spans="1:3" x14ac:dyDescent="0.25">
      <c r="A69" s="2" t="s">
        <v>37</v>
      </c>
      <c r="B69">
        <v>620</v>
      </c>
      <c r="C69" s="1">
        <v>44192</v>
      </c>
    </row>
    <row r="70" spans="1:3" x14ac:dyDescent="0.25">
      <c r="A70" s="2" t="s">
        <v>37</v>
      </c>
      <c r="B70">
        <v>27300</v>
      </c>
      <c r="C70" s="1">
        <v>44195</v>
      </c>
    </row>
    <row r="71" spans="1:3" x14ac:dyDescent="0.25">
      <c r="A71" s="2" t="s">
        <v>37</v>
      </c>
      <c r="B71">
        <v>3900</v>
      </c>
      <c r="C71" s="1">
        <v>44201</v>
      </c>
    </row>
    <row r="72" spans="1:3" x14ac:dyDescent="0.25">
      <c r="A72" s="2" t="s">
        <v>37</v>
      </c>
      <c r="B72">
        <v>20475</v>
      </c>
      <c r="C72" s="1">
        <v>44203</v>
      </c>
    </row>
    <row r="73" spans="1:3" x14ac:dyDescent="0.25">
      <c r="A73" s="2" t="s">
        <v>38</v>
      </c>
      <c r="B73">
        <v>85</v>
      </c>
      <c r="C73" s="1">
        <v>44192</v>
      </c>
    </row>
    <row r="74" spans="1:3" x14ac:dyDescent="0.25">
      <c r="A74" s="2" t="s">
        <v>38</v>
      </c>
      <c r="B74">
        <v>4875</v>
      </c>
      <c r="C74" s="1">
        <v>44195</v>
      </c>
    </row>
    <row r="75" spans="1:3" x14ac:dyDescent="0.25">
      <c r="A75" s="2" t="s">
        <v>38</v>
      </c>
      <c r="B75">
        <v>4875</v>
      </c>
      <c r="C75" s="1">
        <v>44201</v>
      </c>
    </row>
    <row r="76" spans="1:3" x14ac:dyDescent="0.25">
      <c r="A76" s="2" t="s">
        <v>39</v>
      </c>
      <c r="B76">
        <v>20</v>
      </c>
      <c r="C76" s="1">
        <v>44192</v>
      </c>
    </row>
    <row r="77" spans="1:3" x14ac:dyDescent="0.25">
      <c r="A77" s="2" t="s">
        <v>39</v>
      </c>
      <c r="B77">
        <v>975</v>
      </c>
      <c r="C77" s="1">
        <v>44195</v>
      </c>
    </row>
    <row r="78" spans="1:3" x14ac:dyDescent="0.25">
      <c r="A78" s="2" t="s">
        <v>39</v>
      </c>
      <c r="B78">
        <v>975</v>
      </c>
      <c r="C78" s="1">
        <v>44201</v>
      </c>
    </row>
    <row r="79" spans="1:3" x14ac:dyDescent="0.25">
      <c r="A79" s="2" t="s">
        <v>16</v>
      </c>
      <c r="B79">
        <v>875</v>
      </c>
      <c r="C79" s="1">
        <v>44192</v>
      </c>
    </row>
    <row r="80" spans="1:3" x14ac:dyDescent="0.25">
      <c r="A80" s="2" t="s">
        <v>16</v>
      </c>
      <c r="B80">
        <v>38025</v>
      </c>
      <c r="C80" s="1">
        <v>44195</v>
      </c>
    </row>
    <row r="81" spans="1:3" x14ac:dyDescent="0.25">
      <c r="A81" s="2" t="s">
        <v>16</v>
      </c>
      <c r="B81">
        <v>4875</v>
      </c>
      <c r="C81" s="1">
        <v>44201</v>
      </c>
    </row>
    <row r="82" spans="1:3" x14ac:dyDescent="0.25">
      <c r="A82" s="2" t="s">
        <v>16</v>
      </c>
      <c r="B82">
        <v>34125</v>
      </c>
      <c r="C82" s="1">
        <v>44203</v>
      </c>
    </row>
    <row r="83" spans="1:3" x14ac:dyDescent="0.25">
      <c r="A83" s="8" t="s">
        <v>3</v>
      </c>
      <c r="B83" s="2">
        <v>-14130</v>
      </c>
      <c r="C83" s="1">
        <v>44206</v>
      </c>
    </row>
    <row r="84" spans="1:3" x14ac:dyDescent="0.25">
      <c r="A84" s="8" t="s">
        <v>16</v>
      </c>
      <c r="B84" s="2">
        <v>-68480</v>
      </c>
      <c r="C84" s="1">
        <v>44206</v>
      </c>
    </row>
    <row r="85" spans="1:3" x14ac:dyDescent="0.25">
      <c r="A85" s="8" t="s">
        <v>18</v>
      </c>
      <c r="B85" s="2">
        <v>-11937</v>
      </c>
      <c r="C85" s="1">
        <v>44206</v>
      </c>
    </row>
    <row r="86" spans="1:3" x14ac:dyDescent="0.25">
      <c r="A86" s="8" t="s">
        <v>19</v>
      </c>
      <c r="B86" s="2">
        <v>-4537</v>
      </c>
      <c r="C86" s="1">
        <v>44206</v>
      </c>
    </row>
    <row r="87" spans="1:3" x14ac:dyDescent="0.25">
      <c r="A87" s="8" t="s">
        <v>20</v>
      </c>
      <c r="B87" s="2">
        <v>-10940</v>
      </c>
      <c r="C87" s="1">
        <v>44206</v>
      </c>
    </row>
    <row r="88" spans="1:3" x14ac:dyDescent="0.25">
      <c r="A88" s="8" t="s">
        <v>22</v>
      </c>
      <c r="B88" s="2">
        <v>-68138</v>
      </c>
      <c r="C88" s="1">
        <v>44206</v>
      </c>
    </row>
    <row r="89" spans="1:3" x14ac:dyDescent="0.25">
      <c r="A89" s="8" t="s">
        <v>23</v>
      </c>
      <c r="B89" s="2">
        <v>-67622</v>
      </c>
      <c r="C89" s="1">
        <v>44206</v>
      </c>
    </row>
    <row r="90" spans="1:3" x14ac:dyDescent="0.25">
      <c r="A90" s="8" t="s">
        <v>24</v>
      </c>
      <c r="B90" s="2">
        <v>-13822</v>
      </c>
      <c r="C90" s="1">
        <v>44206</v>
      </c>
    </row>
    <row r="91" spans="1:3" x14ac:dyDescent="0.25">
      <c r="A91" s="8" t="s">
        <v>27</v>
      </c>
      <c r="B91" s="2">
        <v>-66439</v>
      </c>
      <c r="C91" s="1">
        <v>44206</v>
      </c>
    </row>
    <row r="92" spans="1:3" x14ac:dyDescent="0.25">
      <c r="A92" s="8" t="s">
        <v>28</v>
      </c>
      <c r="B92" s="2">
        <v>-17327</v>
      </c>
      <c r="C92" s="1">
        <v>44206</v>
      </c>
    </row>
    <row r="93" spans="1:3" x14ac:dyDescent="0.25">
      <c r="A93" s="8" t="s">
        <v>29</v>
      </c>
      <c r="B93" s="2">
        <v>-67851</v>
      </c>
      <c r="C93" s="1">
        <v>44206</v>
      </c>
    </row>
    <row r="94" spans="1:3" x14ac:dyDescent="0.25">
      <c r="A94" s="8" t="s">
        <v>30</v>
      </c>
      <c r="B94" s="2">
        <v>-3227</v>
      </c>
      <c r="C94" s="1">
        <v>44206</v>
      </c>
    </row>
    <row r="95" spans="1:3" x14ac:dyDescent="0.25">
      <c r="A95" s="8" t="s">
        <v>31</v>
      </c>
      <c r="B95" s="2">
        <v>-4795</v>
      </c>
      <c r="C95" s="1">
        <v>44206</v>
      </c>
    </row>
    <row r="96" spans="1:3" x14ac:dyDescent="0.25">
      <c r="A96" s="8" t="s">
        <v>32</v>
      </c>
      <c r="B96" s="2">
        <v>-7303</v>
      </c>
      <c r="C96" s="1">
        <v>44206</v>
      </c>
    </row>
    <row r="97" spans="1:3" x14ac:dyDescent="0.25">
      <c r="A97" s="8" t="s">
        <v>33</v>
      </c>
      <c r="B97" s="2">
        <v>-47335</v>
      </c>
      <c r="C97" s="1">
        <v>44206</v>
      </c>
    </row>
    <row r="98" spans="1:3" x14ac:dyDescent="0.25">
      <c r="A98" s="8" t="s">
        <v>34</v>
      </c>
      <c r="B98" s="2">
        <v>-36383</v>
      </c>
      <c r="C98" s="1">
        <v>44206</v>
      </c>
    </row>
    <row r="99" spans="1:3" x14ac:dyDescent="0.25">
      <c r="A99" s="8" t="s">
        <v>35</v>
      </c>
      <c r="B99" s="2">
        <v>-15979</v>
      </c>
      <c r="C99" s="1">
        <v>44206</v>
      </c>
    </row>
    <row r="100" spans="1:3" x14ac:dyDescent="0.25">
      <c r="A100" s="8" t="s">
        <v>36</v>
      </c>
      <c r="B100" s="2">
        <v>-61694</v>
      </c>
      <c r="C100" s="1">
        <v>44206</v>
      </c>
    </row>
    <row r="101" spans="1:3" x14ac:dyDescent="0.25">
      <c r="A101" s="8" t="s">
        <v>37</v>
      </c>
      <c r="B101" s="2">
        <v>-44720</v>
      </c>
      <c r="C101" s="1">
        <v>44206</v>
      </c>
    </row>
    <row r="102" spans="1:3" x14ac:dyDescent="0.25">
      <c r="A102" s="8" t="s">
        <v>38</v>
      </c>
      <c r="B102" s="2">
        <v>-8917</v>
      </c>
      <c r="C102" s="1">
        <v>44206</v>
      </c>
    </row>
    <row r="103" spans="1:3" x14ac:dyDescent="0.25">
      <c r="A103" s="8" t="s">
        <v>39</v>
      </c>
      <c r="B103" s="2">
        <v>-1643</v>
      </c>
      <c r="C103" s="1">
        <v>44206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6592-C297-498F-BCDE-3D0F521BD58B}">
  <dimension ref="A2:D127"/>
  <sheetViews>
    <sheetView topLeftCell="A101" workbookViewId="0">
      <selection activeCell="A114" sqref="A114:A115"/>
    </sheetView>
  </sheetViews>
  <sheetFormatPr defaultRowHeight="15" x14ac:dyDescent="0.25"/>
  <cols>
    <col min="1" max="1" width="12" bestFit="1" customWidth="1"/>
    <col min="4" max="4" width="11" style="6" customWidth="1"/>
  </cols>
  <sheetData>
    <row r="2" spans="1:4" x14ac:dyDescent="0.25">
      <c r="A2">
        <f>SLOPE(C6:C15,A6:A15)</f>
        <v>410.969696969697</v>
      </c>
      <c r="B2" t="s">
        <v>54</v>
      </c>
    </row>
    <row r="3" spans="1:4" x14ac:dyDescent="0.25">
      <c r="A3">
        <f>INTERCEPT(C6:C15,A6:A15)</f>
        <v>4115.2666666666664</v>
      </c>
      <c r="B3" t="s">
        <v>57</v>
      </c>
    </row>
    <row r="5" spans="1:4" x14ac:dyDescent="0.25">
      <c r="A5" s="5" t="s">
        <v>58</v>
      </c>
      <c r="B5" s="5" t="s">
        <v>59</v>
      </c>
      <c r="C5" s="5" t="s">
        <v>60</v>
      </c>
      <c r="D5" s="7" t="s">
        <v>61</v>
      </c>
    </row>
    <row r="6" spans="1:4" x14ac:dyDescent="0.25">
      <c r="A6">
        <v>1</v>
      </c>
      <c r="B6" s="2">
        <v>1</v>
      </c>
      <c r="C6" s="2">
        <v>1519</v>
      </c>
      <c r="D6" s="6">
        <f>$A$2*A6+$A$3</f>
        <v>4526.2363636363634</v>
      </c>
    </row>
    <row r="7" spans="1:4" x14ac:dyDescent="0.25">
      <c r="A7">
        <v>2</v>
      </c>
      <c r="B7" s="2">
        <v>543</v>
      </c>
      <c r="C7" s="2">
        <v>5709</v>
      </c>
      <c r="D7" s="6">
        <f t="shared" ref="D7:D15" si="0">$A$2*A7+$A$3</f>
        <v>4937.2060606060604</v>
      </c>
    </row>
    <row r="8" spans="1:4" x14ac:dyDescent="0.25">
      <c r="A8">
        <v>3</v>
      </c>
      <c r="B8" s="2">
        <v>250</v>
      </c>
      <c r="C8" s="2">
        <v>5060</v>
      </c>
      <c r="D8" s="6">
        <f t="shared" si="0"/>
        <v>5348.1757575757574</v>
      </c>
    </row>
    <row r="9" spans="1:4" x14ac:dyDescent="0.25">
      <c r="A9">
        <v>4</v>
      </c>
      <c r="B9" s="2">
        <v>857</v>
      </c>
      <c r="C9" s="2">
        <v>6597</v>
      </c>
      <c r="D9" s="6">
        <f t="shared" si="0"/>
        <v>5759.1454545454544</v>
      </c>
    </row>
    <row r="10" spans="1:4" x14ac:dyDescent="0.25">
      <c r="A10">
        <v>5</v>
      </c>
      <c r="B10" s="2">
        <v>1113</v>
      </c>
      <c r="C10" s="2">
        <v>7285</v>
      </c>
      <c r="D10" s="6">
        <f t="shared" si="0"/>
        <v>6170.1151515151514</v>
      </c>
    </row>
    <row r="11" spans="1:4" x14ac:dyDescent="0.25">
      <c r="A11">
        <v>6</v>
      </c>
      <c r="B11" s="2">
        <v>800</v>
      </c>
      <c r="C11" s="2">
        <v>8070</v>
      </c>
      <c r="D11" s="6">
        <f t="shared" si="0"/>
        <v>6581.0848484848484</v>
      </c>
    </row>
    <row r="12" spans="1:4" x14ac:dyDescent="0.25">
      <c r="A12">
        <v>7</v>
      </c>
      <c r="B12" s="2">
        <v>1797</v>
      </c>
      <c r="C12" s="2">
        <v>7995</v>
      </c>
      <c r="D12" s="6">
        <f t="shared" si="0"/>
        <v>6992.0545454545454</v>
      </c>
    </row>
    <row r="13" spans="1:4" x14ac:dyDescent="0.25">
      <c r="A13">
        <v>8</v>
      </c>
      <c r="B13" s="2">
        <v>1708</v>
      </c>
      <c r="C13" s="2">
        <v>9161</v>
      </c>
      <c r="D13" s="6">
        <f t="shared" si="0"/>
        <v>7403.0242424242424</v>
      </c>
    </row>
    <row r="14" spans="1:4" x14ac:dyDescent="0.25">
      <c r="A14">
        <v>9</v>
      </c>
      <c r="B14" s="2">
        <v>1454</v>
      </c>
      <c r="C14" s="2">
        <v>7640</v>
      </c>
      <c r="D14" s="6">
        <f t="shared" si="0"/>
        <v>7813.9939393939394</v>
      </c>
    </row>
    <row r="15" spans="1:4" x14ac:dyDescent="0.25">
      <c r="A15">
        <v>10</v>
      </c>
      <c r="B15" s="2">
        <v>215</v>
      </c>
      <c r="C15" s="2">
        <v>4720</v>
      </c>
      <c r="D15" s="6">
        <f t="shared" si="0"/>
        <v>8224.9636363636364</v>
      </c>
    </row>
    <row r="18" spans="1:4" x14ac:dyDescent="0.25">
      <c r="A18">
        <f>SLOPE(C22:C31,A22:A31)</f>
        <v>32.527272727272724</v>
      </c>
      <c r="B18" t="s">
        <v>54</v>
      </c>
    </row>
    <row r="19" spans="1:4" x14ac:dyDescent="0.25">
      <c r="A19">
        <f>INTERCEPT(C22:C31,A22:A31)</f>
        <v>5704.2000000000007</v>
      </c>
      <c r="B19" t="s">
        <v>57</v>
      </c>
    </row>
    <row r="21" spans="1:4" x14ac:dyDescent="0.25">
      <c r="A21" s="5" t="s">
        <v>58</v>
      </c>
      <c r="B21" s="5" t="s">
        <v>59</v>
      </c>
      <c r="C21" s="5" t="s">
        <v>60</v>
      </c>
      <c r="D21" s="7" t="s">
        <v>61</v>
      </c>
    </row>
    <row r="22" spans="1:4" x14ac:dyDescent="0.25">
      <c r="A22">
        <v>1</v>
      </c>
      <c r="B22" s="2">
        <v>69</v>
      </c>
      <c r="C22" s="2">
        <v>3545</v>
      </c>
      <c r="D22" s="6">
        <f>$A$18*A22+$A$19</f>
        <v>5736.7272727272739</v>
      </c>
    </row>
    <row r="23" spans="1:4" x14ac:dyDescent="0.25">
      <c r="A23">
        <v>2</v>
      </c>
      <c r="B23" s="2">
        <v>435</v>
      </c>
      <c r="C23" s="2">
        <v>6728</v>
      </c>
      <c r="D23" s="6">
        <f>$A$18*A23+$A$19</f>
        <v>5769.2545454545461</v>
      </c>
    </row>
    <row r="24" spans="1:4" x14ac:dyDescent="0.25">
      <c r="A24">
        <v>3</v>
      </c>
      <c r="B24" s="2">
        <v>200</v>
      </c>
      <c r="C24" s="2">
        <v>5187</v>
      </c>
      <c r="D24" s="6">
        <f t="shared" ref="D24:D31" si="1">$A$18*A24+$A$19</f>
        <v>5801.7818181818193</v>
      </c>
    </row>
    <row r="25" spans="1:4" x14ac:dyDescent="0.25">
      <c r="A25">
        <v>4</v>
      </c>
      <c r="B25" s="2">
        <v>359</v>
      </c>
      <c r="C25" s="2">
        <v>7352</v>
      </c>
      <c r="D25" s="6">
        <f t="shared" si="1"/>
        <v>5834.3090909090915</v>
      </c>
    </row>
    <row r="26" spans="1:4" x14ac:dyDescent="0.25">
      <c r="A26">
        <v>5</v>
      </c>
      <c r="B26" s="2">
        <v>556</v>
      </c>
      <c r="C26" s="2">
        <v>6763</v>
      </c>
      <c r="D26" s="6">
        <f t="shared" si="1"/>
        <v>5866.8363636363647</v>
      </c>
    </row>
    <row r="27" spans="1:4" x14ac:dyDescent="0.25">
      <c r="A27">
        <v>6</v>
      </c>
      <c r="B27" s="2">
        <v>302</v>
      </c>
      <c r="C27" s="2">
        <v>4854</v>
      </c>
      <c r="D27" s="6">
        <f t="shared" si="1"/>
        <v>5899.3636363636369</v>
      </c>
    </row>
    <row r="28" spans="1:4" x14ac:dyDescent="0.25">
      <c r="A28">
        <v>7</v>
      </c>
      <c r="B28" s="2">
        <v>496</v>
      </c>
      <c r="C28" s="2">
        <v>7442</v>
      </c>
      <c r="D28" s="6">
        <f t="shared" si="1"/>
        <v>5931.8909090909101</v>
      </c>
    </row>
    <row r="29" spans="1:4" x14ac:dyDescent="0.25">
      <c r="A29">
        <v>8</v>
      </c>
      <c r="B29" s="2">
        <v>726</v>
      </c>
      <c r="C29" s="2">
        <v>7205</v>
      </c>
      <c r="D29" s="6">
        <f t="shared" si="1"/>
        <v>5964.4181818181823</v>
      </c>
    </row>
    <row r="30" spans="1:4" x14ac:dyDescent="0.25">
      <c r="A30">
        <v>9</v>
      </c>
      <c r="B30" s="2">
        <v>624</v>
      </c>
      <c r="C30" s="2">
        <v>5939</v>
      </c>
      <c r="D30" s="6">
        <f t="shared" si="1"/>
        <v>5996.9454545454555</v>
      </c>
    </row>
    <row r="31" spans="1:4" x14ac:dyDescent="0.25">
      <c r="A31">
        <v>10</v>
      </c>
      <c r="B31" s="2">
        <v>245</v>
      </c>
      <c r="C31" s="2">
        <v>3816</v>
      </c>
      <c r="D31" s="6">
        <f t="shared" si="1"/>
        <v>6029.4727272727278</v>
      </c>
    </row>
    <row r="34" spans="1:4" x14ac:dyDescent="0.25">
      <c r="A34">
        <f>SLOPE(C38:C47,A38:A47)</f>
        <v>896.24242424242425</v>
      </c>
      <c r="B34" t="s">
        <v>54</v>
      </c>
    </row>
    <row r="35" spans="1:4" x14ac:dyDescent="0.25">
      <c r="A35">
        <f>INTERCEPT(C38:C47,A38:A47)</f>
        <v>1664.0666666666666</v>
      </c>
      <c r="B35" t="s">
        <v>57</v>
      </c>
    </row>
    <row r="37" spans="1:4" x14ac:dyDescent="0.25">
      <c r="A37" s="5" t="s">
        <v>58</v>
      </c>
      <c r="B37" s="5" t="s">
        <v>59</v>
      </c>
      <c r="C37" s="5" t="s">
        <v>60</v>
      </c>
      <c r="D37" s="7" t="s">
        <v>61</v>
      </c>
    </row>
    <row r="38" spans="1:4" x14ac:dyDescent="0.25">
      <c r="A38">
        <v>1</v>
      </c>
      <c r="B38" s="2">
        <v>0</v>
      </c>
      <c r="C38" s="2">
        <v>907</v>
      </c>
      <c r="D38" s="6">
        <f>$A$34*A38+$A$35</f>
        <v>2560.3090909090906</v>
      </c>
    </row>
    <row r="39" spans="1:4" x14ac:dyDescent="0.25">
      <c r="A39">
        <v>2</v>
      </c>
      <c r="B39" s="2">
        <v>0</v>
      </c>
      <c r="C39" s="2">
        <v>3560</v>
      </c>
      <c r="D39" s="6">
        <f t="shared" ref="D39:D47" si="2">$A$34*A39+$A$35</f>
        <v>3456.5515151515151</v>
      </c>
    </row>
    <row r="40" spans="1:4" x14ac:dyDescent="0.25">
      <c r="A40">
        <v>3</v>
      </c>
      <c r="B40" s="2">
        <v>0</v>
      </c>
      <c r="C40" s="2">
        <v>4074</v>
      </c>
      <c r="D40" s="6">
        <f t="shared" si="2"/>
        <v>4352.7939393939396</v>
      </c>
    </row>
    <row r="41" spans="1:4" x14ac:dyDescent="0.25">
      <c r="A41">
        <v>4</v>
      </c>
      <c r="B41" s="2">
        <v>0</v>
      </c>
      <c r="C41" s="2">
        <v>5857</v>
      </c>
      <c r="D41" s="6">
        <f t="shared" si="2"/>
        <v>5249.0363636363636</v>
      </c>
    </row>
    <row r="42" spans="1:4" x14ac:dyDescent="0.25">
      <c r="A42">
        <v>5</v>
      </c>
      <c r="B42" s="2">
        <v>41</v>
      </c>
      <c r="C42" s="2">
        <v>7046</v>
      </c>
      <c r="D42" s="6">
        <f t="shared" si="2"/>
        <v>6145.2787878787876</v>
      </c>
    </row>
    <row r="43" spans="1:4" x14ac:dyDescent="0.25">
      <c r="A43">
        <v>6</v>
      </c>
      <c r="B43" s="2">
        <v>301</v>
      </c>
      <c r="C43" s="2">
        <v>7625</v>
      </c>
      <c r="D43" s="6">
        <f t="shared" si="2"/>
        <v>7041.5212121212126</v>
      </c>
    </row>
    <row r="44" spans="1:4" x14ac:dyDescent="0.25">
      <c r="A44">
        <v>7</v>
      </c>
      <c r="B44" s="2">
        <v>328</v>
      </c>
      <c r="C44" s="2">
        <v>8848</v>
      </c>
      <c r="D44" s="6">
        <f t="shared" si="2"/>
        <v>7937.7636363636366</v>
      </c>
    </row>
    <row r="45" spans="1:4" x14ac:dyDescent="0.25">
      <c r="A45">
        <v>8</v>
      </c>
      <c r="B45" s="2">
        <v>211</v>
      </c>
      <c r="C45" s="2">
        <v>10306</v>
      </c>
      <c r="D45" s="6">
        <f t="shared" si="2"/>
        <v>8834.0060606060615</v>
      </c>
    </row>
    <row r="46" spans="1:4" x14ac:dyDescent="0.25">
      <c r="A46">
        <v>9</v>
      </c>
      <c r="B46" s="2">
        <v>269</v>
      </c>
      <c r="C46" s="2">
        <v>9574</v>
      </c>
      <c r="D46" s="6">
        <f t="shared" si="2"/>
        <v>9730.2484848484855</v>
      </c>
    </row>
    <row r="47" spans="1:4" x14ac:dyDescent="0.25">
      <c r="A47">
        <v>10</v>
      </c>
      <c r="B47" s="2">
        <v>111</v>
      </c>
      <c r="C47" s="2">
        <v>8137</v>
      </c>
      <c r="D47" s="6">
        <f t="shared" si="2"/>
        <v>10626.49090909091</v>
      </c>
    </row>
    <row r="50" spans="1:4" x14ac:dyDescent="0.25">
      <c r="A50">
        <f>SLOPE(C54:C63,A54:A63)</f>
        <v>6008.8303030303041</v>
      </c>
      <c r="B50" t="s">
        <v>54</v>
      </c>
    </row>
    <row r="51" spans="1:4" x14ac:dyDescent="0.25">
      <c r="A51">
        <f>INTERCEPT(C54:C63,A54:A63)</f>
        <v>27444.533333333326</v>
      </c>
      <c r="B51" t="s">
        <v>57</v>
      </c>
    </row>
    <row r="53" spans="1:4" x14ac:dyDescent="0.25">
      <c r="A53" s="5" t="s">
        <v>58</v>
      </c>
      <c r="B53" s="5" t="s">
        <v>59</v>
      </c>
      <c r="C53" s="5" t="s">
        <v>60</v>
      </c>
      <c r="D53" s="7" t="s">
        <v>61</v>
      </c>
    </row>
    <row r="54" spans="1:4" x14ac:dyDescent="0.25">
      <c r="A54">
        <v>1</v>
      </c>
      <c r="B54" s="2">
        <v>806</v>
      </c>
      <c r="C54" s="2">
        <v>11026</v>
      </c>
      <c r="D54" s="6">
        <f>$A$50*A54+$A$51</f>
        <v>33453.363636363632</v>
      </c>
    </row>
    <row r="55" spans="1:4" x14ac:dyDescent="0.25">
      <c r="A55">
        <v>2</v>
      </c>
      <c r="B55" s="2">
        <v>2134</v>
      </c>
      <c r="C55" s="2">
        <v>38288</v>
      </c>
      <c r="D55" s="6">
        <f t="shared" ref="D55:D63" si="3">$A$50*A55+$A$51</f>
        <v>39462.193939393932</v>
      </c>
    </row>
    <row r="56" spans="1:4" x14ac:dyDescent="0.25">
      <c r="A56">
        <v>3</v>
      </c>
      <c r="B56" s="2">
        <v>1562</v>
      </c>
      <c r="C56" s="2">
        <v>34852</v>
      </c>
      <c r="D56" s="6">
        <f t="shared" si="3"/>
        <v>45471.024242424239</v>
      </c>
    </row>
    <row r="57" spans="1:4" x14ac:dyDescent="0.25">
      <c r="A57">
        <v>4</v>
      </c>
      <c r="B57" s="2">
        <v>3496</v>
      </c>
      <c r="C57" s="2">
        <v>67401</v>
      </c>
      <c r="D57" s="6">
        <f t="shared" si="3"/>
        <v>51479.854545454538</v>
      </c>
    </row>
    <row r="58" spans="1:4" x14ac:dyDescent="0.25">
      <c r="A58">
        <v>5</v>
      </c>
      <c r="B58" s="2">
        <v>4497</v>
      </c>
      <c r="C58" s="2">
        <v>77870</v>
      </c>
      <c r="D58" s="6">
        <f t="shared" si="3"/>
        <v>57488.684848484845</v>
      </c>
    </row>
    <row r="59" spans="1:4" x14ac:dyDescent="0.25">
      <c r="A59">
        <v>6</v>
      </c>
      <c r="B59" s="2">
        <v>3718</v>
      </c>
      <c r="C59" s="2">
        <v>63674</v>
      </c>
      <c r="D59" s="6">
        <f t="shared" si="3"/>
        <v>63497.515151515152</v>
      </c>
    </row>
    <row r="60" spans="1:4" x14ac:dyDescent="0.25">
      <c r="A60">
        <v>7</v>
      </c>
      <c r="B60" s="2">
        <v>6963</v>
      </c>
      <c r="C60" s="2">
        <v>89496</v>
      </c>
      <c r="D60" s="6">
        <f t="shared" si="3"/>
        <v>69506.345454545459</v>
      </c>
    </row>
    <row r="61" spans="1:4" x14ac:dyDescent="0.25">
      <c r="A61">
        <v>8</v>
      </c>
      <c r="B61" s="2">
        <v>6733</v>
      </c>
      <c r="C61" s="2">
        <v>89269</v>
      </c>
      <c r="D61" s="6">
        <f t="shared" si="3"/>
        <v>75515.175757575751</v>
      </c>
    </row>
    <row r="62" spans="1:4" x14ac:dyDescent="0.25">
      <c r="A62">
        <v>9</v>
      </c>
      <c r="B62" s="2">
        <v>6268</v>
      </c>
      <c r="C62" s="2">
        <v>81481</v>
      </c>
      <c r="D62" s="6">
        <f t="shared" si="3"/>
        <v>81524.006060606072</v>
      </c>
    </row>
    <row r="63" spans="1:4" x14ac:dyDescent="0.25">
      <c r="A63">
        <v>10</v>
      </c>
      <c r="B63" s="2">
        <v>2413</v>
      </c>
      <c r="C63" s="2">
        <v>51574</v>
      </c>
      <c r="D63" s="6">
        <f t="shared" si="3"/>
        <v>87532.836363636365</v>
      </c>
    </row>
    <row r="66" spans="1:4" x14ac:dyDescent="0.25">
      <c r="A66">
        <f>SLOPE(C70:C79,A70:A79)</f>
        <v>1389.0484848484848</v>
      </c>
      <c r="B66" t="s">
        <v>54</v>
      </c>
    </row>
    <row r="67" spans="1:4" x14ac:dyDescent="0.25">
      <c r="A67">
        <f>INTERCEPT(C70:C79,A70:A79)</f>
        <v>-1091.2666666666664</v>
      </c>
      <c r="B67" t="s">
        <v>57</v>
      </c>
    </row>
    <row r="69" spans="1:4" x14ac:dyDescent="0.25">
      <c r="A69" s="5" t="s">
        <v>58</v>
      </c>
      <c r="B69" s="5" t="s">
        <v>59</v>
      </c>
      <c r="C69" s="5" t="s">
        <v>60</v>
      </c>
      <c r="D69" s="7" t="s">
        <v>61</v>
      </c>
    </row>
    <row r="70" spans="1:4" x14ac:dyDescent="0.25">
      <c r="A70">
        <v>1</v>
      </c>
      <c r="B70" s="2">
        <v>0</v>
      </c>
      <c r="C70" s="2">
        <v>24</v>
      </c>
      <c r="D70" s="6">
        <f>$A$66*A70+$A$67</f>
        <v>297.78181818181838</v>
      </c>
    </row>
    <row r="71" spans="1:4" x14ac:dyDescent="0.25">
      <c r="A71">
        <v>2</v>
      </c>
      <c r="B71" s="2">
        <v>0</v>
      </c>
      <c r="C71" s="2">
        <v>200</v>
      </c>
      <c r="D71" s="6">
        <f t="shared" ref="D71:D79" si="4">$A$66*A71+$A$67</f>
        <v>1686.8303030303032</v>
      </c>
    </row>
    <row r="72" spans="1:4" x14ac:dyDescent="0.25">
      <c r="A72">
        <v>3</v>
      </c>
      <c r="B72" s="2">
        <v>4</v>
      </c>
      <c r="C72" s="2">
        <v>835</v>
      </c>
      <c r="D72" s="6">
        <f t="shared" si="4"/>
        <v>3075.878787878788</v>
      </c>
    </row>
    <row r="73" spans="1:4" x14ac:dyDescent="0.25">
      <c r="A73">
        <v>4</v>
      </c>
      <c r="B73" s="2">
        <v>174</v>
      </c>
      <c r="C73" s="2">
        <v>6666</v>
      </c>
      <c r="D73" s="6">
        <f t="shared" si="4"/>
        <v>4464.9272727272728</v>
      </c>
    </row>
    <row r="74" spans="1:4" x14ac:dyDescent="0.25">
      <c r="A74">
        <v>5</v>
      </c>
      <c r="B74" s="2">
        <v>200</v>
      </c>
      <c r="C74" s="2">
        <v>7636</v>
      </c>
      <c r="D74" s="6">
        <f t="shared" si="4"/>
        <v>5853.9757575757576</v>
      </c>
    </row>
    <row r="75" spans="1:4" x14ac:dyDescent="0.25">
      <c r="A75">
        <v>6</v>
      </c>
      <c r="B75" s="2">
        <v>58</v>
      </c>
      <c r="C75" s="2">
        <v>6997</v>
      </c>
      <c r="D75" s="6">
        <f t="shared" si="4"/>
        <v>7243.0242424242424</v>
      </c>
    </row>
    <row r="76" spans="1:4" x14ac:dyDescent="0.25">
      <c r="A76">
        <v>7</v>
      </c>
      <c r="B76" s="2">
        <v>560</v>
      </c>
      <c r="C76" s="2">
        <v>10663</v>
      </c>
      <c r="D76" s="6">
        <f t="shared" si="4"/>
        <v>8632.0727272727272</v>
      </c>
    </row>
    <row r="77" spans="1:4" x14ac:dyDescent="0.25">
      <c r="A77">
        <v>8</v>
      </c>
      <c r="B77" s="2">
        <v>337</v>
      </c>
      <c r="C77" s="2">
        <v>11205</v>
      </c>
      <c r="D77" s="6">
        <f t="shared" si="4"/>
        <v>10021.121212121212</v>
      </c>
    </row>
    <row r="78" spans="1:4" x14ac:dyDescent="0.25">
      <c r="A78">
        <v>9</v>
      </c>
      <c r="B78" s="2">
        <v>159</v>
      </c>
      <c r="C78" s="2">
        <v>11862</v>
      </c>
      <c r="D78" s="6">
        <f t="shared" si="4"/>
        <v>11410.169696969697</v>
      </c>
    </row>
    <row r="79" spans="1:4" x14ac:dyDescent="0.25">
      <c r="A79">
        <v>10</v>
      </c>
      <c r="B79" s="2">
        <v>0</v>
      </c>
      <c r="C79" s="2">
        <v>9397</v>
      </c>
      <c r="D79" s="6">
        <f t="shared" si="4"/>
        <v>12799.218181818182</v>
      </c>
    </row>
    <row r="82" spans="1:4" x14ac:dyDescent="0.25">
      <c r="A82">
        <f>SLOPE(C86:C95,A86:A95)</f>
        <v>262.26666666666659</v>
      </c>
      <c r="B82" t="s">
        <v>54</v>
      </c>
    </row>
    <row r="83" spans="1:4" x14ac:dyDescent="0.25">
      <c r="A83">
        <f>INTERCEPT(C86:C95,A86:A95)</f>
        <v>2012.9333333333338</v>
      </c>
      <c r="B83" t="s">
        <v>57</v>
      </c>
    </row>
    <row r="85" spans="1:4" x14ac:dyDescent="0.25">
      <c r="A85" s="5" t="s">
        <v>58</v>
      </c>
      <c r="B85" s="5" t="s">
        <v>59</v>
      </c>
      <c r="C85" s="5" t="s">
        <v>60</v>
      </c>
      <c r="D85" s="7" t="s">
        <v>61</v>
      </c>
    </row>
    <row r="86" spans="1:4" x14ac:dyDescent="0.25">
      <c r="A86">
        <v>1</v>
      </c>
      <c r="B86" s="2">
        <v>0</v>
      </c>
      <c r="C86" s="2">
        <v>179</v>
      </c>
      <c r="D86" s="6">
        <f t="shared" ref="D86:D95" si="5">$A$82*A86+$A$83</f>
        <v>2275.2000000000003</v>
      </c>
    </row>
    <row r="87" spans="1:4" x14ac:dyDescent="0.25">
      <c r="A87">
        <v>2</v>
      </c>
      <c r="B87" s="2">
        <v>8</v>
      </c>
      <c r="C87" s="2">
        <v>2903</v>
      </c>
      <c r="D87" s="6">
        <f t="shared" si="5"/>
        <v>2537.4666666666672</v>
      </c>
    </row>
    <row r="88" spans="1:4" x14ac:dyDescent="0.25">
      <c r="A88">
        <v>3</v>
      </c>
      <c r="B88" s="2">
        <v>67</v>
      </c>
      <c r="C88" s="2">
        <v>1921</v>
      </c>
      <c r="D88" s="6">
        <f t="shared" si="5"/>
        <v>2799.7333333333336</v>
      </c>
    </row>
    <row r="89" spans="1:4" x14ac:dyDescent="0.25">
      <c r="A89">
        <v>4</v>
      </c>
      <c r="B89" s="2">
        <v>45</v>
      </c>
      <c r="C89" s="2">
        <v>4091</v>
      </c>
      <c r="D89" s="6">
        <f t="shared" si="5"/>
        <v>3062</v>
      </c>
    </row>
    <row r="90" spans="1:4" x14ac:dyDescent="0.25">
      <c r="A90">
        <v>5</v>
      </c>
      <c r="B90" s="2">
        <v>108</v>
      </c>
      <c r="C90" s="2">
        <v>5380</v>
      </c>
      <c r="D90" s="6">
        <f t="shared" si="5"/>
        <v>3324.2666666666669</v>
      </c>
    </row>
    <row r="91" spans="1:4" x14ac:dyDescent="0.25">
      <c r="A91">
        <v>6</v>
      </c>
      <c r="B91" s="2">
        <v>355</v>
      </c>
      <c r="C91" s="2">
        <v>3548</v>
      </c>
      <c r="D91" s="6">
        <f t="shared" si="5"/>
        <v>3586.5333333333333</v>
      </c>
    </row>
    <row r="92" spans="1:4" x14ac:dyDescent="0.25">
      <c r="A92">
        <v>7</v>
      </c>
      <c r="B92" s="2">
        <v>215</v>
      </c>
      <c r="C92" s="2">
        <v>5139</v>
      </c>
      <c r="D92" s="6">
        <f t="shared" si="5"/>
        <v>3848.8</v>
      </c>
    </row>
    <row r="93" spans="1:4" x14ac:dyDescent="0.25">
      <c r="A93">
        <v>8</v>
      </c>
      <c r="B93" s="2">
        <v>219</v>
      </c>
      <c r="C93" s="2">
        <v>4780</v>
      </c>
      <c r="D93" s="6">
        <f t="shared" si="5"/>
        <v>4111.0666666666666</v>
      </c>
    </row>
    <row r="94" spans="1:4" x14ac:dyDescent="0.25">
      <c r="A94">
        <v>9</v>
      </c>
      <c r="B94" s="2">
        <v>279</v>
      </c>
      <c r="C94" s="2">
        <v>4959</v>
      </c>
      <c r="D94" s="6">
        <f t="shared" si="5"/>
        <v>4373.333333333333</v>
      </c>
    </row>
    <row r="95" spans="1:4" x14ac:dyDescent="0.25">
      <c r="A95">
        <v>10</v>
      </c>
      <c r="B95" s="2">
        <v>0</v>
      </c>
      <c r="C95" s="2">
        <v>1654</v>
      </c>
      <c r="D95" s="6">
        <f t="shared" si="5"/>
        <v>4635.6000000000004</v>
      </c>
    </row>
    <row r="98" spans="1:4" x14ac:dyDescent="0.25">
      <c r="A98">
        <f>SLOPE(C102:C111,A102:A111)</f>
        <v>258.27878787878785</v>
      </c>
      <c r="B98" t="s">
        <v>54</v>
      </c>
    </row>
    <row r="99" spans="1:4" x14ac:dyDescent="0.25">
      <c r="A99">
        <f>INTERCEPT(C102:C111,A102:A111)</f>
        <v>4580.2666666666664</v>
      </c>
      <c r="B99" t="s">
        <v>57</v>
      </c>
    </row>
    <row r="101" spans="1:4" x14ac:dyDescent="0.25">
      <c r="A101" s="5" t="s">
        <v>58</v>
      </c>
      <c r="B101" s="5" t="s">
        <v>59</v>
      </c>
      <c r="C101" s="5" t="s">
        <v>60</v>
      </c>
      <c r="D101" s="7" t="s">
        <v>61</v>
      </c>
    </row>
    <row r="102" spans="1:4" x14ac:dyDescent="0.25">
      <c r="A102">
        <v>1</v>
      </c>
      <c r="B102" s="2">
        <v>0</v>
      </c>
      <c r="C102" s="2">
        <v>809</v>
      </c>
      <c r="D102" s="6">
        <f>$A$98*A102+$A$99</f>
        <v>4838.545454545454</v>
      </c>
    </row>
    <row r="103" spans="1:4" x14ac:dyDescent="0.25">
      <c r="A103">
        <v>2</v>
      </c>
      <c r="B103" s="2">
        <v>0</v>
      </c>
      <c r="C103" s="2">
        <v>4962</v>
      </c>
      <c r="D103" s="6">
        <f t="shared" ref="D103:D111" si="6">$A$98*A103+$A$99</f>
        <v>5096.8242424242417</v>
      </c>
    </row>
    <row r="104" spans="1:4" x14ac:dyDescent="0.25">
      <c r="A104">
        <v>3</v>
      </c>
      <c r="B104" s="2">
        <v>0</v>
      </c>
      <c r="C104" s="2">
        <v>4633</v>
      </c>
      <c r="D104" s="6">
        <f t="shared" si="6"/>
        <v>5355.1030303030302</v>
      </c>
    </row>
    <row r="105" spans="1:4" x14ac:dyDescent="0.25">
      <c r="A105">
        <v>4</v>
      </c>
      <c r="B105" s="2">
        <v>6</v>
      </c>
      <c r="C105" s="2">
        <v>7613</v>
      </c>
      <c r="D105" s="6">
        <f t="shared" si="6"/>
        <v>5613.3818181818178</v>
      </c>
    </row>
    <row r="106" spans="1:4" x14ac:dyDescent="0.25">
      <c r="A106">
        <v>5</v>
      </c>
      <c r="B106" s="2">
        <v>179</v>
      </c>
      <c r="C106" s="2">
        <v>10228</v>
      </c>
      <c r="D106" s="6">
        <f t="shared" si="6"/>
        <v>5871.6606060606055</v>
      </c>
    </row>
    <row r="107" spans="1:4" x14ac:dyDescent="0.25">
      <c r="A107">
        <v>6</v>
      </c>
      <c r="B107" s="2">
        <v>6</v>
      </c>
      <c r="C107" s="2">
        <v>6226</v>
      </c>
      <c r="D107" s="6">
        <f t="shared" si="6"/>
        <v>6129.939393939394</v>
      </c>
    </row>
    <row r="108" spans="1:4" x14ac:dyDescent="0.25">
      <c r="A108">
        <v>7</v>
      </c>
      <c r="B108" s="2">
        <v>212</v>
      </c>
      <c r="C108" s="2">
        <v>8653</v>
      </c>
      <c r="D108" s="6">
        <f t="shared" si="6"/>
        <v>6388.2181818181816</v>
      </c>
    </row>
    <row r="109" spans="1:4" x14ac:dyDescent="0.25">
      <c r="A109">
        <v>8</v>
      </c>
      <c r="B109" s="2">
        <v>186</v>
      </c>
      <c r="C109" s="2">
        <v>7504</v>
      </c>
      <c r="D109" s="6">
        <f t="shared" si="6"/>
        <v>6646.4969696969692</v>
      </c>
    </row>
    <row r="110" spans="1:4" x14ac:dyDescent="0.25">
      <c r="A110">
        <v>9</v>
      </c>
      <c r="B110" s="2">
        <v>324</v>
      </c>
      <c r="C110" s="2">
        <v>6631</v>
      </c>
      <c r="D110" s="6">
        <f t="shared" si="6"/>
        <v>6904.7757575757569</v>
      </c>
    </row>
    <row r="111" spans="1:4" x14ac:dyDescent="0.25">
      <c r="A111">
        <v>10</v>
      </c>
      <c r="B111" s="2">
        <v>390</v>
      </c>
      <c r="C111" s="2">
        <v>2749</v>
      </c>
      <c r="D111" s="6">
        <f t="shared" si="6"/>
        <v>7163.0545454545445</v>
      </c>
    </row>
    <row r="114" spans="1:4" x14ac:dyDescent="0.25">
      <c r="A114">
        <f>SLOPE(C118:C127,A118:A127)</f>
        <v>325.66060606060603</v>
      </c>
      <c r="B114" t="s">
        <v>54</v>
      </c>
    </row>
    <row r="115" spans="1:4" x14ac:dyDescent="0.25">
      <c r="A115">
        <f>INTERCEPT(C118:C127,A118:A127)</f>
        <v>2401.666666666667</v>
      </c>
      <c r="B115" t="s">
        <v>57</v>
      </c>
    </row>
    <row r="117" spans="1:4" x14ac:dyDescent="0.25">
      <c r="A117" s="5" t="s">
        <v>58</v>
      </c>
      <c r="B117" s="5" t="s">
        <v>59</v>
      </c>
      <c r="C117" s="5" t="s">
        <v>60</v>
      </c>
      <c r="D117" s="7" t="s">
        <v>61</v>
      </c>
    </row>
    <row r="118" spans="1:4" x14ac:dyDescent="0.25">
      <c r="A118">
        <v>1</v>
      </c>
      <c r="B118" s="2">
        <v>0</v>
      </c>
      <c r="C118" s="2">
        <v>1014</v>
      </c>
      <c r="D118" s="6">
        <f>$A$114*A118+$A$115</f>
        <v>2727.3272727272729</v>
      </c>
    </row>
    <row r="119" spans="1:4" x14ac:dyDescent="0.25">
      <c r="A119">
        <v>2</v>
      </c>
      <c r="B119" s="2">
        <v>52</v>
      </c>
      <c r="C119" s="2">
        <v>3509</v>
      </c>
      <c r="D119" s="6">
        <f t="shared" ref="D119:D127" si="7">$A$114*A119+$A$115</f>
        <v>3052.9878787878788</v>
      </c>
    </row>
    <row r="120" spans="1:4" x14ac:dyDescent="0.25">
      <c r="A120">
        <v>3</v>
      </c>
      <c r="B120" s="2">
        <v>52</v>
      </c>
      <c r="C120" s="2">
        <v>3053</v>
      </c>
      <c r="D120" s="6">
        <f t="shared" si="7"/>
        <v>3378.6484848484852</v>
      </c>
    </row>
    <row r="121" spans="1:4" x14ac:dyDescent="0.25">
      <c r="A121">
        <v>4</v>
      </c>
      <c r="B121" s="2">
        <v>189</v>
      </c>
      <c r="C121" s="2">
        <v>5457</v>
      </c>
      <c r="D121" s="6">
        <f t="shared" si="7"/>
        <v>3704.3090909090911</v>
      </c>
    </row>
    <row r="122" spans="1:4" x14ac:dyDescent="0.25">
      <c r="A122">
        <v>5</v>
      </c>
      <c r="B122" s="2">
        <v>246</v>
      </c>
      <c r="C122" s="2">
        <v>5261</v>
      </c>
      <c r="D122" s="6">
        <f t="shared" si="7"/>
        <v>4029.969696969697</v>
      </c>
    </row>
    <row r="123" spans="1:4" x14ac:dyDescent="0.25">
      <c r="A123">
        <v>6</v>
      </c>
      <c r="B123" s="2">
        <v>308</v>
      </c>
      <c r="C123" s="2">
        <v>3069</v>
      </c>
      <c r="D123" s="6">
        <f t="shared" si="7"/>
        <v>4355.6303030303034</v>
      </c>
    </row>
    <row r="124" spans="1:4" x14ac:dyDescent="0.25">
      <c r="A124">
        <v>7</v>
      </c>
      <c r="B124" s="2">
        <v>169</v>
      </c>
      <c r="C124" s="2">
        <v>5142</v>
      </c>
      <c r="D124" s="6">
        <f t="shared" si="7"/>
        <v>4681.2909090909088</v>
      </c>
    </row>
    <row r="125" spans="1:4" x14ac:dyDescent="0.25">
      <c r="A125">
        <v>8</v>
      </c>
      <c r="B125" s="2">
        <v>308</v>
      </c>
      <c r="C125" s="2">
        <v>5335</v>
      </c>
      <c r="D125" s="6">
        <f t="shared" si="7"/>
        <v>5006.9515151515152</v>
      </c>
    </row>
    <row r="126" spans="1:4" x14ac:dyDescent="0.25">
      <c r="A126">
        <v>9</v>
      </c>
      <c r="B126" s="2">
        <v>370</v>
      </c>
      <c r="C126" s="2">
        <v>5821</v>
      </c>
      <c r="D126" s="6">
        <f t="shared" si="7"/>
        <v>5332.6121212121216</v>
      </c>
    </row>
    <row r="127" spans="1:4" x14ac:dyDescent="0.25">
      <c r="A127">
        <v>10</v>
      </c>
      <c r="B127" s="2">
        <v>249</v>
      </c>
      <c r="C127" s="2">
        <v>4267</v>
      </c>
      <c r="D127" s="6">
        <f t="shared" si="7"/>
        <v>5658.272727272727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1 l I r U k Q T u o O l A A A A 9 Q A A A B I A H A B D b 2 5 m a W c v U G F j a 2 F n Z S 5 4 b W w g o h g A K K A U A A A A A A A A A A A A A A A A A A A A A A A A A A A A h Y + x D o I w G I R f h X S n L W i U k J 8 y O J l I Y q I x r k 0 p 0 A j F 0 G J 5 N w c f y V c Q o 6 i b 4 3 1 3 l 9 z d r z d I h 6 b 2 L r I z q t U J C j B F n t S i z Z U u E 9 T b w o 9 Q y m D L x Y m X 0 h v D 2 s S D U Q m q r D 3 H h D j n s J v h t i t J S G l A j t l m J y r Z c F 9 p Y 7 k W E n 1 a + f 8 W Y n B 4 j W E h j p Y 4 m i 8 w B T I x y J T + + u E 4 9 + n + Q F j 1 t e 0 7 y Z T 1 1 3 s g k w T y v s A e U E s D B B Q A A g A I A N Z S K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U i t S Z 0 T 9 L e Y B A A A 5 C A A A E w A c A E Z v c m 1 1 b G F z L 1 N l Y 3 R p b 2 4 x L m 0 g o h g A K K A U A A A A A A A A A A A A A A A A A A A A A A A A A A A A 7 V V N b 9 N A E L 1 H y n 9 Y u Z d E c i 1 c P o R A P l R J E R X Q g h J O N b K G 9 c R d a b 0 T 7 W w M a d T / z j h J I Y G k 4 Y A Q U v H F 3 v l 6 b 2 b n y Y w 6 G H J q t H q n L 7 u d b o e v w W O p j i K m u j b O c P B w I 1 5 z 3 I D W Y j i 2 E J B D p D J l M X Q 7 S p 5 L b y r j U E w D b p I h 6 V m N L v R e G Y v J g F y Q A / e i w Y v 8 I 6 P n v H L U G L S W k t H Z 6 d v z i z f 5 k L 4 4 S 1 B y r s V V 5 m n 6 K M 0 P M E g 0 N 1 E / v h q i N b U J 6 L M o j m I 1 I D u r H W f P Y 3 X m N J X G V V l 6 8 v Q k V h 9 m F H A U 5 h a z H 5 / J B T n 8 1 I 9 X j R x F 5 6 6 t v Q J U Y G 8 E S p V G W d O 0 h N u u x / B Z 0 t 5 7 q q X G a 4 R S W u q t J x C r q 7 X j 1 N q R B g u e s + B n m w j v h N P E a A i k g p l u l B x 7 c D w h X 6 9 a G M + n y L 2 D j O L F I i o h Q P H T u F B m E a S E E i f e x m o R y c X C n T H g 1 7 A 0 T o C 1 g Q I c V B 5 a W r 9 E M D J T U U v c t d y n u I X Q s y d J S 2 / D P 8 E l + q 4 A a R U r 8 o J C U / T S t z c F g z M B 2 g / S h u 5 O 9 + V K K p M D i 4 U j 9 z 2 f 7 o X j q Q m m 8 A z b U b f 9 b s e 4 f f f x m z L g W V 2 D n / 8 D c t h m 8 l 8 W f 0 I W g Q L s X / a H K g Z N j r F y + P f / B X u Q D y z 7 4 w e 0 7 D v X 2 M n w P R U l 8 Y 5 1 W s p j P V j Y k s W B n f g G U E s B A i 0 A F A A C A A g A 1 l I r U k Q T u o O l A A A A 9 Q A A A B I A A A A A A A A A A A A A A A A A A A A A A E N v b m Z p Z y 9 Q Y W N r Y W d l L n h t b F B L A Q I t A B Q A A g A I A N Z S K 1 I P y u m r p A A A A O k A A A A T A A A A A A A A A A A A A A A A A P E A A A B b Q 2 9 u d G V u d F 9 U e X B l c 1 0 u e G 1 s U E s B A i 0 A F A A C A A g A 1 l I r U m d E / S 3 m A Q A A O Q g A A B M A A A A A A A A A A A A A A A A A 4 g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i c A A A A A A A A A J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9 t b W l u a X N 0 c m F 6 a W 9 u a S 1 2 Y W N j a W 5 p L W x h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F U M D g 6 N D g 6 M T g u N T U y O T k 2 N V o i I C 8 + P E V u d H J 5 I F R 5 c G U 9 I k Z p b G x D b 2 x 1 b W 5 U e X B l c y I g V m F s d W U 9 I n N D U V l H Q X d N R E F 3 T T 0 i I C 8 + P E V u d H J 5 I F R 5 c G U 9 I k Z p b G x D b 2 x 1 b W 5 O Y W 1 l c y I g V m F s d W U 9 I n N b J n F 1 b 3 Q 7 Z G F 0 Y V 9 z b 2 1 t a W 5 p c 3 R y Y X p p b 2 5 l J n F 1 b 3 Q 7 L C Z x d W 9 0 O 2 F y Z W E m c X V v d D s s J n F 1 b 3 Q 7 Z m F z Y 2 l h X 2 F u Y W d y Y W Z p Y 2 E m c X V v d D s s J n F 1 b 3 Q 7 c 2 V z c 2 9 f b W F z Y 2 h p b G U m c X V v d D s s J n F 1 b 3 Q 7 c 2 V z c 2 9 f Z m V t b W l u a W x l J n F 1 b 3 Q 7 L C Z x d W 9 0 O 2 N h d G V n b 3 J p Y V 9 v c G V y Y X R v c m l f c 2 F u a X R h c m l f c 2 9 j a W 9 z Y W 5 p d G F y a S Z x d W 9 0 O y w m c X V v d D t j Y X R l Z 2 9 y a W F f c G V y c 2 9 u Y W x l X 2 5 v b l 9 z Y W 5 p d G F y a W 8 m c X V v d D s s J n F 1 b 3 Q 7 Y 2 F 0 Z W d v c m l h X 2 9 z c G l 0 a V 9 y c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1 t a W 5 p c 3 R y Y X p p b 2 5 p L X Z h Y 2 N p b m k t b G F 0 Z X N 0 L 0 F 1 d G 9 S Z W 1 v d m V k Q 2 9 s d W 1 u c z E u e 2 R h d G F f c 2 9 t b W l u a X N 0 c m F 6 a W 9 u Z S w w f S Z x d W 9 0 O y w m c X V v d D t T Z W N 0 a W 9 u M S 9 z b 2 1 t a W 5 p c 3 R y Y X p p b 2 5 p L X Z h Y 2 N p b m k t b G F 0 Z X N 0 L 0 F 1 d G 9 S Z W 1 v d m V k Q 2 9 s d W 1 u c z E u e 2 F y Z W E s M X 0 m c X V v d D s s J n F 1 b 3 Q 7 U 2 V j d G l v b j E v c 2 9 t b W l u a X N 0 c m F 6 a W 9 u a S 1 2 Y W N j a W 5 p L W x h d G V z d C 9 B d X R v U m V t b 3 Z l Z E N v b H V t b n M x L n t m Y X N j a W F f Y W 5 h Z 3 J h Z m l j Y S w y f S Z x d W 9 0 O y w m c X V v d D t T Z W N 0 a W 9 u M S 9 z b 2 1 t a W 5 p c 3 R y Y X p p b 2 5 p L X Z h Y 2 N p b m k t b G F 0 Z X N 0 L 0 F 1 d G 9 S Z W 1 v d m V k Q 2 9 s d W 1 u c z E u e 3 N l c 3 N v X 2 1 h c 2 N o a W x l L D N 9 J n F 1 b 3 Q 7 L C Z x d W 9 0 O 1 N l Y 3 R p b 2 4 x L 3 N v b W 1 p b m l z d H J h e m l v b m k t d m F j Y 2 l u a S 1 s Y X R l c 3 Q v Q X V 0 b 1 J l b W 9 2 Z W R D b 2 x 1 b W 5 z M S 5 7 c 2 V z c 2 9 f Z m V t b W l u a W x l L D R 9 J n F 1 b 3 Q 7 L C Z x d W 9 0 O 1 N l Y 3 R p b 2 4 x L 3 N v b W 1 p b m l z d H J h e m l v b m k t d m F j Y 2 l u a S 1 s Y X R l c 3 Q v Q X V 0 b 1 J l b W 9 2 Z W R D b 2 x 1 b W 5 z M S 5 7 Y 2 F 0 Z W d v c m l h X 2 9 w Z X J h d G 9 y a V 9 z Y W 5 p d G F y a V 9 z b 2 N p b 3 N h b m l 0 Y X J p L D V 9 J n F 1 b 3 Q 7 L C Z x d W 9 0 O 1 N l Y 3 R p b 2 4 x L 3 N v b W 1 p b m l z d H J h e m l v b m k t d m F j Y 2 l u a S 1 s Y X R l c 3 Q v Q X V 0 b 1 J l b W 9 2 Z W R D b 2 x 1 b W 5 z M S 5 7 Y 2 F 0 Z W d v c m l h X 3 B l c n N v b m F s Z V 9 u b 2 5 f c 2 F u a X R h c m l v L D Z 9 J n F 1 b 3 Q 7 L C Z x d W 9 0 O 1 N l Y 3 R p b 2 4 x L 3 N v b W 1 p b m l z d H J h e m l v b m k t d m F j Y 2 l u a S 1 s Y X R l c 3 Q v Q X V 0 b 1 J l b W 9 2 Z W R D b 2 x 1 b W 5 z M S 5 7 Y 2 F 0 Z W d v c m l h X 2 9 z c G l 0 a V 9 y c 2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9 t b W l u a X N 0 c m F 6 a W 9 u a S 1 2 Y W N j a W 5 p L W x h d G V z d C 9 B d X R v U m V t b 3 Z l Z E N v b H V t b n M x L n t k Y X R h X 3 N v b W 1 p b m l z d H J h e m l v b m U s M H 0 m c X V v d D s s J n F 1 b 3 Q 7 U 2 V j d G l v b j E v c 2 9 t b W l u a X N 0 c m F 6 a W 9 u a S 1 2 Y W N j a W 5 p L W x h d G V z d C 9 B d X R v U m V t b 3 Z l Z E N v b H V t b n M x L n t h c m V h L D F 9 J n F 1 b 3 Q 7 L C Z x d W 9 0 O 1 N l Y 3 R p b 2 4 x L 3 N v b W 1 p b m l z d H J h e m l v b m k t d m F j Y 2 l u a S 1 s Y X R l c 3 Q v Q X V 0 b 1 J l b W 9 2 Z W R D b 2 x 1 b W 5 z M S 5 7 Z m F z Y 2 l h X 2 F u Y W d y Y W Z p Y 2 E s M n 0 m c X V v d D s s J n F 1 b 3 Q 7 U 2 V j d G l v b j E v c 2 9 t b W l u a X N 0 c m F 6 a W 9 u a S 1 2 Y W N j a W 5 p L W x h d G V z d C 9 B d X R v U m V t b 3 Z l Z E N v b H V t b n M x L n t z Z X N z b 1 9 t Y X N j a G l s Z S w z f S Z x d W 9 0 O y w m c X V v d D t T Z W N 0 a W 9 u M S 9 z b 2 1 t a W 5 p c 3 R y Y X p p b 2 5 p L X Z h Y 2 N p b m k t b G F 0 Z X N 0 L 0 F 1 d G 9 S Z W 1 v d m V k Q 2 9 s d W 1 u c z E u e 3 N l c 3 N v X 2 Z l b W 1 p b m l s Z S w 0 f S Z x d W 9 0 O y w m c X V v d D t T Z W N 0 a W 9 u M S 9 z b 2 1 t a W 5 p c 3 R y Y X p p b 2 5 p L X Z h Y 2 N p b m k t b G F 0 Z X N 0 L 0 F 1 d G 9 S Z W 1 v d m V k Q 2 9 s d W 1 u c z E u e 2 N h d G V n b 3 J p Y V 9 v c G V y Y X R v c m l f c 2 F u a X R h c m l f c 2 9 j a W 9 z Y W 5 p d G F y a S w 1 f S Z x d W 9 0 O y w m c X V v d D t T Z W N 0 a W 9 u M S 9 z b 2 1 t a W 5 p c 3 R y Y X p p b 2 5 p L X Z h Y 2 N p b m k t b G F 0 Z X N 0 L 0 F 1 d G 9 S Z W 1 v d m V k Q 2 9 s d W 1 u c z E u e 2 N h d G V n b 3 J p Y V 9 w Z X J z b 2 5 h b G V f b m 9 u X 3 N h b m l 0 Y X J p b y w 2 f S Z x d W 9 0 O y w m c X V v d D t T Z W N 0 a W 9 u M S 9 z b 2 1 t a W 5 p c 3 R y Y X p p b 2 5 p L X Z h Y 2 N p b m k t b G F 0 Z X N 0 L 0 F 1 d G 9 S Z W 1 v d m V k Q 2 9 s d W 1 u c z E u e 2 N h d G V n b 3 J p Y V 9 v c 3 B p d G l f c n N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1 t a W 5 p c 3 R y Y X p p b 2 5 p L X Z h Y 2 N p b m k t b G F 0 Z X N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1 t a W 5 p c 3 R y Y X p p b 2 5 p L X Z h Y 2 N p b m k t b G F 0 Z X N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W 1 p b m l z d H J h e m l v b m k t d m F j Y 2 l u a S 1 s Y X R l c 3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1 t a W 5 p c 3 R y Y X p p b 2 5 p L X Z h Y 2 N p b m k t c 3 V t b W F y e S 1 s Y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1 t a W 5 p c 3 R y Y X p p b 2 5 p X 3 Z h Y 2 N p b m l f c 3 V t b W F y e V 9 s Y X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x V D A 4 O j Q 4 O j U 4 L j E 5 M z M z M j R a I i A v P j x F b n R y e S B U e X B l P S J G a W x s Q 2 9 s d W 1 u V H l w Z X M i I F Z h b H V l P S J z Q 1 F Z R E F 3 T U R B d 0 0 9 I i A v P j x F b n R y e S B U e X B l P S J G a W x s Q 2 9 s d W 1 u T m F t Z X M i I F Z h b H V l P S J z W y Z x d W 9 0 O 2 R h d G F f c 2 9 t b W l u a X N 0 c m F 6 a W 9 u Z S Z x d W 9 0 O y w m c X V v d D t h c m V h J n F 1 b 3 Q 7 L C Z x d W 9 0 O 3 R v d G F s Z S Z x d W 9 0 O y w m c X V v d D t z Z X N z b 1 9 t Y X N j a G l s Z S Z x d W 9 0 O y w m c X V v d D t z Z X N z b 1 9 m Z W 1 t a W 5 p b G U m c X V v d D s s J n F 1 b 3 Q 7 Y 2 F 0 Z W d v c m l h X 2 9 w Z X J h d G 9 y a V 9 z Y W 5 p d G F y a V 9 z b 2 N p b 3 N h b m l 0 Y X J p J n F 1 b 3 Q 7 L C Z x d W 9 0 O 2 N h d G V n b 3 J p Y V 9 w Z X J z b 2 5 h b G V f b m 9 u X 3 N h b m l 0 Y X J p b y Z x d W 9 0 O y w m c X V v d D t j Y X R l Z 2 9 y a W F f b 3 N w a X R p X 3 J z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W 1 p b m l z d H J h e m l v b m k t d m F j Y 2 l u a S 1 z d W 1 t Y X J 5 L W x h d G V z d C 9 B d X R v U m V t b 3 Z l Z E N v b H V t b n M x L n t k Y X R h X 3 N v b W 1 p b m l z d H J h e m l v b m U s M H 0 m c X V v d D s s J n F 1 b 3 Q 7 U 2 V j d G l v b j E v c 2 9 t b W l u a X N 0 c m F 6 a W 9 u a S 1 2 Y W N j a W 5 p L X N 1 b W 1 h c n k t b G F 0 Z X N 0 L 0 F 1 d G 9 S Z W 1 v d m V k Q 2 9 s d W 1 u c z E u e 2 F y Z W E s M X 0 m c X V v d D s s J n F 1 b 3 Q 7 U 2 V j d G l v b j E v c 2 9 t b W l u a X N 0 c m F 6 a W 9 u a S 1 2 Y W N j a W 5 p L X N 1 b W 1 h c n k t b G F 0 Z X N 0 L 0 F 1 d G 9 S Z W 1 v d m V k Q 2 9 s d W 1 u c z E u e 3 R v d G F s Z S w y f S Z x d W 9 0 O y w m c X V v d D t T Z W N 0 a W 9 u M S 9 z b 2 1 t a W 5 p c 3 R y Y X p p b 2 5 p L X Z h Y 2 N p b m k t c 3 V t b W F y e S 1 s Y X R l c 3 Q v Q X V 0 b 1 J l b W 9 2 Z W R D b 2 x 1 b W 5 z M S 5 7 c 2 V z c 2 9 f b W F z Y 2 h p b G U s M 3 0 m c X V v d D s s J n F 1 b 3 Q 7 U 2 V j d G l v b j E v c 2 9 t b W l u a X N 0 c m F 6 a W 9 u a S 1 2 Y W N j a W 5 p L X N 1 b W 1 h c n k t b G F 0 Z X N 0 L 0 F 1 d G 9 S Z W 1 v d m V k Q 2 9 s d W 1 u c z E u e 3 N l c 3 N v X 2 Z l b W 1 p b m l s Z S w 0 f S Z x d W 9 0 O y w m c X V v d D t T Z W N 0 a W 9 u M S 9 z b 2 1 t a W 5 p c 3 R y Y X p p b 2 5 p L X Z h Y 2 N p b m k t c 3 V t b W F y e S 1 s Y X R l c 3 Q v Q X V 0 b 1 J l b W 9 2 Z W R D b 2 x 1 b W 5 z M S 5 7 Y 2 F 0 Z W d v c m l h X 2 9 w Z X J h d G 9 y a V 9 z Y W 5 p d G F y a V 9 z b 2 N p b 3 N h b m l 0 Y X J p L D V 9 J n F 1 b 3 Q 7 L C Z x d W 9 0 O 1 N l Y 3 R p b 2 4 x L 3 N v b W 1 p b m l z d H J h e m l v b m k t d m F j Y 2 l u a S 1 z d W 1 t Y X J 5 L W x h d G V z d C 9 B d X R v U m V t b 3 Z l Z E N v b H V t b n M x L n t j Y X R l Z 2 9 y a W F f c G V y c 2 9 u Y W x l X 2 5 v b l 9 z Y W 5 p d G F y a W 8 s N n 0 m c X V v d D s s J n F 1 b 3 Q 7 U 2 V j d G l v b j E v c 2 9 t b W l u a X N 0 c m F 6 a W 9 u a S 1 2 Y W N j a W 5 p L X N 1 b W 1 h c n k t b G F 0 Z X N 0 L 0 F 1 d G 9 S Z W 1 v d m V k Q 2 9 s d W 1 u c z E u e 2 N h d G V n b 3 J p Y V 9 v c 3 B p d G l f c n N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v b W 1 p b m l z d H J h e m l v b m k t d m F j Y 2 l u a S 1 z d W 1 t Y X J 5 L W x h d G V z d C 9 B d X R v U m V t b 3 Z l Z E N v b H V t b n M x L n t k Y X R h X 3 N v b W 1 p b m l z d H J h e m l v b m U s M H 0 m c X V v d D s s J n F 1 b 3 Q 7 U 2 V j d G l v b j E v c 2 9 t b W l u a X N 0 c m F 6 a W 9 u a S 1 2 Y W N j a W 5 p L X N 1 b W 1 h c n k t b G F 0 Z X N 0 L 0 F 1 d G 9 S Z W 1 v d m V k Q 2 9 s d W 1 u c z E u e 2 F y Z W E s M X 0 m c X V v d D s s J n F 1 b 3 Q 7 U 2 V j d G l v b j E v c 2 9 t b W l u a X N 0 c m F 6 a W 9 u a S 1 2 Y W N j a W 5 p L X N 1 b W 1 h c n k t b G F 0 Z X N 0 L 0 F 1 d G 9 S Z W 1 v d m V k Q 2 9 s d W 1 u c z E u e 3 R v d G F s Z S w y f S Z x d W 9 0 O y w m c X V v d D t T Z W N 0 a W 9 u M S 9 z b 2 1 t a W 5 p c 3 R y Y X p p b 2 5 p L X Z h Y 2 N p b m k t c 3 V t b W F y e S 1 s Y X R l c 3 Q v Q X V 0 b 1 J l b W 9 2 Z W R D b 2 x 1 b W 5 z M S 5 7 c 2 V z c 2 9 f b W F z Y 2 h p b G U s M 3 0 m c X V v d D s s J n F 1 b 3 Q 7 U 2 V j d G l v b j E v c 2 9 t b W l u a X N 0 c m F 6 a W 9 u a S 1 2 Y W N j a W 5 p L X N 1 b W 1 h c n k t b G F 0 Z X N 0 L 0 F 1 d G 9 S Z W 1 v d m V k Q 2 9 s d W 1 u c z E u e 3 N l c 3 N v X 2 Z l b W 1 p b m l s Z S w 0 f S Z x d W 9 0 O y w m c X V v d D t T Z W N 0 a W 9 u M S 9 z b 2 1 t a W 5 p c 3 R y Y X p p b 2 5 p L X Z h Y 2 N p b m k t c 3 V t b W F y e S 1 s Y X R l c 3 Q v Q X V 0 b 1 J l b W 9 2 Z W R D b 2 x 1 b W 5 z M S 5 7 Y 2 F 0 Z W d v c m l h X 2 9 w Z X J h d G 9 y a V 9 z Y W 5 p d G F y a V 9 z b 2 N p b 3 N h b m l 0 Y X J p L D V 9 J n F 1 b 3 Q 7 L C Z x d W 9 0 O 1 N l Y 3 R p b 2 4 x L 3 N v b W 1 p b m l z d H J h e m l v b m k t d m F j Y 2 l u a S 1 z d W 1 t Y X J 5 L W x h d G V z d C 9 B d X R v U m V t b 3 Z l Z E N v b H V t b n M x L n t j Y X R l Z 2 9 y a W F f c G V y c 2 9 u Y W x l X 2 5 v b l 9 z Y W 5 p d G F y a W 8 s N n 0 m c X V v d D s s J n F 1 b 3 Q 7 U 2 V j d G l v b j E v c 2 9 t b W l u a X N 0 c m F 6 a W 9 u a S 1 2 Y W N j a W 5 p L X N 1 b W 1 h c n k t b G F 0 Z X N 0 L 0 F 1 d G 9 S Z W 1 v d m V k Q 2 9 s d W 1 u c z E u e 2 N h d G V n b 3 J p Y V 9 v c 3 B p d G l f c n N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1 t a W 5 p c 3 R y Y X p p b 2 5 p L X Z h Y 2 N p b m k t c 3 V t b W F y e S 1 s Y X R l c 3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W 1 p b m l z d H J h e m l v b m k t d m F j Y 2 l u a S 1 z d W 1 t Y X J 5 L W x h d G V z d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1 t a W 5 p c 3 R y Y X p p b 2 5 p L X Z h Y 2 N p b m k t c 3 V t b W F y e S 1 s Y X R l c 3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Z W d u Z S 1 2 Y W N j a W 5 p L W x h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n N l Z 2 5 l X 3 Z h Y 2 N p b m l f b G F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x V D A 5 O j I y O j Q 0 L j M 0 M j E x M j l a I i A v P j x F b n R y e S B U e X B l P S J G a W x s Q 2 9 s d W 1 u V H l w Z X M i I F Z h b H V l P S J z Q m d N S i I g L z 4 8 R W 5 0 c n k g V H l w Z T 0 i R m l s b E N v b H V t b k 5 h b W V z I i B W Y W x 1 Z T 0 i c 1 s m c X V v d D t h c m V h J n F 1 b 3 Q 7 L C Z x d W 9 0 O 2 5 1 b W V y b 1 9 k b 3 N p J n F 1 b 3 Q 7 L C Z x d W 9 0 O 2 R h d G F f Y 2 9 u c 2 V n b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z Z W d u Z S 1 2 Y W N j a W 5 p L W x h d G V z d C 9 B d X R v U m V t b 3 Z l Z E N v b H V t b n M x L n t h c m V h L D B 9 J n F 1 b 3 Q 7 L C Z x d W 9 0 O 1 N l Y 3 R p b 2 4 x L 2 N v b n N l Z 2 5 l L X Z h Y 2 N p b m k t b G F 0 Z X N 0 L 0 F 1 d G 9 S Z W 1 v d m V k Q 2 9 s d W 1 u c z E u e 2 5 1 b W V y b 1 9 k b 3 N p L D F 9 J n F 1 b 3 Q 7 L C Z x d W 9 0 O 1 N l Y 3 R p b 2 4 x L 2 N v b n N l Z 2 5 l L X Z h Y 2 N p b m k t b G F 0 Z X N 0 L 0 F 1 d G 9 S Z W 1 v d m V k Q 2 9 s d W 1 u c z E u e 2 R h d G F f Y 2 9 u c 2 V n b m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2 V n b m U t d m F j Y 2 l u a S 1 s Y X R l c 3 Q v Q X V 0 b 1 J l b W 9 2 Z W R D b 2 x 1 b W 5 z M S 5 7 Y X J l Y S w w f S Z x d W 9 0 O y w m c X V v d D t T Z W N 0 a W 9 u M S 9 j b 2 5 z Z W d u Z S 1 2 Y W N j a W 5 p L W x h d G V z d C 9 B d X R v U m V t b 3 Z l Z E N v b H V t b n M x L n t u d W 1 l c m 9 f Z G 9 z a S w x f S Z x d W 9 0 O y w m c X V v d D t T Z W N 0 a W 9 u M S 9 j b 2 5 z Z W d u Z S 1 2 Y W N j a W 5 p L W x h d G V z d C 9 B d X R v U m V t b 3 Z l Z E N v b H V t b n M x L n t k Y X R h X 2 N v b n N l Z 2 5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Z W d u Z S 1 2 Y W N j a W 5 p L W x h d G V z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V n b m U t d m F j Y 2 l u a S 1 s Y X R l c 3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V n b m U t d m F j Y 2 l u a S 1 s Y X R l c 3 Q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4 1 W e A 4 p E 6 W Y b s r D X a 4 6 Q A A A A A C A A A A A A A D Z g A A w A A A A B A A A A A p k Y R / 7 W b s N o R D K k l 4 k w C / A A A A A A S A A A C g A A A A E A A A A H Y 1 d L T R y w j q 6 X 9 g 3 F e a 8 7 V Q A A A A G b c I o 0 J A J Y B W M 8 T C h P D q j G m S s X F i V n E H R h r 8 j B r p 2 I m W K w m V / 1 Y o q J W V 0 p V V 7 7 k O 2 6 r m R M h Q Q Q F i 6 G g A 0 6 7 N W C E T q 9 l W X g 5 U + 9 j j f j a b 1 R I U A A A A a 9 S T A a o q H e C 0 o 0 h v C g b N b Y Y A j m Y = < / D a t a M a s h u p > 
</file>

<file path=customXml/itemProps1.xml><?xml version="1.0" encoding="utf-8"?>
<ds:datastoreItem xmlns:ds="http://schemas.openxmlformats.org/officeDocument/2006/customXml" ds:itemID="{405849D2-1AB3-4D90-9FDB-AE01FC321A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Somministrazioni</vt:lpstr>
      <vt:lpstr>somministrazioni-vaccini-summar</vt:lpstr>
      <vt:lpstr>Esaurimento</vt:lpstr>
      <vt:lpstr>consegne-vaccini-latest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Giambattista Noviello</dc:creator>
  <cp:keywords/>
  <dc:description/>
  <cp:lastModifiedBy>Pierangelo Satriano</cp:lastModifiedBy>
  <cp:revision/>
  <dcterms:created xsi:type="dcterms:W3CDTF">2021-01-11T08:47:51Z</dcterms:created>
  <dcterms:modified xsi:type="dcterms:W3CDTF">2021-01-11T17:19:07Z</dcterms:modified>
  <cp:category/>
  <cp:contentStatus/>
</cp:coreProperties>
</file>