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PURC/"/>
    </mc:Choice>
  </mc:AlternateContent>
  <xr:revisionPtr revIDLastSave="0" documentId="13_ncr:40009_{0497716C-ABD4-9046-B216-EE855331100F}" xr6:coauthVersionLast="46" xr6:coauthVersionMax="46" xr10:uidLastSave="{00000000-0000-0000-0000-000000000000}"/>
  <bookViews>
    <workbookView xWindow="0" yWindow="0" windowWidth="51200" windowHeight="28800"/>
  </bookViews>
  <sheets>
    <sheet name="purc_5_cou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7" i="1" l="1"/>
  <c r="AE67" i="1"/>
  <c r="AF67" i="1"/>
  <c r="AC67" i="1"/>
  <c r="AC64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6" i="1"/>
  <c r="W66" i="1"/>
  <c r="X66" i="1"/>
  <c r="V67" i="1"/>
  <c r="W67" i="1"/>
  <c r="X67" i="1"/>
  <c r="V68" i="1"/>
  <c r="W68" i="1"/>
  <c r="X68" i="1"/>
  <c r="V69" i="1"/>
  <c r="W69" i="1"/>
  <c r="X69" i="1"/>
  <c r="V70" i="1"/>
  <c r="W70" i="1"/>
  <c r="X70" i="1"/>
  <c r="V71" i="1"/>
  <c r="W71" i="1"/>
  <c r="X71" i="1"/>
  <c r="V72" i="1"/>
  <c r="W72" i="1"/>
  <c r="X72" i="1"/>
  <c r="V73" i="1"/>
  <c r="W73" i="1"/>
  <c r="X73" i="1"/>
  <c r="V74" i="1"/>
  <c r="W74" i="1"/>
  <c r="X74" i="1"/>
  <c r="V75" i="1"/>
  <c r="W75" i="1"/>
  <c r="X75" i="1"/>
  <c r="V76" i="1"/>
  <c r="W76" i="1"/>
  <c r="X76" i="1"/>
  <c r="V77" i="1"/>
  <c r="W77" i="1"/>
  <c r="X77" i="1"/>
  <c r="V78" i="1"/>
  <c r="W78" i="1"/>
  <c r="X78" i="1"/>
  <c r="V79" i="1"/>
  <c r="W79" i="1"/>
  <c r="X79" i="1"/>
  <c r="V80" i="1"/>
  <c r="W80" i="1"/>
  <c r="X80" i="1"/>
  <c r="V81" i="1"/>
  <c r="W81" i="1"/>
  <c r="X81" i="1"/>
  <c r="V82" i="1"/>
  <c r="W82" i="1"/>
  <c r="X82" i="1"/>
  <c r="V83" i="1"/>
  <c r="W83" i="1"/>
  <c r="X83" i="1"/>
  <c r="V84" i="1"/>
  <c r="W84" i="1"/>
  <c r="X84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99" i="1"/>
  <c r="W99" i="1"/>
  <c r="X99" i="1"/>
  <c r="V100" i="1"/>
  <c r="W100" i="1"/>
  <c r="X100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58" i="1"/>
  <c r="AD59" i="1"/>
  <c r="AE59" i="1"/>
  <c r="AF59" i="1"/>
  <c r="AC59" i="1"/>
  <c r="AD57" i="1"/>
  <c r="AE57" i="1"/>
  <c r="AF57" i="1"/>
  <c r="AD58" i="1"/>
  <c r="AE58" i="1"/>
  <c r="AF58" i="1"/>
  <c r="AC58" i="1"/>
  <c r="AC57" i="1"/>
  <c r="U12" i="1"/>
  <c r="U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2" i="1"/>
</calcChain>
</file>

<file path=xl/sharedStrings.xml><?xml version="1.0" encoding="utf-8"?>
<sst xmlns="http://schemas.openxmlformats.org/spreadsheetml/2006/main" count="591" uniqueCount="63">
  <si>
    <t>Total input sequences:</t>
  </si>
  <si>
    <t>Concatemers (multi-locus seqs):</t>
  </si>
  <si>
    <t>Sequences with barcodes:</t>
  </si>
  <si>
    <t>Sequences without barcodes:</t>
  </si>
  <si>
    <t>Sequences with too many barcodes:</t>
  </si>
  <si>
    <t>Sequences annotated:</t>
  </si>
  <si>
    <t>Sequences that cannot be classified:</t>
  </si>
  <si>
    <t>**Raw reads per accession per locus**</t>
  </si>
  <si>
    <t>IBR</t>
  </si>
  <si>
    <t>APP</t>
  </si>
  <si>
    <t>GAP</t>
  </si>
  <si>
    <t>PGI</t>
  </si>
  <si>
    <t>A_jap_8740</t>
  </si>
  <si>
    <t>G_dry_8116</t>
  </si>
  <si>
    <t>A_ten_4225</t>
  </si>
  <si>
    <t>A_jap_8703</t>
  </si>
  <si>
    <t>G_sp_8736</t>
  </si>
  <si>
    <t>C_mon_7941</t>
  </si>
  <si>
    <t>C_fra_8049</t>
  </si>
  <si>
    <t>A_ten_6138</t>
  </si>
  <si>
    <t>G_sp_8737</t>
  </si>
  <si>
    <t>C_tenu_7798</t>
  </si>
  <si>
    <t>G_con_8120</t>
  </si>
  <si>
    <t>C_fra_8519</t>
  </si>
  <si>
    <t>C_ree_7038</t>
  </si>
  <si>
    <t>C_dia_7994</t>
  </si>
  <si>
    <t>C_fra_8673</t>
  </si>
  <si>
    <t>C_mon_5839</t>
  </si>
  <si>
    <t>G_xbr_7806</t>
  </si>
  <si>
    <t>C_dic_8716</t>
  </si>
  <si>
    <t>G_oya_8739</t>
  </si>
  <si>
    <t>G_dry_7059</t>
  </si>
  <si>
    <t>G_rem_3066</t>
  </si>
  <si>
    <t>C_mil_6761</t>
  </si>
  <si>
    <t>G_dry_6457</t>
  </si>
  <si>
    <t>C_mon_8672</t>
  </si>
  <si>
    <t>C_pro_7518</t>
  </si>
  <si>
    <t>G_oya_7983</t>
  </si>
  <si>
    <t>G_dry_7000</t>
  </si>
  <si>
    <t>G_dry_4601</t>
  </si>
  <si>
    <t>C_fra_7620</t>
  </si>
  <si>
    <t>C_fra_7616</t>
  </si>
  <si>
    <t>G_con_8053</t>
  </si>
  <si>
    <t>G_dry_8034</t>
  </si>
  <si>
    <t>C_fra_7106</t>
  </si>
  <si>
    <t>C_fra_8657</t>
  </si>
  <si>
    <t>C_mon_7002</t>
  </si>
  <si>
    <t>C_fra_7303</t>
  </si>
  <si>
    <t>G_rob_8258</t>
  </si>
  <si>
    <t>G_rob_8119</t>
  </si>
  <si>
    <t>C_fra_7622</t>
  </si>
  <si>
    <t>C_tenn_4513</t>
  </si>
  <si>
    <t>G_dis_8629</t>
  </si>
  <si>
    <t>C_tenu_7648</t>
  </si>
  <si>
    <t>G_dry_7653</t>
  </si>
  <si>
    <t>**Final clustered sequences per accession per locus**</t>
  </si>
  <si>
    <t>**Allele/copy/cluster/whatever count by locus**</t>
  </si>
  <si>
    <t>**Chimeric clusters/sequence count by locus**</t>
  </si>
  <si>
    <t>Vseach</t>
  </si>
  <si>
    <t>Usearch</t>
  </si>
  <si>
    <t>% false</t>
  </si>
  <si>
    <t>Usearch - Vsearch</t>
  </si>
  <si>
    <t>t-test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</si>
</sst>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4"/>
  <sheetViews>
    <sheetView tabSelected="1" workbookViewId="0">
      <selection activeCell="M8" sqref="M8"/>
    </sheetView>
  </sheetViews>
  <sheetFormatPr baseColWidth="10" defaultRowHeight="16" x14ac:dyDescent="0.2"/>
  <cols>
    <col min="1" max="1" width="23.5" customWidth="1"/>
    <col min="9" max="9" width="25.5" customWidth="1"/>
    <col min="29" max="29" width="12.1640625" bestFit="1" customWidth="1"/>
  </cols>
  <sheetData>
    <row r="1" spans="1:24" x14ac:dyDescent="0.2">
      <c r="A1" t="s">
        <v>58</v>
      </c>
      <c r="I1" t="s">
        <v>59</v>
      </c>
    </row>
    <row r="2" spans="1:24" x14ac:dyDescent="0.2">
      <c r="A2" t="s">
        <v>0</v>
      </c>
      <c r="B2">
        <v>7530</v>
      </c>
      <c r="I2" t="s">
        <v>0</v>
      </c>
      <c r="J2">
        <v>7530</v>
      </c>
    </row>
    <row r="3" spans="1:24" x14ac:dyDescent="0.2">
      <c r="A3" t="s">
        <v>1</v>
      </c>
      <c r="B3">
        <v>67</v>
      </c>
      <c r="I3" t="s">
        <v>1</v>
      </c>
      <c r="J3">
        <v>67</v>
      </c>
    </row>
    <row r="4" spans="1:24" x14ac:dyDescent="0.2">
      <c r="A4" t="s">
        <v>2</v>
      </c>
      <c r="B4">
        <v>6603</v>
      </c>
      <c r="I4" t="s">
        <v>2</v>
      </c>
      <c r="J4">
        <v>6603</v>
      </c>
    </row>
    <row r="5" spans="1:24" x14ac:dyDescent="0.2">
      <c r="A5" t="s">
        <v>3</v>
      </c>
      <c r="B5">
        <v>795</v>
      </c>
      <c r="I5" t="s">
        <v>3</v>
      </c>
      <c r="J5">
        <v>795</v>
      </c>
    </row>
    <row r="6" spans="1:24" x14ac:dyDescent="0.2">
      <c r="A6" t="s">
        <v>4</v>
      </c>
      <c r="B6">
        <v>65</v>
      </c>
      <c r="I6" t="s">
        <v>4</v>
      </c>
      <c r="J6">
        <v>65</v>
      </c>
    </row>
    <row r="7" spans="1:24" x14ac:dyDescent="0.2">
      <c r="A7" t="s">
        <v>5</v>
      </c>
      <c r="B7">
        <v>6460</v>
      </c>
      <c r="I7" t="s">
        <v>5</v>
      </c>
      <c r="J7">
        <v>6460</v>
      </c>
    </row>
    <row r="8" spans="1:24" x14ac:dyDescent="0.2">
      <c r="A8" t="s">
        <v>6</v>
      </c>
      <c r="B8">
        <v>143</v>
      </c>
      <c r="I8" t="s">
        <v>6</v>
      </c>
      <c r="J8">
        <v>143</v>
      </c>
    </row>
    <row r="10" spans="1:24" x14ac:dyDescent="0.2">
      <c r="A10" t="s">
        <v>7</v>
      </c>
      <c r="I10" t="s">
        <v>7</v>
      </c>
      <c r="U10" s="3"/>
      <c r="V10" s="3"/>
      <c r="W10" s="3"/>
      <c r="X10" s="3"/>
    </row>
    <row r="11" spans="1:24" x14ac:dyDescent="0.2">
      <c r="B11" t="s">
        <v>9</v>
      </c>
      <c r="C11" t="s">
        <v>10</v>
      </c>
      <c r="D11" t="s">
        <v>8</v>
      </c>
      <c r="E11" t="s">
        <v>11</v>
      </c>
      <c r="J11" t="s">
        <v>9</v>
      </c>
      <c r="K11" t="s">
        <v>10</v>
      </c>
      <c r="L11" t="s">
        <v>8</v>
      </c>
      <c r="M11" t="s">
        <v>11</v>
      </c>
      <c r="P11" t="s">
        <v>9</v>
      </c>
      <c r="Q11" t="s">
        <v>10</v>
      </c>
      <c r="R11" t="s">
        <v>8</v>
      </c>
      <c r="S11" t="s">
        <v>11</v>
      </c>
      <c r="U11">
        <f>COUNTIF(P12:S54,"TRUE")</f>
        <v>172</v>
      </c>
      <c r="V11" t="b">
        <v>1</v>
      </c>
    </row>
    <row r="12" spans="1:24" x14ac:dyDescent="0.2">
      <c r="A12" t="s">
        <v>15</v>
      </c>
      <c r="B12">
        <v>49</v>
      </c>
      <c r="C12">
        <v>52</v>
      </c>
      <c r="D12">
        <v>21</v>
      </c>
      <c r="E12">
        <v>46</v>
      </c>
      <c r="I12" t="s">
        <v>15</v>
      </c>
      <c r="J12">
        <v>49</v>
      </c>
      <c r="K12">
        <v>52</v>
      </c>
      <c r="L12">
        <v>21</v>
      </c>
      <c r="M12">
        <v>46</v>
      </c>
      <c r="P12" t="b">
        <f>B12=J12</f>
        <v>1</v>
      </c>
      <c r="Q12" t="b">
        <f t="shared" ref="Q12:S27" si="0">C12=K12</f>
        <v>1</v>
      </c>
      <c r="R12" t="b">
        <f t="shared" si="0"/>
        <v>1</v>
      </c>
      <c r="S12" t="b">
        <f t="shared" si="0"/>
        <v>1</v>
      </c>
      <c r="U12">
        <f>COUNTIF(P12:S54,"FALSE")</f>
        <v>0</v>
      </c>
      <c r="V12" t="b">
        <v>0</v>
      </c>
    </row>
    <row r="13" spans="1:24" x14ac:dyDescent="0.2">
      <c r="A13" t="s">
        <v>12</v>
      </c>
      <c r="B13">
        <v>57</v>
      </c>
      <c r="C13">
        <v>76</v>
      </c>
      <c r="D13">
        <v>0</v>
      </c>
      <c r="E13">
        <v>0</v>
      </c>
      <c r="I13" t="s">
        <v>12</v>
      </c>
      <c r="J13">
        <v>57</v>
      </c>
      <c r="K13">
        <v>76</v>
      </c>
      <c r="L13">
        <v>0</v>
      </c>
      <c r="M13">
        <v>0</v>
      </c>
      <c r="P13" t="b">
        <f t="shared" ref="P13:P76" si="1">B13=J13</f>
        <v>1</v>
      </c>
      <c r="Q13" t="b">
        <f t="shared" si="0"/>
        <v>1</v>
      </c>
      <c r="R13" t="b">
        <f t="shared" si="0"/>
        <v>1</v>
      </c>
      <c r="S13" t="b">
        <f t="shared" si="0"/>
        <v>1</v>
      </c>
    </row>
    <row r="14" spans="1:24" x14ac:dyDescent="0.2">
      <c r="A14" t="s">
        <v>14</v>
      </c>
      <c r="B14">
        <v>27</v>
      </c>
      <c r="C14">
        <v>42</v>
      </c>
      <c r="D14">
        <v>31</v>
      </c>
      <c r="E14">
        <v>42</v>
      </c>
      <c r="I14" t="s">
        <v>14</v>
      </c>
      <c r="J14">
        <v>27</v>
      </c>
      <c r="K14">
        <v>42</v>
      </c>
      <c r="L14">
        <v>31</v>
      </c>
      <c r="M14">
        <v>42</v>
      </c>
      <c r="P14" t="b">
        <f t="shared" si="1"/>
        <v>1</v>
      </c>
      <c r="Q14" t="b">
        <f t="shared" si="0"/>
        <v>1</v>
      </c>
      <c r="R14" t="b">
        <f t="shared" si="0"/>
        <v>1</v>
      </c>
      <c r="S14" t="b">
        <f t="shared" si="0"/>
        <v>1</v>
      </c>
    </row>
    <row r="15" spans="1:24" x14ac:dyDescent="0.2">
      <c r="A15" t="s">
        <v>19</v>
      </c>
      <c r="B15">
        <v>259</v>
      </c>
      <c r="C15">
        <v>62</v>
      </c>
      <c r="D15">
        <v>139</v>
      </c>
      <c r="E15">
        <v>0</v>
      </c>
      <c r="I15" t="s">
        <v>19</v>
      </c>
      <c r="J15">
        <v>259</v>
      </c>
      <c r="K15">
        <v>62</v>
      </c>
      <c r="L15">
        <v>139</v>
      </c>
      <c r="M15">
        <v>0</v>
      </c>
      <c r="P15" t="b">
        <f t="shared" si="1"/>
        <v>1</v>
      </c>
      <c r="Q15" t="b">
        <f t="shared" si="0"/>
        <v>1</v>
      </c>
      <c r="R15" t="b">
        <f t="shared" si="0"/>
        <v>1</v>
      </c>
      <c r="S15" t="b">
        <f t="shared" si="0"/>
        <v>1</v>
      </c>
    </row>
    <row r="16" spans="1:24" x14ac:dyDescent="0.2">
      <c r="A16" t="s">
        <v>25</v>
      </c>
      <c r="B16">
        <v>10</v>
      </c>
      <c r="C16">
        <v>16</v>
      </c>
      <c r="D16">
        <v>38</v>
      </c>
      <c r="E16">
        <v>37</v>
      </c>
      <c r="I16" t="s">
        <v>25</v>
      </c>
      <c r="J16">
        <v>10</v>
      </c>
      <c r="K16">
        <v>16</v>
      </c>
      <c r="L16">
        <v>38</v>
      </c>
      <c r="M16">
        <v>37</v>
      </c>
      <c r="P16" t="b">
        <f t="shared" si="1"/>
        <v>1</v>
      </c>
      <c r="Q16" t="b">
        <f t="shared" si="0"/>
        <v>1</v>
      </c>
      <c r="R16" t="b">
        <f t="shared" si="0"/>
        <v>1</v>
      </c>
      <c r="S16" t="b">
        <f t="shared" si="0"/>
        <v>1</v>
      </c>
    </row>
    <row r="17" spans="1:19" x14ac:dyDescent="0.2">
      <c r="A17" t="s">
        <v>29</v>
      </c>
      <c r="B17">
        <v>51</v>
      </c>
      <c r="C17">
        <v>68</v>
      </c>
      <c r="D17">
        <v>0</v>
      </c>
      <c r="E17">
        <v>23</v>
      </c>
      <c r="I17" t="s">
        <v>29</v>
      </c>
      <c r="J17">
        <v>51</v>
      </c>
      <c r="K17">
        <v>68</v>
      </c>
      <c r="L17">
        <v>0</v>
      </c>
      <c r="M17">
        <v>23</v>
      </c>
      <c r="P17" t="b">
        <f t="shared" si="1"/>
        <v>1</v>
      </c>
      <c r="Q17" t="b">
        <f t="shared" si="0"/>
        <v>1</v>
      </c>
      <c r="R17" t="b">
        <f t="shared" si="0"/>
        <v>1</v>
      </c>
      <c r="S17" t="b">
        <f t="shared" si="0"/>
        <v>1</v>
      </c>
    </row>
    <row r="18" spans="1:19" x14ac:dyDescent="0.2">
      <c r="A18" t="s">
        <v>44</v>
      </c>
      <c r="B18">
        <v>243</v>
      </c>
      <c r="C18">
        <v>78</v>
      </c>
      <c r="D18">
        <v>49</v>
      </c>
      <c r="E18">
        <v>55</v>
      </c>
      <c r="I18" t="s">
        <v>44</v>
      </c>
      <c r="J18">
        <v>243</v>
      </c>
      <c r="K18">
        <v>78</v>
      </c>
      <c r="L18">
        <v>49</v>
      </c>
      <c r="M18">
        <v>55</v>
      </c>
      <c r="P18" t="b">
        <f t="shared" si="1"/>
        <v>1</v>
      </c>
      <c r="Q18" t="b">
        <f t="shared" si="0"/>
        <v>1</v>
      </c>
      <c r="R18" t="b">
        <f t="shared" si="0"/>
        <v>1</v>
      </c>
      <c r="S18" t="b">
        <f t="shared" si="0"/>
        <v>1</v>
      </c>
    </row>
    <row r="19" spans="1:19" x14ac:dyDescent="0.2">
      <c r="A19" t="s">
        <v>47</v>
      </c>
      <c r="B19">
        <v>21</v>
      </c>
      <c r="C19">
        <v>25</v>
      </c>
      <c r="D19">
        <v>0</v>
      </c>
      <c r="E19">
        <v>0</v>
      </c>
      <c r="I19" t="s">
        <v>47</v>
      </c>
      <c r="J19">
        <v>21</v>
      </c>
      <c r="K19">
        <v>25</v>
      </c>
      <c r="L19">
        <v>0</v>
      </c>
      <c r="M19">
        <v>0</v>
      </c>
      <c r="P19" t="b">
        <f t="shared" si="1"/>
        <v>1</v>
      </c>
      <c r="Q19" t="b">
        <f t="shared" si="0"/>
        <v>1</v>
      </c>
      <c r="R19" t="b">
        <f t="shared" si="0"/>
        <v>1</v>
      </c>
      <c r="S19" t="b">
        <f t="shared" si="0"/>
        <v>1</v>
      </c>
    </row>
    <row r="20" spans="1:19" x14ac:dyDescent="0.2">
      <c r="A20" t="s">
        <v>41</v>
      </c>
      <c r="B20">
        <v>58</v>
      </c>
      <c r="C20">
        <v>43</v>
      </c>
      <c r="D20">
        <v>0</v>
      </c>
      <c r="E20">
        <v>0</v>
      </c>
      <c r="I20" t="s">
        <v>41</v>
      </c>
      <c r="J20">
        <v>58</v>
      </c>
      <c r="K20">
        <v>43</v>
      </c>
      <c r="L20">
        <v>0</v>
      </c>
      <c r="M20">
        <v>0</v>
      </c>
      <c r="P20" t="b">
        <f t="shared" si="1"/>
        <v>1</v>
      </c>
      <c r="Q20" t="b">
        <f t="shared" si="0"/>
        <v>1</v>
      </c>
      <c r="R20" t="b">
        <f t="shared" si="0"/>
        <v>1</v>
      </c>
      <c r="S20" t="b">
        <f t="shared" si="0"/>
        <v>1</v>
      </c>
    </row>
    <row r="21" spans="1:19" x14ac:dyDescent="0.2">
      <c r="A21" t="s">
        <v>40</v>
      </c>
      <c r="B21">
        <v>90</v>
      </c>
      <c r="C21">
        <v>44</v>
      </c>
      <c r="D21">
        <v>0</v>
      </c>
      <c r="E21">
        <v>0</v>
      </c>
      <c r="I21" t="s">
        <v>40</v>
      </c>
      <c r="J21">
        <v>90</v>
      </c>
      <c r="K21">
        <v>44</v>
      </c>
      <c r="L21">
        <v>0</v>
      </c>
      <c r="M21">
        <v>0</v>
      </c>
      <c r="P21" t="b">
        <f t="shared" si="1"/>
        <v>1</v>
      </c>
      <c r="Q21" t="b">
        <f t="shared" si="0"/>
        <v>1</v>
      </c>
      <c r="R21" t="b">
        <f t="shared" si="0"/>
        <v>1</v>
      </c>
      <c r="S21" t="b">
        <f t="shared" si="0"/>
        <v>1</v>
      </c>
    </row>
    <row r="22" spans="1:19" x14ac:dyDescent="0.2">
      <c r="A22" t="s">
        <v>50</v>
      </c>
      <c r="B22">
        <v>88</v>
      </c>
      <c r="C22">
        <v>42</v>
      </c>
      <c r="D22">
        <v>0</v>
      </c>
      <c r="E22">
        <v>19</v>
      </c>
      <c r="I22" t="s">
        <v>50</v>
      </c>
      <c r="J22">
        <v>88</v>
      </c>
      <c r="K22">
        <v>42</v>
      </c>
      <c r="L22">
        <v>0</v>
      </c>
      <c r="M22">
        <v>19</v>
      </c>
      <c r="P22" t="b">
        <f t="shared" si="1"/>
        <v>1</v>
      </c>
      <c r="Q22" t="b">
        <f t="shared" si="0"/>
        <v>1</v>
      </c>
      <c r="R22" t="b">
        <f t="shared" si="0"/>
        <v>1</v>
      </c>
      <c r="S22" t="b">
        <f t="shared" si="0"/>
        <v>1</v>
      </c>
    </row>
    <row r="23" spans="1:19" x14ac:dyDescent="0.2">
      <c r="A23" t="s">
        <v>18</v>
      </c>
      <c r="B23">
        <v>86</v>
      </c>
      <c r="C23">
        <v>83</v>
      </c>
      <c r="D23">
        <v>0</v>
      </c>
      <c r="E23">
        <v>50</v>
      </c>
      <c r="I23" t="s">
        <v>18</v>
      </c>
      <c r="J23">
        <v>86</v>
      </c>
      <c r="K23">
        <v>83</v>
      </c>
      <c r="L23">
        <v>0</v>
      </c>
      <c r="M23">
        <v>50</v>
      </c>
      <c r="P23" t="b">
        <f t="shared" si="1"/>
        <v>1</v>
      </c>
      <c r="Q23" t="b">
        <f t="shared" si="0"/>
        <v>1</v>
      </c>
      <c r="R23" t="b">
        <f t="shared" si="0"/>
        <v>1</v>
      </c>
      <c r="S23" t="b">
        <f t="shared" si="0"/>
        <v>1</v>
      </c>
    </row>
    <row r="24" spans="1:19" x14ac:dyDescent="0.2">
      <c r="A24" t="s">
        <v>23</v>
      </c>
      <c r="B24">
        <v>24</v>
      </c>
      <c r="C24">
        <v>51</v>
      </c>
      <c r="D24">
        <v>0</v>
      </c>
      <c r="E24">
        <v>0</v>
      </c>
      <c r="I24" t="s">
        <v>23</v>
      </c>
      <c r="J24">
        <v>24</v>
      </c>
      <c r="K24">
        <v>51</v>
      </c>
      <c r="L24">
        <v>0</v>
      </c>
      <c r="M24">
        <v>0</v>
      </c>
      <c r="P24" t="b">
        <f t="shared" si="1"/>
        <v>1</v>
      </c>
      <c r="Q24" t="b">
        <f t="shared" si="0"/>
        <v>1</v>
      </c>
      <c r="R24" t="b">
        <f t="shared" si="0"/>
        <v>1</v>
      </c>
      <c r="S24" t="b">
        <f t="shared" si="0"/>
        <v>1</v>
      </c>
    </row>
    <row r="25" spans="1:19" x14ac:dyDescent="0.2">
      <c r="A25" t="s">
        <v>45</v>
      </c>
      <c r="B25">
        <v>42</v>
      </c>
      <c r="C25">
        <v>33</v>
      </c>
      <c r="D25">
        <v>0</v>
      </c>
      <c r="E25">
        <v>0</v>
      </c>
      <c r="I25" t="s">
        <v>45</v>
      </c>
      <c r="J25">
        <v>42</v>
      </c>
      <c r="K25">
        <v>33</v>
      </c>
      <c r="L25">
        <v>0</v>
      </c>
      <c r="M25">
        <v>0</v>
      </c>
      <c r="P25" t="b">
        <f t="shared" si="1"/>
        <v>1</v>
      </c>
      <c r="Q25" t="b">
        <f t="shared" si="0"/>
        <v>1</v>
      </c>
      <c r="R25" t="b">
        <f t="shared" si="0"/>
        <v>1</v>
      </c>
      <c r="S25" t="b">
        <f t="shared" si="0"/>
        <v>1</v>
      </c>
    </row>
    <row r="26" spans="1:19" x14ac:dyDescent="0.2">
      <c r="A26" t="s">
        <v>26</v>
      </c>
      <c r="B26">
        <v>29</v>
      </c>
      <c r="C26">
        <v>53</v>
      </c>
      <c r="D26">
        <v>0</v>
      </c>
      <c r="E26">
        <v>1</v>
      </c>
      <c r="I26" t="s">
        <v>26</v>
      </c>
      <c r="J26">
        <v>29</v>
      </c>
      <c r="K26">
        <v>53</v>
      </c>
      <c r="L26">
        <v>0</v>
      </c>
      <c r="M26">
        <v>1</v>
      </c>
      <c r="P26" t="b">
        <f t="shared" si="1"/>
        <v>1</v>
      </c>
      <c r="Q26" t="b">
        <f t="shared" si="0"/>
        <v>1</v>
      </c>
      <c r="R26" t="b">
        <f t="shared" si="0"/>
        <v>1</v>
      </c>
      <c r="S26" t="b">
        <f t="shared" si="0"/>
        <v>1</v>
      </c>
    </row>
    <row r="27" spans="1:19" x14ac:dyDescent="0.2">
      <c r="A27" t="s">
        <v>33</v>
      </c>
      <c r="B27">
        <v>35</v>
      </c>
      <c r="C27">
        <v>41</v>
      </c>
      <c r="D27">
        <v>21</v>
      </c>
      <c r="E27">
        <v>20</v>
      </c>
      <c r="I27" t="s">
        <v>33</v>
      </c>
      <c r="J27">
        <v>35</v>
      </c>
      <c r="K27">
        <v>41</v>
      </c>
      <c r="L27">
        <v>21</v>
      </c>
      <c r="M27">
        <v>20</v>
      </c>
      <c r="P27" t="b">
        <f t="shared" si="1"/>
        <v>1</v>
      </c>
      <c r="Q27" t="b">
        <f t="shared" si="0"/>
        <v>1</v>
      </c>
      <c r="R27" t="b">
        <f t="shared" si="0"/>
        <v>1</v>
      </c>
      <c r="S27" t="b">
        <f t="shared" si="0"/>
        <v>1</v>
      </c>
    </row>
    <row r="28" spans="1:19" x14ac:dyDescent="0.2">
      <c r="A28" t="s">
        <v>27</v>
      </c>
      <c r="B28">
        <v>0</v>
      </c>
      <c r="C28">
        <v>0</v>
      </c>
      <c r="D28">
        <v>12</v>
      </c>
      <c r="E28">
        <v>30</v>
      </c>
      <c r="I28" t="s">
        <v>27</v>
      </c>
      <c r="J28">
        <v>0</v>
      </c>
      <c r="K28">
        <v>0</v>
      </c>
      <c r="L28">
        <v>12</v>
      </c>
      <c r="M28">
        <v>30</v>
      </c>
      <c r="P28" t="b">
        <f t="shared" si="1"/>
        <v>1</v>
      </c>
      <c r="Q28" t="b">
        <f t="shared" ref="Q28:Q91" si="2">C28=K28</f>
        <v>1</v>
      </c>
      <c r="R28" t="b">
        <f t="shared" ref="R28:R91" si="3">D28=L28</f>
        <v>1</v>
      </c>
      <c r="S28" t="b">
        <f t="shared" ref="S28:S91" si="4">E28=M28</f>
        <v>1</v>
      </c>
    </row>
    <row r="29" spans="1:19" x14ac:dyDescent="0.2">
      <c r="A29" t="s">
        <v>46</v>
      </c>
      <c r="B29">
        <v>0</v>
      </c>
      <c r="C29">
        <v>0</v>
      </c>
      <c r="D29">
        <v>67</v>
      </c>
      <c r="E29">
        <v>18</v>
      </c>
      <c r="I29" t="s">
        <v>46</v>
      </c>
      <c r="J29">
        <v>0</v>
      </c>
      <c r="K29">
        <v>0</v>
      </c>
      <c r="L29">
        <v>67</v>
      </c>
      <c r="M29">
        <v>18</v>
      </c>
      <c r="P29" t="b">
        <f t="shared" si="1"/>
        <v>1</v>
      </c>
      <c r="Q29" t="b">
        <f t="shared" si="2"/>
        <v>1</v>
      </c>
      <c r="R29" t="b">
        <f t="shared" si="3"/>
        <v>1</v>
      </c>
      <c r="S29" t="b">
        <f t="shared" si="4"/>
        <v>1</v>
      </c>
    </row>
    <row r="30" spans="1:19" x14ac:dyDescent="0.2">
      <c r="A30" t="s">
        <v>17</v>
      </c>
      <c r="B30">
        <v>0</v>
      </c>
      <c r="C30">
        <v>0</v>
      </c>
      <c r="D30">
        <v>82</v>
      </c>
      <c r="E30">
        <v>75</v>
      </c>
      <c r="I30" t="s">
        <v>17</v>
      </c>
      <c r="J30">
        <v>0</v>
      </c>
      <c r="K30">
        <v>0</v>
      </c>
      <c r="L30">
        <v>82</v>
      </c>
      <c r="M30">
        <v>75</v>
      </c>
      <c r="P30" t="b">
        <f t="shared" si="1"/>
        <v>1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2">
      <c r="A31" t="s">
        <v>35</v>
      </c>
      <c r="B31">
        <v>0</v>
      </c>
      <c r="C31">
        <v>0</v>
      </c>
      <c r="D31">
        <v>92</v>
      </c>
      <c r="E31">
        <v>42</v>
      </c>
      <c r="I31" t="s">
        <v>35</v>
      </c>
      <c r="J31">
        <v>0</v>
      </c>
      <c r="K31">
        <v>0</v>
      </c>
      <c r="L31">
        <v>92</v>
      </c>
      <c r="M31">
        <v>42</v>
      </c>
      <c r="P31" t="b">
        <f t="shared" si="1"/>
        <v>1</v>
      </c>
      <c r="Q31" t="b">
        <f t="shared" si="2"/>
        <v>1</v>
      </c>
      <c r="R31" t="b">
        <f t="shared" si="3"/>
        <v>1</v>
      </c>
      <c r="S31" t="b">
        <f t="shared" si="4"/>
        <v>1</v>
      </c>
    </row>
    <row r="32" spans="1:19" x14ac:dyDescent="0.2">
      <c r="A32" t="s">
        <v>36</v>
      </c>
      <c r="B32">
        <v>47</v>
      </c>
      <c r="C32">
        <v>41</v>
      </c>
      <c r="D32">
        <v>25</v>
      </c>
      <c r="E32">
        <v>32</v>
      </c>
      <c r="I32" t="s">
        <v>36</v>
      </c>
      <c r="J32">
        <v>47</v>
      </c>
      <c r="K32">
        <v>41</v>
      </c>
      <c r="L32">
        <v>25</v>
      </c>
      <c r="M32">
        <v>32</v>
      </c>
      <c r="P32" t="b">
        <f t="shared" si="1"/>
        <v>1</v>
      </c>
      <c r="Q32" t="b">
        <f t="shared" si="2"/>
        <v>1</v>
      </c>
      <c r="R32" t="b">
        <f t="shared" si="3"/>
        <v>1</v>
      </c>
      <c r="S32" t="b">
        <f t="shared" si="4"/>
        <v>1</v>
      </c>
    </row>
    <row r="33" spans="1:19" x14ac:dyDescent="0.2">
      <c r="A33" t="s">
        <v>24</v>
      </c>
      <c r="B33">
        <v>63</v>
      </c>
      <c r="C33">
        <v>81</v>
      </c>
      <c r="D33">
        <v>12</v>
      </c>
      <c r="E33">
        <v>21</v>
      </c>
      <c r="I33" t="s">
        <v>24</v>
      </c>
      <c r="J33">
        <v>63</v>
      </c>
      <c r="K33">
        <v>81</v>
      </c>
      <c r="L33">
        <v>12</v>
      </c>
      <c r="M33">
        <v>21</v>
      </c>
      <c r="P33" t="b">
        <f t="shared" si="1"/>
        <v>1</v>
      </c>
      <c r="Q33" t="b">
        <f t="shared" si="2"/>
        <v>1</v>
      </c>
      <c r="R33" t="b">
        <f t="shared" si="3"/>
        <v>1</v>
      </c>
      <c r="S33" t="b">
        <f t="shared" si="4"/>
        <v>1</v>
      </c>
    </row>
    <row r="34" spans="1:19" x14ac:dyDescent="0.2">
      <c r="A34" t="s">
        <v>51</v>
      </c>
      <c r="B34">
        <v>112</v>
      </c>
      <c r="C34">
        <v>1</v>
      </c>
      <c r="D34">
        <v>38</v>
      </c>
      <c r="E34">
        <v>33</v>
      </c>
      <c r="I34" t="s">
        <v>51</v>
      </c>
      <c r="J34">
        <v>112</v>
      </c>
      <c r="K34">
        <v>1</v>
      </c>
      <c r="L34">
        <v>38</v>
      </c>
      <c r="M34">
        <v>33</v>
      </c>
      <c r="P34" t="b">
        <f t="shared" si="1"/>
        <v>1</v>
      </c>
      <c r="Q34" t="b">
        <f t="shared" si="2"/>
        <v>1</v>
      </c>
      <c r="R34" t="b">
        <f t="shared" si="3"/>
        <v>1</v>
      </c>
      <c r="S34" t="b">
        <f t="shared" si="4"/>
        <v>1</v>
      </c>
    </row>
    <row r="35" spans="1:19" x14ac:dyDescent="0.2">
      <c r="A35" t="s">
        <v>53</v>
      </c>
      <c r="B35">
        <v>122</v>
      </c>
      <c r="C35">
        <v>123</v>
      </c>
      <c r="D35">
        <v>0</v>
      </c>
      <c r="E35">
        <v>16</v>
      </c>
      <c r="I35" t="s">
        <v>53</v>
      </c>
      <c r="J35">
        <v>122</v>
      </c>
      <c r="K35">
        <v>123</v>
      </c>
      <c r="L35">
        <v>0</v>
      </c>
      <c r="M35">
        <v>16</v>
      </c>
      <c r="P35" t="b">
        <f t="shared" si="1"/>
        <v>1</v>
      </c>
      <c r="Q35" t="b">
        <f t="shared" si="2"/>
        <v>1</v>
      </c>
      <c r="R35" t="b">
        <f t="shared" si="3"/>
        <v>1</v>
      </c>
      <c r="S35" t="b">
        <f t="shared" si="4"/>
        <v>1</v>
      </c>
    </row>
    <row r="36" spans="1:19" x14ac:dyDescent="0.2">
      <c r="A36" t="s">
        <v>21</v>
      </c>
      <c r="B36">
        <v>24</v>
      </c>
      <c r="C36">
        <v>51</v>
      </c>
      <c r="D36">
        <v>0</v>
      </c>
      <c r="E36">
        <v>0</v>
      </c>
      <c r="I36" t="s">
        <v>21</v>
      </c>
      <c r="J36">
        <v>24</v>
      </c>
      <c r="K36">
        <v>51</v>
      </c>
      <c r="L36">
        <v>0</v>
      </c>
      <c r="M36">
        <v>0</v>
      </c>
      <c r="P36" t="b">
        <f t="shared" si="1"/>
        <v>1</v>
      </c>
      <c r="Q36" t="b">
        <f t="shared" si="2"/>
        <v>1</v>
      </c>
      <c r="R36" t="b">
        <f t="shared" si="3"/>
        <v>1</v>
      </c>
      <c r="S36" t="b">
        <f t="shared" si="4"/>
        <v>1</v>
      </c>
    </row>
    <row r="37" spans="1:19" x14ac:dyDescent="0.2">
      <c r="A37" t="s">
        <v>42</v>
      </c>
      <c r="B37">
        <v>22</v>
      </c>
      <c r="C37">
        <v>42</v>
      </c>
      <c r="D37">
        <v>84</v>
      </c>
      <c r="E37">
        <v>37</v>
      </c>
      <c r="I37" t="s">
        <v>42</v>
      </c>
      <c r="J37">
        <v>22</v>
      </c>
      <c r="K37">
        <v>42</v>
      </c>
      <c r="L37">
        <v>84</v>
      </c>
      <c r="M37">
        <v>37</v>
      </c>
      <c r="P37" t="b">
        <f t="shared" si="1"/>
        <v>1</v>
      </c>
      <c r="Q37" t="b">
        <f t="shared" si="2"/>
        <v>1</v>
      </c>
      <c r="R37" t="b">
        <f t="shared" si="3"/>
        <v>1</v>
      </c>
      <c r="S37" t="b">
        <f t="shared" si="4"/>
        <v>1</v>
      </c>
    </row>
    <row r="38" spans="1:19" x14ac:dyDescent="0.2">
      <c r="A38" t="s">
        <v>22</v>
      </c>
      <c r="B38">
        <v>30</v>
      </c>
      <c r="C38">
        <v>16</v>
      </c>
      <c r="D38">
        <v>18</v>
      </c>
      <c r="E38">
        <v>23</v>
      </c>
      <c r="I38" t="s">
        <v>22</v>
      </c>
      <c r="J38">
        <v>30</v>
      </c>
      <c r="K38">
        <v>16</v>
      </c>
      <c r="L38">
        <v>18</v>
      </c>
      <c r="M38">
        <v>23</v>
      </c>
      <c r="P38" t="b">
        <f t="shared" si="1"/>
        <v>1</v>
      </c>
      <c r="Q38" t="b">
        <f t="shared" si="2"/>
        <v>1</v>
      </c>
      <c r="R38" t="b">
        <f t="shared" si="3"/>
        <v>1</v>
      </c>
      <c r="S38" t="b">
        <f t="shared" si="4"/>
        <v>1</v>
      </c>
    </row>
    <row r="39" spans="1:19" x14ac:dyDescent="0.2">
      <c r="A39" t="s">
        <v>52</v>
      </c>
      <c r="B39">
        <v>60</v>
      </c>
      <c r="C39">
        <v>58</v>
      </c>
      <c r="D39">
        <v>54</v>
      </c>
      <c r="E39">
        <v>45</v>
      </c>
      <c r="I39" t="s">
        <v>52</v>
      </c>
      <c r="J39">
        <v>60</v>
      </c>
      <c r="K39">
        <v>58</v>
      </c>
      <c r="L39">
        <v>54</v>
      </c>
      <c r="M39">
        <v>45</v>
      </c>
      <c r="P39" t="b">
        <f t="shared" si="1"/>
        <v>1</v>
      </c>
      <c r="Q39" t="b">
        <f t="shared" si="2"/>
        <v>1</v>
      </c>
      <c r="R39" t="b">
        <f t="shared" si="3"/>
        <v>1</v>
      </c>
      <c r="S39" t="b">
        <f t="shared" si="4"/>
        <v>1</v>
      </c>
    </row>
    <row r="40" spans="1:19" x14ac:dyDescent="0.2">
      <c r="A40" t="s">
        <v>39</v>
      </c>
      <c r="B40">
        <v>39</v>
      </c>
      <c r="C40">
        <v>31</v>
      </c>
      <c r="D40">
        <v>69</v>
      </c>
      <c r="E40">
        <v>39</v>
      </c>
      <c r="I40" t="s">
        <v>39</v>
      </c>
      <c r="J40">
        <v>39</v>
      </c>
      <c r="K40">
        <v>31</v>
      </c>
      <c r="L40">
        <v>69</v>
      </c>
      <c r="M40">
        <v>39</v>
      </c>
      <c r="P40" t="b">
        <f t="shared" si="1"/>
        <v>1</v>
      </c>
      <c r="Q40" t="b">
        <f t="shared" si="2"/>
        <v>1</v>
      </c>
      <c r="R40" t="b">
        <f t="shared" si="3"/>
        <v>1</v>
      </c>
      <c r="S40" t="b">
        <f t="shared" si="4"/>
        <v>1</v>
      </c>
    </row>
    <row r="41" spans="1:19" x14ac:dyDescent="0.2">
      <c r="A41" t="s">
        <v>34</v>
      </c>
      <c r="B41">
        <v>73</v>
      </c>
      <c r="C41">
        <v>55</v>
      </c>
      <c r="D41">
        <v>91</v>
      </c>
      <c r="E41">
        <v>81</v>
      </c>
      <c r="I41" t="s">
        <v>34</v>
      </c>
      <c r="J41">
        <v>73</v>
      </c>
      <c r="K41">
        <v>55</v>
      </c>
      <c r="L41">
        <v>91</v>
      </c>
      <c r="M41">
        <v>81</v>
      </c>
      <c r="P41" t="b">
        <f t="shared" si="1"/>
        <v>1</v>
      </c>
      <c r="Q41" t="b">
        <f t="shared" si="2"/>
        <v>1</v>
      </c>
      <c r="R41" t="b">
        <f t="shared" si="3"/>
        <v>1</v>
      </c>
      <c r="S41" t="b">
        <f t="shared" si="4"/>
        <v>1</v>
      </c>
    </row>
    <row r="42" spans="1:19" x14ac:dyDescent="0.2">
      <c r="A42" t="s">
        <v>38</v>
      </c>
      <c r="B42">
        <v>25</v>
      </c>
      <c r="C42">
        <v>59</v>
      </c>
      <c r="D42">
        <v>10</v>
      </c>
      <c r="E42">
        <v>3</v>
      </c>
      <c r="I42" t="s">
        <v>38</v>
      </c>
      <c r="J42">
        <v>25</v>
      </c>
      <c r="K42">
        <v>59</v>
      </c>
      <c r="L42">
        <v>10</v>
      </c>
      <c r="M42">
        <v>3</v>
      </c>
      <c r="P42" t="b">
        <f t="shared" si="1"/>
        <v>1</v>
      </c>
      <c r="Q42" t="b">
        <f t="shared" si="2"/>
        <v>1</v>
      </c>
      <c r="R42" t="b">
        <f t="shared" si="3"/>
        <v>1</v>
      </c>
      <c r="S42" t="b">
        <f t="shared" si="4"/>
        <v>1</v>
      </c>
    </row>
    <row r="43" spans="1:19" x14ac:dyDescent="0.2">
      <c r="A43" t="s">
        <v>31</v>
      </c>
      <c r="B43">
        <v>12</v>
      </c>
      <c r="C43">
        <v>30</v>
      </c>
      <c r="D43">
        <v>24</v>
      </c>
      <c r="E43">
        <v>72</v>
      </c>
      <c r="I43" t="s">
        <v>31</v>
      </c>
      <c r="J43">
        <v>12</v>
      </c>
      <c r="K43">
        <v>30</v>
      </c>
      <c r="L43">
        <v>24</v>
      </c>
      <c r="M43">
        <v>72</v>
      </c>
      <c r="P43" t="b">
        <f t="shared" si="1"/>
        <v>1</v>
      </c>
      <c r="Q43" t="b">
        <f t="shared" si="2"/>
        <v>1</v>
      </c>
      <c r="R43" t="b">
        <f t="shared" si="3"/>
        <v>1</v>
      </c>
      <c r="S43" t="b">
        <f t="shared" si="4"/>
        <v>1</v>
      </c>
    </row>
    <row r="44" spans="1:19" x14ac:dyDescent="0.2">
      <c r="A44" t="s">
        <v>54</v>
      </c>
      <c r="B44">
        <v>50</v>
      </c>
      <c r="C44">
        <v>23</v>
      </c>
      <c r="D44">
        <v>41</v>
      </c>
      <c r="E44">
        <v>32</v>
      </c>
      <c r="I44" t="s">
        <v>54</v>
      </c>
      <c r="J44">
        <v>50</v>
      </c>
      <c r="K44">
        <v>23</v>
      </c>
      <c r="L44">
        <v>41</v>
      </c>
      <c r="M44">
        <v>32</v>
      </c>
      <c r="P44" t="b">
        <f t="shared" si="1"/>
        <v>1</v>
      </c>
      <c r="Q44" t="b">
        <f t="shared" si="2"/>
        <v>1</v>
      </c>
      <c r="R44" t="b">
        <f t="shared" si="3"/>
        <v>1</v>
      </c>
      <c r="S44" t="b">
        <f t="shared" si="4"/>
        <v>1</v>
      </c>
    </row>
    <row r="45" spans="1:19" x14ac:dyDescent="0.2">
      <c r="A45" t="s">
        <v>43</v>
      </c>
      <c r="B45">
        <v>12</v>
      </c>
      <c r="C45">
        <v>69</v>
      </c>
      <c r="D45">
        <v>55</v>
      </c>
      <c r="E45">
        <v>82</v>
      </c>
      <c r="I45" t="s">
        <v>43</v>
      </c>
      <c r="J45">
        <v>12</v>
      </c>
      <c r="K45">
        <v>69</v>
      </c>
      <c r="L45">
        <v>55</v>
      </c>
      <c r="M45">
        <v>82</v>
      </c>
      <c r="P45" t="b">
        <f t="shared" si="1"/>
        <v>1</v>
      </c>
      <c r="Q45" t="b">
        <f t="shared" si="2"/>
        <v>1</v>
      </c>
      <c r="R45" t="b">
        <f t="shared" si="3"/>
        <v>1</v>
      </c>
      <c r="S45" t="b">
        <f t="shared" si="4"/>
        <v>1</v>
      </c>
    </row>
    <row r="46" spans="1:19" x14ac:dyDescent="0.2">
      <c r="A46" t="s">
        <v>13</v>
      </c>
      <c r="B46">
        <v>0</v>
      </c>
      <c r="C46">
        <v>0</v>
      </c>
      <c r="D46">
        <v>9</v>
      </c>
      <c r="E46">
        <v>71</v>
      </c>
      <c r="I46" t="s">
        <v>13</v>
      </c>
      <c r="J46">
        <v>0</v>
      </c>
      <c r="K46">
        <v>0</v>
      </c>
      <c r="L46">
        <v>9</v>
      </c>
      <c r="M46">
        <v>71</v>
      </c>
      <c r="P46" t="b">
        <f t="shared" si="1"/>
        <v>1</v>
      </c>
      <c r="Q46" t="b">
        <f t="shared" si="2"/>
        <v>1</v>
      </c>
      <c r="R46" t="b">
        <f t="shared" si="3"/>
        <v>1</v>
      </c>
      <c r="S46" t="b">
        <f t="shared" si="4"/>
        <v>1</v>
      </c>
    </row>
    <row r="47" spans="1:19" x14ac:dyDescent="0.2">
      <c r="A47" t="s">
        <v>37</v>
      </c>
      <c r="B47">
        <v>11</v>
      </c>
      <c r="C47">
        <v>26</v>
      </c>
      <c r="D47">
        <v>31</v>
      </c>
      <c r="E47">
        <v>0</v>
      </c>
      <c r="I47" t="s">
        <v>37</v>
      </c>
      <c r="J47">
        <v>11</v>
      </c>
      <c r="K47">
        <v>26</v>
      </c>
      <c r="L47">
        <v>31</v>
      </c>
      <c r="M47">
        <v>0</v>
      </c>
      <c r="P47" t="b">
        <f t="shared" si="1"/>
        <v>1</v>
      </c>
      <c r="Q47" t="b">
        <f t="shared" si="2"/>
        <v>1</v>
      </c>
      <c r="R47" t="b">
        <f t="shared" si="3"/>
        <v>1</v>
      </c>
      <c r="S47" t="b">
        <f t="shared" si="4"/>
        <v>1</v>
      </c>
    </row>
    <row r="48" spans="1:19" x14ac:dyDescent="0.2">
      <c r="A48" t="s">
        <v>30</v>
      </c>
      <c r="B48">
        <v>39</v>
      </c>
      <c r="C48">
        <v>40</v>
      </c>
      <c r="D48">
        <v>45</v>
      </c>
      <c r="E48">
        <v>29</v>
      </c>
      <c r="I48" t="s">
        <v>30</v>
      </c>
      <c r="J48">
        <v>39</v>
      </c>
      <c r="K48">
        <v>40</v>
      </c>
      <c r="L48">
        <v>45</v>
      </c>
      <c r="M48">
        <v>29</v>
      </c>
      <c r="P48" t="b">
        <f t="shared" si="1"/>
        <v>1</v>
      </c>
      <c r="Q48" t="b">
        <f t="shared" si="2"/>
        <v>1</v>
      </c>
      <c r="R48" t="b">
        <f t="shared" si="3"/>
        <v>1</v>
      </c>
      <c r="S48" t="b">
        <f t="shared" si="4"/>
        <v>1</v>
      </c>
    </row>
    <row r="49" spans="1:33" x14ac:dyDescent="0.2">
      <c r="A49" t="s">
        <v>32</v>
      </c>
      <c r="B49">
        <v>35</v>
      </c>
      <c r="C49">
        <v>22</v>
      </c>
      <c r="D49">
        <v>61</v>
      </c>
      <c r="E49">
        <v>59</v>
      </c>
      <c r="I49" t="s">
        <v>32</v>
      </c>
      <c r="J49">
        <v>35</v>
      </c>
      <c r="K49">
        <v>22</v>
      </c>
      <c r="L49">
        <v>61</v>
      </c>
      <c r="M49">
        <v>59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33" x14ac:dyDescent="0.2">
      <c r="A50" t="s">
        <v>49</v>
      </c>
      <c r="B50">
        <v>8</v>
      </c>
      <c r="C50">
        <v>11</v>
      </c>
      <c r="D50">
        <v>34</v>
      </c>
      <c r="E50">
        <v>66</v>
      </c>
      <c r="I50" t="s">
        <v>49</v>
      </c>
      <c r="J50">
        <v>8</v>
      </c>
      <c r="K50">
        <v>11</v>
      </c>
      <c r="L50">
        <v>34</v>
      </c>
      <c r="M50">
        <v>66</v>
      </c>
      <c r="P50" t="b">
        <f t="shared" si="1"/>
        <v>1</v>
      </c>
      <c r="Q50" t="b">
        <f t="shared" si="2"/>
        <v>1</v>
      </c>
      <c r="R50" t="b">
        <f t="shared" si="3"/>
        <v>1</v>
      </c>
      <c r="S50" t="b">
        <f t="shared" si="4"/>
        <v>1</v>
      </c>
    </row>
    <row r="51" spans="1:33" x14ac:dyDescent="0.2">
      <c r="A51" t="s">
        <v>48</v>
      </c>
      <c r="B51">
        <v>71</v>
      </c>
      <c r="C51">
        <v>42</v>
      </c>
      <c r="D51">
        <v>17</v>
      </c>
      <c r="E51">
        <v>21</v>
      </c>
      <c r="I51" t="s">
        <v>48</v>
      </c>
      <c r="J51">
        <v>71</v>
      </c>
      <c r="K51">
        <v>42</v>
      </c>
      <c r="L51">
        <v>17</v>
      </c>
      <c r="M51">
        <v>21</v>
      </c>
      <c r="P51" t="b">
        <f t="shared" si="1"/>
        <v>1</v>
      </c>
      <c r="Q51" t="b">
        <f t="shared" si="2"/>
        <v>1</v>
      </c>
      <c r="R51" t="b">
        <f t="shared" si="3"/>
        <v>1</v>
      </c>
      <c r="S51" t="b">
        <f t="shared" si="4"/>
        <v>1</v>
      </c>
    </row>
    <row r="52" spans="1:33" x14ac:dyDescent="0.2">
      <c r="A52" t="s">
        <v>16</v>
      </c>
      <c r="B52">
        <v>10</v>
      </c>
      <c r="C52">
        <v>23</v>
      </c>
      <c r="D52">
        <v>0</v>
      </c>
      <c r="E52">
        <v>0</v>
      </c>
      <c r="I52" t="s">
        <v>16</v>
      </c>
      <c r="J52">
        <v>10</v>
      </c>
      <c r="K52">
        <v>23</v>
      </c>
      <c r="L52">
        <v>0</v>
      </c>
      <c r="M52">
        <v>0</v>
      </c>
      <c r="P52" t="b">
        <f t="shared" si="1"/>
        <v>1</v>
      </c>
      <c r="Q52" t="b">
        <f t="shared" si="2"/>
        <v>1</v>
      </c>
      <c r="R52" t="b">
        <f t="shared" si="3"/>
        <v>1</v>
      </c>
      <c r="S52" t="b">
        <f t="shared" si="4"/>
        <v>1</v>
      </c>
    </row>
    <row r="53" spans="1:33" x14ac:dyDescent="0.2">
      <c r="A53" t="s">
        <v>20</v>
      </c>
      <c r="B53">
        <v>115</v>
      </c>
      <c r="C53">
        <v>32</v>
      </c>
      <c r="D53">
        <v>42</v>
      </c>
      <c r="E53">
        <v>0</v>
      </c>
      <c r="I53" t="s">
        <v>20</v>
      </c>
      <c r="J53">
        <v>115</v>
      </c>
      <c r="K53">
        <v>32</v>
      </c>
      <c r="L53">
        <v>42</v>
      </c>
      <c r="M53">
        <v>0</v>
      </c>
      <c r="P53" t="b">
        <f t="shared" si="1"/>
        <v>1</v>
      </c>
      <c r="Q53" t="b">
        <f t="shared" si="2"/>
        <v>1</v>
      </c>
      <c r="R53" t="b">
        <f t="shared" si="3"/>
        <v>1</v>
      </c>
      <c r="S53" t="b">
        <f t="shared" si="4"/>
        <v>1</v>
      </c>
    </row>
    <row r="54" spans="1:33" x14ac:dyDescent="0.2">
      <c r="A54" t="s">
        <v>28</v>
      </c>
      <c r="B54">
        <v>10</v>
      </c>
      <c r="C54">
        <v>25</v>
      </c>
      <c r="D54">
        <v>20</v>
      </c>
      <c r="E54">
        <v>38</v>
      </c>
      <c r="I54" t="s">
        <v>28</v>
      </c>
      <c r="J54">
        <v>10</v>
      </c>
      <c r="K54">
        <v>25</v>
      </c>
      <c r="L54">
        <v>20</v>
      </c>
      <c r="M54">
        <v>38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6" spans="1:33" x14ac:dyDescent="0.2">
      <c r="A56" t="s">
        <v>55</v>
      </c>
      <c r="I56" t="s">
        <v>55</v>
      </c>
      <c r="U56" s="3" t="s">
        <v>61</v>
      </c>
      <c r="V56" s="3"/>
      <c r="W56" s="3"/>
      <c r="X56" s="3"/>
      <c r="AC56" s="1" t="s">
        <v>9</v>
      </c>
      <c r="AD56" s="1" t="s">
        <v>10</v>
      </c>
      <c r="AE56" s="1" t="s">
        <v>8</v>
      </c>
      <c r="AF56" s="1" t="s">
        <v>11</v>
      </c>
    </row>
    <row r="57" spans="1:33" x14ac:dyDescent="0.2">
      <c r="B57" t="s">
        <v>9</v>
      </c>
      <c r="C57" t="s">
        <v>10</v>
      </c>
      <c r="D57" t="s">
        <v>8</v>
      </c>
      <c r="E57" t="s">
        <v>11</v>
      </c>
      <c r="J57" t="s">
        <v>9</v>
      </c>
      <c r="K57" t="s">
        <v>10</v>
      </c>
      <c r="L57" t="s">
        <v>8</v>
      </c>
      <c r="M57" t="s">
        <v>11</v>
      </c>
      <c r="U57" t="s">
        <v>9</v>
      </c>
      <c r="V57" t="s">
        <v>10</v>
      </c>
      <c r="W57" t="s">
        <v>8</v>
      </c>
      <c r="X57" t="s">
        <v>11</v>
      </c>
      <c r="AC57" s="1">
        <f>COUNTIF(P58:P100,"TRUE")</f>
        <v>28</v>
      </c>
      <c r="AD57" s="1">
        <f>COUNTIF(Q58:Q100,"TRUE")</f>
        <v>31</v>
      </c>
      <c r="AE57" s="1">
        <f>COUNTIF(R58:R100,"TRUE")</f>
        <v>31</v>
      </c>
      <c r="AF57" s="1">
        <f>COUNTIF(S58:S100,"TRUE")</f>
        <v>34</v>
      </c>
      <c r="AG57" t="b">
        <v>1</v>
      </c>
    </row>
    <row r="58" spans="1:33" x14ac:dyDescent="0.2">
      <c r="A58" t="s">
        <v>15</v>
      </c>
      <c r="B58">
        <v>2</v>
      </c>
      <c r="C58">
        <v>2</v>
      </c>
      <c r="D58">
        <v>1</v>
      </c>
      <c r="E58">
        <v>2</v>
      </c>
      <c r="I58" t="s">
        <v>15</v>
      </c>
      <c r="J58">
        <v>2</v>
      </c>
      <c r="K58">
        <v>2</v>
      </c>
      <c r="L58">
        <v>1</v>
      </c>
      <c r="M58">
        <v>3</v>
      </c>
      <c r="P58" t="b">
        <f t="shared" si="1"/>
        <v>1</v>
      </c>
      <c r="Q58" t="b">
        <f t="shared" si="2"/>
        <v>1</v>
      </c>
      <c r="R58" t="b">
        <f t="shared" si="3"/>
        <v>1</v>
      </c>
      <c r="S58" t="b">
        <f t="shared" si="4"/>
        <v>0</v>
      </c>
      <c r="U58">
        <f>J58-B58</f>
        <v>0</v>
      </c>
      <c r="V58">
        <f t="shared" ref="V58:X73" si="5">K58-C58</f>
        <v>0</v>
      </c>
      <c r="W58">
        <f t="shared" si="5"/>
        <v>0</v>
      </c>
      <c r="X58">
        <f t="shared" si="5"/>
        <v>1</v>
      </c>
      <c r="AC58" s="1">
        <f>COUNTIF(P58:P100,"FALSE")</f>
        <v>15</v>
      </c>
      <c r="AD58" s="1">
        <f>COUNTIF(Q58:Q100,"FALSE")</f>
        <v>12</v>
      </c>
      <c r="AE58" s="1">
        <f>COUNTIF(R58:R100,"FALSE")</f>
        <v>12</v>
      </c>
      <c r="AF58" s="1">
        <f>COUNTIF(S58:S100,"FALSE")</f>
        <v>9</v>
      </c>
      <c r="AG58" t="b">
        <v>0</v>
      </c>
    </row>
    <row r="59" spans="1:33" x14ac:dyDescent="0.2">
      <c r="A59" t="s">
        <v>12</v>
      </c>
      <c r="B59">
        <v>1</v>
      </c>
      <c r="C59">
        <v>2</v>
      </c>
      <c r="D59">
        <v>0</v>
      </c>
      <c r="E59">
        <v>0</v>
      </c>
      <c r="I59" t="s">
        <v>12</v>
      </c>
      <c r="J59">
        <v>2</v>
      </c>
      <c r="K59">
        <v>3</v>
      </c>
      <c r="L59">
        <v>0</v>
      </c>
      <c r="M59">
        <v>0</v>
      </c>
      <c r="P59" t="b">
        <f t="shared" si="1"/>
        <v>0</v>
      </c>
      <c r="Q59" t="b">
        <f t="shared" si="2"/>
        <v>0</v>
      </c>
      <c r="R59" t="b">
        <f t="shared" si="3"/>
        <v>1</v>
      </c>
      <c r="S59" t="b">
        <f t="shared" si="4"/>
        <v>1</v>
      </c>
      <c r="U59">
        <f t="shared" ref="U59:U100" si="6">J59-B59</f>
        <v>1</v>
      </c>
      <c r="V59">
        <f t="shared" si="5"/>
        <v>1</v>
      </c>
      <c r="W59">
        <f t="shared" si="5"/>
        <v>0</v>
      </c>
      <c r="X59">
        <f t="shared" si="5"/>
        <v>0</v>
      </c>
      <c r="AC59" s="2">
        <f>AC58/(AC58+AC57)*100</f>
        <v>34.883720930232556</v>
      </c>
      <c r="AD59" s="2">
        <f t="shared" ref="AD59:AF59" si="7">AD58/(AD58+AD57)*100</f>
        <v>27.906976744186046</v>
      </c>
      <c r="AE59" s="2">
        <f t="shared" si="7"/>
        <v>27.906976744186046</v>
      </c>
      <c r="AF59" s="2">
        <f t="shared" si="7"/>
        <v>20.930232558139537</v>
      </c>
      <c r="AG59" t="s">
        <v>60</v>
      </c>
    </row>
    <row r="60" spans="1:33" x14ac:dyDescent="0.2">
      <c r="A60" t="s">
        <v>14</v>
      </c>
      <c r="B60">
        <v>1</v>
      </c>
      <c r="C60">
        <v>2</v>
      </c>
      <c r="D60">
        <v>2</v>
      </c>
      <c r="E60">
        <v>1</v>
      </c>
      <c r="I60" t="s">
        <v>14</v>
      </c>
      <c r="J60">
        <v>2</v>
      </c>
      <c r="K60">
        <v>2</v>
      </c>
      <c r="L60">
        <v>2</v>
      </c>
      <c r="M60">
        <v>1</v>
      </c>
      <c r="P60" t="b">
        <f t="shared" si="1"/>
        <v>0</v>
      </c>
      <c r="Q60" t="b">
        <f t="shared" si="2"/>
        <v>1</v>
      </c>
      <c r="R60" t="b">
        <f t="shared" si="3"/>
        <v>1</v>
      </c>
      <c r="S60" t="b">
        <f t="shared" si="4"/>
        <v>1</v>
      </c>
      <c r="U60">
        <f t="shared" si="6"/>
        <v>1</v>
      </c>
      <c r="V60">
        <f t="shared" si="5"/>
        <v>0</v>
      </c>
      <c r="W60">
        <f t="shared" si="5"/>
        <v>0</v>
      </c>
      <c r="X60">
        <f t="shared" si="5"/>
        <v>0</v>
      </c>
    </row>
    <row r="61" spans="1:33" x14ac:dyDescent="0.2">
      <c r="A61" t="s">
        <v>19</v>
      </c>
      <c r="B61">
        <v>1</v>
      </c>
      <c r="C61">
        <v>1</v>
      </c>
      <c r="D61">
        <v>2</v>
      </c>
      <c r="E61">
        <v>0</v>
      </c>
      <c r="I61" t="s">
        <v>19</v>
      </c>
      <c r="J61">
        <v>2</v>
      </c>
      <c r="K61">
        <v>1</v>
      </c>
      <c r="L61">
        <v>2</v>
      </c>
      <c r="M61">
        <v>0</v>
      </c>
      <c r="P61" t="b">
        <f t="shared" si="1"/>
        <v>0</v>
      </c>
      <c r="Q61" t="b">
        <f t="shared" si="2"/>
        <v>1</v>
      </c>
      <c r="R61" t="b">
        <f t="shared" si="3"/>
        <v>1</v>
      </c>
      <c r="S61" t="b">
        <f t="shared" si="4"/>
        <v>1</v>
      </c>
      <c r="U61">
        <f t="shared" si="6"/>
        <v>1</v>
      </c>
      <c r="V61">
        <f t="shared" si="5"/>
        <v>0</v>
      </c>
      <c r="W61">
        <f t="shared" si="5"/>
        <v>0</v>
      </c>
      <c r="X61">
        <f t="shared" si="5"/>
        <v>0</v>
      </c>
    </row>
    <row r="62" spans="1:33" x14ac:dyDescent="0.2">
      <c r="A62" t="s">
        <v>25</v>
      </c>
      <c r="B62">
        <v>0</v>
      </c>
      <c r="C62">
        <v>1</v>
      </c>
      <c r="D62">
        <v>1</v>
      </c>
      <c r="E62">
        <v>1</v>
      </c>
      <c r="I62" t="s">
        <v>25</v>
      </c>
      <c r="J62">
        <v>0</v>
      </c>
      <c r="K62">
        <v>2</v>
      </c>
      <c r="L62">
        <v>1</v>
      </c>
      <c r="M62">
        <v>2</v>
      </c>
      <c r="P62" t="b">
        <f t="shared" si="1"/>
        <v>1</v>
      </c>
      <c r="Q62" t="b">
        <f t="shared" si="2"/>
        <v>0</v>
      </c>
      <c r="R62" t="b">
        <f t="shared" si="3"/>
        <v>1</v>
      </c>
      <c r="S62" t="b">
        <f t="shared" si="4"/>
        <v>0</v>
      </c>
      <c r="U62">
        <f t="shared" si="6"/>
        <v>0</v>
      </c>
      <c r="V62">
        <f t="shared" si="5"/>
        <v>1</v>
      </c>
      <c r="W62">
        <f t="shared" si="5"/>
        <v>0</v>
      </c>
      <c r="X62">
        <f t="shared" si="5"/>
        <v>1</v>
      </c>
    </row>
    <row r="63" spans="1:33" x14ac:dyDescent="0.2">
      <c r="A63" t="s">
        <v>29</v>
      </c>
      <c r="B63">
        <v>2</v>
      </c>
      <c r="C63">
        <v>1</v>
      </c>
      <c r="D63">
        <v>0</v>
      </c>
      <c r="E63">
        <v>1</v>
      </c>
      <c r="I63" t="s">
        <v>29</v>
      </c>
      <c r="J63">
        <v>2</v>
      </c>
      <c r="K63">
        <v>1</v>
      </c>
      <c r="L63">
        <v>0</v>
      </c>
      <c r="M63">
        <v>2</v>
      </c>
      <c r="P63" t="b">
        <f t="shared" si="1"/>
        <v>1</v>
      </c>
      <c r="Q63" t="b">
        <f t="shared" si="2"/>
        <v>1</v>
      </c>
      <c r="R63" t="b">
        <f t="shared" si="3"/>
        <v>1</v>
      </c>
      <c r="S63" t="b">
        <f t="shared" si="4"/>
        <v>0</v>
      </c>
      <c r="U63">
        <f t="shared" si="6"/>
        <v>0</v>
      </c>
      <c r="V63">
        <f t="shared" si="5"/>
        <v>0</v>
      </c>
      <c r="W63">
        <f t="shared" si="5"/>
        <v>0</v>
      </c>
      <c r="X63">
        <f t="shared" si="5"/>
        <v>1</v>
      </c>
      <c r="AC63" t="s">
        <v>62</v>
      </c>
    </row>
    <row r="64" spans="1:33" x14ac:dyDescent="0.2">
      <c r="A64" t="s">
        <v>44</v>
      </c>
      <c r="B64">
        <v>5</v>
      </c>
      <c r="C64">
        <v>3</v>
      </c>
      <c r="D64">
        <v>3</v>
      </c>
      <c r="E64">
        <v>3</v>
      </c>
      <c r="I64" t="s">
        <v>44</v>
      </c>
      <c r="J64">
        <v>6</v>
      </c>
      <c r="K64">
        <v>3</v>
      </c>
      <c r="L64">
        <v>2</v>
      </c>
      <c r="M64">
        <v>3</v>
      </c>
      <c r="P64" t="b">
        <f t="shared" si="1"/>
        <v>0</v>
      </c>
      <c r="Q64" t="b">
        <f t="shared" si="2"/>
        <v>1</v>
      </c>
      <c r="R64" t="b">
        <f t="shared" si="3"/>
        <v>0</v>
      </c>
      <c r="S64" t="b">
        <f t="shared" si="4"/>
        <v>1</v>
      </c>
      <c r="U64">
        <f t="shared" si="6"/>
        <v>1</v>
      </c>
      <c r="V64">
        <f t="shared" si="5"/>
        <v>0</v>
      </c>
      <c r="W64">
        <f t="shared" si="5"/>
        <v>-1</v>
      </c>
      <c r="X64">
        <f t="shared" si="5"/>
        <v>0</v>
      </c>
      <c r="AC64">
        <f>TTEST(B58:E100,J58:M100,2,1)</f>
        <v>2.7402137737532019E-5</v>
      </c>
    </row>
    <row r="65" spans="1:32" x14ac:dyDescent="0.2">
      <c r="A65" t="s">
        <v>47</v>
      </c>
      <c r="B65">
        <v>1</v>
      </c>
      <c r="C65">
        <v>1</v>
      </c>
      <c r="D65">
        <v>0</v>
      </c>
      <c r="E65">
        <v>0</v>
      </c>
      <c r="I65" t="s">
        <v>47</v>
      </c>
      <c r="J65">
        <v>1</v>
      </c>
      <c r="K65">
        <v>1</v>
      </c>
      <c r="L65">
        <v>0</v>
      </c>
      <c r="M65">
        <v>0</v>
      </c>
      <c r="P65" t="b">
        <f t="shared" si="1"/>
        <v>1</v>
      </c>
      <c r="Q65" t="b">
        <f t="shared" si="2"/>
        <v>1</v>
      </c>
      <c r="R65" t="b">
        <f t="shared" si="3"/>
        <v>1</v>
      </c>
      <c r="S65" t="b">
        <f t="shared" si="4"/>
        <v>1</v>
      </c>
      <c r="U65">
        <f t="shared" si="6"/>
        <v>0</v>
      </c>
      <c r="V65">
        <f t="shared" si="5"/>
        <v>0</v>
      </c>
      <c r="W65">
        <f t="shared" si="5"/>
        <v>0</v>
      </c>
      <c r="X65">
        <f t="shared" si="5"/>
        <v>0</v>
      </c>
    </row>
    <row r="66" spans="1:32" x14ac:dyDescent="0.2">
      <c r="A66" t="s">
        <v>41</v>
      </c>
      <c r="B66">
        <v>2</v>
      </c>
      <c r="C66">
        <v>2</v>
      </c>
      <c r="D66">
        <v>0</v>
      </c>
      <c r="E66">
        <v>0</v>
      </c>
      <c r="I66" t="s">
        <v>41</v>
      </c>
      <c r="J66">
        <v>2</v>
      </c>
      <c r="K66">
        <v>2</v>
      </c>
      <c r="L66">
        <v>0</v>
      </c>
      <c r="M66">
        <v>0</v>
      </c>
      <c r="P66" t="b">
        <f t="shared" si="1"/>
        <v>1</v>
      </c>
      <c r="Q66" t="b">
        <f t="shared" si="2"/>
        <v>1</v>
      </c>
      <c r="R66" t="b">
        <f t="shared" si="3"/>
        <v>1</v>
      </c>
      <c r="S66" t="b">
        <f t="shared" si="4"/>
        <v>1</v>
      </c>
      <c r="U66">
        <f t="shared" si="6"/>
        <v>0</v>
      </c>
      <c r="V66">
        <f t="shared" si="5"/>
        <v>0</v>
      </c>
      <c r="W66">
        <f t="shared" si="5"/>
        <v>0</v>
      </c>
      <c r="X66">
        <f t="shared" si="5"/>
        <v>0</v>
      </c>
      <c r="AC66" s="1" t="s">
        <v>9</v>
      </c>
      <c r="AD66" s="1" t="s">
        <v>10</v>
      </c>
      <c r="AE66" s="1" t="s">
        <v>8</v>
      </c>
      <c r="AF66" s="1" t="s">
        <v>11</v>
      </c>
    </row>
    <row r="67" spans="1:32" x14ac:dyDescent="0.2">
      <c r="A67" t="s">
        <v>40</v>
      </c>
      <c r="B67">
        <v>4</v>
      </c>
      <c r="C67">
        <v>3</v>
      </c>
      <c r="D67">
        <v>0</v>
      </c>
      <c r="E67">
        <v>0</v>
      </c>
      <c r="I67" t="s">
        <v>40</v>
      </c>
      <c r="J67">
        <v>4</v>
      </c>
      <c r="K67">
        <v>4</v>
      </c>
      <c r="L67">
        <v>0</v>
      </c>
      <c r="M67">
        <v>0</v>
      </c>
      <c r="P67" t="b">
        <f t="shared" si="1"/>
        <v>1</v>
      </c>
      <c r="Q67" t="b">
        <f t="shared" si="2"/>
        <v>0</v>
      </c>
      <c r="R67" t="b">
        <f t="shared" si="3"/>
        <v>1</v>
      </c>
      <c r="S67" t="b">
        <f t="shared" si="4"/>
        <v>1</v>
      </c>
      <c r="U67">
        <f t="shared" si="6"/>
        <v>0</v>
      </c>
      <c r="V67">
        <f t="shared" si="5"/>
        <v>1</v>
      </c>
      <c r="W67">
        <f t="shared" si="5"/>
        <v>0</v>
      </c>
      <c r="X67">
        <f t="shared" si="5"/>
        <v>0</v>
      </c>
      <c r="AC67">
        <f>TTEST(B58:B100,J58:J100,2,1)</f>
        <v>3.8290868048360973E-4</v>
      </c>
      <c r="AD67">
        <f t="shared" ref="AD67:AF67" si="8">TTEST(C58:C100,K58:K100,2,1)</f>
        <v>4.8259948780500189E-2</v>
      </c>
      <c r="AE67">
        <f t="shared" si="8"/>
        <v>1.9051858232487288E-2</v>
      </c>
      <c r="AF67">
        <f t="shared" si="8"/>
        <v>0.74314460985288822</v>
      </c>
    </row>
    <row r="68" spans="1:32" x14ac:dyDescent="0.2">
      <c r="A68" t="s">
        <v>50</v>
      </c>
      <c r="B68">
        <v>6</v>
      </c>
      <c r="C68">
        <v>2</v>
      </c>
      <c r="D68">
        <v>0</v>
      </c>
      <c r="E68">
        <v>1</v>
      </c>
      <c r="I68" t="s">
        <v>50</v>
      </c>
      <c r="J68">
        <v>5</v>
      </c>
      <c r="K68">
        <v>4</v>
      </c>
      <c r="L68">
        <v>0</v>
      </c>
      <c r="M68">
        <v>1</v>
      </c>
      <c r="P68" t="b">
        <f t="shared" si="1"/>
        <v>0</v>
      </c>
      <c r="Q68" t="b">
        <f t="shared" si="2"/>
        <v>0</v>
      </c>
      <c r="R68" t="b">
        <f t="shared" si="3"/>
        <v>1</v>
      </c>
      <c r="S68" t="b">
        <f t="shared" si="4"/>
        <v>1</v>
      </c>
      <c r="U68">
        <f t="shared" si="6"/>
        <v>-1</v>
      </c>
      <c r="V68">
        <f t="shared" si="5"/>
        <v>2</v>
      </c>
      <c r="W68">
        <f t="shared" si="5"/>
        <v>0</v>
      </c>
      <c r="X68">
        <f t="shared" si="5"/>
        <v>0</v>
      </c>
    </row>
    <row r="69" spans="1:32" x14ac:dyDescent="0.2">
      <c r="A69" t="s">
        <v>18</v>
      </c>
      <c r="B69">
        <v>3</v>
      </c>
      <c r="C69">
        <v>4</v>
      </c>
      <c r="D69">
        <v>0</v>
      </c>
      <c r="E69">
        <v>3</v>
      </c>
      <c r="I69" t="s">
        <v>18</v>
      </c>
      <c r="J69">
        <v>4</v>
      </c>
      <c r="K69">
        <v>4</v>
      </c>
      <c r="L69">
        <v>0</v>
      </c>
      <c r="M69">
        <v>3</v>
      </c>
      <c r="P69" t="b">
        <f t="shared" si="1"/>
        <v>0</v>
      </c>
      <c r="Q69" t="b">
        <f t="shared" si="2"/>
        <v>1</v>
      </c>
      <c r="R69" t="b">
        <f t="shared" si="3"/>
        <v>1</v>
      </c>
      <c r="S69" t="b">
        <f t="shared" si="4"/>
        <v>1</v>
      </c>
      <c r="U69">
        <f t="shared" si="6"/>
        <v>1</v>
      </c>
      <c r="V69">
        <f t="shared" si="5"/>
        <v>0</v>
      </c>
      <c r="W69">
        <f t="shared" si="5"/>
        <v>0</v>
      </c>
      <c r="X69">
        <f t="shared" si="5"/>
        <v>0</v>
      </c>
    </row>
    <row r="70" spans="1:32" x14ac:dyDescent="0.2">
      <c r="A70" t="s">
        <v>23</v>
      </c>
      <c r="B70">
        <v>2</v>
      </c>
      <c r="C70">
        <v>1</v>
      </c>
      <c r="D70">
        <v>0</v>
      </c>
      <c r="E70">
        <v>0</v>
      </c>
      <c r="I70" t="s">
        <v>23</v>
      </c>
      <c r="J70">
        <v>2</v>
      </c>
      <c r="K70">
        <v>1</v>
      </c>
      <c r="L70">
        <v>0</v>
      </c>
      <c r="M70">
        <v>0</v>
      </c>
      <c r="P70" t="b">
        <f t="shared" si="1"/>
        <v>1</v>
      </c>
      <c r="Q70" t="b">
        <f t="shared" si="2"/>
        <v>1</v>
      </c>
      <c r="R70" t="b">
        <f t="shared" si="3"/>
        <v>1</v>
      </c>
      <c r="S70" t="b">
        <f t="shared" si="4"/>
        <v>1</v>
      </c>
      <c r="U70">
        <f t="shared" si="6"/>
        <v>0</v>
      </c>
      <c r="V70">
        <f t="shared" si="5"/>
        <v>0</v>
      </c>
      <c r="W70">
        <f t="shared" si="5"/>
        <v>0</v>
      </c>
      <c r="X70">
        <f t="shared" si="5"/>
        <v>0</v>
      </c>
    </row>
    <row r="71" spans="1:32" x14ac:dyDescent="0.2">
      <c r="A71" t="s">
        <v>45</v>
      </c>
      <c r="B71">
        <v>2</v>
      </c>
      <c r="C71">
        <v>3</v>
      </c>
      <c r="D71">
        <v>0</v>
      </c>
      <c r="E71">
        <v>0</v>
      </c>
      <c r="I71" t="s">
        <v>45</v>
      </c>
      <c r="J71">
        <v>3</v>
      </c>
      <c r="K71">
        <v>3</v>
      </c>
      <c r="L71">
        <v>0</v>
      </c>
      <c r="M71">
        <v>0</v>
      </c>
      <c r="P71" t="b">
        <f t="shared" si="1"/>
        <v>0</v>
      </c>
      <c r="Q71" t="b">
        <f t="shared" si="2"/>
        <v>1</v>
      </c>
      <c r="R71" t="b">
        <f t="shared" si="3"/>
        <v>1</v>
      </c>
      <c r="S71" t="b">
        <f t="shared" si="4"/>
        <v>1</v>
      </c>
      <c r="U71">
        <f t="shared" si="6"/>
        <v>1</v>
      </c>
      <c r="V71">
        <f t="shared" si="5"/>
        <v>0</v>
      </c>
      <c r="W71">
        <f t="shared" si="5"/>
        <v>0</v>
      </c>
      <c r="X71">
        <f t="shared" si="5"/>
        <v>0</v>
      </c>
    </row>
    <row r="72" spans="1:32" x14ac:dyDescent="0.2">
      <c r="A72" t="s">
        <v>26</v>
      </c>
      <c r="B72">
        <v>3</v>
      </c>
      <c r="C72">
        <v>1</v>
      </c>
      <c r="D72">
        <v>0</v>
      </c>
      <c r="E72">
        <v>0</v>
      </c>
      <c r="I72" t="s">
        <v>26</v>
      </c>
      <c r="J72">
        <v>3</v>
      </c>
      <c r="K72">
        <v>2</v>
      </c>
      <c r="L72">
        <v>0</v>
      </c>
      <c r="M72">
        <v>0</v>
      </c>
      <c r="P72" t="b">
        <f t="shared" si="1"/>
        <v>1</v>
      </c>
      <c r="Q72" t="b">
        <f t="shared" si="2"/>
        <v>0</v>
      </c>
      <c r="R72" t="b">
        <f t="shared" si="3"/>
        <v>1</v>
      </c>
      <c r="S72" t="b">
        <f t="shared" si="4"/>
        <v>1</v>
      </c>
      <c r="U72">
        <f t="shared" si="6"/>
        <v>0</v>
      </c>
      <c r="V72">
        <f t="shared" si="5"/>
        <v>1</v>
      </c>
      <c r="W72">
        <f t="shared" si="5"/>
        <v>0</v>
      </c>
      <c r="X72">
        <f t="shared" si="5"/>
        <v>0</v>
      </c>
    </row>
    <row r="73" spans="1:32" x14ac:dyDescent="0.2">
      <c r="A73" t="s">
        <v>33</v>
      </c>
      <c r="B73">
        <v>1</v>
      </c>
      <c r="C73">
        <v>1</v>
      </c>
      <c r="D73">
        <v>1</v>
      </c>
      <c r="E73">
        <v>1</v>
      </c>
      <c r="I73" t="s">
        <v>33</v>
      </c>
      <c r="J73">
        <v>1</v>
      </c>
      <c r="K73">
        <v>1</v>
      </c>
      <c r="L73">
        <v>1</v>
      </c>
      <c r="M73">
        <v>1</v>
      </c>
      <c r="P73" t="b">
        <f t="shared" si="1"/>
        <v>1</v>
      </c>
      <c r="Q73" t="b">
        <f t="shared" si="2"/>
        <v>1</v>
      </c>
      <c r="R73" t="b">
        <f t="shared" si="3"/>
        <v>1</v>
      </c>
      <c r="S73" t="b">
        <f t="shared" si="4"/>
        <v>1</v>
      </c>
      <c r="U73">
        <f t="shared" si="6"/>
        <v>0</v>
      </c>
      <c r="V73">
        <f t="shared" si="5"/>
        <v>0</v>
      </c>
      <c r="W73">
        <f t="shared" si="5"/>
        <v>0</v>
      </c>
      <c r="X73">
        <f t="shared" si="5"/>
        <v>0</v>
      </c>
    </row>
    <row r="74" spans="1:32" x14ac:dyDescent="0.2">
      <c r="A74" t="s">
        <v>27</v>
      </c>
      <c r="B74">
        <v>0</v>
      </c>
      <c r="C74">
        <v>0</v>
      </c>
      <c r="D74">
        <v>1</v>
      </c>
      <c r="E74">
        <v>1</v>
      </c>
      <c r="I74" t="s">
        <v>27</v>
      </c>
      <c r="J74">
        <v>0</v>
      </c>
      <c r="K74">
        <v>0</v>
      </c>
      <c r="L74">
        <v>1</v>
      </c>
      <c r="M74">
        <v>1</v>
      </c>
      <c r="P74" t="b">
        <f t="shared" si="1"/>
        <v>1</v>
      </c>
      <c r="Q74" t="b">
        <f t="shared" si="2"/>
        <v>1</v>
      </c>
      <c r="R74" t="b">
        <f t="shared" si="3"/>
        <v>1</v>
      </c>
      <c r="S74" t="b">
        <f t="shared" si="4"/>
        <v>1</v>
      </c>
      <c r="U74">
        <f t="shared" si="6"/>
        <v>0</v>
      </c>
      <c r="V74">
        <f t="shared" ref="V74:V100" si="9">K74-C74</f>
        <v>0</v>
      </c>
      <c r="W74">
        <f t="shared" ref="W74:W100" si="10">L74-D74</f>
        <v>0</v>
      </c>
      <c r="X74">
        <f t="shared" ref="X74:X100" si="11">M74-E74</f>
        <v>0</v>
      </c>
    </row>
    <row r="75" spans="1:32" x14ac:dyDescent="0.2">
      <c r="A75" t="s">
        <v>46</v>
      </c>
      <c r="B75">
        <v>0</v>
      </c>
      <c r="C75">
        <v>0</v>
      </c>
      <c r="D75">
        <v>1</v>
      </c>
      <c r="E75">
        <v>1</v>
      </c>
      <c r="I75" t="s">
        <v>46</v>
      </c>
      <c r="J75">
        <v>0</v>
      </c>
      <c r="K75">
        <v>0</v>
      </c>
      <c r="L75">
        <v>2</v>
      </c>
      <c r="M75">
        <v>1</v>
      </c>
      <c r="P75" t="b">
        <f t="shared" si="1"/>
        <v>1</v>
      </c>
      <c r="Q75" t="b">
        <f t="shared" si="2"/>
        <v>1</v>
      </c>
      <c r="R75" t="b">
        <f t="shared" si="3"/>
        <v>0</v>
      </c>
      <c r="S75" t="b">
        <f t="shared" si="4"/>
        <v>1</v>
      </c>
      <c r="U75">
        <f t="shared" si="6"/>
        <v>0</v>
      </c>
      <c r="V75">
        <f t="shared" si="9"/>
        <v>0</v>
      </c>
      <c r="W75">
        <f t="shared" si="10"/>
        <v>1</v>
      </c>
      <c r="X75">
        <f t="shared" si="11"/>
        <v>0</v>
      </c>
    </row>
    <row r="76" spans="1:32" x14ac:dyDescent="0.2">
      <c r="A76" t="s">
        <v>17</v>
      </c>
      <c r="B76">
        <v>0</v>
      </c>
      <c r="C76">
        <v>0</v>
      </c>
      <c r="D76">
        <v>2</v>
      </c>
      <c r="E76">
        <v>2</v>
      </c>
      <c r="I76" t="s">
        <v>17</v>
      </c>
      <c r="J76">
        <v>0</v>
      </c>
      <c r="K76">
        <v>0</v>
      </c>
      <c r="L76">
        <v>2</v>
      </c>
      <c r="M76">
        <v>1</v>
      </c>
      <c r="P76" t="b">
        <f t="shared" si="1"/>
        <v>1</v>
      </c>
      <c r="Q76" t="b">
        <f t="shared" si="2"/>
        <v>1</v>
      </c>
      <c r="R76" t="b">
        <f t="shared" si="3"/>
        <v>1</v>
      </c>
      <c r="S76" t="b">
        <f t="shared" si="4"/>
        <v>0</v>
      </c>
      <c r="U76">
        <f t="shared" si="6"/>
        <v>0</v>
      </c>
      <c r="V76">
        <f t="shared" si="9"/>
        <v>0</v>
      </c>
      <c r="W76">
        <f t="shared" si="10"/>
        <v>0</v>
      </c>
      <c r="X76">
        <f t="shared" si="11"/>
        <v>-1</v>
      </c>
    </row>
    <row r="77" spans="1:32" x14ac:dyDescent="0.2">
      <c r="A77" t="s">
        <v>35</v>
      </c>
      <c r="B77">
        <v>0</v>
      </c>
      <c r="C77">
        <v>0</v>
      </c>
      <c r="D77">
        <v>3</v>
      </c>
      <c r="E77">
        <v>1</v>
      </c>
      <c r="I77" t="s">
        <v>35</v>
      </c>
      <c r="J77">
        <v>0</v>
      </c>
      <c r="K77">
        <v>0</v>
      </c>
      <c r="L77">
        <v>2</v>
      </c>
      <c r="M77">
        <v>1</v>
      </c>
      <c r="P77" t="b">
        <f t="shared" ref="P77:P100" si="12">B77=J77</f>
        <v>1</v>
      </c>
      <c r="Q77" t="b">
        <f t="shared" si="2"/>
        <v>1</v>
      </c>
      <c r="R77" t="b">
        <f t="shared" si="3"/>
        <v>0</v>
      </c>
      <c r="S77" t="b">
        <f t="shared" si="4"/>
        <v>1</v>
      </c>
      <c r="U77">
        <f t="shared" si="6"/>
        <v>0</v>
      </c>
      <c r="V77">
        <f t="shared" si="9"/>
        <v>0</v>
      </c>
      <c r="W77">
        <f t="shared" si="10"/>
        <v>-1</v>
      </c>
      <c r="X77">
        <f t="shared" si="11"/>
        <v>0</v>
      </c>
    </row>
    <row r="78" spans="1:32" x14ac:dyDescent="0.2">
      <c r="A78" t="s">
        <v>36</v>
      </c>
      <c r="B78">
        <v>2</v>
      </c>
      <c r="C78">
        <v>1</v>
      </c>
      <c r="D78">
        <v>1</v>
      </c>
      <c r="E78">
        <v>1</v>
      </c>
      <c r="I78" t="s">
        <v>36</v>
      </c>
      <c r="J78">
        <v>2</v>
      </c>
      <c r="K78">
        <v>1</v>
      </c>
      <c r="L78">
        <v>2</v>
      </c>
      <c r="M78">
        <v>1</v>
      </c>
      <c r="P78" t="b">
        <f t="shared" si="12"/>
        <v>1</v>
      </c>
      <c r="Q78" t="b">
        <f t="shared" si="2"/>
        <v>1</v>
      </c>
      <c r="R78" t="b">
        <f t="shared" si="3"/>
        <v>0</v>
      </c>
      <c r="S78" t="b">
        <f t="shared" si="4"/>
        <v>1</v>
      </c>
      <c r="U78">
        <f t="shared" si="6"/>
        <v>0</v>
      </c>
      <c r="V78">
        <f t="shared" si="9"/>
        <v>0</v>
      </c>
      <c r="W78">
        <f t="shared" si="10"/>
        <v>1</v>
      </c>
      <c r="X78">
        <f t="shared" si="11"/>
        <v>0</v>
      </c>
    </row>
    <row r="79" spans="1:32" x14ac:dyDescent="0.2">
      <c r="A79" t="s">
        <v>24</v>
      </c>
      <c r="B79">
        <v>1</v>
      </c>
      <c r="C79">
        <v>3</v>
      </c>
      <c r="D79">
        <v>0</v>
      </c>
      <c r="E79">
        <v>2</v>
      </c>
      <c r="I79" t="s">
        <v>24</v>
      </c>
      <c r="J79">
        <v>2</v>
      </c>
      <c r="K79">
        <v>5</v>
      </c>
      <c r="L79">
        <v>0</v>
      </c>
      <c r="M79">
        <v>2</v>
      </c>
      <c r="P79" t="b">
        <f t="shared" si="12"/>
        <v>0</v>
      </c>
      <c r="Q79" t="b">
        <f t="shared" si="2"/>
        <v>0</v>
      </c>
      <c r="R79" t="b">
        <f t="shared" si="3"/>
        <v>1</v>
      </c>
      <c r="S79" t="b">
        <f t="shared" si="4"/>
        <v>1</v>
      </c>
      <c r="U79">
        <f t="shared" si="6"/>
        <v>1</v>
      </c>
      <c r="V79">
        <f t="shared" si="9"/>
        <v>2</v>
      </c>
      <c r="W79">
        <f t="shared" si="10"/>
        <v>0</v>
      </c>
      <c r="X79">
        <f t="shared" si="11"/>
        <v>0</v>
      </c>
    </row>
    <row r="80" spans="1:32" x14ac:dyDescent="0.2">
      <c r="A80" t="s">
        <v>51</v>
      </c>
      <c r="B80">
        <v>2</v>
      </c>
      <c r="C80">
        <v>0</v>
      </c>
      <c r="D80">
        <v>1</v>
      </c>
      <c r="E80">
        <v>2</v>
      </c>
      <c r="I80" t="s">
        <v>51</v>
      </c>
      <c r="J80">
        <v>2</v>
      </c>
      <c r="K80">
        <v>0</v>
      </c>
      <c r="L80">
        <v>1</v>
      </c>
      <c r="M80">
        <v>2</v>
      </c>
      <c r="P80" t="b">
        <f t="shared" si="12"/>
        <v>1</v>
      </c>
      <c r="Q80" t="b">
        <f t="shared" si="2"/>
        <v>1</v>
      </c>
      <c r="R80" t="b">
        <f t="shared" si="3"/>
        <v>1</v>
      </c>
      <c r="S80" t="b">
        <f t="shared" si="4"/>
        <v>1</v>
      </c>
      <c r="U80">
        <f t="shared" si="6"/>
        <v>0</v>
      </c>
      <c r="V80">
        <f t="shared" si="9"/>
        <v>0</v>
      </c>
      <c r="W80">
        <f t="shared" si="10"/>
        <v>0</v>
      </c>
      <c r="X80">
        <f t="shared" si="11"/>
        <v>0</v>
      </c>
    </row>
    <row r="81" spans="1:24" x14ac:dyDescent="0.2">
      <c r="A81" t="s">
        <v>53</v>
      </c>
      <c r="B81">
        <v>3</v>
      </c>
      <c r="C81">
        <v>5</v>
      </c>
      <c r="D81">
        <v>0</v>
      </c>
      <c r="E81">
        <v>1</v>
      </c>
      <c r="I81" t="s">
        <v>53</v>
      </c>
      <c r="J81">
        <v>3</v>
      </c>
      <c r="K81">
        <v>4</v>
      </c>
      <c r="L81">
        <v>0</v>
      </c>
      <c r="M81">
        <v>2</v>
      </c>
      <c r="P81" t="b">
        <f t="shared" si="12"/>
        <v>1</v>
      </c>
      <c r="Q81" t="b">
        <f t="shared" si="2"/>
        <v>0</v>
      </c>
      <c r="R81" t="b">
        <f t="shared" si="3"/>
        <v>1</v>
      </c>
      <c r="S81" t="b">
        <f t="shared" si="4"/>
        <v>0</v>
      </c>
      <c r="U81">
        <f t="shared" si="6"/>
        <v>0</v>
      </c>
      <c r="V81">
        <f t="shared" si="9"/>
        <v>-1</v>
      </c>
      <c r="W81">
        <f t="shared" si="10"/>
        <v>0</v>
      </c>
      <c r="X81">
        <f t="shared" si="11"/>
        <v>1</v>
      </c>
    </row>
    <row r="82" spans="1:24" x14ac:dyDescent="0.2">
      <c r="A82" t="s">
        <v>21</v>
      </c>
      <c r="B82">
        <v>1</v>
      </c>
      <c r="C82">
        <v>2</v>
      </c>
      <c r="D82">
        <v>0</v>
      </c>
      <c r="E82">
        <v>0</v>
      </c>
      <c r="I82" t="s">
        <v>21</v>
      </c>
      <c r="J82">
        <v>2</v>
      </c>
      <c r="K82">
        <v>2</v>
      </c>
      <c r="L82">
        <v>0</v>
      </c>
      <c r="M82">
        <v>0</v>
      </c>
      <c r="P82" t="b">
        <f t="shared" si="12"/>
        <v>0</v>
      </c>
      <c r="Q82" t="b">
        <f t="shared" si="2"/>
        <v>1</v>
      </c>
      <c r="R82" t="b">
        <f t="shared" si="3"/>
        <v>1</v>
      </c>
      <c r="S82" t="b">
        <f t="shared" si="4"/>
        <v>1</v>
      </c>
      <c r="U82">
        <f t="shared" si="6"/>
        <v>1</v>
      </c>
      <c r="V82">
        <f t="shared" si="9"/>
        <v>0</v>
      </c>
      <c r="W82">
        <f t="shared" si="10"/>
        <v>0</v>
      </c>
      <c r="X82">
        <f t="shared" si="11"/>
        <v>0</v>
      </c>
    </row>
    <row r="83" spans="1:24" x14ac:dyDescent="0.2">
      <c r="A83" t="s">
        <v>42</v>
      </c>
      <c r="B83">
        <v>2</v>
      </c>
      <c r="C83">
        <v>2</v>
      </c>
      <c r="D83">
        <v>3</v>
      </c>
      <c r="E83">
        <v>1</v>
      </c>
      <c r="I83" t="s">
        <v>42</v>
      </c>
      <c r="J83">
        <v>2</v>
      </c>
      <c r="K83">
        <v>3</v>
      </c>
      <c r="L83">
        <v>3</v>
      </c>
      <c r="M83">
        <v>2</v>
      </c>
      <c r="P83" t="b">
        <f t="shared" si="12"/>
        <v>1</v>
      </c>
      <c r="Q83" t="b">
        <f t="shared" si="2"/>
        <v>0</v>
      </c>
      <c r="R83" t="b">
        <f t="shared" si="3"/>
        <v>1</v>
      </c>
      <c r="S83" t="b">
        <f t="shared" si="4"/>
        <v>0</v>
      </c>
      <c r="U83">
        <f t="shared" si="6"/>
        <v>0</v>
      </c>
      <c r="V83">
        <f t="shared" si="9"/>
        <v>1</v>
      </c>
      <c r="W83">
        <f t="shared" si="10"/>
        <v>0</v>
      </c>
      <c r="X83">
        <f t="shared" si="11"/>
        <v>1</v>
      </c>
    </row>
    <row r="84" spans="1:24" x14ac:dyDescent="0.2">
      <c r="A84" t="s">
        <v>22</v>
      </c>
      <c r="B84">
        <v>2</v>
      </c>
      <c r="C84">
        <v>1</v>
      </c>
      <c r="D84">
        <v>1</v>
      </c>
      <c r="E84">
        <v>2</v>
      </c>
      <c r="I84" t="s">
        <v>22</v>
      </c>
      <c r="J84">
        <v>2</v>
      </c>
      <c r="K84">
        <v>2</v>
      </c>
      <c r="L84">
        <v>2</v>
      </c>
      <c r="M84">
        <v>2</v>
      </c>
      <c r="P84" t="b">
        <f t="shared" si="12"/>
        <v>1</v>
      </c>
      <c r="Q84" t="b">
        <f t="shared" si="2"/>
        <v>0</v>
      </c>
      <c r="R84" t="b">
        <f t="shared" si="3"/>
        <v>0</v>
      </c>
      <c r="S84" t="b">
        <f t="shared" si="4"/>
        <v>1</v>
      </c>
      <c r="U84">
        <f t="shared" si="6"/>
        <v>0</v>
      </c>
      <c r="V84">
        <f t="shared" si="9"/>
        <v>1</v>
      </c>
      <c r="W84">
        <f t="shared" si="10"/>
        <v>1</v>
      </c>
      <c r="X84">
        <f t="shared" si="11"/>
        <v>0</v>
      </c>
    </row>
    <row r="85" spans="1:24" x14ac:dyDescent="0.2">
      <c r="A85" t="s">
        <v>52</v>
      </c>
      <c r="B85">
        <v>1</v>
      </c>
      <c r="C85">
        <v>1</v>
      </c>
      <c r="D85">
        <v>1</v>
      </c>
      <c r="E85">
        <v>2</v>
      </c>
      <c r="I85" t="s">
        <v>52</v>
      </c>
      <c r="J85">
        <v>1</v>
      </c>
      <c r="K85">
        <v>1</v>
      </c>
      <c r="L85">
        <v>1</v>
      </c>
      <c r="M85">
        <v>1</v>
      </c>
      <c r="P85" t="b">
        <f t="shared" si="12"/>
        <v>1</v>
      </c>
      <c r="Q85" t="b">
        <f t="shared" si="2"/>
        <v>1</v>
      </c>
      <c r="R85" t="b">
        <f t="shared" si="3"/>
        <v>1</v>
      </c>
      <c r="S85" t="b">
        <f t="shared" si="4"/>
        <v>0</v>
      </c>
      <c r="U85">
        <f t="shared" si="6"/>
        <v>0</v>
      </c>
      <c r="V85">
        <f t="shared" si="9"/>
        <v>0</v>
      </c>
      <c r="W85">
        <f t="shared" si="10"/>
        <v>0</v>
      </c>
      <c r="X85">
        <f t="shared" si="11"/>
        <v>-1</v>
      </c>
    </row>
    <row r="86" spans="1:24" x14ac:dyDescent="0.2">
      <c r="A86" t="s">
        <v>39</v>
      </c>
      <c r="B86">
        <v>1</v>
      </c>
      <c r="C86">
        <v>1</v>
      </c>
      <c r="D86">
        <v>1</v>
      </c>
      <c r="E86">
        <v>2</v>
      </c>
      <c r="I86" t="s">
        <v>39</v>
      </c>
      <c r="J86">
        <v>1</v>
      </c>
      <c r="K86">
        <v>1</v>
      </c>
      <c r="L86">
        <v>2</v>
      </c>
      <c r="M86">
        <v>2</v>
      </c>
      <c r="P86" t="b">
        <f t="shared" si="12"/>
        <v>1</v>
      </c>
      <c r="Q86" t="b">
        <f t="shared" si="2"/>
        <v>1</v>
      </c>
      <c r="R86" t="b">
        <f t="shared" si="3"/>
        <v>0</v>
      </c>
      <c r="S86" t="b">
        <f t="shared" si="4"/>
        <v>1</v>
      </c>
      <c r="U86">
        <f t="shared" si="6"/>
        <v>0</v>
      </c>
      <c r="V86">
        <f t="shared" si="9"/>
        <v>0</v>
      </c>
      <c r="W86">
        <f t="shared" si="10"/>
        <v>1</v>
      </c>
      <c r="X86">
        <f t="shared" si="11"/>
        <v>0</v>
      </c>
    </row>
    <row r="87" spans="1:24" x14ac:dyDescent="0.2">
      <c r="A87" t="s">
        <v>34</v>
      </c>
      <c r="B87">
        <v>1</v>
      </c>
      <c r="C87">
        <v>1</v>
      </c>
      <c r="D87">
        <v>2</v>
      </c>
      <c r="E87">
        <v>1</v>
      </c>
      <c r="I87" t="s">
        <v>34</v>
      </c>
      <c r="J87">
        <v>1</v>
      </c>
      <c r="K87">
        <v>1</v>
      </c>
      <c r="L87">
        <v>2</v>
      </c>
      <c r="M87">
        <v>1</v>
      </c>
      <c r="P87" t="b">
        <f t="shared" si="12"/>
        <v>1</v>
      </c>
      <c r="Q87" t="b">
        <f t="shared" si="2"/>
        <v>1</v>
      </c>
      <c r="R87" t="b">
        <f t="shared" si="3"/>
        <v>1</v>
      </c>
      <c r="S87" t="b">
        <f t="shared" si="4"/>
        <v>1</v>
      </c>
      <c r="U87">
        <f t="shared" si="6"/>
        <v>0</v>
      </c>
      <c r="V87">
        <f t="shared" si="9"/>
        <v>0</v>
      </c>
      <c r="W87">
        <f t="shared" si="10"/>
        <v>0</v>
      </c>
      <c r="X87">
        <f t="shared" si="11"/>
        <v>0</v>
      </c>
    </row>
    <row r="88" spans="1:24" x14ac:dyDescent="0.2">
      <c r="A88" t="s">
        <v>38</v>
      </c>
      <c r="B88">
        <v>2</v>
      </c>
      <c r="C88">
        <v>2</v>
      </c>
      <c r="D88">
        <v>0</v>
      </c>
      <c r="E88">
        <v>0</v>
      </c>
      <c r="I88" t="s">
        <v>38</v>
      </c>
      <c r="J88">
        <v>3</v>
      </c>
      <c r="K88">
        <v>2</v>
      </c>
      <c r="L88">
        <v>1</v>
      </c>
      <c r="M88">
        <v>0</v>
      </c>
      <c r="P88" t="b">
        <f t="shared" si="12"/>
        <v>0</v>
      </c>
      <c r="Q88" t="b">
        <f t="shared" si="2"/>
        <v>1</v>
      </c>
      <c r="R88" t="b">
        <f t="shared" si="3"/>
        <v>0</v>
      </c>
      <c r="S88" t="b">
        <f t="shared" si="4"/>
        <v>1</v>
      </c>
      <c r="U88">
        <f t="shared" si="6"/>
        <v>1</v>
      </c>
      <c r="V88">
        <f t="shared" si="9"/>
        <v>0</v>
      </c>
      <c r="W88">
        <f t="shared" si="10"/>
        <v>1</v>
      </c>
      <c r="X88">
        <f t="shared" si="11"/>
        <v>0</v>
      </c>
    </row>
    <row r="89" spans="1:24" x14ac:dyDescent="0.2">
      <c r="A89" t="s">
        <v>31</v>
      </c>
      <c r="B89">
        <v>0</v>
      </c>
      <c r="C89">
        <v>2</v>
      </c>
      <c r="D89">
        <v>1</v>
      </c>
      <c r="E89">
        <v>1</v>
      </c>
      <c r="I89" t="s">
        <v>31</v>
      </c>
      <c r="J89">
        <v>1</v>
      </c>
      <c r="K89">
        <v>2</v>
      </c>
      <c r="L89">
        <v>2</v>
      </c>
      <c r="M89">
        <v>1</v>
      </c>
      <c r="P89" t="b">
        <f t="shared" si="12"/>
        <v>0</v>
      </c>
      <c r="Q89" t="b">
        <f t="shared" si="2"/>
        <v>1</v>
      </c>
      <c r="R89" t="b">
        <f t="shared" si="3"/>
        <v>0</v>
      </c>
      <c r="S89" t="b">
        <f t="shared" si="4"/>
        <v>1</v>
      </c>
      <c r="U89">
        <f t="shared" si="6"/>
        <v>1</v>
      </c>
      <c r="V89">
        <f t="shared" si="9"/>
        <v>0</v>
      </c>
      <c r="W89">
        <f t="shared" si="10"/>
        <v>1</v>
      </c>
      <c r="X89">
        <f t="shared" si="11"/>
        <v>0</v>
      </c>
    </row>
    <row r="90" spans="1:24" x14ac:dyDescent="0.2">
      <c r="A90" t="s">
        <v>54</v>
      </c>
      <c r="B90">
        <v>2</v>
      </c>
      <c r="C90">
        <v>2</v>
      </c>
      <c r="D90">
        <v>2</v>
      </c>
      <c r="E90">
        <v>1</v>
      </c>
      <c r="I90" t="s">
        <v>54</v>
      </c>
      <c r="J90">
        <v>2</v>
      </c>
      <c r="K90">
        <v>2</v>
      </c>
      <c r="L90">
        <v>2</v>
      </c>
      <c r="M90">
        <v>1</v>
      </c>
      <c r="P90" t="b">
        <f t="shared" si="12"/>
        <v>1</v>
      </c>
      <c r="Q90" t="b">
        <f t="shared" si="2"/>
        <v>1</v>
      </c>
      <c r="R90" t="b">
        <f t="shared" si="3"/>
        <v>1</v>
      </c>
      <c r="S90" t="b">
        <f t="shared" si="4"/>
        <v>1</v>
      </c>
      <c r="U90">
        <f t="shared" si="6"/>
        <v>0</v>
      </c>
      <c r="V90">
        <f t="shared" si="9"/>
        <v>0</v>
      </c>
      <c r="W90">
        <f t="shared" si="10"/>
        <v>0</v>
      </c>
      <c r="X90">
        <f t="shared" si="11"/>
        <v>0</v>
      </c>
    </row>
    <row r="91" spans="1:24" x14ac:dyDescent="0.2">
      <c r="A91" t="s">
        <v>43</v>
      </c>
      <c r="B91">
        <v>0</v>
      </c>
      <c r="C91">
        <v>3</v>
      </c>
      <c r="D91">
        <v>2</v>
      </c>
      <c r="E91">
        <v>1</v>
      </c>
      <c r="I91" t="s">
        <v>43</v>
      </c>
      <c r="J91">
        <v>1</v>
      </c>
      <c r="K91">
        <v>2</v>
      </c>
      <c r="L91">
        <v>2</v>
      </c>
      <c r="M91">
        <v>1</v>
      </c>
      <c r="P91" t="b">
        <f t="shared" si="12"/>
        <v>0</v>
      </c>
      <c r="Q91" t="b">
        <f t="shared" si="2"/>
        <v>0</v>
      </c>
      <c r="R91" t="b">
        <f t="shared" si="3"/>
        <v>1</v>
      </c>
      <c r="S91" t="b">
        <f t="shared" si="4"/>
        <v>1</v>
      </c>
      <c r="U91">
        <f t="shared" si="6"/>
        <v>1</v>
      </c>
      <c r="V91">
        <f t="shared" si="9"/>
        <v>-1</v>
      </c>
      <c r="W91">
        <f t="shared" si="10"/>
        <v>0</v>
      </c>
      <c r="X91">
        <f t="shared" si="11"/>
        <v>0</v>
      </c>
    </row>
    <row r="92" spans="1:24" x14ac:dyDescent="0.2">
      <c r="A92" t="s">
        <v>13</v>
      </c>
      <c r="B92">
        <v>0</v>
      </c>
      <c r="C92">
        <v>0</v>
      </c>
      <c r="D92">
        <v>0</v>
      </c>
      <c r="E92">
        <v>1</v>
      </c>
      <c r="I92" t="s">
        <v>13</v>
      </c>
      <c r="J92">
        <v>0</v>
      </c>
      <c r="K92">
        <v>0</v>
      </c>
      <c r="L92">
        <v>1</v>
      </c>
      <c r="M92">
        <v>1</v>
      </c>
      <c r="P92" t="b">
        <f t="shared" si="12"/>
        <v>1</v>
      </c>
      <c r="Q92" t="b">
        <f t="shared" ref="Q92:Q100" si="13">C92=K92</f>
        <v>1</v>
      </c>
      <c r="R92" t="b">
        <f t="shared" ref="R92:R100" si="14">D92=L92</f>
        <v>0</v>
      </c>
      <c r="S92" t="b">
        <f t="shared" ref="S92:S100" si="15">E92=M92</f>
        <v>1</v>
      </c>
      <c r="U92">
        <f t="shared" si="6"/>
        <v>0</v>
      </c>
      <c r="V92">
        <f t="shared" si="9"/>
        <v>0</v>
      </c>
      <c r="W92">
        <f t="shared" si="10"/>
        <v>1</v>
      </c>
      <c r="X92">
        <f t="shared" si="11"/>
        <v>0</v>
      </c>
    </row>
    <row r="93" spans="1:24" x14ac:dyDescent="0.2">
      <c r="A93" t="s">
        <v>37</v>
      </c>
      <c r="B93">
        <v>1</v>
      </c>
      <c r="C93">
        <v>1</v>
      </c>
      <c r="D93">
        <v>1</v>
      </c>
      <c r="E93">
        <v>0</v>
      </c>
      <c r="I93" t="s">
        <v>37</v>
      </c>
      <c r="J93">
        <v>1</v>
      </c>
      <c r="K93">
        <v>1</v>
      </c>
      <c r="L93">
        <v>1</v>
      </c>
      <c r="M93">
        <v>0</v>
      </c>
      <c r="P93" t="b">
        <f t="shared" si="12"/>
        <v>1</v>
      </c>
      <c r="Q93" t="b">
        <f t="shared" si="13"/>
        <v>1</v>
      </c>
      <c r="R93" t="b">
        <f t="shared" si="14"/>
        <v>1</v>
      </c>
      <c r="S93" t="b">
        <f t="shared" si="15"/>
        <v>1</v>
      </c>
      <c r="U93">
        <f t="shared" si="6"/>
        <v>0</v>
      </c>
      <c r="V93">
        <f t="shared" si="9"/>
        <v>0</v>
      </c>
      <c r="W93">
        <f t="shared" si="10"/>
        <v>0</v>
      </c>
      <c r="X93">
        <f t="shared" si="11"/>
        <v>0</v>
      </c>
    </row>
    <row r="94" spans="1:24" x14ac:dyDescent="0.2">
      <c r="A94" t="s">
        <v>30</v>
      </c>
      <c r="B94">
        <v>2</v>
      </c>
      <c r="C94">
        <v>2</v>
      </c>
      <c r="D94">
        <v>1</v>
      </c>
      <c r="E94">
        <v>1</v>
      </c>
      <c r="I94" t="s">
        <v>30</v>
      </c>
      <c r="J94">
        <v>2</v>
      </c>
      <c r="K94">
        <v>2</v>
      </c>
      <c r="L94">
        <v>1</v>
      </c>
      <c r="M94">
        <v>1</v>
      </c>
      <c r="P94" t="b">
        <f t="shared" si="12"/>
        <v>1</v>
      </c>
      <c r="Q94" t="b">
        <f t="shared" si="13"/>
        <v>1</v>
      </c>
      <c r="R94" t="b">
        <f t="shared" si="14"/>
        <v>1</v>
      </c>
      <c r="S94" t="b">
        <f t="shared" si="15"/>
        <v>1</v>
      </c>
      <c r="U94">
        <f t="shared" si="6"/>
        <v>0</v>
      </c>
      <c r="V94">
        <f t="shared" si="9"/>
        <v>0</v>
      </c>
      <c r="W94">
        <f t="shared" si="10"/>
        <v>0</v>
      </c>
      <c r="X94">
        <f t="shared" si="11"/>
        <v>0</v>
      </c>
    </row>
    <row r="95" spans="1:24" x14ac:dyDescent="0.2">
      <c r="A95" t="s">
        <v>32</v>
      </c>
      <c r="B95">
        <v>1</v>
      </c>
      <c r="C95">
        <v>2</v>
      </c>
      <c r="D95">
        <v>1</v>
      </c>
      <c r="E95">
        <v>2</v>
      </c>
      <c r="I95" t="s">
        <v>32</v>
      </c>
      <c r="J95">
        <v>1</v>
      </c>
      <c r="K95">
        <v>1</v>
      </c>
      <c r="L95">
        <v>1</v>
      </c>
      <c r="M95">
        <v>1</v>
      </c>
      <c r="P95" t="b">
        <f t="shared" si="12"/>
        <v>1</v>
      </c>
      <c r="Q95" t="b">
        <f t="shared" si="13"/>
        <v>0</v>
      </c>
      <c r="R95" t="b">
        <f t="shared" si="14"/>
        <v>1</v>
      </c>
      <c r="S95" t="b">
        <f t="shared" si="15"/>
        <v>0</v>
      </c>
      <c r="U95">
        <f t="shared" si="6"/>
        <v>0</v>
      </c>
      <c r="V95">
        <f t="shared" si="9"/>
        <v>-1</v>
      </c>
      <c r="W95">
        <f t="shared" si="10"/>
        <v>0</v>
      </c>
      <c r="X95">
        <f t="shared" si="11"/>
        <v>-1</v>
      </c>
    </row>
    <row r="96" spans="1:24" x14ac:dyDescent="0.2">
      <c r="A96" t="s">
        <v>49</v>
      </c>
      <c r="B96">
        <v>0</v>
      </c>
      <c r="C96">
        <v>1</v>
      </c>
      <c r="D96">
        <v>1</v>
      </c>
      <c r="E96">
        <v>3</v>
      </c>
      <c r="I96" t="s">
        <v>49</v>
      </c>
      <c r="J96">
        <v>1</v>
      </c>
      <c r="K96">
        <v>1</v>
      </c>
      <c r="L96">
        <v>1</v>
      </c>
      <c r="M96">
        <v>2</v>
      </c>
      <c r="P96" t="b">
        <f t="shared" si="12"/>
        <v>0</v>
      </c>
      <c r="Q96" t="b">
        <f t="shared" si="13"/>
        <v>1</v>
      </c>
      <c r="R96" t="b">
        <f t="shared" si="14"/>
        <v>1</v>
      </c>
      <c r="S96" t="b">
        <f t="shared" si="15"/>
        <v>0</v>
      </c>
      <c r="U96">
        <f t="shared" si="6"/>
        <v>1</v>
      </c>
      <c r="V96">
        <f t="shared" si="9"/>
        <v>0</v>
      </c>
      <c r="W96">
        <f t="shared" si="10"/>
        <v>0</v>
      </c>
      <c r="X96">
        <f t="shared" si="11"/>
        <v>-1</v>
      </c>
    </row>
    <row r="97" spans="1:24" x14ac:dyDescent="0.2">
      <c r="A97" t="s">
        <v>48</v>
      </c>
      <c r="B97">
        <v>2</v>
      </c>
      <c r="C97">
        <v>2</v>
      </c>
      <c r="D97">
        <v>1</v>
      </c>
      <c r="E97">
        <v>1</v>
      </c>
      <c r="I97" t="s">
        <v>48</v>
      </c>
      <c r="J97">
        <v>3</v>
      </c>
      <c r="K97">
        <v>2</v>
      </c>
      <c r="L97">
        <v>2</v>
      </c>
      <c r="M97">
        <v>1</v>
      </c>
      <c r="P97" t="b">
        <f t="shared" si="12"/>
        <v>0</v>
      </c>
      <c r="Q97" t="b">
        <f t="shared" si="13"/>
        <v>1</v>
      </c>
      <c r="R97" t="b">
        <f t="shared" si="14"/>
        <v>0</v>
      </c>
      <c r="S97" t="b">
        <f t="shared" si="15"/>
        <v>1</v>
      </c>
      <c r="U97">
        <f t="shared" si="6"/>
        <v>1</v>
      </c>
      <c r="V97">
        <f t="shared" si="9"/>
        <v>0</v>
      </c>
      <c r="W97">
        <f t="shared" si="10"/>
        <v>1</v>
      </c>
      <c r="X97">
        <f t="shared" si="11"/>
        <v>0</v>
      </c>
    </row>
    <row r="98" spans="1:24" x14ac:dyDescent="0.2">
      <c r="A98" t="s">
        <v>16</v>
      </c>
      <c r="B98">
        <v>1</v>
      </c>
      <c r="C98">
        <v>2</v>
      </c>
      <c r="D98">
        <v>0</v>
      </c>
      <c r="E98">
        <v>0</v>
      </c>
      <c r="I98" t="s">
        <v>16</v>
      </c>
      <c r="J98">
        <v>1</v>
      </c>
      <c r="K98">
        <v>2</v>
      </c>
      <c r="L98">
        <v>0</v>
      </c>
      <c r="M98">
        <v>0</v>
      </c>
      <c r="P98" t="b">
        <f t="shared" si="12"/>
        <v>1</v>
      </c>
      <c r="Q98" t="b">
        <f t="shared" si="13"/>
        <v>1</v>
      </c>
      <c r="R98" t="b">
        <f t="shared" si="14"/>
        <v>1</v>
      </c>
      <c r="S98" t="b">
        <f t="shared" si="15"/>
        <v>1</v>
      </c>
      <c r="U98">
        <f t="shared" si="6"/>
        <v>0</v>
      </c>
      <c r="V98">
        <f t="shared" si="9"/>
        <v>0</v>
      </c>
      <c r="W98">
        <f t="shared" si="10"/>
        <v>0</v>
      </c>
      <c r="X98">
        <f t="shared" si="11"/>
        <v>0</v>
      </c>
    </row>
    <row r="99" spans="1:24" x14ac:dyDescent="0.2">
      <c r="A99" t="s">
        <v>20</v>
      </c>
      <c r="B99">
        <v>2</v>
      </c>
      <c r="C99">
        <v>2</v>
      </c>
      <c r="D99">
        <v>2</v>
      </c>
      <c r="E99">
        <v>0</v>
      </c>
      <c r="I99" t="s">
        <v>20</v>
      </c>
      <c r="J99">
        <v>2</v>
      </c>
      <c r="K99">
        <v>2</v>
      </c>
      <c r="L99">
        <v>3</v>
      </c>
      <c r="M99">
        <v>0</v>
      </c>
      <c r="P99" t="b">
        <f t="shared" si="12"/>
        <v>1</v>
      </c>
      <c r="Q99" t="b">
        <f t="shared" si="13"/>
        <v>1</v>
      </c>
      <c r="R99" t="b">
        <f t="shared" si="14"/>
        <v>0</v>
      </c>
      <c r="S99" t="b">
        <f t="shared" si="15"/>
        <v>1</v>
      </c>
      <c r="U99">
        <f t="shared" si="6"/>
        <v>0</v>
      </c>
      <c r="V99">
        <f t="shared" si="9"/>
        <v>0</v>
      </c>
      <c r="W99">
        <f t="shared" si="10"/>
        <v>1</v>
      </c>
      <c r="X99">
        <f t="shared" si="11"/>
        <v>0</v>
      </c>
    </row>
    <row r="100" spans="1:24" x14ac:dyDescent="0.2">
      <c r="A100" t="s">
        <v>28</v>
      </c>
      <c r="B100">
        <v>1</v>
      </c>
      <c r="C100">
        <v>1</v>
      </c>
      <c r="D100">
        <v>1</v>
      </c>
      <c r="E100">
        <v>2</v>
      </c>
      <c r="I100" t="s">
        <v>28</v>
      </c>
      <c r="J100">
        <v>2</v>
      </c>
      <c r="K100">
        <v>3</v>
      </c>
      <c r="L100">
        <v>2</v>
      </c>
      <c r="M100">
        <v>2</v>
      </c>
      <c r="P100" t="b">
        <f t="shared" si="12"/>
        <v>0</v>
      </c>
      <c r="Q100" t="b">
        <f t="shared" si="13"/>
        <v>0</v>
      </c>
      <c r="R100" t="b">
        <f t="shared" si="14"/>
        <v>0</v>
      </c>
      <c r="S100" t="b">
        <f t="shared" si="15"/>
        <v>1</v>
      </c>
      <c r="U100">
        <f t="shared" si="6"/>
        <v>1</v>
      </c>
      <c r="V100">
        <f t="shared" si="9"/>
        <v>2</v>
      </c>
      <c r="W100">
        <f t="shared" si="10"/>
        <v>1</v>
      </c>
      <c r="X100">
        <f t="shared" si="11"/>
        <v>0</v>
      </c>
    </row>
    <row r="102" spans="1:24" x14ac:dyDescent="0.2">
      <c r="A102" t="s">
        <v>56</v>
      </c>
      <c r="I102" t="s">
        <v>56</v>
      </c>
    </row>
    <row r="103" spans="1:24" x14ac:dyDescent="0.2">
      <c r="A103" t="s">
        <v>9</v>
      </c>
      <c r="B103">
        <v>66</v>
      </c>
      <c r="I103" t="s">
        <v>9</v>
      </c>
      <c r="J103">
        <v>79</v>
      </c>
    </row>
    <row r="104" spans="1:24" x14ac:dyDescent="0.2">
      <c r="A104" t="s">
        <v>10</v>
      </c>
      <c r="B104">
        <v>69</v>
      </c>
      <c r="I104" t="s">
        <v>10</v>
      </c>
      <c r="J104">
        <v>78</v>
      </c>
    </row>
    <row r="105" spans="1:24" x14ac:dyDescent="0.2">
      <c r="A105" t="s">
        <v>8</v>
      </c>
      <c r="B105">
        <v>40</v>
      </c>
      <c r="I105" t="s">
        <v>8</v>
      </c>
      <c r="J105">
        <v>48</v>
      </c>
    </row>
    <row r="106" spans="1:24" x14ac:dyDescent="0.2">
      <c r="A106" t="s">
        <v>11</v>
      </c>
      <c r="B106">
        <v>45</v>
      </c>
      <c r="I106" t="s">
        <v>11</v>
      </c>
      <c r="J106">
        <v>46</v>
      </c>
    </row>
    <row r="108" spans="1:24" x14ac:dyDescent="0.2">
      <c r="A108" t="s">
        <v>57</v>
      </c>
      <c r="I108" t="s">
        <v>57</v>
      </c>
    </row>
    <row r="109" spans="1:24" x14ac:dyDescent="0.2">
      <c r="A109" t="s">
        <v>8</v>
      </c>
      <c r="I109" t="s">
        <v>9</v>
      </c>
    </row>
    <row r="110" spans="1:24" x14ac:dyDescent="0.2">
      <c r="B110" t="s">
        <v>15</v>
      </c>
      <c r="C110">
        <v>0</v>
      </c>
      <c r="D110">
        <v>0</v>
      </c>
      <c r="E110">
        <v>0</v>
      </c>
      <c r="F110">
        <v>0</v>
      </c>
      <c r="G110">
        <v>0</v>
      </c>
      <c r="J110" t="s">
        <v>15</v>
      </c>
      <c r="K110">
        <v>0</v>
      </c>
      <c r="L110">
        <v>0</v>
      </c>
      <c r="M110">
        <v>0</v>
      </c>
      <c r="N110">
        <v>1</v>
      </c>
      <c r="O110">
        <v>0</v>
      </c>
    </row>
    <row r="111" spans="1:24" x14ac:dyDescent="0.2">
      <c r="B111" t="s">
        <v>12</v>
      </c>
      <c r="J111" t="s">
        <v>12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24" x14ac:dyDescent="0.2">
      <c r="B112" t="s">
        <v>14</v>
      </c>
      <c r="C112">
        <v>0</v>
      </c>
      <c r="D112">
        <v>0</v>
      </c>
      <c r="E112">
        <v>0</v>
      </c>
      <c r="F112">
        <v>0</v>
      </c>
      <c r="G112">
        <v>0</v>
      </c>
      <c r="J112" t="s">
        <v>14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 x14ac:dyDescent="0.2">
      <c r="B113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J113" t="s">
        <v>19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5" x14ac:dyDescent="0.2">
      <c r="B114" t="s">
        <v>25</v>
      </c>
      <c r="C114">
        <v>0</v>
      </c>
      <c r="D114">
        <v>0</v>
      </c>
      <c r="E114">
        <v>0</v>
      </c>
      <c r="F114">
        <v>0</v>
      </c>
      <c r="G114">
        <v>0</v>
      </c>
      <c r="J114" t="s">
        <v>25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5" x14ac:dyDescent="0.2">
      <c r="B115" t="s">
        <v>29</v>
      </c>
      <c r="J115" t="s">
        <v>29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 x14ac:dyDescent="0.2">
      <c r="B116" t="s">
        <v>44</v>
      </c>
      <c r="C116">
        <v>0</v>
      </c>
      <c r="D116">
        <v>0</v>
      </c>
      <c r="E116">
        <v>0</v>
      </c>
      <c r="F116">
        <v>0</v>
      </c>
      <c r="G116">
        <v>0</v>
      </c>
      <c r="J116" t="s">
        <v>44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 x14ac:dyDescent="0.2">
      <c r="B117" t="s">
        <v>47</v>
      </c>
      <c r="J117" t="s">
        <v>47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2:15" x14ac:dyDescent="0.2">
      <c r="B118" t="s">
        <v>41</v>
      </c>
      <c r="J118" t="s">
        <v>41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2:15" x14ac:dyDescent="0.2">
      <c r="B119" t="s">
        <v>40</v>
      </c>
      <c r="J119" t="s">
        <v>40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2:15" x14ac:dyDescent="0.2">
      <c r="B120" t="s">
        <v>50</v>
      </c>
      <c r="J120" t="s">
        <v>50</v>
      </c>
      <c r="K120">
        <v>1</v>
      </c>
      <c r="L120">
        <v>0</v>
      </c>
      <c r="M120">
        <v>0</v>
      </c>
      <c r="N120">
        <v>0</v>
      </c>
      <c r="O120">
        <v>0</v>
      </c>
    </row>
    <row r="121" spans="2:15" x14ac:dyDescent="0.2">
      <c r="B121" t="s">
        <v>18</v>
      </c>
      <c r="J121" t="s">
        <v>18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2:15" x14ac:dyDescent="0.2">
      <c r="B122" t="s">
        <v>23</v>
      </c>
      <c r="J122" t="s">
        <v>23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2:15" x14ac:dyDescent="0.2">
      <c r="B123" t="s">
        <v>45</v>
      </c>
      <c r="J123" t="s">
        <v>45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2:15" x14ac:dyDescent="0.2">
      <c r="B124" t="s">
        <v>26</v>
      </c>
      <c r="J124" t="s">
        <v>26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2:15" x14ac:dyDescent="0.2">
      <c r="B125" t="s">
        <v>33</v>
      </c>
      <c r="C125">
        <v>0</v>
      </c>
      <c r="D125">
        <v>0</v>
      </c>
      <c r="E125">
        <v>0</v>
      </c>
      <c r="F125">
        <v>0</v>
      </c>
      <c r="G125">
        <v>0</v>
      </c>
      <c r="J125" t="s">
        <v>33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2:15" x14ac:dyDescent="0.2">
      <c r="B126" t="s">
        <v>27</v>
      </c>
      <c r="C126">
        <v>0</v>
      </c>
      <c r="D126">
        <v>0</v>
      </c>
      <c r="E126">
        <v>0</v>
      </c>
      <c r="F126">
        <v>0</v>
      </c>
      <c r="G126">
        <v>0</v>
      </c>
      <c r="J126" t="s">
        <v>27</v>
      </c>
    </row>
    <row r="127" spans="2:15" x14ac:dyDescent="0.2">
      <c r="B127" t="s">
        <v>46</v>
      </c>
      <c r="C127">
        <v>0</v>
      </c>
      <c r="D127">
        <v>0</v>
      </c>
      <c r="E127">
        <v>0</v>
      </c>
      <c r="F127">
        <v>0</v>
      </c>
      <c r="G127">
        <v>0</v>
      </c>
      <c r="J127" t="s">
        <v>46</v>
      </c>
    </row>
    <row r="128" spans="2:15" x14ac:dyDescent="0.2">
      <c r="B128" t="s">
        <v>17</v>
      </c>
      <c r="C128">
        <v>0</v>
      </c>
      <c r="D128">
        <v>0</v>
      </c>
      <c r="E128">
        <v>0</v>
      </c>
      <c r="F128">
        <v>0</v>
      </c>
      <c r="G128">
        <v>0</v>
      </c>
      <c r="J128" t="s">
        <v>17</v>
      </c>
    </row>
    <row r="129" spans="2:15" x14ac:dyDescent="0.2">
      <c r="B129" t="s">
        <v>35</v>
      </c>
      <c r="C129">
        <v>0</v>
      </c>
      <c r="D129">
        <v>0</v>
      </c>
      <c r="E129">
        <v>0</v>
      </c>
      <c r="F129">
        <v>0</v>
      </c>
      <c r="G129">
        <v>0</v>
      </c>
      <c r="J129" t="s">
        <v>35</v>
      </c>
    </row>
    <row r="130" spans="2:15" x14ac:dyDescent="0.2">
      <c r="B130" t="s">
        <v>36</v>
      </c>
      <c r="C130">
        <v>0</v>
      </c>
      <c r="D130">
        <v>0</v>
      </c>
      <c r="E130">
        <v>0</v>
      </c>
      <c r="F130">
        <v>0</v>
      </c>
      <c r="G130">
        <v>0</v>
      </c>
      <c r="J130" t="s">
        <v>36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2:15" x14ac:dyDescent="0.2">
      <c r="B131" t="s">
        <v>24</v>
      </c>
      <c r="C131">
        <v>0</v>
      </c>
      <c r="D131">
        <v>0</v>
      </c>
      <c r="E131">
        <v>0</v>
      </c>
      <c r="F131">
        <v>0</v>
      </c>
      <c r="G131">
        <v>0</v>
      </c>
      <c r="J131" t="s">
        <v>24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2:15" x14ac:dyDescent="0.2">
      <c r="B132" t="s">
        <v>51</v>
      </c>
      <c r="C132">
        <v>0</v>
      </c>
      <c r="D132">
        <v>0</v>
      </c>
      <c r="E132">
        <v>0</v>
      </c>
      <c r="F132">
        <v>0</v>
      </c>
      <c r="G132">
        <v>0</v>
      </c>
      <c r="J132" t="s">
        <v>51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2:15" x14ac:dyDescent="0.2">
      <c r="B133" t="s">
        <v>53</v>
      </c>
      <c r="J133" t="s">
        <v>53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2:15" x14ac:dyDescent="0.2">
      <c r="B134" t="s">
        <v>21</v>
      </c>
      <c r="J134" t="s">
        <v>21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2:15" x14ac:dyDescent="0.2">
      <c r="B135" t="s">
        <v>42</v>
      </c>
      <c r="C135">
        <v>0</v>
      </c>
      <c r="D135">
        <v>1</v>
      </c>
      <c r="E135">
        <v>0</v>
      </c>
      <c r="F135">
        <v>0</v>
      </c>
      <c r="G135">
        <v>0</v>
      </c>
      <c r="J135" t="s">
        <v>42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2:15" x14ac:dyDescent="0.2">
      <c r="B136" t="s">
        <v>22</v>
      </c>
      <c r="C136">
        <v>0</v>
      </c>
      <c r="D136">
        <v>0</v>
      </c>
      <c r="E136">
        <v>0</v>
      </c>
      <c r="F136">
        <v>0</v>
      </c>
      <c r="G136">
        <v>0</v>
      </c>
      <c r="J136" t="s">
        <v>22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2:15" x14ac:dyDescent="0.2">
      <c r="B137" t="s">
        <v>52</v>
      </c>
      <c r="C137">
        <v>0</v>
      </c>
      <c r="D137">
        <v>0</v>
      </c>
      <c r="E137">
        <v>0</v>
      </c>
      <c r="F137">
        <v>0</v>
      </c>
      <c r="G137">
        <v>0</v>
      </c>
      <c r="J137" t="s">
        <v>52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2:15" x14ac:dyDescent="0.2">
      <c r="B138" t="s">
        <v>39</v>
      </c>
      <c r="C138">
        <v>0</v>
      </c>
      <c r="D138">
        <v>0</v>
      </c>
      <c r="E138">
        <v>0</v>
      </c>
      <c r="F138">
        <v>0</v>
      </c>
      <c r="G138">
        <v>0</v>
      </c>
      <c r="J138" t="s">
        <v>39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2:15" x14ac:dyDescent="0.2">
      <c r="B139" t="s">
        <v>34</v>
      </c>
      <c r="C139">
        <v>0</v>
      </c>
      <c r="D139">
        <v>0</v>
      </c>
      <c r="E139">
        <v>0</v>
      </c>
      <c r="F139">
        <v>0</v>
      </c>
      <c r="G139">
        <v>0</v>
      </c>
      <c r="J139" t="s">
        <v>34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2:15" x14ac:dyDescent="0.2">
      <c r="B140" t="s">
        <v>38</v>
      </c>
      <c r="C140">
        <v>0</v>
      </c>
      <c r="D140">
        <v>0</v>
      </c>
      <c r="E140">
        <v>0</v>
      </c>
      <c r="F140">
        <v>0</v>
      </c>
      <c r="G140">
        <v>0</v>
      </c>
      <c r="J140" t="s">
        <v>38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2:15" x14ac:dyDescent="0.2">
      <c r="B141" t="s">
        <v>31</v>
      </c>
      <c r="C141">
        <v>0</v>
      </c>
      <c r="D141">
        <v>0</v>
      </c>
      <c r="E141">
        <v>0</v>
      </c>
      <c r="F141">
        <v>0</v>
      </c>
      <c r="G141">
        <v>0</v>
      </c>
      <c r="J141" t="s">
        <v>31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2:15" x14ac:dyDescent="0.2">
      <c r="B142" t="s">
        <v>54</v>
      </c>
      <c r="C142">
        <v>0</v>
      </c>
      <c r="D142">
        <v>0</v>
      </c>
      <c r="E142">
        <v>0</v>
      </c>
      <c r="F142">
        <v>0</v>
      </c>
      <c r="G142">
        <v>0</v>
      </c>
      <c r="J142" t="s">
        <v>54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2:15" x14ac:dyDescent="0.2">
      <c r="B143" t="s">
        <v>43</v>
      </c>
      <c r="C143">
        <v>0</v>
      </c>
      <c r="D143">
        <v>1</v>
      </c>
      <c r="E143">
        <v>0</v>
      </c>
      <c r="F143">
        <v>0</v>
      </c>
      <c r="G143">
        <v>0</v>
      </c>
      <c r="J143" t="s">
        <v>43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2:15" x14ac:dyDescent="0.2">
      <c r="B144" t="s">
        <v>13</v>
      </c>
      <c r="C144">
        <v>0</v>
      </c>
      <c r="D144">
        <v>0</v>
      </c>
      <c r="E144">
        <v>0</v>
      </c>
      <c r="F144">
        <v>0</v>
      </c>
      <c r="G144">
        <v>0</v>
      </c>
      <c r="J144" t="s">
        <v>13</v>
      </c>
    </row>
    <row r="145" spans="1:15" x14ac:dyDescent="0.2">
      <c r="B145" t="s">
        <v>37</v>
      </c>
      <c r="C145">
        <v>0</v>
      </c>
      <c r="D145">
        <v>0</v>
      </c>
      <c r="E145">
        <v>0</v>
      </c>
      <c r="F145">
        <v>0</v>
      </c>
      <c r="G145">
        <v>0</v>
      </c>
      <c r="J145" t="s">
        <v>37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">
      <c r="B146" t="s">
        <v>30</v>
      </c>
      <c r="C146">
        <v>0</v>
      </c>
      <c r="D146">
        <v>0</v>
      </c>
      <c r="E146">
        <v>0</v>
      </c>
      <c r="F146">
        <v>0</v>
      </c>
      <c r="G146">
        <v>0</v>
      </c>
      <c r="J146" t="s">
        <v>30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">
      <c r="B147" t="s">
        <v>32</v>
      </c>
      <c r="C147">
        <v>0</v>
      </c>
      <c r="D147">
        <v>0</v>
      </c>
      <c r="E147">
        <v>0</v>
      </c>
      <c r="F147">
        <v>0</v>
      </c>
      <c r="G147">
        <v>0</v>
      </c>
      <c r="J147" t="s">
        <v>32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">
      <c r="B148" t="s">
        <v>49</v>
      </c>
      <c r="C148">
        <v>0</v>
      </c>
      <c r="D148">
        <v>0</v>
      </c>
      <c r="E148">
        <v>0</v>
      </c>
      <c r="F148">
        <v>0</v>
      </c>
      <c r="G148">
        <v>0</v>
      </c>
      <c r="J148" t="s">
        <v>49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">
      <c r="B149" t="s">
        <v>48</v>
      </c>
      <c r="C149">
        <v>0</v>
      </c>
      <c r="D149">
        <v>0</v>
      </c>
      <c r="E149">
        <v>0</v>
      </c>
      <c r="F149">
        <v>0</v>
      </c>
      <c r="G149">
        <v>0</v>
      </c>
      <c r="J149" t="s">
        <v>48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">
      <c r="B150" t="s">
        <v>16</v>
      </c>
      <c r="J150" t="s">
        <v>16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">
      <c r="B151" t="s">
        <v>20</v>
      </c>
      <c r="C151">
        <v>1</v>
      </c>
      <c r="D151">
        <v>0</v>
      </c>
      <c r="E151">
        <v>0</v>
      </c>
      <c r="F151">
        <v>0</v>
      </c>
      <c r="G151">
        <v>0</v>
      </c>
      <c r="J151" t="s">
        <v>20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">
      <c r="B152" t="s">
        <v>28</v>
      </c>
      <c r="C152">
        <v>0</v>
      </c>
      <c r="D152">
        <v>0</v>
      </c>
      <c r="E152">
        <v>0</v>
      </c>
      <c r="F152">
        <v>0</v>
      </c>
      <c r="G152">
        <v>0</v>
      </c>
      <c r="J152" t="s">
        <v>28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2">
      <c r="A153" t="s">
        <v>9</v>
      </c>
      <c r="I153" t="s">
        <v>10</v>
      </c>
    </row>
    <row r="154" spans="1:15" x14ac:dyDescent="0.2">
      <c r="B154" t="s">
        <v>15</v>
      </c>
      <c r="C154">
        <v>1</v>
      </c>
      <c r="D154">
        <v>0</v>
      </c>
      <c r="E154">
        <v>0</v>
      </c>
      <c r="F154">
        <v>0</v>
      </c>
      <c r="G154">
        <v>0</v>
      </c>
      <c r="J154" t="s">
        <v>15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2">
      <c r="B155" t="s">
        <v>12</v>
      </c>
      <c r="C155">
        <v>0</v>
      </c>
      <c r="D155">
        <v>0</v>
      </c>
      <c r="E155">
        <v>0</v>
      </c>
      <c r="F155">
        <v>0</v>
      </c>
      <c r="G155">
        <v>0</v>
      </c>
      <c r="J155" t="s">
        <v>12</v>
      </c>
      <c r="K155">
        <v>0</v>
      </c>
      <c r="L155">
        <v>0</v>
      </c>
      <c r="M155">
        <v>1</v>
      </c>
      <c r="N155">
        <v>1</v>
      </c>
      <c r="O155">
        <v>0</v>
      </c>
    </row>
    <row r="156" spans="1:15" x14ac:dyDescent="0.2">
      <c r="B156" t="s">
        <v>14</v>
      </c>
      <c r="C156">
        <v>0</v>
      </c>
      <c r="D156">
        <v>0</v>
      </c>
      <c r="E156">
        <v>0</v>
      </c>
      <c r="F156">
        <v>0</v>
      </c>
      <c r="G156">
        <v>0</v>
      </c>
      <c r="J156" t="s">
        <v>14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">
      <c r="B157" t="s">
        <v>19</v>
      </c>
      <c r="C157">
        <v>0</v>
      </c>
      <c r="D157">
        <v>0</v>
      </c>
      <c r="E157">
        <v>0</v>
      </c>
      <c r="F157">
        <v>0</v>
      </c>
      <c r="G157">
        <v>0</v>
      </c>
      <c r="J157" t="s">
        <v>19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">
      <c r="B158" t="s">
        <v>25</v>
      </c>
      <c r="C158">
        <v>0</v>
      </c>
      <c r="D158">
        <v>0</v>
      </c>
      <c r="E158">
        <v>0</v>
      </c>
      <c r="F158">
        <v>0</v>
      </c>
      <c r="G158">
        <v>0</v>
      </c>
      <c r="J158" t="s">
        <v>25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">
      <c r="B159" t="s">
        <v>29</v>
      </c>
      <c r="C159">
        <v>0</v>
      </c>
      <c r="D159">
        <v>0</v>
      </c>
      <c r="E159">
        <v>0</v>
      </c>
      <c r="F159">
        <v>0</v>
      </c>
      <c r="G159">
        <v>0</v>
      </c>
      <c r="J159" t="s">
        <v>29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2">
      <c r="B160" t="s">
        <v>44</v>
      </c>
      <c r="C160">
        <v>1</v>
      </c>
      <c r="D160">
        <v>0</v>
      </c>
      <c r="E160">
        <v>0</v>
      </c>
      <c r="F160">
        <v>0</v>
      </c>
      <c r="G160">
        <v>0</v>
      </c>
      <c r="J160" t="s">
        <v>44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2:15" x14ac:dyDescent="0.2">
      <c r="B161" t="s">
        <v>47</v>
      </c>
      <c r="C161">
        <v>0</v>
      </c>
      <c r="D161">
        <v>0</v>
      </c>
      <c r="E161">
        <v>0</v>
      </c>
      <c r="F161">
        <v>0</v>
      </c>
      <c r="G161">
        <v>0</v>
      </c>
      <c r="J161" t="s">
        <v>47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2:15" x14ac:dyDescent="0.2">
      <c r="B162" t="s">
        <v>41</v>
      </c>
      <c r="C162">
        <v>0</v>
      </c>
      <c r="D162">
        <v>0</v>
      </c>
      <c r="E162">
        <v>0</v>
      </c>
      <c r="F162">
        <v>0</v>
      </c>
      <c r="G162">
        <v>0</v>
      </c>
      <c r="J162" t="s">
        <v>41</v>
      </c>
      <c r="K162">
        <v>1</v>
      </c>
      <c r="L162">
        <v>0</v>
      </c>
      <c r="M162">
        <v>0</v>
      </c>
      <c r="N162">
        <v>0</v>
      </c>
      <c r="O162">
        <v>0</v>
      </c>
    </row>
    <row r="163" spans="2:15" x14ac:dyDescent="0.2">
      <c r="B163" t="s">
        <v>40</v>
      </c>
      <c r="C163">
        <v>0</v>
      </c>
      <c r="D163">
        <v>0</v>
      </c>
      <c r="E163">
        <v>0</v>
      </c>
      <c r="F163">
        <v>0</v>
      </c>
      <c r="G163">
        <v>0</v>
      </c>
      <c r="J163" t="s">
        <v>40</v>
      </c>
      <c r="K163">
        <v>1</v>
      </c>
      <c r="L163">
        <v>0</v>
      </c>
      <c r="M163">
        <v>0</v>
      </c>
      <c r="N163">
        <v>0</v>
      </c>
      <c r="O163">
        <v>0</v>
      </c>
    </row>
    <row r="164" spans="2:15" x14ac:dyDescent="0.2">
      <c r="B164" t="s">
        <v>50</v>
      </c>
      <c r="C164">
        <v>0</v>
      </c>
      <c r="D164">
        <v>0</v>
      </c>
      <c r="E164">
        <v>0</v>
      </c>
      <c r="F164">
        <v>0</v>
      </c>
      <c r="G164">
        <v>0</v>
      </c>
      <c r="J164" t="s">
        <v>50</v>
      </c>
      <c r="K164">
        <v>0</v>
      </c>
      <c r="L164">
        <v>1</v>
      </c>
      <c r="M164">
        <v>0</v>
      </c>
      <c r="N164">
        <v>1</v>
      </c>
      <c r="O164">
        <v>0</v>
      </c>
    </row>
    <row r="165" spans="2:15" x14ac:dyDescent="0.2">
      <c r="B165" t="s">
        <v>18</v>
      </c>
      <c r="C165">
        <v>0</v>
      </c>
      <c r="D165">
        <v>0</v>
      </c>
      <c r="E165">
        <v>0</v>
      </c>
      <c r="F165">
        <v>0</v>
      </c>
      <c r="G165">
        <v>0</v>
      </c>
      <c r="J165" t="s">
        <v>18</v>
      </c>
      <c r="K165">
        <v>3</v>
      </c>
      <c r="L165">
        <v>1</v>
      </c>
      <c r="M165">
        <v>0</v>
      </c>
      <c r="N165">
        <v>0</v>
      </c>
      <c r="O165">
        <v>0</v>
      </c>
    </row>
    <row r="166" spans="2:15" x14ac:dyDescent="0.2">
      <c r="B166" t="s">
        <v>23</v>
      </c>
      <c r="C166">
        <v>0</v>
      </c>
      <c r="D166">
        <v>0</v>
      </c>
      <c r="E166">
        <v>0</v>
      </c>
      <c r="F166">
        <v>0</v>
      </c>
      <c r="G166">
        <v>0</v>
      </c>
      <c r="J166" t="s">
        <v>23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2:15" x14ac:dyDescent="0.2">
      <c r="B167" t="s">
        <v>45</v>
      </c>
      <c r="C167">
        <v>1</v>
      </c>
      <c r="D167">
        <v>0</v>
      </c>
      <c r="E167">
        <v>0</v>
      </c>
      <c r="F167">
        <v>0</v>
      </c>
      <c r="G167">
        <v>0</v>
      </c>
      <c r="J167" t="s">
        <v>45</v>
      </c>
      <c r="K167">
        <v>1</v>
      </c>
      <c r="L167">
        <v>0</v>
      </c>
      <c r="M167">
        <v>0</v>
      </c>
      <c r="N167">
        <v>0</v>
      </c>
      <c r="O167">
        <v>0</v>
      </c>
    </row>
    <row r="168" spans="2:15" x14ac:dyDescent="0.2">
      <c r="B168" t="s">
        <v>26</v>
      </c>
      <c r="C168">
        <v>0</v>
      </c>
      <c r="D168">
        <v>0</v>
      </c>
      <c r="E168">
        <v>0</v>
      </c>
      <c r="F168">
        <v>0</v>
      </c>
      <c r="G168">
        <v>0</v>
      </c>
      <c r="J168" t="s">
        <v>26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2:15" x14ac:dyDescent="0.2">
      <c r="B169" t="s">
        <v>33</v>
      </c>
      <c r="C169">
        <v>0</v>
      </c>
      <c r="D169">
        <v>0</v>
      </c>
      <c r="E169">
        <v>0</v>
      </c>
      <c r="F169">
        <v>0</v>
      </c>
      <c r="G169">
        <v>0</v>
      </c>
      <c r="J169" t="s">
        <v>33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2:15" x14ac:dyDescent="0.2">
      <c r="B170" t="s">
        <v>27</v>
      </c>
      <c r="J170" t="s">
        <v>27</v>
      </c>
    </row>
    <row r="171" spans="2:15" x14ac:dyDescent="0.2">
      <c r="B171" t="s">
        <v>46</v>
      </c>
      <c r="J171" t="s">
        <v>46</v>
      </c>
    </row>
    <row r="172" spans="2:15" x14ac:dyDescent="0.2">
      <c r="B172" t="s">
        <v>17</v>
      </c>
      <c r="J172" t="s">
        <v>17</v>
      </c>
    </row>
    <row r="173" spans="2:15" x14ac:dyDescent="0.2">
      <c r="B173" t="s">
        <v>35</v>
      </c>
      <c r="J173" t="s">
        <v>35</v>
      </c>
    </row>
    <row r="174" spans="2:15" x14ac:dyDescent="0.2">
      <c r="B174" t="s">
        <v>36</v>
      </c>
      <c r="C174">
        <v>0</v>
      </c>
      <c r="D174">
        <v>0</v>
      </c>
      <c r="E174">
        <v>0</v>
      </c>
      <c r="F174">
        <v>0</v>
      </c>
      <c r="G174">
        <v>0</v>
      </c>
      <c r="J174" t="s">
        <v>36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2:15" x14ac:dyDescent="0.2">
      <c r="B175" t="s">
        <v>24</v>
      </c>
      <c r="C175">
        <v>0</v>
      </c>
      <c r="D175">
        <v>0</v>
      </c>
      <c r="E175">
        <v>0</v>
      </c>
      <c r="F175">
        <v>0</v>
      </c>
      <c r="G175">
        <v>0</v>
      </c>
      <c r="J175" t="s">
        <v>24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2:15" x14ac:dyDescent="0.2">
      <c r="B176" t="s">
        <v>51</v>
      </c>
      <c r="C176">
        <v>0</v>
      </c>
      <c r="D176">
        <v>0</v>
      </c>
      <c r="E176">
        <v>0</v>
      </c>
      <c r="F176">
        <v>0</v>
      </c>
      <c r="G176">
        <v>0</v>
      </c>
      <c r="J176" t="s">
        <v>51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2:15" x14ac:dyDescent="0.2">
      <c r="B177" t="s">
        <v>53</v>
      </c>
      <c r="C177">
        <v>0</v>
      </c>
      <c r="D177">
        <v>0</v>
      </c>
      <c r="E177">
        <v>0</v>
      </c>
      <c r="F177">
        <v>0</v>
      </c>
      <c r="G177">
        <v>0</v>
      </c>
      <c r="J177" t="s">
        <v>53</v>
      </c>
      <c r="K177">
        <v>4</v>
      </c>
      <c r="L177">
        <v>0</v>
      </c>
      <c r="M177">
        <v>0</v>
      </c>
      <c r="N177">
        <v>0</v>
      </c>
      <c r="O177">
        <v>0</v>
      </c>
    </row>
    <row r="178" spans="2:15" x14ac:dyDescent="0.2">
      <c r="B178" t="s">
        <v>21</v>
      </c>
      <c r="C178">
        <v>0</v>
      </c>
      <c r="D178">
        <v>0</v>
      </c>
      <c r="E178">
        <v>0</v>
      </c>
      <c r="F178">
        <v>0</v>
      </c>
      <c r="G178">
        <v>0</v>
      </c>
      <c r="J178" t="s">
        <v>21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2:15" x14ac:dyDescent="0.2">
      <c r="B179" t="s">
        <v>42</v>
      </c>
      <c r="C179">
        <v>0</v>
      </c>
      <c r="D179">
        <v>0</v>
      </c>
      <c r="E179">
        <v>0</v>
      </c>
      <c r="F179">
        <v>0</v>
      </c>
      <c r="G179">
        <v>0</v>
      </c>
      <c r="J179" t="s">
        <v>42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2:15" x14ac:dyDescent="0.2">
      <c r="B180" t="s">
        <v>22</v>
      </c>
      <c r="C180">
        <v>0</v>
      </c>
      <c r="D180">
        <v>0</v>
      </c>
      <c r="E180">
        <v>0</v>
      </c>
      <c r="F180">
        <v>0</v>
      </c>
      <c r="G180">
        <v>0</v>
      </c>
      <c r="J180" t="s">
        <v>22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2:15" x14ac:dyDescent="0.2">
      <c r="B181" t="s">
        <v>52</v>
      </c>
      <c r="C181">
        <v>0</v>
      </c>
      <c r="D181">
        <v>0</v>
      </c>
      <c r="E181">
        <v>0</v>
      </c>
      <c r="F181">
        <v>0</v>
      </c>
      <c r="G181">
        <v>0</v>
      </c>
      <c r="J181" t="s">
        <v>52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2:15" x14ac:dyDescent="0.2">
      <c r="B182" t="s">
        <v>39</v>
      </c>
      <c r="C182">
        <v>0</v>
      </c>
      <c r="D182">
        <v>0</v>
      </c>
      <c r="E182">
        <v>0</v>
      </c>
      <c r="F182">
        <v>0</v>
      </c>
      <c r="G182">
        <v>0</v>
      </c>
      <c r="J182" t="s">
        <v>39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2:15" x14ac:dyDescent="0.2">
      <c r="B183" t="s">
        <v>34</v>
      </c>
      <c r="C183">
        <v>0</v>
      </c>
      <c r="D183">
        <v>0</v>
      </c>
      <c r="E183">
        <v>0</v>
      </c>
      <c r="F183">
        <v>0</v>
      </c>
      <c r="G183">
        <v>0</v>
      </c>
      <c r="J183" t="s">
        <v>34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2:15" x14ac:dyDescent="0.2">
      <c r="B184" t="s">
        <v>38</v>
      </c>
      <c r="C184">
        <v>0</v>
      </c>
      <c r="D184">
        <v>0</v>
      </c>
      <c r="E184">
        <v>0</v>
      </c>
      <c r="F184">
        <v>0</v>
      </c>
      <c r="G184">
        <v>0</v>
      </c>
      <c r="J184" t="s">
        <v>38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2:15" x14ac:dyDescent="0.2">
      <c r="B185" t="s">
        <v>31</v>
      </c>
      <c r="C185">
        <v>0</v>
      </c>
      <c r="D185">
        <v>0</v>
      </c>
      <c r="E185">
        <v>0</v>
      </c>
      <c r="F185">
        <v>0</v>
      </c>
      <c r="G185">
        <v>0</v>
      </c>
      <c r="J185" t="s">
        <v>31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2:15" x14ac:dyDescent="0.2">
      <c r="B186" t="s">
        <v>54</v>
      </c>
      <c r="C186">
        <v>0</v>
      </c>
      <c r="D186">
        <v>0</v>
      </c>
      <c r="E186">
        <v>0</v>
      </c>
      <c r="F186">
        <v>0</v>
      </c>
      <c r="G186">
        <v>0</v>
      </c>
      <c r="J186" t="s">
        <v>54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2:15" x14ac:dyDescent="0.2"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J187" t="s">
        <v>43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2:15" x14ac:dyDescent="0.2">
      <c r="B188" t="s">
        <v>13</v>
      </c>
      <c r="J188" t="s">
        <v>13</v>
      </c>
    </row>
    <row r="189" spans="2:15" x14ac:dyDescent="0.2">
      <c r="B189" t="s">
        <v>37</v>
      </c>
      <c r="C189">
        <v>0</v>
      </c>
      <c r="D189">
        <v>0</v>
      </c>
      <c r="E189">
        <v>0</v>
      </c>
      <c r="F189">
        <v>0</v>
      </c>
      <c r="G189">
        <v>0</v>
      </c>
      <c r="J189" t="s">
        <v>37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2:15" x14ac:dyDescent="0.2"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J190" t="s">
        <v>30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2:15" x14ac:dyDescent="0.2">
      <c r="B191" t="s">
        <v>32</v>
      </c>
      <c r="C191">
        <v>0</v>
      </c>
      <c r="D191">
        <v>0</v>
      </c>
      <c r="E191">
        <v>0</v>
      </c>
      <c r="F191">
        <v>0</v>
      </c>
      <c r="G191">
        <v>0</v>
      </c>
      <c r="J191" t="s">
        <v>32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2:15" x14ac:dyDescent="0.2">
      <c r="B192" t="s">
        <v>49</v>
      </c>
      <c r="C192">
        <v>0</v>
      </c>
      <c r="D192">
        <v>0</v>
      </c>
      <c r="E192">
        <v>0</v>
      </c>
      <c r="F192">
        <v>0</v>
      </c>
      <c r="G192">
        <v>0</v>
      </c>
      <c r="J192" t="s">
        <v>49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2">
      <c r="B193" t="s">
        <v>48</v>
      </c>
      <c r="C193">
        <v>0</v>
      </c>
      <c r="D193">
        <v>0</v>
      </c>
      <c r="E193">
        <v>0</v>
      </c>
      <c r="F193">
        <v>0</v>
      </c>
      <c r="G193">
        <v>0</v>
      </c>
      <c r="J193" t="s">
        <v>48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2">
      <c r="B194" t="s">
        <v>16</v>
      </c>
      <c r="C194">
        <v>0</v>
      </c>
      <c r="D194">
        <v>0</v>
      </c>
      <c r="E194">
        <v>0</v>
      </c>
      <c r="F194">
        <v>0</v>
      </c>
      <c r="G194">
        <v>0</v>
      </c>
      <c r="J194" t="s">
        <v>16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2">
      <c r="B195" t="s">
        <v>20</v>
      </c>
      <c r="C195">
        <v>0</v>
      </c>
      <c r="D195">
        <v>0</v>
      </c>
      <c r="E195">
        <v>0</v>
      </c>
      <c r="F195">
        <v>0</v>
      </c>
      <c r="G195">
        <v>0</v>
      </c>
      <c r="J195" t="s">
        <v>20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2">
      <c r="B196" t="s">
        <v>28</v>
      </c>
      <c r="C196">
        <v>0</v>
      </c>
      <c r="D196">
        <v>0</v>
      </c>
      <c r="E196">
        <v>0</v>
      </c>
      <c r="F196">
        <v>0</v>
      </c>
      <c r="G196">
        <v>0</v>
      </c>
      <c r="J196" t="s">
        <v>28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2">
      <c r="A197" t="s">
        <v>10</v>
      </c>
      <c r="I197" t="s">
        <v>8</v>
      </c>
    </row>
    <row r="198" spans="1:15" x14ac:dyDescent="0.2">
      <c r="B198" t="s">
        <v>15</v>
      </c>
      <c r="C198">
        <v>0</v>
      </c>
      <c r="D198">
        <v>0</v>
      </c>
      <c r="E198">
        <v>0</v>
      </c>
      <c r="F198">
        <v>0</v>
      </c>
      <c r="G198">
        <v>0</v>
      </c>
      <c r="J198" t="s">
        <v>15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2">
      <c r="B199" t="s">
        <v>12</v>
      </c>
      <c r="C199">
        <v>0</v>
      </c>
      <c r="D199">
        <v>0</v>
      </c>
      <c r="E199">
        <v>0</v>
      </c>
      <c r="F199">
        <v>0</v>
      </c>
      <c r="G199">
        <v>0</v>
      </c>
      <c r="J199" t="s">
        <v>12</v>
      </c>
    </row>
    <row r="200" spans="1:15" x14ac:dyDescent="0.2">
      <c r="B200" t="s">
        <v>14</v>
      </c>
      <c r="C200">
        <v>0</v>
      </c>
      <c r="D200">
        <v>0</v>
      </c>
      <c r="E200">
        <v>0</v>
      </c>
      <c r="F200">
        <v>0</v>
      </c>
      <c r="G200">
        <v>0</v>
      </c>
      <c r="J200" t="s">
        <v>14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">
      <c r="B201" t="s">
        <v>19</v>
      </c>
      <c r="C201">
        <v>0</v>
      </c>
      <c r="D201">
        <v>0</v>
      </c>
      <c r="E201">
        <v>0</v>
      </c>
      <c r="F201">
        <v>0</v>
      </c>
      <c r="G201">
        <v>0</v>
      </c>
      <c r="J201" t="s">
        <v>19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">
      <c r="B202" t="s">
        <v>25</v>
      </c>
      <c r="C202">
        <v>0</v>
      </c>
      <c r="D202">
        <v>0</v>
      </c>
      <c r="E202">
        <v>0</v>
      </c>
      <c r="F202">
        <v>0</v>
      </c>
      <c r="G202">
        <v>0</v>
      </c>
      <c r="J202" t="s">
        <v>25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">
      <c r="B203" t="s">
        <v>29</v>
      </c>
      <c r="C203">
        <v>0</v>
      </c>
      <c r="D203">
        <v>0</v>
      </c>
      <c r="E203">
        <v>0</v>
      </c>
      <c r="F203">
        <v>0</v>
      </c>
      <c r="G203">
        <v>0</v>
      </c>
      <c r="J203" t="s">
        <v>29</v>
      </c>
    </row>
    <row r="204" spans="1:15" x14ac:dyDescent="0.2">
      <c r="B204" t="s">
        <v>44</v>
      </c>
      <c r="C204">
        <v>0</v>
      </c>
      <c r="D204">
        <v>0</v>
      </c>
      <c r="E204">
        <v>0</v>
      </c>
      <c r="F204">
        <v>0</v>
      </c>
      <c r="G204">
        <v>0</v>
      </c>
      <c r="J204" t="s">
        <v>44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">
      <c r="B205" t="s">
        <v>47</v>
      </c>
      <c r="C205">
        <v>0</v>
      </c>
      <c r="D205">
        <v>0</v>
      </c>
      <c r="E205">
        <v>0</v>
      </c>
      <c r="F205">
        <v>0</v>
      </c>
      <c r="G205">
        <v>0</v>
      </c>
      <c r="J205" t="s">
        <v>47</v>
      </c>
    </row>
    <row r="206" spans="1:15" x14ac:dyDescent="0.2">
      <c r="B206" t="s">
        <v>41</v>
      </c>
      <c r="C206">
        <v>1</v>
      </c>
      <c r="D206">
        <v>0</v>
      </c>
      <c r="E206">
        <v>0</v>
      </c>
      <c r="F206">
        <v>0</v>
      </c>
      <c r="G206">
        <v>0</v>
      </c>
      <c r="J206" t="s">
        <v>41</v>
      </c>
    </row>
    <row r="207" spans="1:15" x14ac:dyDescent="0.2">
      <c r="B207" t="s">
        <v>40</v>
      </c>
      <c r="C207">
        <v>1</v>
      </c>
      <c r="D207">
        <v>0</v>
      </c>
      <c r="E207">
        <v>0</v>
      </c>
      <c r="F207">
        <v>0</v>
      </c>
      <c r="G207">
        <v>0</v>
      </c>
      <c r="J207" t="s">
        <v>40</v>
      </c>
    </row>
    <row r="208" spans="1:15" x14ac:dyDescent="0.2">
      <c r="B208" t="s">
        <v>50</v>
      </c>
      <c r="C208">
        <v>0</v>
      </c>
      <c r="D208">
        <v>0</v>
      </c>
      <c r="E208">
        <v>0</v>
      </c>
      <c r="F208">
        <v>0</v>
      </c>
      <c r="G208">
        <v>0</v>
      </c>
      <c r="J208" t="s">
        <v>50</v>
      </c>
    </row>
    <row r="209" spans="2:15" x14ac:dyDescent="0.2">
      <c r="B209" t="s">
        <v>18</v>
      </c>
      <c r="C209">
        <v>1</v>
      </c>
      <c r="D209">
        <v>0</v>
      </c>
      <c r="E209">
        <v>1</v>
      </c>
      <c r="F209">
        <v>0</v>
      </c>
      <c r="G209">
        <v>0</v>
      </c>
      <c r="J209" t="s">
        <v>18</v>
      </c>
    </row>
    <row r="210" spans="2:15" x14ac:dyDescent="0.2">
      <c r="B210" t="s">
        <v>23</v>
      </c>
      <c r="C210">
        <v>0</v>
      </c>
      <c r="D210">
        <v>0</v>
      </c>
      <c r="E210">
        <v>0</v>
      </c>
      <c r="F210">
        <v>0</v>
      </c>
      <c r="G210">
        <v>0</v>
      </c>
      <c r="J210" t="s">
        <v>23</v>
      </c>
    </row>
    <row r="211" spans="2:15" x14ac:dyDescent="0.2">
      <c r="B211" t="s">
        <v>45</v>
      </c>
      <c r="C211">
        <v>1</v>
      </c>
      <c r="D211">
        <v>0</v>
      </c>
      <c r="E211">
        <v>0</v>
      </c>
      <c r="F211">
        <v>0</v>
      </c>
      <c r="G211">
        <v>0</v>
      </c>
      <c r="J211" t="s">
        <v>45</v>
      </c>
    </row>
    <row r="212" spans="2:15" x14ac:dyDescent="0.2">
      <c r="B212" t="s">
        <v>26</v>
      </c>
      <c r="C212">
        <v>0</v>
      </c>
      <c r="D212">
        <v>0</v>
      </c>
      <c r="E212">
        <v>0</v>
      </c>
      <c r="F212">
        <v>0</v>
      </c>
      <c r="G212">
        <v>0</v>
      </c>
      <c r="J212" t="s">
        <v>26</v>
      </c>
    </row>
    <row r="213" spans="2:15" x14ac:dyDescent="0.2">
      <c r="B213" t="s">
        <v>33</v>
      </c>
      <c r="C213">
        <v>0</v>
      </c>
      <c r="D213">
        <v>0</v>
      </c>
      <c r="E213">
        <v>0</v>
      </c>
      <c r="F213">
        <v>0</v>
      </c>
      <c r="G213">
        <v>0</v>
      </c>
      <c r="J213" t="s">
        <v>33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2:15" x14ac:dyDescent="0.2">
      <c r="B214" t="s">
        <v>27</v>
      </c>
      <c r="J214" t="s">
        <v>27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2:15" x14ac:dyDescent="0.2">
      <c r="B215" t="s">
        <v>46</v>
      </c>
      <c r="J215" t="s">
        <v>46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2:15" x14ac:dyDescent="0.2">
      <c r="B216" t="s">
        <v>17</v>
      </c>
      <c r="J216" t="s">
        <v>17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2:15" x14ac:dyDescent="0.2">
      <c r="B217" t="s">
        <v>35</v>
      </c>
      <c r="J217" t="s">
        <v>35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2:15" x14ac:dyDescent="0.2">
      <c r="B218" t="s">
        <v>36</v>
      </c>
      <c r="C218">
        <v>0</v>
      </c>
      <c r="D218">
        <v>0</v>
      </c>
      <c r="E218">
        <v>0</v>
      </c>
      <c r="F218">
        <v>0</v>
      </c>
      <c r="G218">
        <v>0</v>
      </c>
      <c r="J218" t="s">
        <v>36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2:15" x14ac:dyDescent="0.2">
      <c r="B219" t="s">
        <v>24</v>
      </c>
      <c r="C219">
        <v>1</v>
      </c>
      <c r="D219">
        <v>0</v>
      </c>
      <c r="E219">
        <v>0</v>
      </c>
      <c r="F219">
        <v>0</v>
      </c>
      <c r="G219">
        <v>0</v>
      </c>
      <c r="J219" t="s">
        <v>24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2:15" x14ac:dyDescent="0.2">
      <c r="B220" t="s">
        <v>51</v>
      </c>
      <c r="C220">
        <v>0</v>
      </c>
      <c r="D220">
        <v>0</v>
      </c>
      <c r="E220">
        <v>0</v>
      </c>
      <c r="F220">
        <v>0</v>
      </c>
      <c r="G220">
        <v>0</v>
      </c>
      <c r="J220" t="s">
        <v>51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2:15" x14ac:dyDescent="0.2">
      <c r="B221" t="s">
        <v>53</v>
      </c>
      <c r="C221">
        <v>0</v>
      </c>
      <c r="D221">
        <v>0</v>
      </c>
      <c r="E221">
        <v>0</v>
      </c>
      <c r="F221">
        <v>0</v>
      </c>
      <c r="G221">
        <v>0</v>
      </c>
      <c r="J221" t="s">
        <v>53</v>
      </c>
    </row>
    <row r="222" spans="2:15" x14ac:dyDescent="0.2"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J222" t="s">
        <v>21</v>
      </c>
    </row>
    <row r="223" spans="2:15" x14ac:dyDescent="0.2">
      <c r="B223" t="s">
        <v>42</v>
      </c>
      <c r="C223">
        <v>0</v>
      </c>
      <c r="D223">
        <v>0</v>
      </c>
      <c r="E223">
        <v>0</v>
      </c>
      <c r="F223">
        <v>0</v>
      </c>
      <c r="G223">
        <v>0</v>
      </c>
      <c r="J223" t="s">
        <v>42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2:15" x14ac:dyDescent="0.2">
      <c r="B224" t="s">
        <v>22</v>
      </c>
      <c r="C224">
        <v>0</v>
      </c>
      <c r="D224">
        <v>0</v>
      </c>
      <c r="E224">
        <v>0</v>
      </c>
      <c r="F224">
        <v>0</v>
      </c>
      <c r="G224">
        <v>0</v>
      </c>
      <c r="J224" t="s">
        <v>22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2:15" x14ac:dyDescent="0.2">
      <c r="B225" t="s">
        <v>52</v>
      </c>
      <c r="C225">
        <v>0</v>
      </c>
      <c r="D225">
        <v>0</v>
      </c>
      <c r="E225">
        <v>0</v>
      </c>
      <c r="F225">
        <v>0</v>
      </c>
      <c r="G225">
        <v>0</v>
      </c>
      <c r="J225" t="s">
        <v>52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2:15" x14ac:dyDescent="0.2">
      <c r="B226" t="s">
        <v>39</v>
      </c>
      <c r="C226">
        <v>0</v>
      </c>
      <c r="D226">
        <v>0</v>
      </c>
      <c r="E226">
        <v>0</v>
      </c>
      <c r="F226">
        <v>0</v>
      </c>
      <c r="G226">
        <v>0</v>
      </c>
      <c r="J226" t="s">
        <v>39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2:15" x14ac:dyDescent="0.2">
      <c r="B227" t="s">
        <v>34</v>
      </c>
      <c r="C227">
        <v>0</v>
      </c>
      <c r="D227">
        <v>0</v>
      </c>
      <c r="E227">
        <v>0</v>
      </c>
      <c r="F227">
        <v>0</v>
      </c>
      <c r="G227">
        <v>0</v>
      </c>
      <c r="J227" t="s">
        <v>34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2:15" x14ac:dyDescent="0.2">
      <c r="B228" t="s">
        <v>38</v>
      </c>
      <c r="C228">
        <v>0</v>
      </c>
      <c r="D228">
        <v>0</v>
      </c>
      <c r="E228">
        <v>0</v>
      </c>
      <c r="F228">
        <v>0</v>
      </c>
      <c r="G228">
        <v>0</v>
      </c>
      <c r="J228" t="s">
        <v>38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2:15" x14ac:dyDescent="0.2">
      <c r="B229" t="s">
        <v>31</v>
      </c>
      <c r="C229">
        <v>0</v>
      </c>
      <c r="D229">
        <v>0</v>
      </c>
      <c r="E229">
        <v>0</v>
      </c>
      <c r="F229">
        <v>0</v>
      </c>
      <c r="G229">
        <v>0</v>
      </c>
      <c r="J229" t="s">
        <v>31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2:15" x14ac:dyDescent="0.2">
      <c r="B230" t="s">
        <v>54</v>
      </c>
      <c r="C230">
        <v>0</v>
      </c>
      <c r="D230">
        <v>0</v>
      </c>
      <c r="E230">
        <v>0</v>
      </c>
      <c r="F230">
        <v>0</v>
      </c>
      <c r="G230">
        <v>0</v>
      </c>
      <c r="J230" t="s">
        <v>54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2:15" x14ac:dyDescent="0.2">
      <c r="B231" t="s">
        <v>43</v>
      </c>
      <c r="C231">
        <v>0</v>
      </c>
      <c r="D231">
        <v>0</v>
      </c>
      <c r="E231">
        <v>0</v>
      </c>
      <c r="F231">
        <v>0</v>
      </c>
      <c r="G231">
        <v>0</v>
      </c>
      <c r="J231" t="s">
        <v>43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2:15" x14ac:dyDescent="0.2">
      <c r="B232" t="s">
        <v>13</v>
      </c>
      <c r="J232" t="s">
        <v>13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2:15" x14ac:dyDescent="0.2">
      <c r="B233" t="s">
        <v>37</v>
      </c>
      <c r="C233">
        <v>0</v>
      </c>
      <c r="D233">
        <v>0</v>
      </c>
      <c r="E233">
        <v>0</v>
      </c>
      <c r="F233">
        <v>0</v>
      </c>
      <c r="G233">
        <v>0</v>
      </c>
      <c r="J233" t="s">
        <v>37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2:15" x14ac:dyDescent="0.2">
      <c r="B234" t="s">
        <v>30</v>
      </c>
      <c r="C234">
        <v>0</v>
      </c>
      <c r="D234">
        <v>0</v>
      </c>
      <c r="E234">
        <v>0</v>
      </c>
      <c r="F234">
        <v>0</v>
      </c>
      <c r="G234">
        <v>0</v>
      </c>
      <c r="J234" t="s">
        <v>30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2:15" x14ac:dyDescent="0.2">
      <c r="B235" t="s">
        <v>32</v>
      </c>
      <c r="C235">
        <v>0</v>
      </c>
      <c r="D235">
        <v>0</v>
      </c>
      <c r="E235">
        <v>0</v>
      </c>
      <c r="F235">
        <v>0</v>
      </c>
      <c r="G235">
        <v>0</v>
      </c>
      <c r="J235" t="s">
        <v>32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2:15" x14ac:dyDescent="0.2">
      <c r="B236" t="s">
        <v>49</v>
      </c>
      <c r="C236">
        <v>0</v>
      </c>
      <c r="D236">
        <v>0</v>
      </c>
      <c r="E236">
        <v>0</v>
      </c>
      <c r="F236">
        <v>0</v>
      </c>
      <c r="G236">
        <v>0</v>
      </c>
      <c r="J236" t="s">
        <v>49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2:15" x14ac:dyDescent="0.2">
      <c r="B237" t="s">
        <v>48</v>
      </c>
      <c r="C237">
        <v>0</v>
      </c>
      <c r="D237">
        <v>0</v>
      </c>
      <c r="E237">
        <v>0</v>
      </c>
      <c r="F237">
        <v>0</v>
      </c>
      <c r="G237">
        <v>0</v>
      </c>
      <c r="J237" t="s">
        <v>48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2:15" x14ac:dyDescent="0.2">
      <c r="B238" t="s">
        <v>16</v>
      </c>
      <c r="C238">
        <v>0</v>
      </c>
      <c r="D238">
        <v>0</v>
      </c>
      <c r="E238">
        <v>0</v>
      </c>
      <c r="F238">
        <v>0</v>
      </c>
      <c r="G238">
        <v>0</v>
      </c>
      <c r="J238" t="s">
        <v>16</v>
      </c>
    </row>
    <row r="239" spans="2:15" x14ac:dyDescent="0.2">
      <c r="B239" t="s">
        <v>20</v>
      </c>
      <c r="C239">
        <v>0</v>
      </c>
      <c r="D239">
        <v>1</v>
      </c>
      <c r="E239">
        <v>0</v>
      </c>
      <c r="F239">
        <v>0</v>
      </c>
      <c r="G239">
        <v>0</v>
      </c>
      <c r="J239" t="s">
        <v>20</v>
      </c>
      <c r="K239">
        <v>1</v>
      </c>
      <c r="L239">
        <v>0</v>
      </c>
      <c r="M239">
        <v>0</v>
      </c>
      <c r="N239">
        <v>0</v>
      </c>
      <c r="O239">
        <v>0</v>
      </c>
    </row>
    <row r="240" spans="2:15" x14ac:dyDescent="0.2">
      <c r="B240" t="s">
        <v>28</v>
      </c>
      <c r="C240">
        <v>0</v>
      </c>
      <c r="D240">
        <v>0</v>
      </c>
      <c r="E240">
        <v>0</v>
      </c>
      <c r="F240">
        <v>0</v>
      </c>
      <c r="G240">
        <v>0</v>
      </c>
      <c r="J240" t="s">
        <v>28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">
      <c r="A241" t="s">
        <v>11</v>
      </c>
      <c r="I241" t="s">
        <v>11</v>
      </c>
    </row>
    <row r="242" spans="1:15" x14ac:dyDescent="0.2">
      <c r="B242" t="s">
        <v>15</v>
      </c>
      <c r="C242">
        <v>0</v>
      </c>
      <c r="D242">
        <v>0</v>
      </c>
      <c r="E242">
        <v>0</v>
      </c>
      <c r="F242">
        <v>0</v>
      </c>
      <c r="G242">
        <v>0</v>
      </c>
      <c r="J242" t="s">
        <v>15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">
      <c r="B243" t="s">
        <v>12</v>
      </c>
      <c r="J243" t="s">
        <v>12</v>
      </c>
    </row>
    <row r="244" spans="1:15" x14ac:dyDescent="0.2">
      <c r="B244" t="s">
        <v>14</v>
      </c>
      <c r="C244">
        <v>0</v>
      </c>
      <c r="D244">
        <v>0</v>
      </c>
      <c r="E244">
        <v>0</v>
      </c>
      <c r="F244">
        <v>0</v>
      </c>
      <c r="G244">
        <v>0</v>
      </c>
      <c r="J244" t="s">
        <v>14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">
      <c r="B245" t="s">
        <v>19</v>
      </c>
      <c r="J245" t="s">
        <v>19</v>
      </c>
    </row>
    <row r="246" spans="1:15" x14ac:dyDescent="0.2">
      <c r="B246" t="s">
        <v>25</v>
      </c>
      <c r="C246">
        <v>0</v>
      </c>
      <c r="D246">
        <v>0</v>
      </c>
      <c r="E246">
        <v>0</v>
      </c>
      <c r="F246">
        <v>0</v>
      </c>
      <c r="G246">
        <v>0</v>
      </c>
      <c r="J246" t="s">
        <v>25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">
      <c r="B247" t="s">
        <v>29</v>
      </c>
      <c r="C247">
        <v>0</v>
      </c>
      <c r="D247">
        <v>0</v>
      </c>
      <c r="E247">
        <v>0</v>
      </c>
      <c r="F247">
        <v>0</v>
      </c>
      <c r="G247">
        <v>0</v>
      </c>
      <c r="J247" t="s">
        <v>29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">
      <c r="B248" t="s">
        <v>44</v>
      </c>
      <c r="C248">
        <v>0</v>
      </c>
      <c r="D248">
        <v>0</v>
      </c>
      <c r="E248">
        <v>0</v>
      </c>
      <c r="F248">
        <v>0</v>
      </c>
      <c r="G248">
        <v>0</v>
      </c>
      <c r="J248" t="s">
        <v>44</v>
      </c>
      <c r="K248">
        <v>1</v>
      </c>
      <c r="L248">
        <v>0</v>
      </c>
      <c r="M248">
        <v>0</v>
      </c>
      <c r="N248">
        <v>0</v>
      </c>
      <c r="O248">
        <v>0</v>
      </c>
    </row>
    <row r="249" spans="1:15" x14ac:dyDescent="0.2">
      <c r="B249" t="s">
        <v>47</v>
      </c>
      <c r="J249" t="s">
        <v>47</v>
      </c>
    </row>
    <row r="250" spans="1:15" x14ac:dyDescent="0.2">
      <c r="B250" t="s">
        <v>41</v>
      </c>
      <c r="J250" t="s">
        <v>41</v>
      </c>
    </row>
    <row r="251" spans="1:15" x14ac:dyDescent="0.2">
      <c r="B251" t="s">
        <v>40</v>
      </c>
      <c r="J251" t="s">
        <v>40</v>
      </c>
    </row>
    <row r="252" spans="1:15" x14ac:dyDescent="0.2">
      <c r="B252" t="s">
        <v>50</v>
      </c>
      <c r="C252">
        <v>0</v>
      </c>
      <c r="D252">
        <v>0</v>
      </c>
      <c r="E252">
        <v>0</v>
      </c>
      <c r="F252">
        <v>0</v>
      </c>
      <c r="G252">
        <v>0</v>
      </c>
      <c r="J252" t="s">
        <v>50</v>
      </c>
      <c r="K252">
        <v>0</v>
      </c>
      <c r="L252">
        <v>0</v>
      </c>
      <c r="M252">
        <v>1</v>
      </c>
      <c r="N252">
        <v>0</v>
      </c>
      <c r="O252">
        <v>0</v>
      </c>
    </row>
    <row r="253" spans="1:15" x14ac:dyDescent="0.2">
      <c r="B253" t="s">
        <v>18</v>
      </c>
      <c r="C253">
        <v>2</v>
      </c>
      <c r="D253">
        <v>0</v>
      </c>
      <c r="E253">
        <v>0</v>
      </c>
      <c r="F253">
        <v>0</v>
      </c>
      <c r="G253">
        <v>0</v>
      </c>
      <c r="J253" t="s">
        <v>18</v>
      </c>
      <c r="K253">
        <v>1</v>
      </c>
      <c r="L253">
        <v>0</v>
      </c>
      <c r="M253">
        <v>2</v>
      </c>
      <c r="N253">
        <v>1</v>
      </c>
      <c r="O253">
        <v>0</v>
      </c>
    </row>
    <row r="254" spans="1:15" x14ac:dyDescent="0.2">
      <c r="B254" t="s">
        <v>23</v>
      </c>
      <c r="J254" t="s">
        <v>23</v>
      </c>
    </row>
    <row r="255" spans="1:15" x14ac:dyDescent="0.2">
      <c r="B255" t="s">
        <v>45</v>
      </c>
      <c r="J255" t="s">
        <v>45</v>
      </c>
    </row>
    <row r="256" spans="1:15" x14ac:dyDescent="0.2">
      <c r="B256" t="s">
        <v>26</v>
      </c>
      <c r="C256">
        <v>0</v>
      </c>
      <c r="D256">
        <v>0</v>
      </c>
      <c r="E256">
        <v>0</v>
      </c>
      <c r="F256">
        <v>0</v>
      </c>
      <c r="G256">
        <v>0</v>
      </c>
      <c r="J256" t="s">
        <v>26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2:15" x14ac:dyDescent="0.2">
      <c r="B257" t="s">
        <v>33</v>
      </c>
      <c r="C257">
        <v>0</v>
      </c>
      <c r="D257">
        <v>0</v>
      </c>
      <c r="E257">
        <v>0</v>
      </c>
      <c r="F257">
        <v>0</v>
      </c>
      <c r="G257">
        <v>0</v>
      </c>
      <c r="J257" t="s">
        <v>33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2:15" x14ac:dyDescent="0.2">
      <c r="B258" t="s">
        <v>27</v>
      </c>
      <c r="C258">
        <v>0</v>
      </c>
      <c r="D258">
        <v>0</v>
      </c>
      <c r="E258">
        <v>0</v>
      </c>
      <c r="F258">
        <v>0</v>
      </c>
      <c r="G258">
        <v>0</v>
      </c>
      <c r="J258" t="s">
        <v>27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2:15" x14ac:dyDescent="0.2">
      <c r="B259" t="s">
        <v>46</v>
      </c>
      <c r="C259">
        <v>0</v>
      </c>
      <c r="D259">
        <v>0</v>
      </c>
      <c r="E259">
        <v>0</v>
      </c>
      <c r="F259">
        <v>0</v>
      </c>
      <c r="G259">
        <v>0</v>
      </c>
      <c r="J259" t="s">
        <v>46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2:15" x14ac:dyDescent="0.2">
      <c r="B260" t="s">
        <v>17</v>
      </c>
      <c r="C260">
        <v>0</v>
      </c>
      <c r="D260">
        <v>0</v>
      </c>
      <c r="E260">
        <v>0</v>
      </c>
      <c r="F260">
        <v>0</v>
      </c>
      <c r="G260">
        <v>0</v>
      </c>
      <c r="J260" t="s">
        <v>17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2:15" x14ac:dyDescent="0.2">
      <c r="B261" t="s">
        <v>35</v>
      </c>
      <c r="C261">
        <v>0</v>
      </c>
      <c r="D261">
        <v>0</v>
      </c>
      <c r="E261">
        <v>0</v>
      </c>
      <c r="F261">
        <v>0</v>
      </c>
      <c r="G261">
        <v>0</v>
      </c>
      <c r="J261" t="s">
        <v>35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2:15" x14ac:dyDescent="0.2">
      <c r="B262" t="s">
        <v>36</v>
      </c>
      <c r="C262">
        <v>0</v>
      </c>
      <c r="D262">
        <v>0</v>
      </c>
      <c r="E262">
        <v>0</v>
      </c>
      <c r="F262">
        <v>0</v>
      </c>
      <c r="G262">
        <v>0</v>
      </c>
      <c r="J262" t="s">
        <v>36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2:15" x14ac:dyDescent="0.2">
      <c r="B263" t="s">
        <v>24</v>
      </c>
      <c r="C263">
        <v>0</v>
      </c>
      <c r="D263">
        <v>0</v>
      </c>
      <c r="E263">
        <v>0</v>
      </c>
      <c r="F263">
        <v>0</v>
      </c>
      <c r="G263">
        <v>0</v>
      </c>
      <c r="J263" t="s">
        <v>24</v>
      </c>
      <c r="K263">
        <v>0</v>
      </c>
      <c r="L263">
        <v>0</v>
      </c>
      <c r="M263">
        <v>1</v>
      </c>
      <c r="N263">
        <v>0</v>
      </c>
      <c r="O263">
        <v>0</v>
      </c>
    </row>
    <row r="264" spans="2:15" x14ac:dyDescent="0.2">
      <c r="B264" t="s">
        <v>51</v>
      </c>
      <c r="C264">
        <v>2</v>
      </c>
      <c r="D264">
        <v>0</v>
      </c>
      <c r="E264">
        <v>0</v>
      </c>
      <c r="F264">
        <v>0</v>
      </c>
      <c r="G264">
        <v>0</v>
      </c>
      <c r="J264" t="s">
        <v>51</v>
      </c>
      <c r="K264">
        <v>1</v>
      </c>
      <c r="L264">
        <v>2</v>
      </c>
      <c r="M264">
        <v>0</v>
      </c>
      <c r="N264">
        <v>0</v>
      </c>
      <c r="O264">
        <v>0</v>
      </c>
    </row>
    <row r="265" spans="2:15" x14ac:dyDescent="0.2">
      <c r="B265" t="s">
        <v>53</v>
      </c>
      <c r="C265">
        <v>0</v>
      </c>
      <c r="D265">
        <v>0</v>
      </c>
      <c r="E265">
        <v>0</v>
      </c>
      <c r="F265">
        <v>0</v>
      </c>
      <c r="G265">
        <v>0</v>
      </c>
      <c r="J265" t="s">
        <v>53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2:15" x14ac:dyDescent="0.2">
      <c r="B266" t="s">
        <v>21</v>
      </c>
      <c r="J266" t="s">
        <v>21</v>
      </c>
    </row>
    <row r="267" spans="2:15" x14ac:dyDescent="0.2">
      <c r="B267" t="s">
        <v>42</v>
      </c>
      <c r="C267">
        <v>0</v>
      </c>
      <c r="D267">
        <v>0</v>
      </c>
      <c r="E267">
        <v>0</v>
      </c>
      <c r="F267">
        <v>0</v>
      </c>
      <c r="G267">
        <v>0</v>
      </c>
      <c r="J267" t="s">
        <v>42</v>
      </c>
      <c r="K267">
        <v>6</v>
      </c>
      <c r="L267">
        <v>0</v>
      </c>
      <c r="M267">
        <v>1</v>
      </c>
      <c r="N267">
        <v>0</v>
      </c>
      <c r="O267">
        <v>0</v>
      </c>
    </row>
    <row r="268" spans="2:15" x14ac:dyDescent="0.2">
      <c r="B268" t="s">
        <v>22</v>
      </c>
      <c r="C268">
        <v>0</v>
      </c>
      <c r="D268">
        <v>0</v>
      </c>
      <c r="E268">
        <v>0</v>
      </c>
      <c r="F268">
        <v>0</v>
      </c>
      <c r="G268">
        <v>0</v>
      </c>
      <c r="J268" t="s">
        <v>22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2:15" x14ac:dyDescent="0.2">
      <c r="B269" t="s">
        <v>52</v>
      </c>
      <c r="C269">
        <v>0</v>
      </c>
      <c r="D269">
        <v>0</v>
      </c>
      <c r="E269">
        <v>0</v>
      </c>
      <c r="F269">
        <v>0</v>
      </c>
      <c r="G269">
        <v>0</v>
      </c>
      <c r="J269" t="s">
        <v>52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2:15" x14ac:dyDescent="0.2">
      <c r="B270" t="s">
        <v>39</v>
      </c>
      <c r="C270">
        <v>0</v>
      </c>
      <c r="D270">
        <v>0</v>
      </c>
      <c r="E270">
        <v>0</v>
      </c>
      <c r="F270">
        <v>0</v>
      </c>
      <c r="G270">
        <v>0</v>
      </c>
      <c r="J270" t="s">
        <v>39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2:15" x14ac:dyDescent="0.2">
      <c r="B271" t="s">
        <v>34</v>
      </c>
      <c r="C271">
        <v>0</v>
      </c>
      <c r="D271">
        <v>0</v>
      </c>
      <c r="E271">
        <v>0</v>
      </c>
      <c r="F271">
        <v>0</v>
      </c>
      <c r="G271">
        <v>0</v>
      </c>
      <c r="J271" t="s">
        <v>34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2:15" x14ac:dyDescent="0.2">
      <c r="B272" t="s">
        <v>38</v>
      </c>
      <c r="C272">
        <v>0</v>
      </c>
      <c r="D272">
        <v>0</v>
      </c>
      <c r="E272">
        <v>0</v>
      </c>
      <c r="F272">
        <v>0</v>
      </c>
      <c r="G272">
        <v>0</v>
      </c>
      <c r="J272" t="s">
        <v>38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2:15" x14ac:dyDescent="0.2">
      <c r="B273" t="s">
        <v>31</v>
      </c>
      <c r="C273">
        <v>0</v>
      </c>
      <c r="D273">
        <v>0</v>
      </c>
      <c r="E273">
        <v>0</v>
      </c>
      <c r="F273">
        <v>0</v>
      </c>
      <c r="G273">
        <v>0</v>
      </c>
      <c r="J273" t="s">
        <v>31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2:15" x14ac:dyDescent="0.2">
      <c r="B274" t="s">
        <v>54</v>
      </c>
      <c r="C274">
        <v>0</v>
      </c>
      <c r="D274">
        <v>0</v>
      </c>
      <c r="E274">
        <v>0</v>
      </c>
      <c r="F274">
        <v>0</v>
      </c>
      <c r="G274">
        <v>0</v>
      </c>
      <c r="J274" t="s">
        <v>54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2:15" x14ac:dyDescent="0.2">
      <c r="B275" t="s">
        <v>43</v>
      </c>
      <c r="C275">
        <v>0</v>
      </c>
      <c r="D275">
        <v>0</v>
      </c>
      <c r="E275">
        <v>0</v>
      </c>
      <c r="F275">
        <v>0</v>
      </c>
      <c r="G275">
        <v>0</v>
      </c>
      <c r="J275" t="s">
        <v>43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2:15" x14ac:dyDescent="0.2">
      <c r="B276" t="s">
        <v>13</v>
      </c>
      <c r="C276">
        <v>0</v>
      </c>
      <c r="D276">
        <v>0</v>
      </c>
      <c r="E276">
        <v>0</v>
      </c>
      <c r="F276">
        <v>0</v>
      </c>
      <c r="G276">
        <v>0</v>
      </c>
      <c r="J276" t="s">
        <v>13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2:15" x14ac:dyDescent="0.2">
      <c r="B277" t="s">
        <v>37</v>
      </c>
      <c r="J277" t="s">
        <v>37</v>
      </c>
    </row>
    <row r="278" spans="2:15" x14ac:dyDescent="0.2">
      <c r="B278" t="s">
        <v>30</v>
      </c>
      <c r="C278">
        <v>0</v>
      </c>
      <c r="D278">
        <v>0</v>
      </c>
      <c r="E278">
        <v>0</v>
      </c>
      <c r="F278">
        <v>0</v>
      </c>
      <c r="G278">
        <v>0</v>
      </c>
      <c r="J278" t="s">
        <v>30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2:15" x14ac:dyDescent="0.2">
      <c r="B279" t="s">
        <v>32</v>
      </c>
      <c r="C279">
        <v>0</v>
      </c>
      <c r="D279">
        <v>0</v>
      </c>
      <c r="E279">
        <v>0</v>
      </c>
      <c r="F279">
        <v>0</v>
      </c>
      <c r="G279">
        <v>0</v>
      </c>
      <c r="J279" t="s">
        <v>32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2:15" x14ac:dyDescent="0.2">
      <c r="B280" t="s">
        <v>49</v>
      </c>
      <c r="C280">
        <v>0</v>
      </c>
      <c r="D280">
        <v>0</v>
      </c>
      <c r="E280">
        <v>0</v>
      </c>
      <c r="F280">
        <v>0</v>
      </c>
      <c r="G280">
        <v>0</v>
      </c>
      <c r="J280" t="s">
        <v>49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2:15" x14ac:dyDescent="0.2">
      <c r="B281" t="s">
        <v>48</v>
      </c>
      <c r="C281">
        <v>0</v>
      </c>
      <c r="D281">
        <v>0</v>
      </c>
      <c r="E281">
        <v>0</v>
      </c>
      <c r="F281">
        <v>0</v>
      </c>
      <c r="G281">
        <v>0</v>
      </c>
      <c r="J281" t="s">
        <v>48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2:15" x14ac:dyDescent="0.2">
      <c r="B282" t="s">
        <v>16</v>
      </c>
      <c r="J282" t="s">
        <v>16</v>
      </c>
    </row>
    <row r="283" spans="2:15" x14ac:dyDescent="0.2">
      <c r="B283" t="s">
        <v>20</v>
      </c>
      <c r="J283" t="s">
        <v>20</v>
      </c>
    </row>
    <row r="284" spans="2:15" x14ac:dyDescent="0.2">
      <c r="B284" t="s">
        <v>28</v>
      </c>
      <c r="C284">
        <v>0</v>
      </c>
      <c r="D284">
        <v>0</v>
      </c>
      <c r="E284">
        <v>0</v>
      </c>
      <c r="F284">
        <v>0</v>
      </c>
      <c r="G284">
        <v>0</v>
      </c>
      <c r="J284" t="s">
        <v>28</v>
      </c>
      <c r="K284">
        <v>0</v>
      </c>
      <c r="L284">
        <v>0</v>
      </c>
      <c r="M284">
        <v>0</v>
      </c>
      <c r="N284">
        <v>0</v>
      </c>
      <c r="O284">
        <v>0</v>
      </c>
    </row>
  </sheetData>
  <sortState xmlns:xlrd2="http://schemas.microsoft.com/office/spreadsheetml/2017/richdata2" ref="J242:O284">
    <sortCondition ref="J242:J284"/>
  </sortState>
  <mergeCells count="2">
    <mergeCell ref="U10:X10"/>
    <mergeCell ref="U56:X5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purc_5_counts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2021-01-19T15:42:11Z</dcterms:created>
  <dcterms:modified xsi:type="dcterms:W3CDTF">2021-02-18T18:36:16Z</dcterms:modified>
</cp:coreProperties>
</file>