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PURC/"/>
    </mc:Choice>
  </mc:AlternateContent>
  <xr:revisionPtr revIDLastSave="0" documentId="13_ncr:40009_{3A04C969-F9DE-FA4C-B491-A13F7A662615}" xr6:coauthVersionLast="46" xr6:coauthVersionMax="46" xr10:uidLastSave="{00000000-0000-0000-0000-000000000000}"/>
  <bookViews>
    <workbookView xWindow="0" yWindow="0" windowWidth="51200" windowHeight="28800"/>
  </bookViews>
  <sheets>
    <sheet name="purc_5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1" l="1"/>
  <c r="O53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48" i="1"/>
  <c r="X89" i="1"/>
  <c r="X88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100" i="1"/>
  <c r="S100" i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103" i="1"/>
  <c r="S103" i="1"/>
  <c r="T103" i="1"/>
  <c r="U103" i="1"/>
  <c r="V103" i="1"/>
  <c r="R105" i="1"/>
  <c r="S105" i="1"/>
  <c r="T105" i="1"/>
  <c r="U105" i="1"/>
  <c r="V105" i="1"/>
  <c r="R106" i="1"/>
  <c r="S106" i="1"/>
  <c r="T106" i="1"/>
  <c r="U106" i="1"/>
  <c r="V106" i="1"/>
  <c r="R107" i="1"/>
  <c r="S107" i="1"/>
  <c r="T107" i="1"/>
  <c r="U107" i="1"/>
  <c r="V107" i="1"/>
  <c r="R108" i="1"/>
  <c r="S108" i="1"/>
  <c r="T108" i="1"/>
  <c r="U108" i="1"/>
  <c r="V108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R112" i="1"/>
  <c r="S112" i="1"/>
  <c r="T112" i="1"/>
  <c r="U112" i="1"/>
  <c r="V112" i="1"/>
  <c r="R113" i="1"/>
  <c r="S113" i="1"/>
  <c r="T113" i="1"/>
  <c r="U113" i="1"/>
  <c r="V113" i="1"/>
  <c r="R114" i="1"/>
  <c r="S114" i="1"/>
  <c r="T114" i="1"/>
  <c r="U114" i="1"/>
  <c r="V114" i="1"/>
  <c r="R115" i="1"/>
  <c r="S115" i="1"/>
  <c r="T115" i="1"/>
  <c r="U115" i="1"/>
  <c r="V115" i="1"/>
  <c r="R117" i="1"/>
  <c r="S117" i="1"/>
  <c r="T117" i="1"/>
  <c r="U117" i="1"/>
  <c r="V117" i="1"/>
  <c r="R118" i="1"/>
  <c r="S118" i="1"/>
  <c r="T118" i="1"/>
  <c r="U118" i="1"/>
  <c r="V118" i="1"/>
  <c r="R119" i="1"/>
  <c r="S119" i="1"/>
  <c r="T119" i="1"/>
  <c r="U119" i="1"/>
  <c r="V119" i="1"/>
  <c r="R120" i="1"/>
  <c r="S120" i="1"/>
  <c r="T120" i="1"/>
  <c r="U120" i="1"/>
  <c r="V120" i="1"/>
  <c r="R121" i="1"/>
  <c r="S121" i="1"/>
  <c r="T121" i="1"/>
  <c r="U121" i="1"/>
  <c r="V121" i="1"/>
  <c r="R89" i="1"/>
  <c r="S89" i="1"/>
  <c r="T89" i="1"/>
  <c r="U89" i="1"/>
  <c r="V89" i="1"/>
  <c r="R90" i="1"/>
  <c r="S90" i="1"/>
  <c r="T90" i="1"/>
  <c r="U90" i="1"/>
  <c r="V90" i="1"/>
  <c r="S88" i="1"/>
  <c r="T88" i="1"/>
  <c r="U88" i="1"/>
  <c r="V88" i="1"/>
  <c r="R8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48" i="1"/>
  <c r="N49" i="1" l="1"/>
  <c r="N48" i="1"/>
</calcChain>
</file>

<file path=xl/sharedStrings.xml><?xml version="1.0" encoding="utf-8"?>
<sst xmlns="http://schemas.openxmlformats.org/spreadsheetml/2006/main" count="230" uniqueCount="49">
  <si>
    <t>Total input sequences:</t>
  </si>
  <si>
    <t>Sequences with barcodes:</t>
  </si>
  <si>
    <t>Sequences without barcodes:</t>
  </si>
  <si>
    <t>Sequences with too many barcodes:</t>
  </si>
  <si>
    <t>Sequences annotated:</t>
  </si>
  <si>
    <t>Sequences that cannot be classified:</t>
  </si>
  <si>
    <t>**Raw reads per accession per locus**</t>
  </si>
  <si>
    <t>KNOX</t>
  </si>
  <si>
    <t>species21</t>
  </si>
  <si>
    <t>species36</t>
  </si>
  <si>
    <t>species22</t>
  </si>
  <si>
    <t>species2</t>
  </si>
  <si>
    <t>species19</t>
  </si>
  <si>
    <t>species9</t>
  </si>
  <si>
    <t>species11</t>
  </si>
  <si>
    <t>species17</t>
  </si>
  <si>
    <t>species13</t>
  </si>
  <si>
    <t>species33</t>
  </si>
  <si>
    <t>species15</t>
  </si>
  <si>
    <t>species26</t>
  </si>
  <si>
    <t>species31</t>
  </si>
  <si>
    <t>species28</t>
  </si>
  <si>
    <t>species23</t>
  </si>
  <si>
    <t>species3</t>
  </si>
  <si>
    <t>species24</t>
  </si>
  <si>
    <t>species18</t>
  </si>
  <si>
    <t>species35</t>
  </si>
  <si>
    <t>species14</t>
  </si>
  <si>
    <t>species32</t>
  </si>
  <si>
    <t>species5</t>
  </si>
  <si>
    <t>species7</t>
  </si>
  <si>
    <t>species29</t>
  </si>
  <si>
    <t>species6</t>
  </si>
  <si>
    <t>species1</t>
  </si>
  <si>
    <t>species12</t>
  </si>
  <si>
    <t>species10</t>
  </si>
  <si>
    <t>species27</t>
  </si>
  <si>
    <t>species16</t>
  </si>
  <si>
    <t>species30</t>
  </si>
  <si>
    <t>species8</t>
  </si>
  <si>
    <t>species34</t>
  </si>
  <si>
    <t>species25</t>
  </si>
  <si>
    <t>**Final clustered sequences per accession per locus**</t>
  </si>
  <si>
    <t>**Allele/copy/cluster/whatever count by locus**</t>
  </si>
  <si>
    <t>**Chimeric clusters/sequence count by locus**</t>
  </si>
  <si>
    <t>Vsearch</t>
  </si>
  <si>
    <t>Usearch</t>
  </si>
  <si>
    <t>Usearch - vsearch</t>
  </si>
  <si>
    <t>t-test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</si>
</sst>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topLeftCell="I40" zoomScale="167" workbookViewId="0">
      <selection activeCell="Q55" sqref="Q55"/>
    </sheetView>
  </sheetViews>
  <sheetFormatPr baseColWidth="10" defaultRowHeight="16" x14ac:dyDescent="0.2"/>
  <cols>
    <col min="1" max="1" width="29.5" customWidth="1"/>
    <col min="10" max="10" width="31.6640625" customWidth="1"/>
  </cols>
  <sheetData>
    <row r="1" spans="1:11" x14ac:dyDescent="0.2">
      <c r="A1" t="s">
        <v>45</v>
      </c>
      <c r="J1" t="s">
        <v>46</v>
      </c>
    </row>
    <row r="2" spans="1:11" x14ac:dyDescent="0.2">
      <c r="A2" t="s">
        <v>0</v>
      </c>
      <c r="B2">
        <v>6333</v>
      </c>
      <c r="J2" t="s">
        <v>0</v>
      </c>
      <c r="K2">
        <v>6333</v>
      </c>
    </row>
    <row r="3" spans="1:11" x14ac:dyDescent="0.2">
      <c r="A3" t="s">
        <v>1</v>
      </c>
      <c r="B3">
        <v>6333</v>
      </c>
      <c r="J3" t="s">
        <v>1</v>
      </c>
      <c r="K3">
        <v>6333</v>
      </c>
    </row>
    <row r="4" spans="1:11" x14ac:dyDescent="0.2">
      <c r="A4" t="s">
        <v>2</v>
      </c>
      <c r="B4">
        <v>0</v>
      </c>
      <c r="J4" t="s">
        <v>2</v>
      </c>
      <c r="K4">
        <v>0</v>
      </c>
    </row>
    <row r="5" spans="1:11" x14ac:dyDescent="0.2">
      <c r="A5" t="s">
        <v>3</v>
      </c>
      <c r="B5">
        <v>0</v>
      </c>
      <c r="J5" t="s">
        <v>3</v>
      </c>
      <c r="K5">
        <v>0</v>
      </c>
    </row>
    <row r="6" spans="1:11" x14ac:dyDescent="0.2">
      <c r="A6" t="s">
        <v>4</v>
      </c>
      <c r="B6">
        <v>6333</v>
      </c>
      <c r="J6" t="s">
        <v>4</v>
      </c>
      <c r="K6">
        <v>6333</v>
      </c>
    </row>
    <row r="7" spans="1:11" x14ac:dyDescent="0.2">
      <c r="A7" t="s">
        <v>5</v>
      </c>
      <c r="B7">
        <v>0</v>
      </c>
      <c r="J7" t="s">
        <v>5</v>
      </c>
      <c r="K7">
        <v>0</v>
      </c>
    </row>
    <row r="9" spans="1:11" x14ac:dyDescent="0.2">
      <c r="A9" t="s">
        <v>6</v>
      </c>
      <c r="J9" t="s">
        <v>6</v>
      </c>
    </row>
    <row r="10" spans="1:11" x14ac:dyDescent="0.2">
      <c r="B10" t="s">
        <v>7</v>
      </c>
      <c r="K10" t="s">
        <v>7</v>
      </c>
    </row>
    <row r="11" spans="1:11" x14ac:dyDescent="0.2">
      <c r="A11" t="s">
        <v>33</v>
      </c>
      <c r="B11">
        <v>143</v>
      </c>
      <c r="J11" t="s">
        <v>33</v>
      </c>
      <c r="K11">
        <v>143</v>
      </c>
    </row>
    <row r="12" spans="1:11" x14ac:dyDescent="0.2">
      <c r="A12" t="s">
        <v>35</v>
      </c>
      <c r="B12">
        <v>30</v>
      </c>
      <c r="J12" t="s">
        <v>35</v>
      </c>
      <c r="K12">
        <v>30</v>
      </c>
    </row>
    <row r="13" spans="1:11" x14ac:dyDescent="0.2">
      <c r="A13" t="s">
        <v>14</v>
      </c>
      <c r="B13">
        <v>356</v>
      </c>
      <c r="J13" t="s">
        <v>14</v>
      </c>
      <c r="K13">
        <v>356</v>
      </c>
    </row>
    <row r="14" spans="1:11" x14ac:dyDescent="0.2">
      <c r="A14" t="s">
        <v>34</v>
      </c>
      <c r="B14">
        <v>136</v>
      </c>
      <c r="J14" t="s">
        <v>34</v>
      </c>
      <c r="K14">
        <v>136</v>
      </c>
    </row>
    <row r="15" spans="1:11" x14ac:dyDescent="0.2">
      <c r="A15" t="s">
        <v>16</v>
      </c>
      <c r="B15">
        <v>219</v>
      </c>
      <c r="J15" t="s">
        <v>16</v>
      </c>
      <c r="K15">
        <v>219</v>
      </c>
    </row>
    <row r="16" spans="1:11" x14ac:dyDescent="0.2">
      <c r="A16" t="s">
        <v>27</v>
      </c>
      <c r="B16">
        <v>332</v>
      </c>
      <c r="J16" t="s">
        <v>27</v>
      </c>
      <c r="K16">
        <v>332</v>
      </c>
    </row>
    <row r="17" spans="1:11" x14ac:dyDescent="0.2">
      <c r="A17" t="s">
        <v>18</v>
      </c>
      <c r="B17">
        <v>228</v>
      </c>
      <c r="J17" t="s">
        <v>18</v>
      </c>
      <c r="K17">
        <v>228</v>
      </c>
    </row>
    <row r="18" spans="1:11" x14ac:dyDescent="0.2">
      <c r="A18" t="s">
        <v>37</v>
      </c>
      <c r="B18">
        <v>308</v>
      </c>
      <c r="J18" t="s">
        <v>37</v>
      </c>
      <c r="K18">
        <v>308</v>
      </c>
    </row>
    <row r="19" spans="1:11" x14ac:dyDescent="0.2">
      <c r="A19" t="s">
        <v>15</v>
      </c>
      <c r="B19">
        <v>168</v>
      </c>
      <c r="J19" t="s">
        <v>15</v>
      </c>
      <c r="K19">
        <v>168</v>
      </c>
    </row>
    <row r="20" spans="1:11" x14ac:dyDescent="0.2">
      <c r="A20" t="s">
        <v>25</v>
      </c>
      <c r="B20">
        <v>220</v>
      </c>
      <c r="J20" t="s">
        <v>25</v>
      </c>
      <c r="K20">
        <v>220</v>
      </c>
    </row>
    <row r="21" spans="1:11" x14ac:dyDescent="0.2">
      <c r="A21" t="s">
        <v>12</v>
      </c>
      <c r="B21">
        <v>191</v>
      </c>
      <c r="J21" t="s">
        <v>12</v>
      </c>
      <c r="K21">
        <v>191</v>
      </c>
    </row>
    <row r="22" spans="1:11" x14ac:dyDescent="0.2">
      <c r="A22" t="s">
        <v>11</v>
      </c>
      <c r="B22">
        <v>212</v>
      </c>
      <c r="J22" t="s">
        <v>11</v>
      </c>
      <c r="K22">
        <v>212</v>
      </c>
    </row>
    <row r="23" spans="1:11" x14ac:dyDescent="0.2">
      <c r="A23" t="s">
        <v>8</v>
      </c>
      <c r="B23">
        <v>268</v>
      </c>
      <c r="J23" t="s">
        <v>8</v>
      </c>
      <c r="K23">
        <v>268</v>
      </c>
    </row>
    <row r="24" spans="1:11" x14ac:dyDescent="0.2">
      <c r="A24" t="s">
        <v>10</v>
      </c>
      <c r="B24">
        <v>134</v>
      </c>
      <c r="J24" t="s">
        <v>10</v>
      </c>
      <c r="K24">
        <v>134</v>
      </c>
    </row>
    <row r="25" spans="1:11" x14ac:dyDescent="0.2">
      <c r="A25" t="s">
        <v>22</v>
      </c>
      <c r="B25">
        <v>116</v>
      </c>
      <c r="J25" t="s">
        <v>22</v>
      </c>
      <c r="K25">
        <v>116</v>
      </c>
    </row>
    <row r="26" spans="1:11" x14ac:dyDescent="0.2">
      <c r="A26" t="s">
        <v>24</v>
      </c>
      <c r="B26">
        <v>131</v>
      </c>
      <c r="J26" t="s">
        <v>24</v>
      </c>
      <c r="K26">
        <v>131</v>
      </c>
    </row>
    <row r="27" spans="1:11" x14ac:dyDescent="0.2">
      <c r="A27" t="s">
        <v>41</v>
      </c>
      <c r="B27">
        <v>30</v>
      </c>
    </row>
    <row r="28" spans="1:11" x14ac:dyDescent="0.2">
      <c r="A28" t="s">
        <v>19</v>
      </c>
      <c r="B28">
        <v>167</v>
      </c>
      <c r="J28" t="s">
        <v>19</v>
      </c>
      <c r="K28">
        <v>167</v>
      </c>
    </row>
    <row r="29" spans="1:11" x14ac:dyDescent="0.2">
      <c r="A29" t="s">
        <v>36</v>
      </c>
      <c r="B29">
        <v>72</v>
      </c>
      <c r="J29" t="s">
        <v>36</v>
      </c>
      <c r="K29">
        <v>72</v>
      </c>
    </row>
    <row r="30" spans="1:11" x14ac:dyDescent="0.2">
      <c r="A30" t="s">
        <v>21</v>
      </c>
      <c r="B30">
        <v>252</v>
      </c>
      <c r="J30" t="s">
        <v>21</v>
      </c>
      <c r="K30">
        <v>252</v>
      </c>
    </row>
    <row r="31" spans="1:11" x14ac:dyDescent="0.2">
      <c r="A31" t="s">
        <v>31</v>
      </c>
      <c r="B31">
        <v>328</v>
      </c>
      <c r="J31" t="s">
        <v>31</v>
      </c>
      <c r="K31">
        <v>328</v>
      </c>
    </row>
    <row r="32" spans="1:11" x14ac:dyDescent="0.2">
      <c r="A32" t="s">
        <v>23</v>
      </c>
      <c r="B32">
        <v>151</v>
      </c>
      <c r="J32" t="s">
        <v>23</v>
      </c>
      <c r="K32">
        <v>151</v>
      </c>
    </row>
    <row r="33" spans="1:18" x14ac:dyDescent="0.2">
      <c r="A33" t="s">
        <v>38</v>
      </c>
      <c r="B33">
        <v>237</v>
      </c>
      <c r="J33" t="s">
        <v>38</v>
      </c>
      <c r="K33">
        <v>237</v>
      </c>
    </row>
    <row r="34" spans="1:18" x14ac:dyDescent="0.2">
      <c r="A34" t="s">
        <v>20</v>
      </c>
      <c r="B34">
        <v>360</v>
      </c>
      <c r="J34" t="s">
        <v>20</v>
      </c>
      <c r="K34">
        <v>360</v>
      </c>
    </row>
    <row r="35" spans="1:18" x14ac:dyDescent="0.2">
      <c r="A35" t="s">
        <v>28</v>
      </c>
      <c r="B35">
        <v>180</v>
      </c>
      <c r="J35" t="s">
        <v>28</v>
      </c>
      <c r="K35">
        <v>180</v>
      </c>
    </row>
    <row r="36" spans="1:18" x14ac:dyDescent="0.2">
      <c r="A36" t="s">
        <v>17</v>
      </c>
      <c r="B36">
        <v>32</v>
      </c>
      <c r="J36" t="s">
        <v>17</v>
      </c>
      <c r="K36">
        <v>32</v>
      </c>
    </row>
    <row r="37" spans="1:18" x14ac:dyDescent="0.2">
      <c r="A37" t="s">
        <v>40</v>
      </c>
      <c r="B37">
        <v>88</v>
      </c>
      <c r="J37" t="s">
        <v>40</v>
      </c>
      <c r="K37">
        <v>88</v>
      </c>
    </row>
    <row r="38" spans="1:18" x14ac:dyDescent="0.2">
      <c r="A38" t="s">
        <v>26</v>
      </c>
      <c r="B38">
        <v>97</v>
      </c>
      <c r="J38" t="s">
        <v>26</v>
      </c>
      <c r="K38">
        <v>97</v>
      </c>
    </row>
    <row r="39" spans="1:18" x14ac:dyDescent="0.2">
      <c r="A39" t="s">
        <v>9</v>
      </c>
      <c r="B39">
        <v>42</v>
      </c>
    </row>
    <row r="40" spans="1:18" x14ac:dyDescent="0.2">
      <c r="A40" t="s">
        <v>29</v>
      </c>
      <c r="B40">
        <v>148</v>
      </c>
      <c r="J40" t="s">
        <v>29</v>
      </c>
      <c r="K40">
        <v>148</v>
      </c>
    </row>
    <row r="41" spans="1:18" x14ac:dyDescent="0.2">
      <c r="A41" t="s">
        <v>32</v>
      </c>
      <c r="B41">
        <v>323</v>
      </c>
      <c r="J41" t="s">
        <v>32</v>
      </c>
      <c r="K41">
        <v>323</v>
      </c>
    </row>
    <row r="42" spans="1:18" x14ac:dyDescent="0.2">
      <c r="A42" t="s">
        <v>30</v>
      </c>
      <c r="B42">
        <v>155</v>
      </c>
      <c r="J42" t="s">
        <v>30</v>
      </c>
      <c r="K42">
        <v>155</v>
      </c>
    </row>
    <row r="43" spans="1:18" x14ac:dyDescent="0.2">
      <c r="A43" t="s">
        <v>39</v>
      </c>
      <c r="B43">
        <v>224</v>
      </c>
      <c r="J43" t="s">
        <v>39</v>
      </c>
      <c r="K43">
        <v>224</v>
      </c>
    </row>
    <row r="44" spans="1:18" x14ac:dyDescent="0.2">
      <c r="A44" t="s">
        <v>13</v>
      </c>
      <c r="B44">
        <v>171</v>
      </c>
      <c r="J44" t="s">
        <v>13</v>
      </c>
      <c r="K44">
        <v>171</v>
      </c>
    </row>
    <row r="46" spans="1:18" x14ac:dyDescent="0.2">
      <c r="A46" t="s">
        <v>42</v>
      </c>
      <c r="J46" t="s">
        <v>42</v>
      </c>
    </row>
    <row r="47" spans="1:18" x14ac:dyDescent="0.2">
      <c r="B47" t="s">
        <v>7</v>
      </c>
      <c r="K47" t="s">
        <v>7</v>
      </c>
      <c r="R47" s="1" t="s">
        <v>47</v>
      </c>
    </row>
    <row r="48" spans="1:18" x14ac:dyDescent="0.2">
      <c r="A48" t="s">
        <v>33</v>
      </c>
      <c r="B48">
        <v>3</v>
      </c>
      <c r="J48" t="s">
        <v>33</v>
      </c>
      <c r="K48">
        <v>4</v>
      </c>
      <c r="M48" t="b">
        <f>B48=K48</f>
        <v>0</v>
      </c>
      <c r="N48">
        <f>COUNTIF(M48:M81,"TRUE")</f>
        <v>9</v>
      </c>
      <c r="O48" t="b">
        <v>1</v>
      </c>
      <c r="R48" s="1">
        <f>K48-B48</f>
        <v>1</v>
      </c>
    </row>
    <row r="49" spans="1:18" x14ac:dyDescent="0.2">
      <c r="A49" t="s">
        <v>35</v>
      </c>
      <c r="B49">
        <v>1</v>
      </c>
      <c r="J49" t="s">
        <v>35</v>
      </c>
      <c r="K49">
        <v>1</v>
      </c>
      <c r="M49" t="b">
        <f t="shared" ref="M49:M81" si="0">B49=K49</f>
        <v>1</v>
      </c>
      <c r="N49">
        <f>COUNTIF(M48:M81,"FALSE")</f>
        <v>25</v>
      </c>
      <c r="O49" t="b">
        <v>0</v>
      </c>
      <c r="R49" s="1">
        <f>K49-B49</f>
        <v>0</v>
      </c>
    </row>
    <row r="50" spans="1:18" x14ac:dyDescent="0.2">
      <c r="A50" t="s">
        <v>14</v>
      </c>
      <c r="B50">
        <v>6</v>
      </c>
      <c r="J50" t="s">
        <v>14</v>
      </c>
      <c r="K50">
        <v>8</v>
      </c>
      <c r="M50" t="b">
        <f t="shared" si="0"/>
        <v>0</v>
      </c>
      <c r="N50">
        <f>N48/(N48+N49)</f>
        <v>0.26470588235294118</v>
      </c>
      <c r="R50" s="1">
        <f>K50-B50</f>
        <v>2</v>
      </c>
    </row>
    <row r="51" spans="1:18" x14ac:dyDescent="0.2">
      <c r="A51" t="s">
        <v>34</v>
      </c>
      <c r="B51">
        <v>3</v>
      </c>
      <c r="J51" t="s">
        <v>34</v>
      </c>
      <c r="K51">
        <v>4</v>
      </c>
      <c r="M51" t="b">
        <f t="shared" si="0"/>
        <v>0</v>
      </c>
      <c r="R51" s="1">
        <f>K51-B51</f>
        <v>1</v>
      </c>
    </row>
    <row r="52" spans="1:18" x14ac:dyDescent="0.2">
      <c r="A52" t="s">
        <v>16</v>
      </c>
      <c r="B52">
        <v>6</v>
      </c>
      <c r="J52" t="s">
        <v>16</v>
      </c>
      <c r="K52">
        <v>6</v>
      </c>
      <c r="M52" t="b">
        <f t="shared" si="0"/>
        <v>1</v>
      </c>
      <c r="O52" t="s">
        <v>48</v>
      </c>
      <c r="R52" s="1">
        <f>K52-B52</f>
        <v>0</v>
      </c>
    </row>
    <row r="53" spans="1:18" x14ac:dyDescent="0.2">
      <c r="A53" t="s">
        <v>27</v>
      </c>
      <c r="B53">
        <v>5</v>
      </c>
      <c r="J53" t="s">
        <v>27</v>
      </c>
      <c r="K53">
        <v>5</v>
      </c>
      <c r="M53" t="b">
        <f t="shared" si="0"/>
        <v>1</v>
      </c>
      <c r="O53">
        <f>TTEST(B48:B81,K48:K81,2,1)</f>
        <v>3.5880104026349419E-3</v>
      </c>
      <c r="R53" s="1">
        <f>K53-B53</f>
        <v>0</v>
      </c>
    </row>
    <row r="54" spans="1:18" x14ac:dyDescent="0.2">
      <c r="A54" t="s">
        <v>18</v>
      </c>
      <c r="B54">
        <v>5</v>
      </c>
      <c r="J54" t="s">
        <v>18</v>
      </c>
      <c r="K54">
        <v>6</v>
      </c>
      <c r="M54" t="b">
        <f t="shared" si="0"/>
        <v>0</v>
      </c>
      <c r="R54" s="1">
        <f>K54-B54</f>
        <v>1</v>
      </c>
    </row>
    <row r="55" spans="1:18" x14ac:dyDescent="0.2">
      <c r="A55" t="s">
        <v>37</v>
      </c>
      <c r="B55">
        <v>4</v>
      </c>
      <c r="J55" t="s">
        <v>37</v>
      </c>
      <c r="K55">
        <v>3</v>
      </c>
      <c r="M55" t="b">
        <f t="shared" si="0"/>
        <v>0</v>
      </c>
      <c r="R55" s="1">
        <f>K55-B55</f>
        <v>-1</v>
      </c>
    </row>
    <row r="56" spans="1:18" x14ac:dyDescent="0.2">
      <c r="A56" t="s">
        <v>15</v>
      </c>
      <c r="B56">
        <v>4</v>
      </c>
      <c r="J56" t="s">
        <v>15</v>
      </c>
      <c r="K56">
        <v>5</v>
      </c>
      <c r="M56" t="b">
        <f t="shared" si="0"/>
        <v>0</v>
      </c>
      <c r="R56" s="1">
        <f>K56-B56</f>
        <v>1</v>
      </c>
    </row>
    <row r="57" spans="1:18" x14ac:dyDescent="0.2">
      <c r="A57" t="s">
        <v>25</v>
      </c>
      <c r="B57">
        <v>6</v>
      </c>
      <c r="J57" t="s">
        <v>25</v>
      </c>
      <c r="K57">
        <v>7</v>
      </c>
      <c r="M57" t="b">
        <f t="shared" si="0"/>
        <v>0</v>
      </c>
      <c r="R57" s="1">
        <f>K57-B57</f>
        <v>1</v>
      </c>
    </row>
    <row r="58" spans="1:18" x14ac:dyDescent="0.2">
      <c r="A58" t="s">
        <v>12</v>
      </c>
      <c r="B58">
        <v>5</v>
      </c>
      <c r="J58" t="s">
        <v>12</v>
      </c>
      <c r="K58">
        <v>4</v>
      </c>
      <c r="M58" t="b">
        <f t="shared" si="0"/>
        <v>0</v>
      </c>
      <c r="R58" s="1">
        <f>K58-B58</f>
        <v>-1</v>
      </c>
    </row>
    <row r="59" spans="1:18" x14ac:dyDescent="0.2">
      <c r="A59" t="s">
        <v>11</v>
      </c>
      <c r="B59">
        <v>3</v>
      </c>
      <c r="J59" t="s">
        <v>11</v>
      </c>
      <c r="K59">
        <v>3</v>
      </c>
      <c r="M59" t="b">
        <f t="shared" si="0"/>
        <v>1</v>
      </c>
      <c r="R59" s="1">
        <f>K59-B59</f>
        <v>0</v>
      </c>
    </row>
    <row r="60" spans="1:18" x14ac:dyDescent="0.2">
      <c r="A60" t="s">
        <v>8</v>
      </c>
      <c r="B60">
        <v>3</v>
      </c>
      <c r="J60" t="s">
        <v>8</v>
      </c>
      <c r="K60">
        <v>5</v>
      </c>
      <c r="M60" t="b">
        <f t="shared" si="0"/>
        <v>0</v>
      </c>
      <c r="R60" s="1">
        <f>K60-B60</f>
        <v>2</v>
      </c>
    </row>
    <row r="61" spans="1:18" x14ac:dyDescent="0.2">
      <c r="A61" t="s">
        <v>10</v>
      </c>
      <c r="B61">
        <v>3</v>
      </c>
      <c r="J61" t="s">
        <v>10</v>
      </c>
      <c r="K61">
        <v>5</v>
      </c>
      <c r="M61" t="b">
        <f t="shared" si="0"/>
        <v>0</v>
      </c>
      <c r="R61" s="1">
        <f>K61-B61</f>
        <v>2</v>
      </c>
    </row>
    <row r="62" spans="1:18" x14ac:dyDescent="0.2">
      <c r="A62" t="s">
        <v>22</v>
      </c>
      <c r="B62">
        <v>3</v>
      </c>
      <c r="J62" t="s">
        <v>22</v>
      </c>
      <c r="K62">
        <v>3</v>
      </c>
      <c r="M62" t="b">
        <f t="shared" si="0"/>
        <v>1</v>
      </c>
      <c r="R62" s="1">
        <f>K62-B62</f>
        <v>0</v>
      </c>
    </row>
    <row r="63" spans="1:18" x14ac:dyDescent="0.2">
      <c r="A63" t="s">
        <v>24</v>
      </c>
      <c r="B63">
        <v>3</v>
      </c>
      <c r="J63" t="s">
        <v>24</v>
      </c>
      <c r="K63">
        <v>4</v>
      </c>
      <c r="M63" t="b">
        <f t="shared" si="0"/>
        <v>0</v>
      </c>
      <c r="R63" s="1">
        <f>K63-B63</f>
        <v>1</v>
      </c>
    </row>
    <row r="64" spans="1:18" x14ac:dyDescent="0.2">
      <c r="A64" t="s">
        <v>41</v>
      </c>
      <c r="B64">
        <v>1</v>
      </c>
      <c r="K64">
        <v>0</v>
      </c>
      <c r="M64" t="b">
        <f t="shared" si="0"/>
        <v>0</v>
      </c>
      <c r="R64" s="1">
        <f>K64-B64</f>
        <v>-1</v>
      </c>
    </row>
    <row r="65" spans="1:18" x14ac:dyDescent="0.2">
      <c r="A65" t="s">
        <v>19</v>
      </c>
      <c r="B65">
        <v>3</v>
      </c>
      <c r="J65" t="s">
        <v>19</v>
      </c>
      <c r="K65">
        <v>3</v>
      </c>
      <c r="M65" t="b">
        <f t="shared" si="0"/>
        <v>1</v>
      </c>
      <c r="R65" s="1">
        <f>K65-B65</f>
        <v>0</v>
      </c>
    </row>
    <row r="66" spans="1:18" x14ac:dyDescent="0.2">
      <c r="A66" t="s">
        <v>36</v>
      </c>
      <c r="B66">
        <v>2</v>
      </c>
      <c r="J66" t="s">
        <v>36</v>
      </c>
      <c r="K66">
        <v>1</v>
      </c>
      <c r="M66" t="b">
        <f t="shared" si="0"/>
        <v>0</v>
      </c>
      <c r="R66" s="1">
        <f>K66-B66</f>
        <v>-1</v>
      </c>
    </row>
    <row r="67" spans="1:18" x14ac:dyDescent="0.2">
      <c r="A67" t="s">
        <v>21</v>
      </c>
      <c r="B67">
        <v>4</v>
      </c>
      <c r="J67" t="s">
        <v>21</v>
      </c>
      <c r="K67">
        <v>7</v>
      </c>
      <c r="M67" t="b">
        <f t="shared" si="0"/>
        <v>0</v>
      </c>
      <c r="R67" s="1">
        <f>K67-B67</f>
        <v>3</v>
      </c>
    </row>
    <row r="68" spans="1:18" x14ac:dyDescent="0.2">
      <c r="A68" t="s">
        <v>31</v>
      </c>
      <c r="B68">
        <v>4</v>
      </c>
      <c r="J68" t="s">
        <v>31</v>
      </c>
      <c r="K68">
        <v>6</v>
      </c>
      <c r="M68" t="b">
        <f t="shared" si="0"/>
        <v>0</v>
      </c>
      <c r="R68" s="1">
        <f>K68-B68</f>
        <v>2</v>
      </c>
    </row>
    <row r="69" spans="1:18" x14ac:dyDescent="0.2">
      <c r="A69" t="s">
        <v>23</v>
      </c>
      <c r="B69">
        <v>3</v>
      </c>
      <c r="J69" t="s">
        <v>23</v>
      </c>
      <c r="K69">
        <v>5</v>
      </c>
      <c r="M69" t="b">
        <f t="shared" si="0"/>
        <v>0</v>
      </c>
      <c r="R69" s="1">
        <f>K69-B69</f>
        <v>2</v>
      </c>
    </row>
    <row r="70" spans="1:18" x14ac:dyDescent="0.2">
      <c r="A70" t="s">
        <v>38</v>
      </c>
      <c r="B70">
        <v>2</v>
      </c>
      <c r="J70" t="s">
        <v>38</v>
      </c>
      <c r="K70">
        <v>5</v>
      </c>
      <c r="M70" t="b">
        <f t="shared" si="0"/>
        <v>0</v>
      </c>
      <c r="R70" s="1">
        <f>K70-B70</f>
        <v>3</v>
      </c>
    </row>
    <row r="71" spans="1:18" x14ac:dyDescent="0.2">
      <c r="A71" t="s">
        <v>20</v>
      </c>
      <c r="B71">
        <v>5</v>
      </c>
      <c r="J71" t="s">
        <v>20</v>
      </c>
      <c r="K71">
        <v>6</v>
      </c>
      <c r="M71" t="b">
        <f t="shared" si="0"/>
        <v>0</v>
      </c>
      <c r="R71" s="1">
        <f>K71-B71</f>
        <v>1</v>
      </c>
    </row>
    <row r="72" spans="1:18" x14ac:dyDescent="0.2">
      <c r="A72" t="s">
        <v>28</v>
      </c>
      <c r="B72">
        <v>6</v>
      </c>
      <c r="J72" t="s">
        <v>28</v>
      </c>
      <c r="K72">
        <v>5</v>
      </c>
      <c r="M72" t="b">
        <f t="shared" si="0"/>
        <v>0</v>
      </c>
      <c r="R72" s="1">
        <f>K72-B72</f>
        <v>-1</v>
      </c>
    </row>
    <row r="73" spans="1:18" x14ac:dyDescent="0.2">
      <c r="A73" t="s">
        <v>17</v>
      </c>
      <c r="B73">
        <v>1</v>
      </c>
      <c r="J73" t="s">
        <v>17</v>
      </c>
      <c r="K73">
        <v>1</v>
      </c>
      <c r="M73" t="b">
        <f t="shared" si="0"/>
        <v>1</v>
      </c>
      <c r="R73" s="1">
        <f>K73-B73</f>
        <v>0</v>
      </c>
    </row>
    <row r="74" spans="1:18" x14ac:dyDescent="0.2">
      <c r="A74" t="s">
        <v>40</v>
      </c>
      <c r="B74">
        <v>3</v>
      </c>
      <c r="J74" t="s">
        <v>40</v>
      </c>
      <c r="K74">
        <v>2</v>
      </c>
      <c r="M74" t="b">
        <f t="shared" si="0"/>
        <v>0</v>
      </c>
      <c r="R74" s="1">
        <f>K74-B74</f>
        <v>-1</v>
      </c>
    </row>
    <row r="75" spans="1:18" x14ac:dyDescent="0.2">
      <c r="A75" t="s">
        <v>26</v>
      </c>
      <c r="B75">
        <v>3</v>
      </c>
      <c r="J75" t="s">
        <v>26</v>
      </c>
      <c r="K75">
        <v>3</v>
      </c>
      <c r="M75" t="b">
        <f t="shared" si="0"/>
        <v>1</v>
      </c>
      <c r="R75" s="1">
        <f>K75-B75</f>
        <v>0</v>
      </c>
    </row>
    <row r="76" spans="1:18" x14ac:dyDescent="0.2">
      <c r="A76" t="s">
        <v>9</v>
      </c>
      <c r="B76">
        <v>1</v>
      </c>
      <c r="K76">
        <v>0</v>
      </c>
      <c r="M76" t="b">
        <f t="shared" si="0"/>
        <v>0</v>
      </c>
      <c r="R76" s="1">
        <f>K76-B76</f>
        <v>-1</v>
      </c>
    </row>
    <row r="77" spans="1:18" x14ac:dyDescent="0.2">
      <c r="A77" t="s">
        <v>29</v>
      </c>
      <c r="B77">
        <v>3</v>
      </c>
      <c r="J77" t="s">
        <v>29</v>
      </c>
      <c r="K77">
        <v>5</v>
      </c>
      <c r="M77" t="b">
        <f t="shared" si="0"/>
        <v>0</v>
      </c>
      <c r="R77" s="1">
        <f>K77-B77</f>
        <v>2</v>
      </c>
    </row>
    <row r="78" spans="1:18" x14ac:dyDescent="0.2">
      <c r="A78" t="s">
        <v>32</v>
      </c>
      <c r="B78">
        <v>2</v>
      </c>
      <c r="J78" t="s">
        <v>32</v>
      </c>
      <c r="K78">
        <v>4</v>
      </c>
      <c r="M78" t="b">
        <f t="shared" si="0"/>
        <v>0</v>
      </c>
      <c r="R78" s="1">
        <f>K78-B78</f>
        <v>2</v>
      </c>
    </row>
    <row r="79" spans="1:18" x14ac:dyDescent="0.2">
      <c r="A79" t="s">
        <v>30</v>
      </c>
      <c r="B79">
        <v>4</v>
      </c>
      <c r="J79" t="s">
        <v>30</v>
      </c>
      <c r="K79">
        <v>5</v>
      </c>
      <c r="M79" t="b">
        <f t="shared" si="0"/>
        <v>0</v>
      </c>
      <c r="R79" s="1">
        <f>K79-B79</f>
        <v>1</v>
      </c>
    </row>
    <row r="80" spans="1:18" x14ac:dyDescent="0.2">
      <c r="A80" t="s">
        <v>39</v>
      </c>
      <c r="B80">
        <v>3</v>
      </c>
      <c r="J80" t="s">
        <v>39</v>
      </c>
      <c r="K80">
        <v>4</v>
      </c>
      <c r="M80" t="b">
        <f t="shared" si="0"/>
        <v>0</v>
      </c>
      <c r="R80" s="1">
        <f>K80-B80</f>
        <v>1</v>
      </c>
    </row>
    <row r="81" spans="1:25" x14ac:dyDescent="0.2">
      <c r="A81" t="s">
        <v>13</v>
      </c>
      <c r="B81">
        <v>4</v>
      </c>
      <c r="J81" t="s">
        <v>13</v>
      </c>
      <c r="K81">
        <v>4</v>
      </c>
      <c r="M81" t="b">
        <f t="shared" si="0"/>
        <v>1</v>
      </c>
      <c r="R81" s="1">
        <f>K81-B81</f>
        <v>0</v>
      </c>
    </row>
    <row r="83" spans="1:25" x14ac:dyDescent="0.2">
      <c r="A83" t="s">
        <v>43</v>
      </c>
      <c r="J83" t="s">
        <v>43</v>
      </c>
    </row>
    <row r="84" spans="1:25" x14ac:dyDescent="0.2">
      <c r="A84" t="s">
        <v>7</v>
      </c>
      <c r="B84">
        <v>117</v>
      </c>
      <c r="J84" t="s">
        <v>7</v>
      </c>
      <c r="K84">
        <v>139</v>
      </c>
    </row>
    <row r="86" spans="1:25" x14ac:dyDescent="0.2">
      <c r="A86" t="s">
        <v>44</v>
      </c>
      <c r="J86" t="s">
        <v>44</v>
      </c>
    </row>
    <row r="87" spans="1:25" x14ac:dyDescent="0.2">
      <c r="A87" t="s">
        <v>7</v>
      </c>
      <c r="J87" t="s">
        <v>7</v>
      </c>
    </row>
    <row r="88" spans="1:25" x14ac:dyDescent="0.2">
      <c r="B88" t="s">
        <v>33</v>
      </c>
      <c r="C88">
        <v>1</v>
      </c>
      <c r="D88">
        <v>2</v>
      </c>
      <c r="E88">
        <v>1</v>
      </c>
      <c r="F88">
        <v>0</v>
      </c>
      <c r="G88">
        <v>0</v>
      </c>
      <c r="K88" t="s">
        <v>33</v>
      </c>
      <c r="L88">
        <v>2</v>
      </c>
      <c r="M88">
        <v>4</v>
      </c>
      <c r="N88">
        <v>3</v>
      </c>
      <c r="O88">
        <v>3</v>
      </c>
      <c r="P88">
        <v>0</v>
      </c>
      <c r="R88" t="b">
        <f>C88=L88</f>
        <v>0</v>
      </c>
      <c r="S88" t="b">
        <f t="shared" ref="S88:V88" si="1">D88=M88</f>
        <v>0</v>
      </c>
      <c r="T88" t="b">
        <f t="shared" si="1"/>
        <v>0</v>
      </c>
      <c r="U88" t="b">
        <f t="shared" si="1"/>
        <v>0</v>
      </c>
      <c r="V88" t="b">
        <f t="shared" si="1"/>
        <v>1</v>
      </c>
      <c r="X88">
        <f>COUNTIF(R88:V121,"TRUE")</f>
        <v>77</v>
      </c>
      <c r="Y88" t="b">
        <v>1</v>
      </c>
    </row>
    <row r="89" spans="1:25" x14ac:dyDescent="0.2">
      <c r="B89" t="s">
        <v>35</v>
      </c>
      <c r="C89">
        <v>2</v>
      </c>
      <c r="D89">
        <v>0</v>
      </c>
      <c r="E89">
        <v>0</v>
      </c>
      <c r="F89">
        <v>0</v>
      </c>
      <c r="G89">
        <v>0</v>
      </c>
      <c r="K89" t="s">
        <v>35</v>
      </c>
      <c r="L89">
        <v>5</v>
      </c>
      <c r="M89">
        <v>0</v>
      </c>
      <c r="N89">
        <v>0</v>
      </c>
      <c r="O89">
        <v>0</v>
      </c>
      <c r="P89">
        <v>0</v>
      </c>
      <c r="R89" t="b">
        <f t="shared" ref="R89:R103" si="2">C89=L89</f>
        <v>0</v>
      </c>
      <c r="S89" t="b">
        <f t="shared" ref="S89:S103" si="3">D89=M89</f>
        <v>1</v>
      </c>
      <c r="T89" t="b">
        <f t="shared" ref="T89:T103" si="4">E89=N89</f>
        <v>1</v>
      </c>
      <c r="U89" t="b">
        <f t="shared" ref="U89:U103" si="5">F89=O89</f>
        <v>1</v>
      </c>
      <c r="V89" t="b">
        <f t="shared" ref="V89:V103" si="6">G89=P89</f>
        <v>1</v>
      </c>
      <c r="X89">
        <f>COUNTIF(R88:V121,"FALSE")</f>
        <v>83</v>
      </c>
      <c r="Y89" t="b">
        <v>0</v>
      </c>
    </row>
    <row r="90" spans="1:25" x14ac:dyDescent="0.2">
      <c r="B90" t="s">
        <v>14</v>
      </c>
      <c r="C90">
        <v>6</v>
      </c>
      <c r="D90">
        <v>0</v>
      </c>
      <c r="E90">
        <v>0</v>
      </c>
      <c r="F90">
        <v>0</v>
      </c>
      <c r="G90">
        <v>0</v>
      </c>
      <c r="K90" t="s">
        <v>14</v>
      </c>
      <c r="L90">
        <v>17</v>
      </c>
      <c r="M90">
        <v>1</v>
      </c>
      <c r="N90">
        <v>1</v>
      </c>
      <c r="O90">
        <v>2</v>
      </c>
      <c r="P90">
        <v>0</v>
      </c>
      <c r="R90" t="b">
        <f t="shared" si="2"/>
        <v>0</v>
      </c>
      <c r="S90" t="b">
        <f t="shared" si="3"/>
        <v>0</v>
      </c>
      <c r="T90" t="b">
        <f t="shared" si="4"/>
        <v>0</v>
      </c>
      <c r="U90" t="b">
        <f t="shared" si="5"/>
        <v>0</v>
      </c>
      <c r="V90" t="b">
        <f t="shared" si="6"/>
        <v>1</v>
      </c>
    </row>
    <row r="91" spans="1:25" x14ac:dyDescent="0.2">
      <c r="B91" t="s">
        <v>34</v>
      </c>
      <c r="C91">
        <v>1</v>
      </c>
      <c r="D91">
        <v>1</v>
      </c>
      <c r="E91">
        <v>0</v>
      </c>
      <c r="F91">
        <v>0</v>
      </c>
      <c r="G91">
        <v>0</v>
      </c>
      <c r="K91" t="s">
        <v>34</v>
      </c>
      <c r="L91">
        <v>2</v>
      </c>
      <c r="M91">
        <v>10</v>
      </c>
      <c r="N91">
        <v>4</v>
      </c>
      <c r="O91">
        <v>1</v>
      </c>
      <c r="P91">
        <v>0</v>
      </c>
      <c r="R91" t="b">
        <f t="shared" ref="R91:R121" si="7">C91=L91</f>
        <v>0</v>
      </c>
      <c r="S91" t="b">
        <f t="shared" ref="S91:S121" si="8">D91=M91</f>
        <v>0</v>
      </c>
      <c r="T91" t="b">
        <f t="shared" ref="T91:T121" si="9">E91=N91</f>
        <v>0</v>
      </c>
      <c r="U91" t="b">
        <f t="shared" ref="U91:U121" si="10">F91=O91</f>
        <v>0</v>
      </c>
      <c r="V91" t="b">
        <f t="shared" ref="V91:V121" si="11">G91=P91</f>
        <v>1</v>
      </c>
    </row>
    <row r="92" spans="1:25" x14ac:dyDescent="0.2">
      <c r="B92" t="s">
        <v>16</v>
      </c>
      <c r="C92">
        <v>6</v>
      </c>
      <c r="D92">
        <v>0</v>
      </c>
      <c r="E92">
        <v>0</v>
      </c>
      <c r="F92">
        <v>0</v>
      </c>
      <c r="G92">
        <v>0</v>
      </c>
      <c r="K92" t="s">
        <v>16</v>
      </c>
      <c r="L92">
        <v>8</v>
      </c>
      <c r="M92">
        <v>1</v>
      </c>
      <c r="N92">
        <v>1</v>
      </c>
      <c r="O92">
        <v>2</v>
      </c>
      <c r="P92">
        <v>0</v>
      </c>
      <c r="R92" t="b">
        <f t="shared" si="7"/>
        <v>0</v>
      </c>
      <c r="S92" t="b">
        <f t="shared" si="8"/>
        <v>0</v>
      </c>
      <c r="T92" t="b">
        <f t="shared" si="9"/>
        <v>0</v>
      </c>
      <c r="U92" t="b">
        <f t="shared" si="10"/>
        <v>0</v>
      </c>
      <c r="V92" t="b">
        <f t="shared" si="11"/>
        <v>1</v>
      </c>
    </row>
    <row r="93" spans="1:25" x14ac:dyDescent="0.2">
      <c r="B93" t="s">
        <v>27</v>
      </c>
      <c r="C93">
        <v>0</v>
      </c>
      <c r="D93">
        <v>1</v>
      </c>
      <c r="E93">
        <v>1</v>
      </c>
      <c r="F93">
        <v>0</v>
      </c>
      <c r="G93">
        <v>0</v>
      </c>
      <c r="K93" t="s">
        <v>27</v>
      </c>
      <c r="L93">
        <v>1</v>
      </c>
      <c r="M93">
        <v>9</v>
      </c>
      <c r="N93">
        <v>3</v>
      </c>
      <c r="O93">
        <v>4</v>
      </c>
      <c r="P93">
        <v>0</v>
      </c>
      <c r="R93" t="b">
        <f t="shared" si="7"/>
        <v>0</v>
      </c>
      <c r="S93" t="b">
        <f t="shared" si="8"/>
        <v>0</v>
      </c>
      <c r="T93" t="b">
        <f t="shared" si="9"/>
        <v>0</v>
      </c>
      <c r="U93" t="b">
        <f t="shared" si="10"/>
        <v>0</v>
      </c>
      <c r="V93" t="b">
        <f t="shared" si="11"/>
        <v>1</v>
      </c>
    </row>
    <row r="94" spans="1:25" x14ac:dyDescent="0.2">
      <c r="B94" t="s">
        <v>18</v>
      </c>
      <c r="C94">
        <v>0</v>
      </c>
      <c r="D94">
        <v>3</v>
      </c>
      <c r="E94">
        <v>3</v>
      </c>
      <c r="F94">
        <v>0</v>
      </c>
      <c r="G94">
        <v>0</v>
      </c>
      <c r="K94" t="s">
        <v>18</v>
      </c>
      <c r="L94">
        <v>0</v>
      </c>
      <c r="M94">
        <v>2</v>
      </c>
      <c r="N94">
        <v>5</v>
      </c>
      <c r="O94">
        <v>7</v>
      </c>
      <c r="P94">
        <v>0</v>
      </c>
      <c r="R94" t="b">
        <f t="shared" si="7"/>
        <v>1</v>
      </c>
      <c r="S94" t="b">
        <f t="shared" si="8"/>
        <v>0</v>
      </c>
      <c r="T94" t="b">
        <f t="shared" si="9"/>
        <v>0</v>
      </c>
      <c r="U94" t="b">
        <f t="shared" si="10"/>
        <v>0</v>
      </c>
      <c r="V94" t="b">
        <f t="shared" si="11"/>
        <v>1</v>
      </c>
    </row>
    <row r="95" spans="1:25" x14ac:dyDescent="0.2">
      <c r="B95" t="s">
        <v>37</v>
      </c>
      <c r="C95">
        <v>0</v>
      </c>
      <c r="D95">
        <v>0</v>
      </c>
      <c r="E95">
        <v>0</v>
      </c>
      <c r="F95">
        <v>0</v>
      </c>
      <c r="G95">
        <v>0</v>
      </c>
      <c r="K95" t="s">
        <v>37</v>
      </c>
      <c r="L95">
        <v>0</v>
      </c>
      <c r="M95">
        <v>0</v>
      </c>
      <c r="N95">
        <v>2</v>
      </c>
      <c r="O95">
        <v>9</v>
      </c>
      <c r="P95">
        <v>0</v>
      </c>
      <c r="R95" t="b">
        <f t="shared" si="7"/>
        <v>1</v>
      </c>
      <c r="S95" t="b">
        <f t="shared" si="8"/>
        <v>1</v>
      </c>
      <c r="T95" t="b">
        <f t="shared" si="9"/>
        <v>0</v>
      </c>
      <c r="U95" t="b">
        <f t="shared" si="10"/>
        <v>0</v>
      </c>
      <c r="V95" t="b">
        <f t="shared" si="11"/>
        <v>1</v>
      </c>
    </row>
    <row r="96" spans="1:25" x14ac:dyDescent="0.2">
      <c r="B96" t="s">
        <v>15</v>
      </c>
      <c r="C96">
        <v>0</v>
      </c>
      <c r="D96">
        <v>2</v>
      </c>
      <c r="E96">
        <v>3</v>
      </c>
      <c r="F96">
        <v>1</v>
      </c>
      <c r="G96">
        <v>0</v>
      </c>
      <c r="K96" t="s">
        <v>15</v>
      </c>
      <c r="L96">
        <v>0</v>
      </c>
      <c r="M96">
        <v>10</v>
      </c>
      <c r="N96">
        <v>4</v>
      </c>
      <c r="O96">
        <v>0</v>
      </c>
      <c r="P96">
        <v>0</v>
      </c>
      <c r="R96" t="b">
        <f t="shared" si="7"/>
        <v>1</v>
      </c>
      <c r="S96" t="b">
        <f t="shared" si="8"/>
        <v>0</v>
      </c>
      <c r="T96" t="b">
        <f t="shared" si="9"/>
        <v>0</v>
      </c>
      <c r="U96" t="b">
        <f t="shared" si="10"/>
        <v>0</v>
      </c>
      <c r="V96" t="b">
        <f t="shared" si="11"/>
        <v>1</v>
      </c>
    </row>
    <row r="97" spans="2:22" x14ac:dyDescent="0.2">
      <c r="B97" t="s">
        <v>25</v>
      </c>
      <c r="C97">
        <v>1</v>
      </c>
      <c r="D97">
        <v>4</v>
      </c>
      <c r="E97">
        <v>0</v>
      </c>
      <c r="F97">
        <v>0</v>
      </c>
      <c r="G97">
        <v>0</v>
      </c>
      <c r="K97" t="s">
        <v>25</v>
      </c>
      <c r="L97">
        <v>1</v>
      </c>
      <c r="M97">
        <v>4</v>
      </c>
      <c r="N97">
        <v>2</v>
      </c>
      <c r="O97">
        <v>9</v>
      </c>
      <c r="P97">
        <v>0</v>
      </c>
      <c r="R97" t="b">
        <f t="shared" si="7"/>
        <v>1</v>
      </c>
      <c r="S97" t="b">
        <f t="shared" si="8"/>
        <v>1</v>
      </c>
      <c r="T97" t="b">
        <f t="shared" si="9"/>
        <v>0</v>
      </c>
      <c r="U97" t="b">
        <f t="shared" si="10"/>
        <v>0</v>
      </c>
      <c r="V97" t="b">
        <f t="shared" si="11"/>
        <v>1</v>
      </c>
    </row>
    <row r="98" spans="2:22" x14ac:dyDescent="0.2">
      <c r="B98" t="s">
        <v>12</v>
      </c>
      <c r="C98">
        <v>0</v>
      </c>
      <c r="D98">
        <v>4</v>
      </c>
      <c r="E98">
        <v>0</v>
      </c>
      <c r="F98">
        <v>0</v>
      </c>
      <c r="G98">
        <v>0</v>
      </c>
      <c r="K98" t="s">
        <v>12</v>
      </c>
      <c r="L98">
        <v>0</v>
      </c>
      <c r="M98">
        <v>0</v>
      </c>
      <c r="N98">
        <v>9</v>
      </c>
      <c r="O98">
        <v>10</v>
      </c>
      <c r="P98">
        <v>0</v>
      </c>
      <c r="R98" t="b">
        <f t="shared" si="7"/>
        <v>1</v>
      </c>
      <c r="S98" t="b">
        <f t="shared" si="8"/>
        <v>0</v>
      </c>
      <c r="T98" t="b">
        <f t="shared" si="9"/>
        <v>0</v>
      </c>
      <c r="U98" t="b">
        <f t="shared" si="10"/>
        <v>0</v>
      </c>
      <c r="V98" t="b">
        <f t="shared" si="11"/>
        <v>1</v>
      </c>
    </row>
    <row r="99" spans="2:22" x14ac:dyDescent="0.2">
      <c r="B99" t="s">
        <v>11</v>
      </c>
      <c r="C99">
        <v>2</v>
      </c>
      <c r="D99">
        <v>0</v>
      </c>
      <c r="E99">
        <v>6</v>
      </c>
      <c r="F99">
        <v>0</v>
      </c>
      <c r="G99">
        <v>0</v>
      </c>
      <c r="K99" t="s">
        <v>11</v>
      </c>
      <c r="L99">
        <v>0</v>
      </c>
      <c r="M99">
        <v>3</v>
      </c>
      <c r="N99">
        <v>14</v>
      </c>
      <c r="O99">
        <v>0</v>
      </c>
      <c r="P99">
        <v>0</v>
      </c>
      <c r="R99" t="b">
        <f t="shared" si="7"/>
        <v>0</v>
      </c>
      <c r="S99" t="b">
        <f t="shared" si="8"/>
        <v>0</v>
      </c>
      <c r="T99" t="b">
        <f t="shared" si="9"/>
        <v>0</v>
      </c>
      <c r="U99" t="b">
        <f t="shared" si="10"/>
        <v>1</v>
      </c>
      <c r="V99" t="b">
        <f t="shared" si="11"/>
        <v>1</v>
      </c>
    </row>
    <row r="100" spans="2:22" x14ac:dyDescent="0.2">
      <c r="B100" t="s">
        <v>8</v>
      </c>
      <c r="C100">
        <v>0</v>
      </c>
      <c r="D100">
        <v>0</v>
      </c>
      <c r="E100">
        <v>4</v>
      </c>
      <c r="F100">
        <v>1</v>
      </c>
      <c r="G100">
        <v>0</v>
      </c>
      <c r="K100" t="s">
        <v>8</v>
      </c>
      <c r="L100">
        <v>0</v>
      </c>
      <c r="M100">
        <v>0</v>
      </c>
      <c r="N100">
        <v>0</v>
      </c>
      <c r="O100">
        <v>3</v>
      </c>
      <c r="P100">
        <v>0</v>
      </c>
      <c r="R100" t="b">
        <f t="shared" si="7"/>
        <v>1</v>
      </c>
      <c r="S100" t="b">
        <f t="shared" si="8"/>
        <v>1</v>
      </c>
      <c r="T100" t="b">
        <f t="shared" si="9"/>
        <v>0</v>
      </c>
      <c r="U100" t="b">
        <f t="shared" si="10"/>
        <v>0</v>
      </c>
      <c r="V100" t="b">
        <f t="shared" si="11"/>
        <v>1</v>
      </c>
    </row>
    <row r="101" spans="2:22" x14ac:dyDescent="0.2">
      <c r="B101" t="s">
        <v>10</v>
      </c>
      <c r="C101">
        <v>2</v>
      </c>
      <c r="D101">
        <v>0</v>
      </c>
      <c r="E101">
        <v>0</v>
      </c>
      <c r="F101">
        <v>0</v>
      </c>
      <c r="G101">
        <v>0</v>
      </c>
      <c r="K101" t="s">
        <v>10</v>
      </c>
      <c r="L101">
        <v>3</v>
      </c>
      <c r="M101">
        <v>0</v>
      </c>
      <c r="N101">
        <v>7</v>
      </c>
      <c r="O101">
        <v>2</v>
      </c>
      <c r="P101">
        <v>0</v>
      </c>
      <c r="R101" t="b">
        <f t="shared" si="7"/>
        <v>0</v>
      </c>
      <c r="S101" t="b">
        <f t="shared" si="8"/>
        <v>1</v>
      </c>
      <c r="T101" t="b">
        <f t="shared" si="9"/>
        <v>0</v>
      </c>
      <c r="U101" t="b">
        <f t="shared" si="10"/>
        <v>0</v>
      </c>
      <c r="V101" t="b">
        <f t="shared" si="11"/>
        <v>1</v>
      </c>
    </row>
    <row r="102" spans="2:22" x14ac:dyDescent="0.2">
      <c r="B102" t="s">
        <v>22</v>
      </c>
      <c r="C102">
        <v>2</v>
      </c>
      <c r="D102">
        <v>3</v>
      </c>
      <c r="E102">
        <v>1</v>
      </c>
      <c r="F102">
        <v>0</v>
      </c>
      <c r="G102">
        <v>0</v>
      </c>
      <c r="K102" t="s">
        <v>22</v>
      </c>
      <c r="L102">
        <v>13</v>
      </c>
      <c r="M102">
        <v>2</v>
      </c>
      <c r="N102">
        <v>2</v>
      </c>
      <c r="O102">
        <v>1</v>
      </c>
      <c r="P102">
        <v>0</v>
      </c>
      <c r="R102" t="b">
        <f t="shared" si="7"/>
        <v>0</v>
      </c>
      <c r="S102" t="b">
        <f t="shared" si="8"/>
        <v>0</v>
      </c>
      <c r="T102" t="b">
        <f t="shared" si="9"/>
        <v>0</v>
      </c>
      <c r="U102" t="b">
        <f t="shared" si="10"/>
        <v>0</v>
      </c>
      <c r="V102" t="b">
        <f t="shared" si="11"/>
        <v>1</v>
      </c>
    </row>
    <row r="103" spans="2:22" x14ac:dyDescent="0.2">
      <c r="B103" t="s">
        <v>24</v>
      </c>
      <c r="C103">
        <v>0</v>
      </c>
      <c r="D103">
        <v>0</v>
      </c>
      <c r="E103">
        <v>2</v>
      </c>
      <c r="F103">
        <v>0</v>
      </c>
      <c r="G103">
        <v>0</v>
      </c>
      <c r="K103" t="s">
        <v>24</v>
      </c>
      <c r="L103">
        <v>0</v>
      </c>
      <c r="M103">
        <v>0</v>
      </c>
      <c r="N103">
        <v>9</v>
      </c>
      <c r="O103">
        <v>2</v>
      </c>
      <c r="P103">
        <v>0</v>
      </c>
      <c r="R103" t="b">
        <f t="shared" si="7"/>
        <v>1</v>
      </c>
      <c r="S103" t="b">
        <f t="shared" si="8"/>
        <v>1</v>
      </c>
      <c r="T103" t="b">
        <f t="shared" si="9"/>
        <v>0</v>
      </c>
      <c r="U103" t="b">
        <f t="shared" si="10"/>
        <v>0</v>
      </c>
      <c r="V103" t="b">
        <f t="shared" si="11"/>
        <v>1</v>
      </c>
    </row>
    <row r="104" spans="2:22" x14ac:dyDescent="0.2">
      <c r="B104" t="s">
        <v>41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2:22" x14ac:dyDescent="0.2">
      <c r="B105" t="s">
        <v>19</v>
      </c>
      <c r="C105">
        <v>0</v>
      </c>
      <c r="D105">
        <v>1</v>
      </c>
      <c r="E105">
        <v>0</v>
      </c>
      <c r="F105">
        <v>0</v>
      </c>
      <c r="G105">
        <v>0</v>
      </c>
      <c r="K105" t="s">
        <v>19</v>
      </c>
      <c r="L105">
        <v>0</v>
      </c>
      <c r="M105">
        <v>1</v>
      </c>
      <c r="N105">
        <v>4</v>
      </c>
      <c r="O105">
        <v>0</v>
      </c>
      <c r="P105">
        <v>0</v>
      </c>
      <c r="R105" t="b">
        <f t="shared" si="7"/>
        <v>1</v>
      </c>
      <c r="S105" t="b">
        <f t="shared" si="8"/>
        <v>1</v>
      </c>
      <c r="T105" t="b">
        <f t="shared" si="9"/>
        <v>0</v>
      </c>
      <c r="U105" t="b">
        <f t="shared" si="10"/>
        <v>1</v>
      </c>
      <c r="V105" t="b">
        <f t="shared" si="11"/>
        <v>1</v>
      </c>
    </row>
    <row r="106" spans="2:22" x14ac:dyDescent="0.2">
      <c r="B106" t="s">
        <v>36</v>
      </c>
      <c r="C106">
        <v>0</v>
      </c>
      <c r="D106">
        <v>0</v>
      </c>
      <c r="E106">
        <v>1</v>
      </c>
      <c r="F106">
        <v>0</v>
      </c>
      <c r="G106">
        <v>0</v>
      </c>
      <c r="K106" t="s">
        <v>36</v>
      </c>
      <c r="L106">
        <v>0</v>
      </c>
      <c r="M106">
        <v>0</v>
      </c>
      <c r="N106">
        <v>2</v>
      </c>
      <c r="O106">
        <v>2</v>
      </c>
      <c r="P106">
        <v>0</v>
      </c>
      <c r="R106" t="b">
        <f t="shared" si="7"/>
        <v>1</v>
      </c>
      <c r="S106" t="b">
        <f t="shared" si="8"/>
        <v>1</v>
      </c>
      <c r="T106" t="b">
        <f t="shared" si="9"/>
        <v>0</v>
      </c>
      <c r="U106" t="b">
        <f t="shared" si="10"/>
        <v>0</v>
      </c>
      <c r="V106" t="b">
        <f t="shared" si="11"/>
        <v>1</v>
      </c>
    </row>
    <row r="107" spans="2:22" x14ac:dyDescent="0.2">
      <c r="B107" t="s">
        <v>21</v>
      </c>
      <c r="C107">
        <v>3</v>
      </c>
      <c r="D107">
        <v>0</v>
      </c>
      <c r="E107">
        <v>1</v>
      </c>
      <c r="F107">
        <v>0</v>
      </c>
      <c r="G107">
        <v>0</v>
      </c>
      <c r="K107" t="s">
        <v>21</v>
      </c>
      <c r="L107">
        <v>11</v>
      </c>
      <c r="M107">
        <v>2</v>
      </c>
      <c r="N107">
        <v>3</v>
      </c>
      <c r="O107">
        <v>6</v>
      </c>
      <c r="P107">
        <v>0</v>
      </c>
      <c r="R107" t="b">
        <f t="shared" si="7"/>
        <v>0</v>
      </c>
      <c r="S107" t="b">
        <f t="shared" si="8"/>
        <v>0</v>
      </c>
      <c r="T107" t="b">
        <f t="shared" si="9"/>
        <v>0</v>
      </c>
      <c r="U107" t="b">
        <f t="shared" si="10"/>
        <v>0</v>
      </c>
      <c r="V107" t="b">
        <f t="shared" si="11"/>
        <v>1</v>
      </c>
    </row>
    <row r="108" spans="2:22" x14ac:dyDescent="0.2">
      <c r="B108" t="s">
        <v>31</v>
      </c>
      <c r="C108">
        <v>8</v>
      </c>
      <c r="D108">
        <v>0</v>
      </c>
      <c r="E108">
        <v>2</v>
      </c>
      <c r="F108">
        <v>1</v>
      </c>
      <c r="G108">
        <v>0</v>
      </c>
      <c r="K108" t="s">
        <v>31</v>
      </c>
      <c r="L108">
        <v>2</v>
      </c>
      <c r="M108">
        <v>19</v>
      </c>
      <c r="N108">
        <v>7</v>
      </c>
      <c r="O108">
        <v>4</v>
      </c>
      <c r="P108">
        <v>0</v>
      </c>
      <c r="R108" t="b">
        <f t="shared" si="7"/>
        <v>0</v>
      </c>
      <c r="S108" t="b">
        <f t="shared" si="8"/>
        <v>0</v>
      </c>
      <c r="T108" t="b">
        <f t="shared" si="9"/>
        <v>0</v>
      </c>
      <c r="U108" t="b">
        <f t="shared" si="10"/>
        <v>0</v>
      </c>
      <c r="V108" t="b">
        <f t="shared" si="11"/>
        <v>1</v>
      </c>
    </row>
    <row r="109" spans="2:22" x14ac:dyDescent="0.2">
      <c r="B109" t="s">
        <v>23</v>
      </c>
      <c r="C109">
        <v>0</v>
      </c>
      <c r="D109">
        <v>0</v>
      </c>
      <c r="E109">
        <v>7</v>
      </c>
      <c r="F109">
        <v>0</v>
      </c>
      <c r="G109">
        <v>0</v>
      </c>
      <c r="K109" t="s">
        <v>23</v>
      </c>
      <c r="L109">
        <v>0</v>
      </c>
      <c r="M109">
        <v>0</v>
      </c>
      <c r="N109">
        <v>7</v>
      </c>
      <c r="O109">
        <v>10</v>
      </c>
      <c r="P109">
        <v>0</v>
      </c>
      <c r="R109" t="b">
        <f t="shared" si="7"/>
        <v>1</v>
      </c>
      <c r="S109" t="b">
        <f t="shared" si="8"/>
        <v>1</v>
      </c>
      <c r="T109" t="b">
        <f t="shared" si="9"/>
        <v>1</v>
      </c>
      <c r="U109" t="b">
        <f t="shared" si="10"/>
        <v>0</v>
      </c>
      <c r="V109" t="b">
        <f t="shared" si="11"/>
        <v>1</v>
      </c>
    </row>
    <row r="110" spans="2:22" x14ac:dyDescent="0.2">
      <c r="B110" t="s">
        <v>38</v>
      </c>
      <c r="C110">
        <v>0</v>
      </c>
      <c r="D110">
        <v>5</v>
      </c>
      <c r="E110">
        <v>2</v>
      </c>
      <c r="F110">
        <v>0</v>
      </c>
      <c r="G110">
        <v>0</v>
      </c>
      <c r="K110" t="s">
        <v>38</v>
      </c>
      <c r="L110">
        <v>0</v>
      </c>
      <c r="M110">
        <v>16</v>
      </c>
      <c r="N110">
        <v>4</v>
      </c>
      <c r="O110">
        <v>0</v>
      </c>
      <c r="P110">
        <v>0</v>
      </c>
      <c r="R110" t="b">
        <f t="shared" si="7"/>
        <v>1</v>
      </c>
      <c r="S110" t="b">
        <f t="shared" si="8"/>
        <v>0</v>
      </c>
      <c r="T110" t="b">
        <f t="shared" si="9"/>
        <v>0</v>
      </c>
      <c r="U110" t="b">
        <f t="shared" si="10"/>
        <v>1</v>
      </c>
      <c r="V110" t="b">
        <f t="shared" si="11"/>
        <v>1</v>
      </c>
    </row>
    <row r="111" spans="2:22" x14ac:dyDescent="0.2">
      <c r="B111" t="s">
        <v>20</v>
      </c>
      <c r="C111">
        <v>0</v>
      </c>
      <c r="D111">
        <v>1</v>
      </c>
      <c r="E111">
        <v>4</v>
      </c>
      <c r="F111">
        <v>1</v>
      </c>
      <c r="G111">
        <v>0</v>
      </c>
      <c r="K111" t="s">
        <v>20</v>
      </c>
      <c r="L111">
        <v>0</v>
      </c>
      <c r="M111">
        <v>0</v>
      </c>
      <c r="N111">
        <v>1</v>
      </c>
      <c r="O111">
        <v>12</v>
      </c>
      <c r="P111">
        <v>0</v>
      </c>
      <c r="R111" t="b">
        <f t="shared" si="7"/>
        <v>1</v>
      </c>
      <c r="S111" t="b">
        <f t="shared" si="8"/>
        <v>0</v>
      </c>
      <c r="T111" t="b">
        <f t="shared" si="9"/>
        <v>0</v>
      </c>
      <c r="U111" t="b">
        <f t="shared" si="10"/>
        <v>0</v>
      </c>
      <c r="V111" t="b">
        <f t="shared" si="11"/>
        <v>1</v>
      </c>
    </row>
    <row r="112" spans="2:22" x14ac:dyDescent="0.2">
      <c r="B112" t="s">
        <v>28</v>
      </c>
      <c r="C112">
        <v>0</v>
      </c>
      <c r="D112">
        <v>3</v>
      </c>
      <c r="E112">
        <v>1</v>
      </c>
      <c r="F112">
        <v>0</v>
      </c>
      <c r="G112">
        <v>0</v>
      </c>
      <c r="K112" t="s">
        <v>28</v>
      </c>
      <c r="L112">
        <v>0</v>
      </c>
      <c r="M112">
        <v>5</v>
      </c>
      <c r="N112">
        <v>11</v>
      </c>
      <c r="O112">
        <v>3</v>
      </c>
      <c r="P112">
        <v>0</v>
      </c>
      <c r="R112" t="b">
        <f t="shared" si="7"/>
        <v>1</v>
      </c>
      <c r="S112" t="b">
        <f t="shared" si="8"/>
        <v>0</v>
      </c>
      <c r="T112" t="b">
        <f t="shared" si="9"/>
        <v>0</v>
      </c>
      <c r="U112" t="b">
        <f t="shared" si="10"/>
        <v>0</v>
      </c>
      <c r="V112" t="b">
        <f t="shared" si="11"/>
        <v>1</v>
      </c>
    </row>
    <row r="113" spans="2:22" x14ac:dyDescent="0.2">
      <c r="B113" t="s">
        <v>17</v>
      </c>
      <c r="C113">
        <v>0</v>
      </c>
      <c r="D113">
        <v>0</v>
      </c>
      <c r="E113">
        <v>1</v>
      </c>
      <c r="F113">
        <v>0</v>
      </c>
      <c r="G113">
        <v>0</v>
      </c>
      <c r="K113" t="s">
        <v>17</v>
      </c>
      <c r="L113">
        <v>0</v>
      </c>
      <c r="M113">
        <v>0</v>
      </c>
      <c r="N113">
        <v>1</v>
      </c>
      <c r="O113">
        <v>0</v>
      </c>
      <c r="P113">
        <v>0</v>
      </c>
      <c r="R113" t="b">
        <f t="shared" si="7"/>
        <v>1</v>
      </c>
      <c r="S113" t="b">
        <f t="shared" si="8"/>
        <v>1</v>
      </c>
      <c r="T113" t="b">
        <f t="shared" si="9"/>
        <v>1</v>
      </c>
      <c r="U113" t="b">
        <f t="shared" si="10"/>
        <v>1</v>
      </c>
      <c r="V113" t="b">
        <f t="shared" si="11"/>
        <v>1</v>
      </c>
    </row>
    <row r="114" spans="2:22" x14ac:dyDescent="0.2">
      <c r="B114" t="s">
        <v>40</v>
      </c>
      <c r="C114">
        <v>0</v>
      </c>
      <c r="D114">
        <v>0</v>
      </c>
      <c r="E114">
        <v>0</v>
      </c>
      <c r="F114">
        <v>0</v>
      </c>
      <c r="G114">
        <v>0</v>
      </c>
      <c r="K114" t="s">
        <v>40</v>
      </c>
      <c r="L114">
        <v>0</v>
      </c>
      <c r="M114">
        <v>0</v>
      </c>
      <c r="N114">
        <v>0</v>
      </c>
      <c r="O114">
        <v>0</v>
      </c>
      <c r="P114">
        <v>0</v>
      </c>
      <c r="R114" t="b">
        <f t="shared" si="7"/>
        <v>1</v>
      </c>
      <c r="S114" t="b">
        <f t="shared" si="8"/>
        <v>1</v>
      </c>
      <c r="T114" t="b">
        <f t="shared" si="9"/>
        <v>1</v>
      </c>
      <c r="U114" t="b">
        <f t="shared" si="10"/>
        <v>1</v>
      </c>
      <c r="V114" t="b">
        <f t="shared" si="11"/>
        <v>1</v>
      </c>
    </row>
    <row r="115" spans="2:22" x14ac:dyDescent="0.2">
      <c r="B115" t="s">
        <v>26</v>
      </c>
      <c r="C115">
        <v>0</v>
      </c>
      <c r="D115">
        <v>0</v>
      </c>
      <c r="E115">
        <v>1</v>
      </c>
      <c r="F115">
        <v>0</v>
      </c>
      <c r="G115">
        <v>0</v>
      </c>
      <c r="K115" t="s">
        <v>26</v>
      </c>
      <c r="L115">
        <v>0</v>
      </c>
      <c r="M115">
        <v>3</v>
      </c>
      <c r="N115">
        <v>4</v>
      </c>
      <c r="O115">
        <v>4</v>
      </c>
      <c r="P115">
        <v>0</v>
      </c>
      <c r="R115" t="b">
        <f t="shared" si="7"/>
        <v>1</v>
      </c>
      <c r="S115" t="b">
        <f t="shared" si="8"/>
        <v>0</v>
      </c>
      <c r="T115" t="b">
        <f t="shared" si="9"/>
        <v>0</v>
      </c>
      <c r="U115" t="b">
        <f t="shared" si="10"/>
        <v>0</v>
      </c>
      <c r="V115" t="b">
        <f t="shared" si="11"/>
        <v>1</v>
      </c>
    </row>
    <row r="116" spans="2:22" x14ac:dyDescent="0.2">
      <c r="B116" t="s">
        <v>9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2:22" x14ac:dyDescent="0.2">
      <c r="B117" t="s">
        <v>29</v>
      </c>
      <c r="C117">
        <v>0</v>
      </c>
      <c r="D117">
        <v>0</v>
      </c>
      <c r="E117">
        <v>3</v>
      </c>
      <c r="F117">
        <v>0</v>
      </c>
      <c r="G117">
        <v>0</v>
      </c>
      <c r="K117" t="s">
        <v>29</v>
      </c>
      <c r="L117">
        <v>0</v>
      </c>
      <c r="M117">
        <v>0</v>
      </c>
      <c r="N117">
        <v>4</v>
      </c>
      <c r="O117">
        <v>9</v>
      </c>
      <c r="P117">
        <v>0</v>
      </c>
      <c r="R117" t="b">
        <f t="shared" si="7"/>
        <v>1</v>
      </c>
      <c r="S117" t="b">
        <f t="shared" si="8"/>
        <v>1</v>
      </c>
      <c r="T117" t="b">
        <f t="shared" si="9"/>
        <v>0</v>
      </c>
      <c r="U117" t="b">
        <f t="shared" si="10"/>
        <v>0</v>
      </c>
      <c r="V117" t="b">
        <f t="shared" si="11"/>
        <v>1</v>
      </c>
    </row>
    <row r="118" spans="2:22" x14ac:dyDescent="0.2">
      <c r="B118" t="s">
        <v>32</v>
      </c>
      <c r="C118">
        <v>2</v>
      </c>
      <c r="D118">
        <v>0</v>
      </c>
      <c r="E118">
        <v>2</v>
      </c>
      <c r="F118">
        <v>0</v>
      </c>
      <c r="G118">
        <v>0</v>
      </c>
      <c r="K118" t="s">
        <v>32</v>
      </c>
      <c r="L118">
        <v>2</v>
      </c>
      <c r="M118">
        <v>3</v>
      </c>
      <c r="N118">
        <v>4</v>
      </c>
      <c r="O118">
        <v>5</v>
      </c>
      <c r="P118">
        <v>0</v>
      </c>
      <c r="R118" t="b">
        <f t="shared" si="7"/>
        <v>1</v>
      </c>
      <c r="S118" t="b">
        <f t="shared" si="8"/>
        <v>0</v>
      </c>
      <c r="T118" t="b">
        <f t="shared" si="9"/>
        <v>0</v>
      </c>
      <c r="U118" t="b">
        <f t="shared" si="10"/>
        <v>0</v>
      </c>
      <c r="V118" t="b">
        <f t="shared" si="11"/>
        <v>1</v>
      </c>
    </row>
    <row r="119" spans="2:22" x14ac:dyDescent="0.2">
      <c r="B119" t="s">
        <v>30</v>
      </c>
      <c r="C119">
        <v>0</v>
      </c>
      <c r="D119">
        <v>3</v>
      </c>
      <c r="E119">
        <v>0</v>
      </c>
      <c r="F119">
        <v>0</v>
      </c>
      <c r="G119">
        <v>0</v>
      </c>
      <c r="K119" t="s">
        <v>30</v>
      </c>
      <c r="L119">
        <v>0</v>
      </c>
      <c r="M119">
        <v>0</v>
      </c>
      <c r="N119">
        <v>9</v>
      </c>
      <c r="O119">
        <v>6</v>
      </c>
      <c r="P119">
        <v>0</v>
      </c>
      <c r="R119" t="b">
        <f t="shared" si="7"/>
        <v>1</v>
      </c>
      <c r="S119" t="b">
        <f t="shared" si="8"/>
        <v>0</v>
      </c>
      <c r="T119" t="b">
        <f t="shared" si="9"/>
        <v>0</v>
      </c>
      <c r="U119" t="b">
        <f t="shared" si="10"/>
        <v>0</v>
      </c>
      <c r="V119" t="b">
        <f t="shared" si="11"/>
        <v>1</v>
      </c>
    </row>
    <row r="120" spans="2:22" x14ac:dyDescent="0.2">
      <c r="B120" t="s">
        <v>39</v>
      </c>
      <c r="C120">
        <v>0</v>
      </c>
      <c r="D120">
        <v>0</v>
      </c>
      <c r="E120">
        <v>1</v>
      </c>
      <c r="F120">
        <v>0</v>
      </c>
      <c r="G120">
        <v>0</v>
      </c>
      <c r="K120" t="s">
        <v>39</v>
      </c>
      <c r="L120">
        <v>0</v>
      </c>
      <c r="M120">
        <v>0</v>
      </c>
      <c r="N120">
        <v>0</v>
      </c>
      <c r="O120">
        <v>8</v>
      </c>
      <c r="P120">
        <v>0</v>
      </c>
      <c r="R120" t="b">
        <f t="shared" si="7"/>
        <v>1</v>
      </c>
      <c r="S120" t="b">
        <f t="shared" si="8"/>
        <v>1</v>
      </c>
      <c r="T120" t="b">
        <f t="shared" si="9"/>
        <v>0</v>
      </c>
      <c r="U120" t="b">
        <f t="shared" si="10"/>
        <v>0</v>
      </c>
      <c r="V120" t="b">
        <f t="shared" si="11"/>
        <v>1</v>
      </c>
    </row>
    <row r="121" spans="2:22" x14ac:dyDescent="0.2">
      <c r="B121" t="s">
        <v>13</v>
      </c>
      <c r="C121">
        <v>0</v>
      </c>
      <c r="D121">
        <v>0</v>
      </c>
      <c r="E121">
        <v>0</v>
      </c>
      <c r="F121">
        <v>0</v>
      </c>
      <c r="G121">
        <v>0</v>
      </c>
      <c r="K121" t="s">
        <v>13</v>
      </c>
      <c r="L121">
        <v>7</v>
      </c>
      <c r="M121">
        <v>0</v>
      </c>
      <c r="N121">
        <v>1</v>
      </c>
      <c r="O121">
        <v>0</v>
      </c>
      <c r="P121">
        <v>0</v>
      </c>
      <c r="R121" t="b">
        <f t="shared" si="7"/>
        <v>0</v>
      </c>
      <c r="S121" t="b">
        <f t="shared" si="8"/>
        <v>1</v>
      </c>
      <c r="T121" t="b">
        <f t="shared" si="9"/>
        <v>0</v>
      </c>
      <c r="U121" t="b">
        <f t="shared" si="10"/>
        <v>1</v>
      </c>
      <c r="V121" t="b">
        <f t="shared" si="11"/>
        <v>1</v>
      </c>
    </row>
  </sheetData>
  <sortState xmlns:xlrd2="http://schemas.microsoft.com/office/spreadsheetml/2017/richdata2" ref="K88:P120">
    <sortCondition ref="K88:K12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purc_5_counts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2021-01-19T15:49:38Z</dcterms:created>
  <dcterms:modified xsi:type="dcterms:W3CDTF">2021-02-18T18:36:16Z</dcterms:modified>
</cp:coreProperties>
</file>